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22.xml.rels" ContentType="application/vnd.openxmlformats-package.relationships+xml"/>
  <Override PartName="/xl/worksheets/_rels/sheet2.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9.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General" sheetId="1" state="visible" r:id="rId2"/>
    <sheet name="Firma" sheetId="2" state="visible" r:id="rId3"/>
    <sheet name="Retenciones1_0" sheetId="3" state="visible" r:id="rId4"/>
    <sheet name="Percepciones1_0" sheetId="4" state="visible" r:id="rId5"/>
    <sheet name="Guía1_0" sheetId="5" state="visible" r:id="rId6"/>
    <sheet name="Resumen Diario1_1" sheetId="6" state="visible" r:id="rId7"/>
    <sheet name="Comunicación de Baja1_0" sheetId="7" state="visible" r:id="rId8"/>
    <sheet name="Resumen de reversiones1_0" sheetId="8" state="visible" r:id="rId9"/>
    <sheet name="Factura2_0" sheetId="9" state="visible" r:id="rId10"/>
    <sheet name="Boleta2_0" sheetId="10" state="visible" r:id="rId11"/>
    <sheet name="NotaCredito2_0" sheetId="11" state="visible" r:id="rId12"/>
    <sheet name="NotaDebito2_0" sheetId="12" state="visible" r:id="rId13"/>
    <sheet name="LiquidacionCompra2_0" sheetId="13" state="visible" r:id="rId14"/>
    <sheet name="DAE-Adquirente2_0" sheetId="14" state="visible" r:id="rId15"/>
    <sheet name="DAE-Operador2_0" sheetId="15" state="visible" r:id="rId16"/>
    <sheet name="CDR-OSE-Comprobante" sheetId="16" state="visible" r:id="rId17"/>
    <sheet name="CDR-OSE-Resumen" sheetId="17" state="visible" r:id="rId18"/>
    <sheet name="Catálogos" sheetId="18" state="visible" r:id="rId19"/>
    <sheet name="CódigosRetorno" sheetId="19" state="visible" r:id="rId20"/>
    <sheet name="Listados" sheetId="20" state="visible" r:id="rId21"/>
    <sheet name="Parámetros" sheetId="21" state="visible" r:id="rId22"/>
    <sheet name="Control de Cambios" sheetId="22" state="visible" r:id="rId23"/>
  </sheets>
  <definedNames>
    <definedName function="false" hidden="true" localSheetId="18" name="_xlnm._FilterDatabase" vbProcedure="false">CódigosRetorno!$A$1:$B$1806</definedName>
    <definedName function="false" hidden="false" localSheetId="6" name="_xlnm.Print_Titles" vbProcedure="false">'Comunicación de Baja1_0'!$1:$1</definedName>
    <definedName function="false" hidden="true" localSheetId="21" name="_xlnm._FilterDatabase" vbProcedure="false">'Control de Cambios'!$A$2:$H$462</definedName>
    <definedName function="false" hidden="true" localSheetId="13" name="_xlnm._FilterDatabase" vbProcedure="false">'DAE-Adquirente2_0'!$K$1:$K$754</definedName>
    <definedName function="false" hidden="true" localSheetId="14" name="_xlnm._FilterDatabase" vbProcedure="false">'DAE-Operador2_0'!$K$1:$K$837</definedName>
    <definedName function="false" hidden="true" localSheetId="8" name="_xlnm._FilterDatabase" vbProcedure="false">Factura2_0!$A$1:$M$1009</definedName>
    <definedName function="false" hidden="false" localSheetId="1" name="_xlnm.Print_Titles" vbProcedure="false">Firma!$2:$2</definedName>
    <definedName function="false" hidden="true" localSheetId="12" name="_xlnm._FilterDatabase" vbProcedure="false">LiquidacionCompra2_0!$J$1:$K$411</definedName>
    <definedName function="false" hidden="false" localSheetId="7" name="_xlnm.Print_Titles" vbProcedure="false">'Resumen de reversiones1_0'!$1:$2</definedName>
    <definedName function="false" hidden="true" localSheetId="7" name="_xlnm._FilterDatabase" vbProcedure="false">'Resumen de reversiones1_0'!$J$1:$K$66</definedName>
    <definedName function="false" hidden="false" localSheetId="5" name="_xlnm.Print_Titles" vbProcedure="false">'Resumen Diario1_1'!$1:$1</definedName>
    <definedName function="false" hidden="true" localSheetId="5" name="_xlnm._FilterDatabase" vbProcedure="false">'Resumen Diario1_1'!$A$1:$L$149</definedName>
    <definedName function="false" hidden="true" localSheetId="2" name="_xlnm._FilterDatabase" vbProcedure="false">Retenciones1_0!$J$1:$K$144</definedName>
    <definedName function="false" hidden="false" name="Catalogo01" vbProcedure="false">#REF!</definedName>
    <definedName function="false" hidden="false" name="Catalogo02" vbProcedure="false">#REF!</definedName>
    <definedName function="false" hidden="false" name="Catalogo03" vbProcedure="false">#REF!</definedName>
    <definedName function="false" hidden="false" name="Catalogo04" vbProcedure="false">#REF!</definedName>
    <definedName function="false" hidden="false" name="Catalogo05" vbProcedure="false">#REF!</definedName>
    <definedName function="false" hidden="false" name="Catalogo06" vbProcedure="false">#REF!</definedName>
    <definedName function="false" hidden="false" name="Catalogo07" vbProcedure="false">#REF!</definedName>
    <definedName function="false" hidden="false" name="Catalogo08" vbProcedure="false">#REF!</definedName>
    <definedName function="false" hidden="false" name="Catalogo09" vbProcedure="false">#REF!</definedName>
    <definedName function="false" hidden="false" name="Catalogo10" vbProcedure="false">#REF!</definedName>
    <definedName function="false" hidden="false" name="Catalogo11" vbProcedure="false">#REF!</definedName>
    <definedName function="false" hidden="false" name="Catalogo12" vbProcedure="false">#REF!</definedName>
    <definedName function="false" hidden="false" name="Catalogo13" vbProcedure="false">#REF!</definedName>
    <definedName function="false" hidden="false" name="Catalogo14" vbProcedure="false">#REF!</definedName>
    <definedName function="false" hidden="false" name="Catalogo15" vbProcedure="false">#REF!</definedName>
    <definedName function="false" hidden="false" name="Catalogo16" vbProcedure="false">#REF!</definedName>
    <definedName function="false" hidden="false" name="Catalogo17" vbProcedure="false">#REF!</definedName>
    <definedName function="false" hidden="false" name="Catalogo18" vbProcedure="false">#REF!</definedName>
    <definedName function="false" hidden="false" name="Catalogo19" vbProcedure="false">#REF!</definedName>
    <definedName function="false" hidden="false" name="Catalogo20" vbProcedure="false">#REF!</definedName>
    <definedName function="false" hidden="false" name="Catalogo21" vbProcedure="false">#REF!</definedName>
    <definedName function="false" hidden="false" name="Catalogo22" vbProcedure="false">#REF!</definedName>
    <definedName function="false" hidden="false" name="Catalogo23" vbProcedure="false">#REF!</definedName>
    <definedName function="false" hidden="false" name="Catalogo24" vbProcedure="false">#REF!</definedName>
    <definedName function="false" hidden="false" name="Catálogo58" vbProcedure="false">#REF!</definedName>
    <definedName function="false" hidden="false" localSheetId="3" name="Catalogo51" vbProcedure="false">#REF!</definedName>
    <definedName function="false" hidden="false" localSheetId="3" name="Catalogo52" vbProcedure="false">#REF!</definedName>
    <definedName function="false" hidden="false" localSheetId="3" name="Catalogo53" vbProcedure="false">#REF!</definedName>
    <definedName function="false" hidden="false" localSheetId="3" name="Catalogo54" vbProcedure="false">#REF!</definedName>
    <definedName function="false" hidden="false" localSheetId="3" name="Catalogo55" vbProcedure="false">#REF!</definedName>
    <definedName function="false" hidden="false" localSheetId="3" name="Catalogo56" vbProcedure="false">#REF!</definedName>
    <definedName function="false" hidden="false" localSheetId="3" name="Catálogo57" vbProcedure="false">#REF!</definedName>
    <definedName function="false" hidden="false" localSheetId="4" name="_xlnm.Print_Titles" vbProcedure="false">guía1_0!#REF!</definedName>
    <definedName function="false" hidden="false" localSheetId="7" name="Catalogo51" vbProcedure="false">#REF!</definedName>
    <definedName function="false" hidden="false" localSheetId="7" name="Catalogo52" vbProcedure="false">#REF!</definedName>
    <definedName function="false" hidden="false" localSheetId="7" name="Catalogo53" vbProcedure="false">#REF!</definedName>
    <definedName function="false" hidden="false" localSheetId="7" name="Catalogo54" vbProcedure="false">#REF!</definedName>
    <definedName function="false" hidden="false" localSheetId="7" name="Catalogo55" vbProcedure="false">#REF!</definedName>
    <definedName function="false" hidden="false" localSheetId="7" name="Catalogo56" vbProcedure="false">#REF!</definedName>
    <definedName function="false" hidden="false" localSheetId="7" name="Catálogo57" vbProcedure="false">#REF!</definedName>
    <definedName function="false" hidden="false" localSheetId="17" name="Catalogo02" vbProcedure="false">Catálogos!$A$50:$B$54</definedName>
    <definedName function="false" hidden="false" localSheetId="17" name="Catalogo03" vbProcedure="false">Catálogos!$A$56:$B$60</definedName>
    <definedName function="false" hidden="false" localSheetId="17" name="Catalogo04" vbProcedure="false">Catálogos!$A$62:$B$66</definedName>
    <definedName function="false" hidden="false" localSheetId="17" name="Catalogo05" vbProcedure="false">Catálogos!$A$68:$C$80</definedName>
    <definedName function="false" hidden="false" localSheetId="17" name="Catalogo06" vbProcedure="false">Catálogos!$A$82:$B$90</definedName>
    <definedName function="false" hidden="false" localSheetId="17" name="Catalogo07" vbProcedure="false">Catálogos!$A$98:$B$119</definedName>
    <definedName function="false" hidden="false" localSheetId="17" name="Catalogo08" vbProcedure="false">Catálogos!$A$121:$B$126</definedName>
    <definedName function="false" hidden="false" localSheetId="17" name="Catalogo09" vbProcedure="false">Catálogos!$A$128:$B$140</definedName>
    <definedName function="false" hidden="false" localSheetId="17" name="Catalogo10" vbProcedure="false">Catálogos!$A$145:$B$150</definedName>
    <definedName function="false" hidden="false" localSheetId="17" name="Catalogo11" vbProcedure="false">Catálogos!$A$154:$B$161</definedName>
    <definedName function="false" hidden="false" localSheetId="17" name="Catalogo12" vbProcedure="false">Catálogos!$A$163:$B$176</definedName>
    <definedName function="false" hidden="false" localSheetId="17" name="Catalogo13" vbProcedure="false">Catálogos!$A$178:$B$182</definedName>
    <definedName function="false" hidden="false" localSheetId="17" name="Catalogo14" vbProcedure="false">Catálogos!$A$184:$B$197</definedName>
    <definedName function="false" hidden="false" localSheetId="17" name="Catalogo15" vbProcedure="false">Catálogos!$A$200:$B$243</definedName>
    <definedName function="false" hidden="false" localSheetId="17" name="Catalogo16" vbProcedure="false">Catálogos!$A$249:$B$253</definedName>
    <definedName function="false" hidden="false" localSheetId="17" name="Catalogo17" vbProcedure="false">Catálogos!$A$256:$B$268</definedName>
    <definedName function="false" hidden="false" localSheetId="17" name="Catalogo18" vbProcedure="false">Catálogos!$A$280:$B$284</definedName>
    <definedName function="false" hidden="false" localSheetId="17" name="Catalogo19" vbProcedure="false">Catálogos!$A$286:$B$291</definedName>
    <definedName function="false" hidden="false" localSheetId="17" name="Catalogo20" vbProcedure="false">Catálogos!$A$293:$B$304</definedName>
    <definedName function="false" hidden="false" localSheetId="17" name="Catalogo21" vbProcedure="false">Catálogos!$A$306:$B$314</definedName>
    <definedName function="false" hidden="false" localSheetId="17" name="Catalogo22" vbProcedure="false">Catálogos!$A$316:$C$321</definedName>
    <definedName function="false" hidden="false" localSheetId="17" name="Catalogo23" vbProcedure="false">Catálogos!$A$324:$B$327</definedName>
    <definedName function="false" hidden="false" localSheetId="17" name="Catalogo24" vbProcedure="false">Catálogos!$A$331:$B$364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<sst xmlns="http://schemas.openxmlformats.org/spreadsheetml/2006/main" count="33725" uniqueCount="8536">
  <si>
    <t xml:space="preserve">VALIDACIÓN / CONDICIÓN</t>
  </si>
  <si>
    <t xml:space="preserve">TIPO DE RETORNO</t>
  </si>
  <si>
    <t xml:space="preserve">CODIGO
 RETORNO</t>
  </si>
  <si>
    <t xml:space="preserve">DESCIPCIÖN DE CÓDIGO DE RETORNO</t>
  </si>
  <si>
    <t xml:space="preserve">LISTADOS</t>
  </si>
  <si>
    <t xml:space="preserve">Problema con el servicio de recepción de comprobantes</t>
  </si>
  <si>
    <t xml:space="preserve">ERROR</t>
  </si>
  <si>
    <t xml:space="preserve">0100</t>
  </si>
  <si>
    <t xml:space="preserve">-</t>
  </si>
  <si>
    <t xml:space="preserve">Problema con la autenticación del servicio (usuario y contraseña con los que se invoca el servicio)</t>
  </si>
  <si>
    <t xml:space="preserve">0109</t>
  </si>
  <si>
    <t xml:space="preserve">El sistema no puede responder su solicitud. (El servicio de autenticación no está disponible)</t>
  </si>
  <si>
    <t xml:space="preserve">El usuario que invoca el servicio no es emisor ni PSE</t>
  </si>
  <si>
    <t xml:space="preserve">0111</t>
  </si>
  <si>
    <t xml:space="preserve">No tiene el perfil para enviar comprobantes electronicos</t>
  </si>
  <si>
    <t xml:space="preserve">Contribuyentes asociados a los emisores</t>
  </si>
  <si>
    <t xml:space="preserve">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</si>
  <si>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 xml:space="preserve">0151</t>
  </si>
  <si>
    <t xml:space="preserve">El nombre del archivo ZIP es incorrecto</t>
  </si>
  <si>
    <t xml:space="preserve">El nombre del archivo enviado no tiene la estructura RRRRRRRRRRR-TT-AAAAMMDD-NNNN.zip o RRRRRRRRRRR-TT-AAAAMMDD-NNNN.ZIP
Donde: RRRRRRRRRR: Número de RUC, TT: Tipo de archivo (RA, RC o RR), AAAAMMDD: Fecha, NNNNN: Número</t>
  </si>
  <si>
    <t xml:space="preserve">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</si>
  <si>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0154</t>
  </si>
  <si>
    <t xml:space="preserve">El RUC del archivo no corresponde al RUC del usuario o el proveedor no esta autorizado a enviar comprobantes del contribuyente</t>
  </si>
  <si>
    <t xml:space="preserve">El archivo ZIP esta vacío</t>
  </si>
  <si>
    <t xml:space="preserve">0155</t>
  </si>
  <si>
    <t xml:space="preserve">El archivo ZIP esta vacio</t>
  </si>
  <si>
    <t xml:space="preserve">El archivo ZIP esta corrupto</t>
  </si>
  <si>
    <t xml:space="preserve">0156</t>
  </si>
  <si>
    <t xml:space="preserve">El archivo ZIP no tiene archivos</t>
  </si>
  <si>
    <t xml:space="preserve">0157</t>
  </si>
  <si>
    <t xml:space="preserve">El archivo ZIP no contiene comprobantes</t>
  </si>
  <si>
    <t xml:space="preserve">El archivo ZIP tiene más de un archivo</t>
  </si>
  <si>
    <t xml:space="preserve">0158</t>
  </si>
  <si>
    <t xml:space="preserve">El archivo ZIP contiene demasiados comprobantes para este tipo de envío</t>
  </si>
  <si>
    <t xml:space="preserve">El nombre del archivo XML no tiene la estructura RRRRRRRRRRR-01-SSSS-NNNNNNNN.xml o RRRRRRRRRRR-01-SSSS-NNNNNNNN.XML
(Donde: RRRRRRRRRR: RUC, SSSS: Serie, NNNNNNNN: Número)</t>
  </si>
  <si>
    <t xml:space="preserve">0159</t>
  </si>
  <si>
    <t xml:space="preserve">El nombre del archivo XML es incorrecto</t>
  </si>
  <si>
    <t xml:space="preserve">El archivo XML esta vacío</t>
  </si>
  <si>
    <t xml:space="preserve">0160</t>
  </si>
  <si>
    <t xml:space="preserve">El archivo XML esta vacio</t>
  </si>
  <si>
    <t xml:space="preserve">El nombre del archivo XML no coincide con el nombre del archivo ZIP</t>
  </si>
  <si>
    <t xml:space="preserve">0161</t>
  </si>
  <si>
    <t xml:space="preserve">No se puede leer (parsear) el archivo XML, incluye validación de XSD</t>
  </si>
  <si>
    <t xml:space="preserve">0306</t>
  </si>
  <si>
    <t xml:space="preserve">No se puede leer (parsear) el archivo XML</t>
  </si>
  <si>
    <t xml:space="preserve">ID del certificado del comprobante no corresponde con el ID del certificado del contribuyente o del PSE al que está afiliado el contribuyente </t>
  </si>
  <si>
    <t xml:space="preserve">2325</t>
  </si>
  <si>
    <t xml:space="preserve">El certificado usado no es el comunicado a SUNAT</t>
  </si>
  <si>
    <t xml:space="preserve">Certificados del emisor</t>
  </si>
  <si>
    <t xml:space="preserve">El certificado del contribuyente (RUC que invoca el servicio) del listado tiene fecha de baja menor a la fecha de emisión del comprobante</t>
  </si>
  <si>
    <t xml:space="preserve">2326</t>
  </si>
  <si>
    <t xml:space="preserve">El certificado usado se encuentra de baja</t>
  </si>
  <si>
    <t xml:space="preserve">El emisor del comprobante envía desde SEE-Desde los sistemas del contribuyente y no se encuentra autorizado a utilizar este sistema de emisión
Nota: No aplica para SEE-OSE</t>
  </si>
  <si>
    <t xml:space="preserve">1078</t>
  </si>
  <si>
    <t xml:space="preserve">El emisor no se encuentra autorizado a emitir en el SEE-Desde los sistemas del contribuyente</t>
  </si>
  <si>
    <t xml:space="preserve">La firma no coincide con el comprobante</t>
  </si>
  <si>
    <t xml:space="preserve">2335</t>
  </si>
  <si>
    <t xml:space="preserve">El documento electrónico ingresado ha sido alterado</t>
  </si>
  <si>
    <t xml:space="preserve"> DATO</t>
  </si>
  <si>
    <t xml:space="preserve">NIVEL</t>
  </si>
  <si>
    <t xml:space="preserve">CONDICIÓN INFORMÁTICA(1)</t>
  </si>
  <si>
    <t xml:space="preserve">TAG UBL</t>
  </si>
  <si>
    <t xml:space="preserve">Firma Digital</t>
  </si>
  <si>
    <t xml:space="preserve">Global</t>
  </si>
  <si>
    <t xml:space="preserve">                                                         </t>
  </si>
  <si>
    <t xml:space="preserve">ext:UBLExtensions/ext:UBLExtension/ext:ExtensionContent/ds:Signature/@Id</t>
  </si>
  <si>
    <t xml:space="preserve">No existe el Tag UBL</t>
  </si>
  <si>
    <t xml:space="preserve">2085</t>
  </si>
  <si>
    <t xml:space="preserve">El formato del Tag UBL es diferente a alfanumérico de hasta 3000 caracteres</t>
  </si>
  <si>
    <t xml:space="preserve">2084</t>
  </si>
  <si>
    <t xml:space="preserve">ext:UBLExtensions/ext:UBLExtension/ext:ExtensionContent/ds:Signature/@Id - No cumple con el estandar</t>
  </si>
  <si>
    <t xml:space="preserve">ext:UBLExtensions/ext:UBLExtension/ext:ExtensionContent/ds:Signature/ds:SignedInfo/ds:CanonicalizationMethod/@Algorithm</t>
  </si>
  <si>
    <t xml:space="preserve">2087</t>
  </si>
  <si>
    <t xml:space="preserve">El XML no contiene el tag ext:UBLExtensions/.../ds:Signature/ds:SignedInfo/ds:CanonicalizationMethod/@Algorithm</t>
  </si>
  <si>
    <t xml:space="preserve">2086</t>
  </si>
  <si>
    <t xml:space="preserve">ext:UBLExtensions/.../ds:Signature/ds:SignedInfo/ds:CanonicalizationMethod/@Algorithm - No cumple con el estandar</t>
  </si>
  <si>
    <t xml:space="preserve">ext:UBLExtensions/ext:UBLExtension/ext:ExtensionContent/ds:Signature/ds:SignedInfo/ds:SignatureMethod/@Algorithm</t>
  </si>
  <si>
    <t xml:space="preserve">2089</t>
  </si>
  <si>
    <t xml:space="preserve">El XML no contiene el tag ext:UBLExtensions/.../ds:Signature/ds:SignedInfo/ds:SignatureMethod/@Algorithm</t>
  </si>
  <si>
    <t xml:space="preserve">2088</t>
  </si>
  <si>
    <t xml:space="preserve">ext:UBLExtensions/.../ds:Signature/ds:SignedInfo/ds:SignatureMethod/@Algorithm - No cumple con el estandar</t>
  </si>
  <si>
    <t xml:space="preserve">ext:UBLExtensions/.../ds:Signature/ds:SignedInfo/ds:Reference/@URI</t>
  </si>
  <si>
    <t xml:space="preserve">2091</t>
  </si>
  <si>
    <t xml:space="preserve">El XML no contiene el tag ext:UBLExtensions/.../ds:Signature/ds:SignedInfo/ds:Reference/@URI</t>
  </si>
  <si>
    <t xml:space="preserve">El Tag UBL se encuentra vacío</t>
  </si>
  <si>
    <t xml:space="preserve">2090</t>
  </si>
  <si>
    <t xml:space="preserve">ext:UBLExtensions/.../ds:Signature/ds:SignedInfo/ds:Reference/@URI - Debe estar vacio para id</t>
  </si>
  <si>
    <t xml:space="preserve">ext:UBLExtensions/.../ds:Signature/ds:SignedInfo/ds:Reference/ds:Transform@Algorithm</t>
  </si>
  <si>
    <t xml:space="preserve">2093</t>
  </si>
  <si>
    <t xml:space="preserve">El XML no contiene el tag ext:UBLExtensions/.../ds:Signature/ds:SignedInfo/ds:Reference/ds:Transform@Algorithm</t>
  </si>
  <si>
    <t xml:space="preserve">2092</t>
  </si>
  <si>
    <t xml:space="preserve">ext:UBLExtensions/.../ds:Signature/ds:SignedInfo/.../ds:Transform@Algorithm - No cumple con el estandar</t>
  </si>
  <si>
    <t xml:space="preserve">ext:UBLExtensions/.../ds:Signature/ds:SignedInfo/ds:Reference/ds:DigestMethod/@Algorithm</t>
  </si>
  <si>
    <t xml:space="preserve">2095</t>
  </si>
  <si>
    <t xml:space="preserve">El XML no contiene el tag ext:UBLExtensions/.../ds:Signature/ds:SignedInfo/ds:Reference/ds:DigestMethod/@Algorithm</t>
  </si>
  <si>
    <t xml:space="preserve">2094</t>
  </si>
  <si>
    <t xml:space="preserve">ext:UBLExtensions/.../ds:Signature/ds:SignedInfo/ds:Reference/ds:DigestMethod/@Algorithm - No cumple con el estandar</t>
  </si>
  <si>
    <t xml:space="preserve">ext:UBLExtensions/.../ds:Signature/ds:SignedInfo/ds:Reference/ds:DigestValue</t>
  </si>
  <si>
    <t xml:space="preserve">2097</t>
  </si>
  <si>
    <t xml:space="preserve">El XML no contiene el tag ext:UBLExtensions/.../ds:Signature/ds:SignedInfo/ds:Reference/ds:DigestValue</t>
  </si>
  <si>
    <t xml:space="preserve">ext:UBLExtensions/.../ds:Signature/ds:SignatureValue</t>
  </si>
  <si>
    <t xml:space="preserve">2099</t>
  </si>
  <si>
    <t xml:space="preserve">El XML no contiene el tag ext:UBLExtensions/.../ds:Signature/ds:SignatureValue</t>
  </si>
  <si>
    <t xml:space="preserve">El Tag UBL no cumple con el formato de letras de A a Z, (mayúsculas o minúsculas), números, "+", "=", como mínimo 2 caracteres.</t>
  </si>
  <si>
    <t xml:space="preserve">2098</t>
  </si>
  <si>
    <t xml:space="preserve">ext:UBLExtensions/.../ds:Signature/ds:SignatureValue - No cumple con el estandar</t>
  </si>
  <si>
    <t xml:space="preserve">ext:UBLExtensions/.../ds:Signature/ds:KeyInfo/ds:X509Data/ds:X509Certificate</t>
  </si>
  <si>
    <t xml:space="preserve">2101</t>
  </si>
  <si>
    <t xml:space="preserve">El XML no contiene el tag ext:UBLExtensions/.../ds:Signature/ds:KeyInfo/ds:X509Data/ds:X509Certificate</t>
  </si>
  <si>
    <t xml:space="preserve">2100</t>
  </si>
  <si>
    <t xml:space="preserve">ext:UBLExtensions/.../ds:Signature/ds:KeyInfo/ds:X509Data/ds:X509Certificate - No cumple con el estandar</t>
  </si>
  <si>
    <t xml:space="preserve">/Invoice/cac:Signature</t>
  </si>
  <si>
    <t xml:space="preserve">/Invoice/cac:Signature/cbc:ID</t>
  </si>
  <si>
    <t xml:space="preserve">2076</t>
  </si>
  <si>
    <t xml:space="preserve">cac:Signature/cbc:ID - Falta el identificador de la firma</t>
  </si>
  <si>
    <t xml:space="preserve">2077</t>
  </si>
  <si>
    <t xml:space="preserve">El tag cac:Signature/cbc:ID debe contener informacion</t>
  </si>
  <si>
    <t xml:space="preserve">/Invoice/cac:Signature/cac:SignatoryParty/cac:PartyIdentification/cbc:ID</t>
  </si>
  <si>
    <t xml:space="preserve">2079</t>
  </si>
  <si>
    <t xml:space="preserve">El XML no contiene el tag cac:Signature/cac:SignatoryParty/cac:PartyIdentification/cbc:ID</t>
  </si>
  <si>
    <t xml:space="preserve">El Tag UBL debe ser igual al RUC del emisor o al RUC que se envía el comprobante</t>
  </si>
  <si>
    <t xml:space="preserve">2078</t>
  </si>
  <si>
    <t xml:space="preserve">cac:Signature/cac:SignatoryParty/cac:PartyIdentification/cbc:ID - Debe ser igual al RUC del emisor</t>
  </si>
  <si>
    <t xml:space="preserve">/Invoice/cac:Signature/cac:SignatoryParty/cac:PartyName/cbc:Name</t>
  </si>
  <si>
    <t xml:space="preserve">2081</t>
  </si>
  <si>
    <t xml:space="preserve">El XML no contiene el tag cac:Signature/cac:SignatoryParty/cac:PartyName/cbc:Name</t>
  </si>
  <si>
    <t xml:space="preserve">2080</t>
  </si>
  <si>
    <t xml:space="preserve">cac:Signature/cac:SignatoryParty/cac:PartyName/cbc:Name - No cumple con el estandar</t>
  </si>
  <si>
    <t xml:space="preserve">/Invoice/cac:Signature/cac:DigitalSignatureAttachment/cac:ExternalReference/cbc:URI</t>
  </si>
  <si>
    <t xml:space="preserve">2083</t>
  </si>
  <si>
    <t xml:space="preserve">El XML no contiene el tag cac:Signature/cac:DigitalSignatureAttachment/cac:ExternalReference/cbc:URI</t>
  </si>
  <si>
    <t xml:space="preserve">2082</t>
  </si>
  <si>
    <t xml:space="preserve">cac:Signature/cac:DigitalSignatureAttachment/cac:ExternalReference/cbc:URI - No cumple con el estandar</t>
  </si>
  <si>
    <t xml:space="preserve">N°</t>
  </si>
  <si>
    <t xml:space="preserve">CONDICIÓN INFORMÁTICA</t>
  </si>
  <si>
    <t xml:space="preserve">TIPO Y LONGITUD</t>
  </si>
  <si>
    <t xml:space="preserve">FORMATO</t>
  </si>
  <si>
    <t xml:space="preserve">TIPO DE
 RETORNO</t>
  </si>
  <si>
    <t xml:space="preserve">CODIGO RETORNO</t>
  </si>
  <si>
    <t xml:space="preserve">MENSAJE DE RETORNO</t>
  </si>
  <si>
    <t xml:space="preserve">&lt;&lt;&lt; REVISAR HOJA "GENERAL" &gt;&gt;&gt;</t>
  </si>
  <si>
    <t xml:space="preserve">Datos de la percepción</t>
  </si>
  <si>
    <t xml:space="preserve">Versión del UBL</t>
  </si>
  <si>
    <t xml:space="preserve">M</t>
  </si>
  <si>
    <t xml:space="preserve">an3</t>
  </si>
  <si>
    <t xml:space="preserve">2.0</t>
  </si>
  <si>
    <t xml:space="preserve">/Retention/cbc:UBLVersionID</t>
  </si>
  <si>
    <t xml:space="preserve">El Tag UBL está vacío</t>
  </si>
  <si>
    <t xml:space="preserve">2111</t>
  </si>
  <si>
    <t xml:space="preserve">El valor del Tag UBL es diferente a "2.0"</t>
  </si>
  <si>
    <t xml:space="preserve">2110</t>
  </si>
  <si>
    <t xml:space="preserve">Versión de la estructura del documento</t>
  </si>
  <si>
    <t xml:space="preserve">1.0</t>
  </si>
  <si>
    <t xml:space="preserve">/Retention/cbc:CustomizationID</t>
  </si>
  <si>
    <t xml:space="preserve">2113</t>
  </si>
  <si>
    <t xml:space="preserve">El valor del Tag UBL es diferente a "1.0"</t>
  </si>
  <si>
    <t xml:space="preserve">2112</t>
  </si>
  <si>
    <t xml:space="preserve">Firma digital</t>
  </si>
  <si>
    <t xml:space="preserve">an..3000</t>
  </si>
  <si>
    <t xml:space="preserve">/Retention/ext:UBLExtensions/ext:UBLExtension/ext:ExtensionContent/ds:Signature
/Retention/cac:Signature</t>
  </si>
  <si>
    <t xml:space="preserve">&lt;&lt;&lt; REVISAR HOJA "FIRMA" &gt;&gt;&gt;</t>
  </si>
  <si>
    <t xml:space="preserve">Numeración, conformada por serie y número correlativo</t>
  </si>
  <si>
    <t xml:space="preserve">an..13</t>
  </si>
  <si>
    <t xml:space="preserve">&lt;Serie&gt;-&lt;Número&gt;</t>
  </si>
  <si>
    <t xml:space="preserve">/Retention/cbc:ID</t>
  </si>
  <si>
    <t xml:space="preserve">El valor del Tag UBL es diferente al nombre del archivo</t>
  </si>
  <si>
    <t xml:space="preserve">1049</t>
  </si>
  <si>
    <t xml:space="preserve">El formato del Tag UBL no tiene el formato:
- [R][A-Z0-9]{3}-[0-9]{1,8}
- [0-9]{1,4}-[0-9]{1,8}</t>
  </si>
  <si>
    <t xml:space="preserve">1001</t>
  </si>
  <si>
    <t xml:space="preserve">Si la serie empieza con número, y el valor del Tag UBL se encuentra en el listado con indicador de estado igual a 2
Si la serie NO empieza con número, y el valor del Tag UBL se encuentra en el listado con indicador de estado igual a 1 o 2 </t>
  </si>
  <si>
    <t xml:space="preserve">1033</t>
  </si>
  <si>
    <t xml:space="preserve">Comprobantes de pago electronicos</t>
  </si>
  <si>
    <t xml:space="preserve">Si la serie empieza con número,  el Tag UBL no se encuentra en el listado</t>
  </si>
  <si>
    <t xml:space="preserve">3207</t>
  </si>
  <si>
    <t xml:space="preserve">Autorizaciones de comprobantes contingencia</t>
  </si>
  <si>
    <t xml:space="preserve">Autorizaciones de comprobantes físicos</t>
  </si>
  <si>
    <t xml:space="preserve">Fecha de emisión</t>
  </si>
  <si>
    <t xml:space="preserve">an10</t>
  </si>
  <si>
    <t xml:space="preserve">YYYY-MM-DD</t>
  </si>
  <si>
    <t xml:space="preserve">/Retention/cbc:IssueDate</t>
  </si>
  <si>
    <t xml:space="preserve">Si serie del documento no inicia con número:
La diferencia entre la fecha de recepción del XML y el valor del Tag UBL es mayor al límite del listado 
</t>
  </si>
  <si>
    <t xml:space="preserve">2600</t>
  </si>
  <si>
    <t xml:space="preserve">Parámetros (004)</t>
  </si>
  <si>
    <t xml:space="preserve">Hora de emisión</t>
  </si>
  <si>
    <t xml:space="preserve">C</t>
  </si>
  <si>
    <t xml:space="preserve">/Retention/cbc:IssueTime</t>
  </si>
  <si>
    <t xml:space="preserve">&lt;&lt;&lt; SIN VALIDACIÓN &gt;&gt;&gt;</t>
  </si>
  <si>
    <t xml:space="preserve">Datos del emisor electrónico</t>
  </si>
  <si>
    <t xml:space="preserve">Número de documento de identidad del emisor</t>
  </si>
  <si>
    <t xml:space="preserve">n11</t>
  </si>
  <si>
    <t xml:space="preserve">/Retention/cac:AgentParty/cac:PartyIdentification/cbc:ID</t>
  </si>
  <si>
    <t xml:space="preserve">El valor del Tag UBL es diferente al RUC del nombre del XML</t>
  </si>
  <si>
    <t xml:space="preserve">1034</t>
  </si>
  <si>
    <t xml:space="preserve">No existe ind_padrón igual a "03" en el listado para el valor del Tag UBL</t>
  </si>
  <si>
    <t xml:space="preserve">2617</t>
  </si>
  <si>
    <t xml:space="preserve">Padrones de contribuyentes</t>
  </si>
  <si>
    <t xml:space="preserve">Tipo de documento de Identidad del emisor</t>
  </si>
  <si>
    <t xml:space="preserve">n1</t>
  </si>
  <si>
    <t xml:space="preserve">(Catálogo N.° 06)</t>
  </si>
  <si>
    <t xml:space="preserve">/Retention/cac:AgentParty/cac:PartyIdentification/cbc:ID@schemeID</t>
  </si>
  <si>
    <t xml:space="preserve">No existe el Tag UBL o es vacio</t>
  </si>
  <si>
    <t xml:space="preserve">2678</t>
  </si>
  <si>
    <t xml:space="preserve">El valor del Tag UBL es diferente a 6</t>
  </si>
  <si>
    <t xml:space="preserve">2511</t>
  </si>
  <si>
    <t xml:space="preserve">Nombre comercial del emisor</t>
  </si>
  <si>
    <t xml:space="preserve">an..1500</t>
  </si>
  <si>
    <t xml:space="preserve">/Retention/cac:AgentParty/cac:PartyName/cbc:Name</t>
  </si>
  <si>
    <t xml:space="preserve">Si el Tag UBL existe, el formato del Tag UBL es diferente a alfanumérico de hasta 1500 caracteres (se considera cualquier carácter incluido espacio, no se permite ningún otro "whitespace character": salto de línea, tab, fin de línea, etc.)</t>
  </si>
  <si>
    <t xml:space="preserve">OBSERV</t>
  </si>
  <si>
    <t xml:space="preserve">2901</t>
  </si>
  <si>
    <t xml:space="preserve">Apellidos y nombres, denominación o razón social</t>
  </si>
  <si>
    <t xml:space="preserve">/Retention/cac:AgentParty/cac:PartyLegalEntity/cbc:RegistrationName</t>
  </si>
  <si>
    <t xml:space="preserve">1037</t>
  </si>
  <si>
    <t xml:space="preserve">1038</t>
  </si>
  <si>
    <t xml:space="preserve">Domicilio fiscal del emisor electrónico</t>
  </si>
  <si>
    <t xml:space="preserve">Ubigeo</t>
  </si>
  <si>
    <t xml:space="preserve">an6</t>
  </si>
  <si>
    <t xml:space="preserve">(Catálogo N.° 13)</t>
  </si>
  <si>
    <t xml:space="preserve">/Retention/cac:AgentParty/cac:PostalAddress/cbc:ID</t>
  </si>
  <si>
    <t xml:space="preserve">Si el Tag UBL existe, el valor del Tag UBL no está en el listado</t>
  </si>
  <si>
    <t xml:space="preserve">2917</t>
  </si>
  <si>
    <t xml:space="preserve">Parámetros (016)</t>
  </si>
  <si>
    <t xml:space="preserve">Dirección completa y detallada</t>
  </si>
  <si>
    <t xml:space="preserve">an..100</t>
  </si>
  <si>
    <t xml:space="preserve">/Retention/cac:AgentParty/cac:PostalAddress/cbc:StreetName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</si>
  <si>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</si>
  <si>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2916</t>
  </si>
  <si>
    <t xml:space="preserve">Urbanización</t>
  </si>
  <si>
    <t xml:space="preserve">an..30</t>
  </si>
  <si>
    <t xml:space="preserve">/Retention/cac:AgentParty/cac:PostalAddress/cbc:CitySubdivisionName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</si>
  <si>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</si>
  <si>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2902</t>
  </si>
  <si>
    <t xml:space="preserve">Provincia</t>
  </si>
  <si>
    <t xml:space="preserve">/Retention/cac:AgentParty/cac:PostalAddress/cbc:CityName</t>
  </si>
  <si>
    <t xml:space="preserve">2903</t>
  </si>
  <si>
    <t xml:space="preserve">Departamento</t>
  </si>
  <si>
    <t xml:space="preserve">/Retention/cac:AgentParty/cac:PostalAddress/cbc:CountrySubentity</t>
  </si>
  <si>
    <t xml:space="preserve">2904</t>
  </si>
  <si>
    <t xml:space="preserve">Distrito</t>
  </si>
  <si>
    <t xml:space="preserve">/Retention/cac:AgentParty/cac:PostalAddress/cbc:District</t>
  </si>
  <si>
    <t xml:space="preserve">2905</t>
  </si>
  <si>
    <t xml:space="preserve">Código del país de la dirección</t>
  </si>
  <si>
    <t xml:space="preserve">a2</t>
  </si>
  <si>
    <t xml:space="preserve">(Catálogo N.° 04)</t>
  </si>
  <si>
    <t xml:space="preserve">/Retention/cac:AgentParty/cac:PostalAddress/cac:Country/cbc:IdentificationCode</t>
  </si>
  <si>
    <t xml:space="preserve">Si el Tag UBL existe, el valor es diferente a "PE"</t>
  </si>
  <si>
    <t xml:space="preserve">2548</t>
  </si>
  <si>
    <t xml:space="preserve">Información del proveedor</t>
  </si>
  <si>
    <t xml:space="preserve">Número de documento de identidad del proveedor</t>
  </si>
  <si>
    <t xml:space="preserve">/Retention/cac:ReceiverParty/cac:PartyIdentification/cbc:ID</t>
  </si>
  <si>
    <t xml:space="preserve">El valor del Tag UBL esta vacío</t>
  </si>
  <si>
    <t xml:space="preserve">2723</t>
  </si>
  <si>
    <t xml:space="preserve">El formato del Tag UBL es diferente a numérico de 11 dígitos</t>
  </si>
  <si>
    <t xml:space="preserve">2724</t>
  </si>
  <si>
    <t xml:space="preserve">El valor del Tag UBL es igual al "Número de documento de identidad del emisor"</t>
  </si>
  <si>
    <t xml:space="preserve">2620</t>
  </si>
  <si>
    <t xml:space="preserve">El valor del Tag UBL no está en el listado</t>
  </si>
  <si>
    <t xml:space="preserve">2621</t>
  </si>
  <si>
    <t xml:space="preserve">Contribuyentes</t>
  </si>
  <si>
    <t xml:space="preserve">Si ind_padrón es igual a "01", "02", "03" o "10" en el listado para el valor del Tag UBL</t>
  </si>
  <si>
    <t xml:space="preserve">4091</t>
  </si>
  <si>
    <t xml:space="preserve">Tipo de documento de Identidad del proveedor</t>
  </si>
  <si>
    <t xml:space="preserve">/Retention/cac:ReceiverParty/cac:PartyIdentification/cbc:ID@schemeID</t>
  </si>
  <si>
    <t xml:space="preserve">2516</t>
  </si>
  <si>
    <t xml:space="preserve">Nombre comercial del proveedor</t>
  </si>
  <si>
    <t xml:space="preserve">/Retention/cac:ReceiverParty/cac:PartyName/cbc:Name</t>
  </si>
  <si>
    <t xml:space="preserve">2906</t>
  </si>
  <si>
    <t xml:space="preserve">/Retention/cac:ReceiverParty/cac:PartyLegalEntity/cbc:RegistrationName</t>
  </si>
  <si>
    <t xml:space="preserve">2134</t>
  </si>
  <si>
    <t xml:space="preserve">2133</t>
  </si>
  <si>
    <t xml:space="preserve">Domicilio fiscal del proveedor</t>
  </si>
  <si>
    <t xml:space="preserve">/Retention/cac:ReceiverParty/cac:PostalAddress/cbc:ID</t>
  </si>
  <si>
    <t xml:space="preserve">/Retention/cac:ReceiverParty/cac:PostalAddress/cbc:StreetName</t>
  </si>
  <si>
    <t xml:space="preserve">2918</t>
  </si>
  <si>
    <t xml:space="preserve">/Retention/cac:ReceiverParty/cac:PostalAddress/cbc:CitySubdivisionName</t>
  </si>
  <si>
    <t xml:space="preserve">2907</t>
  </si>
  <si>
    <t xml:space="preserve">/Retention/cac:ReceiverParty/cac:PostalAddress/cbc:CityName</t>
  </si>
  <si>
    <t xml:space="preserve">2908</t>
  </si>
  <si>
    <t xml:space="preserve">/Retention/cac:ReceiverParty/cac:PostalAddress/cbc:CountrySubentity</t>
  </si>
  <si>
    <t xml:space="preserve">2909</t>
  </si>
  <si>
    <t xml:space="preserve">/Retention/cac:ReceiverParty/cac:PostalAddress/cbc:District</t>
  </si>
  <si>
    <t xml:space="preserve">2910</t>
  </si>
  <si>
    <t xml:space="preserve">/Retention/cac:ReceiverParty/cac:PostalAddress/cac:Country/cbc:IdentificationCode</t>
  </si>
  <si>
    <t xml:space="preserve">Datos de la retención del CRE</t>
  </si>
  <si>
    <t xml:space="preserve">Código del régimen de retención</t>
  </si>
  <si>
    <t xml:space="preserve">n2</t>
  </si>
  <si>
    <t xml:space="preserve">(Catálogo N.° 23)</t>
  </si>
  <si>
    <t xml:space="preserve">/Retention/sac:SUNATRetentionSystemCode</t>
  </si>
  <si>
    <t xml:space="preserve">2618</t>
  </si>
  <si>
    <t xml:space="preserve">Catálogo
(023)</t>
  </si>
  <si>
    <t xml:space="preserve">Tasa de retención</t>
  </si>
  <si>
    <t xml:space="preserve">an..4</t>
  </si>
  <si>
    <t xml:space="preserve">n(1,2)</t>
  </si>
  <si>
    <t xml:space="preserve">/Retention/sac:SUNATRetentionPercent</t>
  </si>
  <si>
    <t xml:space="preserve">El valor del Tag UBL es diferente a la Tasa de retención del listado para el "Código del regimen de retención"</t>
  </si>
  <si>
    <t xml:space="preserve">2619</t>
  </si>
  <si>
    <t xml:space="preserve">Observaciones</t>
  </si>
  <si>
    <t xml:space="preserve">an..250</t>
  </si>
  <si>
    <t xml:space="preserve">/Retention/cbc:Note</t>
  </si>
  <si>
    <t xml:space="preserve">Importe total retenido</t>
  </si>
  <si>
    <t xml:space="preserve">an..15</t>
  </si>
  <si>
    <t xml:space="preserve">n(12,2)</t>
  </si>
  <si>
    <t xml:space="preserve">/Retention/cbc:TotalInvoiceAmount</t>
  </si>
  <si>
    <t xml:space="preserve">El formato del Tag UBL es diferente a decimal positivo de 12 enteros y 2 decimales o es cero (0)</t>
  </si>
  <si>
    <t xml:space="preserve">2669</t>
  </si>
  <si>
    <t xml:space="preserve">El valor de Tag UBL es diferente a la suma de "Importe retenido", sin considerar los tipos de documentos “07” y “20”.</t>
  </si>
  <si>
    <t xml:space="preserve">2628</t>
  </si>
  <si>
    <t xml:space="preserve">Moneda del importe total retenido</t>
  </si>
  <si>
    <t xml:space="preserve">(Catálogo N.° 02)</t>
  </si>
  <si>
    <t xml:space="preserve">/Retention/cbc:TotalInvoiceAmount@currencyID</t>
  </si>
  <si>
    <t xml:space="preserve">El valor del Tag UBL es diferente "PEN"</t>
  </si>
  <si>
    <t xml:space="preserve">2728</t>
  </si>
  <si>
    <t xml:space="preserve">Importe total Pagado</t>
  </si>
  <si>
    <t xml:space="preserve">/Retention/sac:SUNATTotalPaid</t>
  </si>
  <si>
    <t xml:space="preserve">2730</t>
  </si>
  <si>
    <t xml:space="preserve">El valor de Tag UBL es diferente a la suma de "Importe total a pagar"  más el "Monto de redondeo del importe total pagado", sin considerar los tipos de documentos “07” y “20”</t>
  </si>
  <si>
    <t xml:space="preserve">2629</t>
  </si>
  <si>
    <t xml:space="preserve">Moneda del importe total pagado</t>
  </si>
  <si>
    <t xml:space="preserve">/Retention/sac:SUNATTotalPaid@currencyID</t>
  </si>
  <si>
    <t xml:space="preserve">2732</t>
  </si>
  <si>
    <t xml:space="preserve">Monto de redondeo del importe total pagado</t>
  </si>
  <si>
    <t xml:space="preserve">/Retention/cbc:PayableRoundingAmount</t>
  </si>
  <si>
    <t xml:space="preserve">Si existe el tag UBL, el valor absoluto es mayor a 1</t>
  </si>
  <si>
    <t xml:space="preserve">3303</t>
  </si>
  <si>
    <t xml:space="preserve">/Retention/cbc:PayableRoundingAmount@currencyID</t>
  </si>
  <si>
    <t xml:space="preserve">Si el Tag UBL existe, el valor del Tag UBL es diferente a "PEN"</t>
  </si>
  <si>
    <t xml:space="preserve">3304</t>
  </si>
  <si>
    <t xml:space="preserve">Dato del comprobante relacionado</t>
  </si>
  <si>
    <t xml:space="preserve">Tipo de documento relacionado</t>
  </si>
  <si>
    <t xml:space="preserve">Ítem</t>
  </si>
  <si>
    <t xml:space="preserve">an2</t>
  </si>
  <si>
    <t xml:space="preserve">(Catálogo N.° 01)</t>
  </si>
  <si>
    <t xml:space="preserve">/Retention/sac:SUNATRetentionDocumentReference/cbc:ID@schemeID</t>
  </si>
  <si>
    <t xml:space="preserve">2691</t>
  </si>
  <si>
    <t xml:space="preserve">El valor del Tag UBL es diferente a "01", "12", "07", "08", "20"</t>
  </si>
  <si>
    <t xml:space="preserve">2692</t>
  </si>
  <si>
    <t xml:space="preserve">Serie y número del documento relacionado</t>
  </si>
  <si>
    <t xml:space="preserve">/Retention/sac:SUNATRetentionDocumentReference/cbc:ID</t>
  </si>
  <si>
    <t xml:space="preserve">2693</t>
  </si>
  <si>
    <t xml:space="preserve">Si "Tipo de documento relacionado" es "12", el formato del Tag UBL es diferente a:
- [a-zA-Z0-9-]{1,20}(-[0-9]{1,20})</t>
  </si>
  <si>
    <t xml:space="preserve">2694</t>
  </si>
  <si>
    <t xml:space="preserve">Si "Tipo de documento relacionado" es diferente a "12", el formato del Tag UBL es diferente a:
(E001|((F|R)[A-Z0-9]{3})|([0-9]{4}))-(?!0+$)([0-9]{1,8})</t>
  </si>
  <si>
    <t xml:space="preserve">Fecha de emisión documento relacionado</t>
  </si>
  <si>
    <t xml:space="preserve">an..10</t>
  </si>
  <si>
    <t xml:space="preserve">/Retention/sac:SUNATRetentionDocumentReference/cbc:IssueDate</t>
  </si>
  <si>
    <t xml:space="preserve">Si el “Código del régimen de retención” es “02” (TASA 6%) y el valor del Tag UBL es mayor al 28/02/2014</t>
  </si>
  <si>
    <t xml:space="preserve">2985</t>
  </si>
  <si>
    <t xml:space="preserve">Importe total del documento relacionado</t>
  </si>
  <si>
    <t xml:space="preserve">/Retention/sac:SUNATRetentionDocumentReference/cbc:TotalInvoiceAmount</t>
  </si>
  <si>
    <t xml:space="preserve">2696</t>
  </si>
  <si>
    <t xml:space="preserve">Tipo de moneda del documento relacionado</t>
  </si>
  <si>
    <t xml:space="preserve">/Retention/sac:SUNATRetentionDocumentReference/cbc:TotalInvoiceAmount@currencyID</t>
  </si>
  <si>
    <t xml:space="preserve">Datos del pago (3)</t>
  </si>
  <si>
    <t xml:space="preserve">Fecha de pago</t>
  </si>
  <si>
    <t xml:space="preserve">/Retention/sac:SUNATRetentionDocumentReference/cac:Payment/cbc:PaidDate</t>
  </si>
  <si>
    <t xml:space="preserve">Si "Tipo de documento relacionado" es diferente a "07", no existe el Tag UBL</t>
  </si>
  <si>
    <t xml:space="preserve">2737</t>
  </si>
  <si>
    <t xml:space="preserve">Si el Tag UBL existe, el valor del Tag UBL es de mes/año (periodo) diferente a otra fecha de pago en /Retention</t>
  </si>
  <si>
    <t xml:space="preserve">2661</t>
  </si>
  <si>
    <t xml:space="preserve">Si el Tag UBL existe y la "Fecha de emisión del documento relacionado" es del mismo mes/año (periodo) de la "Fecha de emisión", el valor del Tag UBL es menor a "Fecha de emisión del documento relacionado"</t>
  </si>
  <si>
    <t xml:space="preserve">2625</t>
  </si>
  <si>
    <t xml:space="preserve">Si el Tag UBL existe y la "Fecha de emisión del documento relacionado" es del mismo mes/año (periodo) de la "Fecha de emisión", el valor del Tag UBL es mayor a "Fecha de emisión"</t>
  </si>
  <si>
    <t xml:space="preserve">Si el Tag UBL existe y la "Fecha de emisión del documento relacionado" es de diferente mes/año (periodo) de la "Fecha de emisión", el valor del Tag UBL es menor al primer día del mes de "Fecha de emisión"</t>
  </si>
  <si>
    <t xml:space="preserve">Si el Tag UBL existe y la "Fecha de emisión del documento relacionado" es de diferente mes/año (periodo) de la "Fecha de emisión", el valor del Tag UBL es mayor a "Fecha de emisión"</t>
  </si>
  <si>
    <t xml:space="preserve">Número de pago</t>
  </si>
  <si>
    <t xml:space="preserve">n..9</t>
  </si>
  <si>
    <t xml:space="preserve">/Retention/sac:SUNATRetentionDocumentReference/cac:Payment/cbc:ID</t>
  </si>
  <si>
    <t xml:space="preserve">Si "Tipo de documento relacionado" es diferente a "07", no existe el Tag UBL o es vacío</t>
  </si>
  <si>
    <t xml:space="preserve">2733</t>
  </si>
  <si>
    <t xml:space="preserve">Si "Tipo de documento relacionado" es diferente a "07", el formato del Tag UBL es diferente a numérico de hasta 9 dígitos</t>
  </si>
  <si>
    <t xml:space="preserve">2734</t>
  </si>
  <si>
    <t xml:space="preserve">Si "Tipo de documento relacionado" es diferente a "07", el "Número de documento relacionado" concatenado con el valor del Tag, se repite en /Retention</t>
  </si>
  <si>
    <t xml:space="preserve">2626</t>
  </si>
  <si>
    <t xml:space="preserve">Importe del pago sin retención</t>
  </si>
  <si>
    <t xml:space="preserve">/Retention/sac:SUNATRetentionDocumentReference/cac:Payment/cbc:PaidAmount</t>
  </si>
  <si>
    <t xml:space="preserve">2735</t>
  </si>
  <si>
    <t xml:space="preserve">Si "Tipo de documento relacionado" es diferente a "07", el formato del Tag UBL es diferente a decimal positivo de 12 enteros y 2 decimales o es cero (0)</t>
  </si>
  <si>
    <t xml:space="preserve">2736</t>
  </si>
  <si>
    <t xml:space="preserve">Moneda del importe del pago sin retención</t>
  </si>
  <si>
    <t xml:space="preserve">/Retention/sac:SUNATRetentionDocumentReference/cac:Payment/cbc:PaidAmount@currencyID</t>
  </si>
  <si>
    <t xml:space="preserve">Si "Tipo de documento relacionado" es diferente a "07", el valor del Tag UBL es diferente al "Tipo de moneda del documento relacionado"</t>
  </si>
  <si>
    <t xml:space="preserve">2622</t>
  </si>
  <si>
    <t xml:space="preserve">Datos de la retención (4)</t>
  </si>
  <si>
    <t xml:space="preserve">Importe retenido</t>
  </si>
  <si>
    <t xml:space="preserve">/Retention/sac:SUNATRetentionDocumentReference/sac:SUNATRetentionInformation/sac:SUNATRetentionAmount</t>
  </si>
  <si>
    <t xml:space="preserve">Si el Tag UBL existe, el formato del Tag UBL es diferente a decimal positivo de 12 enteros y 2 decimales o es cero (0)</t>
  </si>
  <si>
    <t xml:space="preserve">2740</t>
  </si>
  <si>
    <t xml:space="preserve">Si "Tipo de moneda del documento relacionado" es "PEN" y el Tag UBL existe, el valor del Tag UBL es diferente a "Importe de pago sin retención" multiplicado por "Tasa de retención" con una tolerancia de más/menos uno (1)</t>
  </si>
  <si>
    <t xml:space="preserve">2623</t>
  </si>
  <si>
    <t xml:space="preserve">Si "Tipo de moneda del documento relacionado" es diferente "PEN" y el Tag UBL existe, el valor del Tag UBL es diferente a "Importe de pago sin retención" multiplicado por "Tasa de retención" multiplicado por "Tipo de cambio" con una tolerancia de más/menos uno (1)</t>
  </si>
  <si>
    <t xml:space="preserve">Moneda de importe retenido</t>
  </si>
  <si>
    <t xml:space="preserve">/Retention/sac:SUNATRetentionDocumentReference/sac:SUNATRetentionInformation/sac:SUNATRetentionAmount@currencyID</t>
  </si>
  <si>
    <t xml:space="preserve">2742</t>
  </si>
  <si>
    <t xml:space="preserve">Fecha de retención</t>
  </si>
  <si>
    <t xml:space="preserve">/Retention/sac:SUNATRetentionDocumentReference/sac:SUNATRetentionInformation/sac:SUNATRetentionDate</t>
  </si>
  <si>
    <t xml:space="preserve">Importe total a pagar (neto)</t>
  </si>
  <si>
    <t xml:space="preserve">/Retention/sac:SUNATRetentionDocumentReference/sac:SUNATRetentionInformation/sac:SUNATNetTotalPaid</t>
  </si>
  <si>
    <t xml:space="preserve">2746</t>
  </si>
  <si>
    <t xml:space="preserve">Si "Tipo de moneda del documento relacionado" es "PEN" y el Tag UBL existe, el valor del Tag UBL es diferente a "Importe del pago sin retención" menos "Importe retenido" con una tolerancia de más/menos uno (1)</t>
  </si>
  <si>
    <t xml:space="preserve">Si "Tipo de moneda del documento relacionado" es diferente "PEN" y el Tag UBL existe, el valor del Tag UBL es diferente a "Importe del pago sin retención" multiplicado por "Tipo de cambio" menos  "Importe retenido" con una tolerancia de más/menos uno (1)</t>
  </si>
  <si>
    <t xml:space="preserve">Moneda del importe total a pagar (neto)</t>
  </si>
  <si>
    <t xml:space="preserve">/Retention/sac:SUNATRetentionDocumentReference/sac:SUNATRetentionInformation/sac:SUNATNetTotalPaid@currencyID</t>
  </si>
  <si>
    <t xml:space="preserve">2748</t>
  </si>
  <si>
    <t xml:space="preserve">Datos del tipo de cambio (5)</t>
  </si>
  <si>
    <t xml:space="preserve">Moneda de referencia para el Tipo de Cambio</t>
  </si>
  <si>
    <t xml:space="preserve">/Retention/sac:SUNATRetentionDocumentReference/sac:SUNATRetentionInformation/cac:ExchangeRate/cbc:SourceCurrencyCode</t>
  </si>
  <si>
    <t xml:space="preserve">Si "Tipo de documento relacionado" es diferente a "07" y "Tipo de moneda del documento relacionado" es diferente "PEN", no existe el Tag UBL</t>
  </si>
  <si>
    <t xml:space="preserve">2719</t>
  </si>
  <si>
    <t xml:space="preserve">Si "Tipo de documento relacionado" es diferente a "07", el valor del Tag UBL es diferente "Tipo de moneda del documento relacionado"</t>
  </si>
  <si>
    <t xml:space="preserve">2749</t>
  </si>
  <si>
    <t xml:space="preserve">Moneda objetivo para la Tasa de Cambio</t>
  </si>
  <si>
    <t xml:space="preserve">/Retention/sac:SUNATRetentionDocumentReference/sac:SUNATRetentionInformation/cac:ExchangeRate/cbc:TargetCurrencyCode</t>
  </si>
  <si>
    <t xml:space="preserve">Si "Tipo de documento relacionado" es diferente a "07", el valor del Tag UBL es diferente "PEN"</t>
  </si>
  <si>
    <t xml:space="preserve">2715</t>
  </si>
  <si>
    <t xml:space="preserve">Factor aplicado a la moneda de origen para calcular la moneda de destino (Tipo de cambio)</t>
  </si>
  <si>
    <t xml:space="preserve">an..11</t>
  </si>
  <si>
    <t xml:space="preserve">n(4,6)</t>
  </si>
  <si>
    <t xml:space="preserve">/Retention/sac:SUNATRetentionDocumentReference/sac:SUNATRetentionInformation/cac:ExchangeRate/cbc:CalculationRate</t>
  </si>
  <si>
    <t xml:space="preserve">2721</t>
  </si>
  <si>
    <t xml:space="preserve">Si el Tag UBL existe, el formato del Tag UBL es diferente a decimal positivo de 4 enteros y 6 decimales o es cero (0)</t>
  </si>
  <si>
    <t xml:space="preserve">2716</t>
  </si>
  <si>
    <t xml:space="preserve">Fecha de cambio</t>
  </si>
  <si>
    <t xml:space="preserve">/Retention/sac:SUNATRetentionDocumentReference/sac:SUNATRetentionInformation/cac:ExchangeRate/cbc:Date</t>
  </si>
  <si>
    <t xml:space="preserve">2722</t>
  </si>
  <si>
    <t xml:space="preserve">/Perception/cbc:UBLVersionID</t>
  </si>
  <si>
    <t xml:space="preserve">/Perception/cbc:CustomizationID</t>
  </si>
  <si>
    <t xml:space="preserve">/Perception/cbc:ID</t>
  </si>
  <si>
    <t xml:space="preserve">El formato del Tag UBL no tiene el formato:
- [P][A-Z0-9]{3}-[0-9]{1,8}
- [0-9]{1,4}-[0-9]{1,8}</t>
  </si>
  <si>
    <t xml:space="preserve">Listado de comprobantes de pago electrónicos</t>
  </si>
  <si>
    <t xml:space="preserve">/Perception/cbc:IssueDate</t>
  </si>
  <si>
    <t xml:space="preserve">Si serie del documento no inicia con número:
La diferencia entre la fecha de recepción del XML y el valor del Tag UBL es mayor al límite del listado
</t>
  </si>
  <si>
    <t xml:space="preserve">/Perception/cbc:IssueTime</t>
  </si>
  <si>
    <t xml:space="preserve">Indicador de emisión excepcional</t>
  </si>
  <si>
    <t xml:space="preserve">/Perception/sac:ExceptionalIndicator</t>
  </si>
  <si>
    <t xml:space="preserve">Si existe el TAG, el valor es diferente de '01'. </t>
  </si>
  <si>
    <t xml:space="preserve">3322</t>
  </si>
  <si>
    <t xml:space="preserve">/Perception/cac:AgentParty/cac:PartyIdentification/cbc:ID</t>
  </si>
  <si>
    <t xml:space="preserve">No existe ind_padrón igual a "01" o “02” en el listado para el valor del Tag UBL.</t>
  </si>
  <si>
    <t xml:space="preserve">4285</t>
  </si>
  <si>
    <t xml:space="preserve">/Perception/cac:AgentParty/cac:PartyIdentification/cbc:ID@schemeID</t>
  </si>
  <si>
    <t xml:space="preserve">/Perception/cac:AgentParty/cac:PartyName/cbc:Name</t>
  </si>
  <si>
    <t xml:space="preserve">/Perception/cac:AgentParty/cac:PartyLegalEntity/cbc:RegistrationName</t>
  </si>
  <si>
    <t xml:space="preserve">/Perception/cac:AgentParty/cac:PostalAddress/cbc:ID</t>
  </si>
  <si>
    <t xml:space="preserve">/Perception/cac:AgentParty/cac:PostalAddress/cbc:StreetName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</si>
  <si>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</si>
  <si>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/Perception/cac:AgentParty/cac:PostalAddress/cbc:CitySubdivisionName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</si>
  <si>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</si>
  <si>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/Perception/cac:AgentParty/cac:PostalAddress/cbc:CityName</t>
  </si>
  <si>
    <t xml:space="preserve">/Perception/cac:AgentParty/cac:PostalAddress/cbc:CountrySubentity</t>
  </si>
  <si>
    <t xml:space="preserve">/Perception/cac:AgentParty/cac:PostalAddress/cbc:District</t>
  </si>
  <si>
    <t xml:space="preserve">/Perception/cac:AgentParty/cac:PostalAddress/cac:Country/cbc:IdentificationCode</t>
  </si>
  <si>
    <t xml:space="preserve">Información del cliente</t>
  </si>
  <si>
    <t xml:space="preserve">Número de documento de identidad del cliente</t>
  </si>
  <si>
    <t xml:space="preserve">/Perception/cac:ReceiverParty/cac:PartyIdentification/cbc:ID</t>
  </si>
  <si>
    <t xml:space="preserve">El tag UBL esta vacío</t>
  </si>
  <si>
    <t xml:space="preserve">2679</t>
  </si>
  <si>
    <t xml:space="preserve">El formato del Tag UBL es diferente a alfanumérico de hasta 15 caracteres</t>
  </si>
  <si>
    <t xml:space="preserve">2680</t>
  </si>
  <si>
    <t xml:space="preserve">2604</t>
  </si>
  <si>
    <t xml:space="preserve">Si "Tipo de documento de identidad del cliente" es 6, el valor del Tag UBL no está en el listado</t>
  </si>
  <si>
    <t xml:space="preserve">2605</t>
  </si>
  <si>
    <t xml:space="preserve">Si ind_padron = "03" para el valor del Tag UBL en el listado</t>
  </si>
  <si>
    <t xml:space="preserve">4089</t>
  </si>
  <si>
    <t xml:space="preserve">Si ind_padron = "04" para el valor del Tag UBL en el listado</t>
  </si>
  <si>
    <t xml:space="preserve">4090</t>
  </si>
  <si>
    <t xml:space="preserve">Si ind_padron = "02" para el "Número de documento de identidad del emisor" en el listado y ind_padron = "02" para el valor del Tag UBL en el listado</t>
  </si>
  <si>
    <t xml:space="preserve">4086</t>
  </si>
  <si>
    <t xml:space="preserve">Tipo de documento de identidad del cliente</t>
  </si>
  <si>
    <t xml:space="preserve">/Perception/cac:ReceiverParty/cac:PartyIdentification/cbc:ID@schemeID</t>
  </si>
  <si>
    <t xml:space="preserve">El valor del Tag UBL es diferente al listado</t>
  </si>
  <si>
    <t xml:space="preserve">Parámetros (006)</t>
  </si>
  <si>
    <t xml:space="preserve">Nombre comercial del cliente</t>
  </si>
  <si>
    <t xml:space="preserve">/Perception/cac:ReceiverParty/cac:PartyName/cbc:Name</t>
  </si>
  <si>
    <t xml:space="preserve">2911</t>
  </si>
  <si>
    <t xml:space="preserve">/Perception/cac:ReceiverParty/cac:PartyLegalEntity/cbc:RegistrationName</t>
  </si>
  <si>
    <t xml:space="preserve">Domicilio fiscal del cliente</t>
  </si>
  <si>
    <t xml:space="preserve">/Perception/cac:ReceiverParty/cac:PostalAddress/cbc:ID</t>
  </si>
  <si>
    <t xml:space="preserve">/Perception/cac:ReceiverParty/cac:PostalAddress/cbc:StreetName</t>
  </si>
  <si>
    <t xml:space="preserve">2919</t>
  </si>
  <si>
    <t xml:space="preserve">/Perception/cac:ReceiverParty/cac:PostalAddress/cbc:CitySubdivisionName</t>
  </si>
  <si>
    <t xml:space="preserve">2912</t>
  </si>
  <si>
    <t xml:space="preserve">/Perception/cac:ReceiverParty/cac:PostalAddress/cbc:CityName</t>
  </si>
  <si>
    <t xml:space="preserve">2913</t>
  </si>
  <si>
    <t xml:space="preserve">/Perception/cac:ReceiverParty/cac:PostalAddress/cbc:CountrySubentity</t>
  </si>
  <si>
    <t xml:space="preserve">2914</t>
  </si>
  <si>
    <t xml:space="preserve">/Perception/cac:ReceiverParty/cac:PostalAddress/cbc:District</t>
  </si>
  <si>
    <t xml:space="preserve">2915</t>
  </si>
  <si>
    <t xml:space="preserve">/Perception/cac:ReceiverParty/cac:PostalAddress/cac:Country/cbc:IdentificationCode</t>
  </si>
  <si>
    <t xml:space="preserve">Datos de la percepción del CPE</t>
  </si>
  <si>
    <t xml:space="preserve">Código del régimen de percepción</t>
  </si>
  <si>
    <t xml:space="preserve">(Catálogo N.° 22)</t>
  </si>
  <si>
    <t xml:space="preserve">/Perception/sac:SUNATPerceptionSystemCode</t>
  </si>
  <si>
    <t xml:space="preserve">2602</t>
  </si>
  <si>
    <t xml:space="preserve">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</si>
  <si>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val="true"/>
        <sz val="9"/>
        <color rgb="FF000000"/>
        <rFont val="Calibri"/>
        <family val="2"/>
        <charset val="1"/>
      </rPr>
      <t xml:space="preserve">Validación no aplica para OSE</t>
    </r>
  </si>
  <si>
    <t xml:space="preserve">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</si>
  <si>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val="true"/>
        <sz val="9"/>
        <color rgb="FF000000"/>
        <rFont val="Calibri"/>
        <family val="2"/>
        <charset val="1"/>
      </rPr>
      <t xml:space="preserve">
Validación no aplica para OSE</t>
    </r>
  </si>
  <si>
    <t xml:space="preserve">Porcentaje de percepción</t>
  </si>
  <si>
    <t xml:space="preserve">/Perception/sac:SUNATPerceptionPercent</t>
  </si>
  <si>
    <t xml:space="preserve">El valor del Tag UBL es diferente al  Porcentaje de percepción del listado para el "Código del régimen de percepción"</t>
  </si>
  <si>
    <t xml:space="preserve">2603</t>
  </si>
  <si>
    <t xml:space="preserve">/Perception/cbc:Note</t>
  </si>
  <si>
    <t xml:space="preserve">Importe total percibido</t>
  </si>
  <si>
    <t xml:space="preserve">/Perception/cbc:TotalInvoiceAmount</t>
  </si>
  <si>
    <t xml:space="preserve">El valor de Tag UBL es diferente a la suma de "Importe Percibido", sin considerar los tipos de documentos “07” y “40”</t>
  </si>
  <si>
    <t xml:space="preserve">2667</t>
  </si>
  <si>
    <t xml:space="preserve">Moneda del importe total percibido</t>
  </si>
  <si>
    <t xml:space="preserve">/Perception/cbc:TotalInvoiceAmount@currencyID</t>
  </si>
  <si>
    <t xml:space="preserve">2685</t>
  </si>
  <si>
    <t xml:space="preserve">Importe total cobrado</t>
  </si>
  <si>
    <t xml:space="preserve">/Perception/sac:SUNATTotalCashed</t>
  </si>
  <si>
    <t xml:space="preserve">2687</t>
  </si>
  <si>
    <t xml:space="preserve">El valor de Tag UBL es diferente a la suma de "Importe total a cobrar (neto)" más el "Monto de redondeo del importe total cobrado", sin considerar los tipos de documentos “07” y “40”</t>
  </si>
  <si>
    <t xml:space="preserve">2668</t>
  </si>
  <si>
    <t xml:space="preserve">Moneda del importe total cobrado</t>
  </si>
  <si>
    <t xml:space="preserve">/Perception/sac:SUNATTotalCashed@currencyID</t>
  </si>
  <si>
    <t xml:space="preserve">2690</t>
  </si>
  <si>
    <t xml:space="preserve">Monto de redondeo del importe total cobrado</t>
  </si>
  <si>
    <t xml:space="preserve">/Perception/cbc:PayableRoundingAmount</t>
  </si>
  <si>
    <t xml:space="preserve">/Perception/cbc:PayableRoundingAmount@currencyID</t>
  </si>
  <si>
    <t xml:space="preserve">/Perception/sac:SUNATPerceptionDocumentReference</t>
  </si>
  <si>
    <t xml:space="preserve">Si el valor del "Indicador de emisión excepcional" es "01" y existe más de un (01) documento relacionado.</t>
  </si>
  <si>
    <t xml:space="preserve">3323</t>
  </si>
  <si>
    <t xml:space="preserve">/Perception/sac:SUNATPerceptionDocumentReference/cbc:ID@schemeID</t>
  </si>
  <si>
    <t xml:space="preserve">El valor del Tag UBL es diferente a "01", "03", "12", "07", "08", "40"</t>
  </si>
  <si>
    <t xml:space="preserve">Si el valor del "Indicador de emisión excepcional" es "01", el valor del "Tipo de documento relacionado" es diferente de '01'.</t>
  </si>
  <si>
    <t xml:space="preserve">3324</t>
  </si>
  <si>
    <t xml:space="preserve">Serie y número correlativo del documento relacionado</t>
  </si>
  <si>
    <t xml:space="preserve">/Perception/sac:SUNATPerceptionDocumentReference/cbc:ID</t>
  </si>
  <si>
    <t xml:space="preserve">Si "Tipo de documento relacionado" es diferente a "12", el formato del Tag UBL es diferente a:
(E001|EB01|((F|P|B)[A-Z0-9]{3})|([0-9]{4}))-(?!0+$)([0-9]{1,8})</t>
  </si>
  <si>
    <t xml:space="preserve">Si el "Tipo de documento relacionado" es "01", "03", "07" o "08" y el Tag UBL empieza con "E001" o "EB01", el valor del Tag UBL no existe en el listado</t>
  </si>
  <si>
    <t xml:space="preserve">2609</t>
  </si>
  <si>
    <t xml:space="preserve">Si el "Tipo de documento relacionado" es "01", "07" o "08" y el Tag UBL empieza con "F", el valor del Tag UBL no existe en el listado</t>
  </si>
  <si>
    <t xml:space="preserve">Si el "Tipo de documento relacionado" es "01", "03", "07" o "08" y el Tag UBL empieza con un número, el valor del Tag UBL no existe en el listado</t>
  </si>
  <si>
    <t xml:space="preserve">3228</t>
  </si>
  <si>
    <t xml:space="preserve">Listado de autorizaciones de comprobantes de pago físicos</t>
  </si>
  <si>
    <r>
      <rPr>
        <sz val="9"/>
        <rFont val="Calibri"/>
        <family val="2"/>
        <charset val="1"/>
      </rPr>
      <t xml:space="preserve">Si no existe el "Indicador de emisión excepcional", </t>
    </r>
    <r>
      <rPr>
        <sz val="9"/>
        <color rgb="FF000000"/>
        <rFont val="Calibri"/>
        <family val="2"/>
        <charset val="1"/>
      </rPr>
      <t xml:space="preserve">el "Tipo de documento relacionado" es '01' y el valor del tag no empieza con número, el documento relacionado tiene 'Indicador de percepción' igual a "1" en el listado</t>
    </r>
  </si>
  <si>
    <t xml:space="preserve">3312</t>
  </si>
  <si>
    <t xml:space="preserve">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</si>
  <si>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 xml:space="preserve">3328</t>
  </si>
  <si>
    <t xml:space="preserve">Si el valor del "Indicador de emisión excepcional" es "01", el Tipo de documento relacionado es "01" y el valor del tag no empieza con número, el documento relacionado tiene "Forma de pago" igual a "Crédito" (tiene 'Indicador de forma de pago' igual a "1" en el listado)</t>
  </si>
  <si>
    <t xml:space="preserve">3325</t>
  </si>
  <si>
    <t xml:space="preserve">Si no existe el "Indicador de emisión excepcional", y el "Tipo de documento relacionado" es '01' y el valor del tag no empieza con número, el documento relacionado tiene "Forma de pago" igual a "Contado" (tiene 'Indicador de forma de pago' igual a "0" en el listado)</t>
  </si>
  <si>
    <t xml:space="preserve">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</si>
  <si>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val="true"/>
        <sz val="9"/>
        <color rgb="FF000000"/>
        <rFont val="Calibri"/>
        <family val="2"/>
        <charset val="1"/>
      </rPr>
      <t xml:space="preserve">
Validación no aplica para OSE</t>
    </r>
  </si>
  <si>
    <t xml:space="preserve">3326</t>
  </si>
  <si>
    <t xml:space="preserve">Fecha de emisión del documento relacionado</t>
  </si>
  <si>
    <t xml:space="preserve">/Perception/sac:SUNATPerceptionDocumentReference/cbc:IssueDate</t>
  </si>
  <si>
    <t xml:space="preserve">Si el "Tipo de documento relacionado" es "01", "03", "07" o "08" y la "Serie del documento relacionado" empieza con "E001" o "F" o "B", el valor del Tag UBL es diferente a la fecha de emisión del comprobante del listado</t>
  </si>
  <si>
    <t xml:space="preserve">2610</t>
  </si>
  <si>
    <t xml:space="preserve">/Perception/sac:SUNATPerceptionDocumentReference/cbc:TotalInvoiceAmount</t>
  </si>
  <si>
    <t xml:space="preserve">/Perception/sac:SUNATPerceptionDocumentReference/cbc:TotalInvoiceAmount@currencyID</t>
  </si>
  <si>
    <t xml:space="preserve">Fecha de cobro</t>
  </si>
  <si>
    <t xml:space="preserve">/Perception/sac:SUNATPerceptionDocumentReference/cac:Payment/cbc:PaidDate</t>
  </si>
  <si>
    <t xml:space="preserve">2702</t>
  </si>
  <si>
    <t xml:space="preserve">Si el Tag UBL existe, el valor del Tag UBL es de mes/año (periodo) diferente a otra "Fecha de cobro" en /Perception</t>
  </si>
  <si>
    <t xml:space="preserve">2659</t>
  </si>
  <si>
    <t xml:space="preserve">Si el Tag UBL existe, y la "fecha de emision documento relacionado" es del mismo mes/año (periodo) de la "fecha de emision", el valor del Tag UBL es menor a "Fecha de emisión documento relacionado"</t>
  </si>
  <si>
    <t xml:space="preserve">2612</t>
  </si>
  <si>
    <t xml:space="preserve">Si el Tag UBL existe, y la "fecha de emision documento relacionado" es del mismo mes/año (periodo) de la "fecha de emision", el valor del Tag UBL es mayor a "Fecha de emisión"</t>
  </si>
  <si>
    <t xml:space="preserve">Si el Tag UBL existe, y la "fecha de emision documento relacionado" es de diferente mes/año (periodo) de la "fecha de emision", el valor del Tag UBL es menor al primer día del mes de "fecha de emision"</t>
  </si>
  <si>
    <t xml:space="preserve">Si el Tag UBL existe, y la "fecha de emision documento relacionado" es de diferente mes/año (periodo) de la "fecha de emision", el valor del Tag UBL es mayor a "Fecha de emisión"</t>
  </si>
  <si>
    <t xml:space="preserve">Número de cobro</t>
  </si>
  <si>
    <t xml:space="preserve">/Perception/sac:SUNATPerceptionDocumentReference/cac:Payment/cbc:ID</t>
  </si>
  <si>
    <t xml:space="preserve">2697</t>
  </si>
  <si>
    <t xml:space="preserve">2698</t>
  </si>
  <si>
    <t xml:space="preserve">Si "Tipo de documento relacionado" es diferente a "07", la "Serie y número correlativo del documento relacionado" concatenado con el valor del Tag se repite en /Perception</t>
  </si>
  <si>
    <t xml:space="preserve">Importe de cobro sin percepción</t>
  </si>
  <si>
    <t xml:space="preserve">/Perception/sac:SUNATPerceptionDocumentReference/cac:Payment/cbc:PaidAmount</t>
  </si>
  <si>
    <t xml:space="preserve">2699</t>
  </si>
  <si>
    <t xml:space="preserve">2700</t>
  </si>
  <si>
    <t xml:space="preserve">Moneda del importe de cobro sin percepción</t>
  </si>
  <si>
    <t xml:space="preserve">/Perception/sac:SUNATPerceptionDocumentReference/cac:Payment/cbc:PaidAmount@currencyID</t>
  </si>
  <si>
    <t xml:space="preserve">2607</t>
  </si>
  <si>
    <t xml:space="preserve">Datos de la percepción (4)</t>
  </si>
  <si>
    <t xml:space="preserve">Importe percibido</t>
  </si>
  <si>
    <t xml:space="preserve">/Perception/sac:SUNATPerceptionDocumentReference/sac:SUNATPerceptionInformation/sac:SUNATPerceptionAmount</t>
  </si>
  <si>
    <t xml:space="preserve">2705</t>
  </si>
  <si>
    <t xml:space="preserve">Si "Tipo de moneda del documento relacionado" es "PEN" y el Tag UBL existe, el valor del Tag UBL es diferente a "Importe de cobro sin percepción" multiplicado por "Porcentaje de percepción" con una tolerancia de más/menos uno (1)</t>
  </si>
  <si>
    <t xml:space="preserve">2608</t>
  </si>
  <si>
    <t xml:space="preserve">Si "Tipo de moneda del documento relacionado" es diferente "PEN" y el Tag UBL existe, el valor del Tag UBL es diferente a "Importe de cobro sin percepción" multiplicado por "Porcentaje de percepción" multiplicado por "Tipo de cambio" con una tolerancia de más/menos uno (1)</t>
  </si>
  <si>
    <t xml:space="preserve">Moneda de importe percibido</t>
  </si>
  <si>
    <t xml:space="preserve">/Perception/sac:SUNATPerceptionDocumentReference/sac:SUNATPerceptionInformation/sac:SUNATPerceptionAmount@currencyID</t>
  </si>
  <si>
    <t xml:space="preserve">2707</t>
  </si>
  <si>
    <t xml:space="preserve">Fecha de percepción</t>
  </si>
  <si>
    <t xml:space="preserve">/Perception/sac:SUNATPerceptionDocumentReference/sac:SUNATPerceptionInformation/sac:SUNATPerceptionDate</t>
  </si>
  <si>
    <t xml:space="preserve">Importe total a cobrar (neto)</t>
  </si>
  <si>
    <t xml:space="preserve">/Perception/sac:SUNATPerceptionDocumentReference/sac:SUNATPerceptionInformation/sac:SUNATNetTotalCashed</t>
  </si>
  <si>
    <t xml:space="preserve">2711</t>
  </si>
  <si>
    <t xml:space="preserve">Si "Tipo de moneda del documento relacionado" es "PEN" y el Tag UBL existe, el valor del Tag UBL es diferente a "Importe de cobro sin percepción" más "Importe Percibido" con una tolerancia de más/menos uno (1)</t>
  </si>
  <si>
    <t xml:space="preserve">Si "Tipo de moneda del documento relacionado" es diferente "PEN" y el Tag UBL existe, el valor del Tag UBL es diferente a "Importe de cobro sin percepción" multiplicado por "Tipo de cambio" más "Importe Percibido" con una tolerancia de más/menos uno (1)</t>
  </si>
  <si>
    <t xml:space="preserve">Moneda del importe total a cobrar (neto)</t>
  </si>
  <si>
    <t xml:space="preserve">/Perception/sac:SUNATPerceptionDocumentReference/sac:SUNATPerceptionInformation/sac:SUNATNetTotalCashed@currencyID</t>
  </si>
  <si>
    <t xml:space="preserve">2713</t>
  </si>
  <si>
    <t xml:space="preserve">Moneda de origen para el tipo de cambio</t>
  </si>
  <si>
    <t xml:space="preserve">/Perception/sac:SUNATPerceptionDocumentReference/sac:SUNATPerceptionInformation/cac:ExchangeRate/cbc:SourceCurrencyCode</t>
  </si>
  <si>
    <t xml:space="preserve">Moneda de destino para el tipo de cambio </t>
  </si>
  <si>
    <t xml:space="preserve">/Perception/sac:SUNATPerceptionDocumentReference/sac:SUNATPerceptionInformation/cac:ExchangeRate/cbc:TargetCurrencyCode</t>
  </si>
  <si>
    <t xml:space="preserve">Si el tag existe y es diferente de PEN</t>
  </si>
  <si>
    <t xml:space="preserve">/Perception/sac:SUNATPerceptionDocumentReference/sac:SUNATPerceptionInformation/cac:ExchangeRate/cbc:CalculationRate</t>
  </si>
  <si>
    <t xml:space="preserve">Fecha de tipo de cambio</t>
  </si>
  <si>
    <t xml:space="preserve">/Perception/sac:SUNATPerceptionDocumentReference/sac:SUNATPerceptionInformation/cac:ExchangeRate/cbc:Date</t>
  </si>
  <si>
    <t xml:space="preserve">Datos de guía de remisión</t>
  </si>
  <si>
    <t xml:space="preserve">Version del UBL</t>
  </si>
  <si>
    <t xml:space="preserve">/DespatchAdvice/cbc:UBLVersionID</t>
  </si>
  <si>
    <t xml:space="preserve">No existe el Tag UBL o es vacío</t>
  </si>
  <si>
    <t xml:space="preserve">El valor del Tag UBL es diferente a "2.1"</t>
  </si>
  <si>
    <t xml:space="preserve">Version de la estructura del documento</t>
  </si>
  <si>
    <t xml:space="preserve">/DespatchAdvice/cbc:CustomizationID</t>
  </si>
  <si>
    <t xml:space="preserve">Numeracion, conformada por serie y Número correlativo</t>
  </si>
  <si>
    <t xml:space="preserve">T###-NNNNNNNN</t>
  </si>
  <si>
    <t xml:space="preserve">/DespatchAdvice/cbc:ID</t>
  </si>
  <si>
    <t xml:space="preserve">El formato del Tag UBL es diferente a:
- [T][A-Z0-9]{3}-[0-9]{1,8}</t>
  </si>
  <si>
    <t xml:space="preserve">El número de serie del Tag UBL es diferente al número de serie del archivo</t>
  </si>
  <si>
    <t xml:space="preserve">1035</t>
  </si>
  <si>
    <t xml:space="preserve">El número de comprobante del Tag UBL es diferente al número de comprobante del archivo</t>
  </si>
  <si>
    <t xml:space="preserve">1036</t>
  </si>
  <si>
    <t xml:space="preserve">El valor del Tag UBL existe en el listado</t>
  </si>
  <si>
    <t xml:space="preserve">4000</t>
  </si>
  <si>
    <t xml:space="preserve">Comprobantes de pagos electrónicos</t>
  </si>
  <si>
    <t xml:space="preserve">/DespatchAdvice/cbc:IssueDate</t>
  </si>
  <si>
    <t xml:space="preserve">La diferencia entre la fecha de recepción del XML y el valor del Tag UBL es mayor al límite del listado 
</t>
  </si>
  <si>
    <t xml:space="preserve">2108</t>
  </si>
  <si>
    <t xml:space="preserve">hh:mm:ss</t>
  </si>
  <si>
    <t xml:space="preserve">/DespatchAdvice/cbc:IssueTime</t>
  </si>
  <si>
    <t xml:space="preserve">Tipo de documento (Guia)</t>
  </si>
  <si>
    <t xml:space="preserve">/DespatchAdvice/cbc:DespatchAdviceTypeCode</t>
  </si>
  <si>
    <t xml:space="preserve">1050</t>
  </si>
  <si>
    <t xml:space="preserve">El valor del Tag UBL es diferente a "09"</t>
  </si>
  <si>
    <t xml:space="preserve">1051</t>
  </si>
  <si>
    <t xml:space="preserve">Observaciones (Texto)</t>
  </si>
  <si>
    <t xml:space="preserve">/DespatchAdvice/cbc:Note</t>
  </si>
  <si>
    <t xml:space="preserve">Si el Tag UBL existe, el formato del Tag UBL es diferente a alfanumérico hasta de 250 caracteres  o es vacío  (se considera cualquier carácter incluido espacio, no se permite ningún otro "whitespace character": salto de línea, tab, fin de línea, etc.)</t>
  </si>
  <si>
    <t xml:space="preserve">4186</t>
  </si>
  <si>
    <t xml:space="preserve">II</t>
  </si>
  <si>
    <t xml:space="preserve">Guía de Remisión de referencia (dada de baja por cambio de destinatario)</t>
  </si>
  <si>
    <t xml:space="preserve">/DespatchAdvice/cac:OrderReference/</t>
  </si>
  <si>
    <t xml:space="preserve">El Tag UBL se repite en /DespatchAdvice</t>
  </si>
  <si>
    <t xml:space="preserve">2753</t>
  </si>
  <si>
    <t xml:space="preserve">Serie y Número de documento</t>
  </si>
  <si>
    <t xml:space="preserve">T###-NNNNNNNN
EG01-NNNNNNNN</t>
  </si>
  <si>
    <t xml:space="preserve">/DespatchAdvice/cac:OrderReference/cbc:ID
</t>
  </si>
  <si>
    <t xml:space="preserve">El formato del Tag UBL es diferente a:
- [T][A-Z0-9]{3}-[0-9]{1,8}
- (EG01)-[0-9]{1,8}</t>
  </si>
  <si>
    <t xml:space="preserve">1055</t>
  </si>
  <si>
    <t xml:space="preserve">Código del tipo de documento</t>
  </si>
  <si>
    <t xml:space="preserve">/DespatchAdvice/cac:OrderReference/cbc:OrderTypeCode</t>
  </si>
  <si>
    <t xml:space="preserve">1056</t>
  </si>
  <si>
    <t xml:space="preserve">2755</t>
  </si>
  <si>
    <t xml:space="preserve">Tipo de documento (Descripción)</t>
  </si>
  <si>
    <t xml:space="preserve">an..50</t>
  </si>
  <si>
    <t xml:space="preserve">/DespatchAdvice/cac:OrderReference/cbc:OrderTypeCode@name</t>
  </si>
  <si>
    <t xml:space="preserve">Si existe, es diferente a alfanumérico de hasta 50 caracteres (se considera cualquier carácter incluido espacio, no se permite ningún otro "whitespace character": salto de línea, tab, fin de línea, etc.)</t>
  </si>
  <si>
    <t xml:space="preserve">4187</t>
  </si>
  <si>
    <t xml:space="preserve">III</t>
  </si>
  <si>
    <t xml:space="preserve">Número de DAM</t>
  </si>
  <si>
    <t xml:space="preserve">Número de documento</t>
  </si>
  <si>
    <t xml:space="preserve">an..20</t>
  </si>
  <si>
    <t xml:space="preserve">/DespatchAdvice/cac:AdditionalDocumentReference/cbc:ID</t>
  </si>
  <si>
    <r>
      <rPr>
        <sz val="9"/>
        <rFont val="Calibri"/>
        <family val="2"/>
        <charset val="1"/>
      </rPr>
      <t xml:space="preserve">Si "Código de tipo de documento" es 01, el formato del Tag UBL es diferente a:
- [0-9]{4}-[0-9]{2}-[0-9]{3}-[0-9]</t>
    </r>
    <r>
      <rPr>
        <b val="true"/>
        <sz val="9"/>
        <rFont val="Calibri"/>
        <family val="2"/>
        <charset val="1"/>
      </rPr>
      <t xml:space="preserve">{6}</t>
    </r>
  </si>
  <si>
    <t xml:space="preserve">2769</t>
  </si>
  <si>
    <t xml:space="preserve">Si "Código de tipo de documento" es 01 y "Motivo de traslado" es diferente a 08 y 09, existe el Tag UBL</t>
  </si>
  <si>
    <t xml:space="preserve">4191</t>
  </si>
  <si>
    <t xml:space="preserve">Código del tipo de documento relacionado</t>
  </si>
  <si>
    <t xml:space="preserve">(Catálogo N.° 21)</t>
  </si>
  <si>
    <t xml:space="preserve">/DespatchAdvice/cac:AdditionalDocumentReference/cbc:DocumentTypeCode</t>
  </si>
  <si>
    <t xml:space="preserve">1058</t>
  </si>
  <si>
    <t xml:space="preserve">Parámetros (020)</t>
  </si>
  <si>
    <t xml:space="preserve">IV</t>
  </si>
  <si>
    <t xml:space="preserve">Documento Relacionado (Numeración de manifiesto de carga)</t>
  </si>
  <si>
    <t xml:space="preserve">Si "Código de tipo de documento" es 04, el formato del Tag UBL es diferente a:
- [0-9]{3}-[0-9]{4}-[0-9]{4}</t>
  </si>
  <si>
    <t xml:space="preserve">1057</t>
  </si>
  <si>
    <t xml:space="preserve">Si "Código de tipo de documento" es 04 y "Motivo de traslado" es diferente a 08 y 09, existe el Tag UBL</t>
  </si>
  <si>
    <t xml:space="preserve">4192</t>
  </si>
  <si>
    <t xml:space="preserve">V</t>
  </si>
  <si>
    <t xml:space="preserve">Documento Relacionado (Número de Orden de entrega, Número de SCOP, numeración de detracción u OTROS)</t>
  </si>
  <si>
    <t xml:space="preserve">El formato del Tag UBL es diferente a alfanumérico de hasta 20 caracteres  (se considera cualquier carácter diferente a salto de línea)</t>
  </si>
  <si>
    <t xml:space="preserve">2756</t>
  </si>
  <si>
    <t xml:space="preserve">VI</t>
  </si>
  <si>
    <t xml:space="preserve">VII</t>
  </si>
  <si>
    <t xml:space="preserve">Datos del Remitente</t>
  </si>
  <si>
    <t xml:space="preserve">Número de documento de identidad del remitente</t>
  </si>
  <si>
    <t xml:space="preserve">/DespatchAdvice/cac:DespatchSupplierParty/cbc:CustomerAssignedAccountID</t>
  </si>
  <si>
    <t xml:space="preserve">El Tag UBL es diferente al RUC del nombre del XML</t>
  </si>
  <si>
    <t xml:space="preserve">Tipo de documento de identidad del remitente</t>
  </si>
  <si>
    <t xml:space="preserve">/DespatchAdvice/cac:DespatchSupplierParty/cbc:CustomerAssignedAccountID@schemeID</t>
  </si>
  <si>
    <t xml:space="preserve">El valor del Tag UBL es diferente a "6"</t>
  </si>
  <si>
    <t xml:space="preserve">Apellidos y nombres, denominacion o razon social del remitente</t>
  </si>
  <si>
    <t xml:space="preserve">/DespatchAdvice/cac:DespatchSupplierParty/cac:Party/cac:PartyLegalEntity/cbc:RegistrationName</t>
  </si>
  <si>
    <t xml:space="preserve">El formato del Tag UBL es diferente a alfanumérico de hasta 100 caracteres (se considera cualquier carácter incluido espacio, no se permite ningún otro "whitespace character": salto de línea, tab, fin de línea, etc.)</t>
  </si>
  <si>
    <t xml:space="preserve">4338</t>
  </si>
  <si>
    <t xml:space="preserve">VIII</t>
  </si>
  <si>
    <t xml:space="preserve">Datos del Destinatario</t>
  </si>
  <si>
    <t xml:space="preserve">Número de documento de identidad del destinatario</t>
  </si>
  <si>
    <t xml:space="preserve">n15</t>
  </si>
  <si>
    <t xml:space="preserve">n(15)</t>
  </si>
  <si>
    <t xml:space="preserve">/DespatchAdvice/cac:DeliveryCustomerParty/cbc:CustomerAssignedAccountID</t>
  </si>
  <si>
    <t xml:space="preserve">2757</t>
  </si>
  <si>
    <t xml:space="preserve">Si "Tipo de documento de identidad del destinatario" es "0" o "A", el formato del Tag UBL es diferente a alfanumérico de hasta 15 caracteres</t>
  </si>
  <si>
    <t xml:space="preserve">2758</t>
  </si>
  <si>
    <t xml:space="preserve">Si "Tipo de documento de identidad del destinatario" es "1", el formato del Tag UBL es diferente a numérico de 8 dígitos</t>
  </si>
  <si>
    <t xml:space="preserve">4207</t>
  </si>
  <si>
    <t xml:space="preserve">Si "Tipo de documento de identidad del destinatario" es "4" o "7", el formato del Tag UBL es diferente a alfanumérico de hasta 12 caracteres</t>
  </si>
  <si>
    <t xml:space="preserve">4208</t>
  </si>
  <si>
    <t xml:space="preserve">Si "Tipo de documento de identidad del destinatario" es "6", el formato del Tag UBL es diferente a numérico de 11 dígitos</t>
  </si>
  <si>
    <t xml:space="preserve">2017</t>
  </si>
  <si>
    <t xml:space="preserve">Si "Motivo de traslado" es 02, 04 o 18, el "Número de documento de identidad del remitente" es diferente al valor del Tag UBL</t>
  </si>
  <si>
    <t xml:space="preserve">2554</t>
  </si>
  <si>
    <t xml:space="preserve">Si "Motivo de traslado" es 01, 09 o 19, el "Número de documento de identidad del remitente" es igual al valor del Tag UBL</t>
  </si>
  <si>
    <t xml:space="preserve">2555</t>
  </si>
  <si>
    <t xml:space="preserve">Tipo de documento de identidad del destinatario</t>
  </si>
  <si>
    <t xml:space="preserve">/DespatchAdvice/cac:DeliveryCustomerParty/cbc:CustomerAssignedAccountID@schemeID</t>
  </si>
  <si>
    <t xml:space="preserve">2759</t>
  </si>
  <si>
    <t xml:space="preserve">2760</t>
  </si>
  <si>
    <t xml:space="preserve">Apellidos y nombres, denominacion o razon social del destinatario</t>
  </si>
  <si>
    <t xml:space="preserve">/DespatchAdvice/cac:DeliveryCustomerParty/cac:Party/cac:PartyLegalEntity/cbc:RegistrationName</t>
  </si>
  <si>
    <t xml:space="preserve">2761</t>
  </si>
  <si>
    <t xml:space="preserve">El formato del Tag UBL es diferente a alfanumérico de hasta 100 caracteres  (se considera cualquier carácter incluido espacio, no se permite ningún otro "whitespace character": salto de línea, tab, fin de línea, etc.)</t>
  </si>
  <si>
    <t xml:space="preserve">2762</t>
  </si>
  <si>
    <t xml:space="preserve">IX</t>
  </si>
  <si>
    <t xml:space="preserve">Datos del Proveedor (cuando se ingrese)</t>
  </si>
  <si>
    <t xml:space="preserve">n(11)</t>
  </si>
  <si>
    <t xml:space="preserve">/DespatchAdvice/cac:SellerSupplierParty/cbc:CustomerAssignedAccountID</t>
  </si>
  <si>
    <t xml:space="preserve">Si el Tag UBL existe, el formato del Tag UBL es diferente a numérico de 11 dígitos</t>
  </si>
  <si>
    <t xml:space="preserve">2764</t>
  </si>
  <si>
    <t xml:space="preserve">4050</t>
  </si>
  <si>
    <t xml:space="preserve">Si el Tag UBL existe, el Tag UBL tiene un estado diferente a activo (ind_estado diferente "00") en el listado "Contribuyentes"</t>
  </si>
  <si>
    <t xml:space="preserve">4051</t>
  </si>
  <si>
    <t xml:space="preserve">Si el Tag UBL existe, el Tag UBL tiene un indicador de condición diferente a habido (ind_condicion diferente "00") en el listado "Contribuyentes"</t>
  </si>
  <si>
    <t xml:space="preserve">4052</t>
  </si>
  <si>
    <t xml:space="preserve">El "Número de documento de identidad del remitente" es igual al Tag UBL o el "Número de documento de identidad del destinatario" es igual al Tag UBL</t>
  </si>
  <si>
    <t xml:space="preserve">4053</t>
  </si>
  <si>
    <t xml:space="preserve">Tipo de documento de identidad del proveedor</t>
  </si>
  <si>
    <t xml:space="preserve">/DespatchAdvice/cac:SellerSupplierParty/cbc:CustomerAssignedAccountID@schemeID</t>
  </si>
  <si>
    <t xml:space="preserve">2765</t>
  </si>
  <si>
    <t xml:space="preserve">2766</t>
  </si>
  <si>
    <t xml:space="preserve">Apellidos y nombres, denominacion o razon social del proveedor</t>
  </si>
  <si>
    <t xml:space="preserve">/DespatchAdvice/cac:SellerSupplierParty/cac:Party/cac:PartyLegalEntity/cbc:RegistrationName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</si>
  <si>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</si>
  <si>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4189</t>
  </si>
  <si>
    <t xml:space="preserve">X</t>
  </si>
  <si>
    <t xml:space="preserve">Datos del envío</t>
  </si>
  <si>
    <t xml:space="preserve">Motivo del traslado</t>
  </si>
  <si>
    <t xml:space="preserve">(Catálogo N.° 20)</t>
  </si>
  <si>
    <t xml:space="preserve">/DespatchAdvice/cac:Shipment/cbc:HandlingCode</t>
  </si>
  <si>
    <t xml:space="preserve">1062</t>
  </si>
  <si>
    <t xml:space="preserve">1063</t>
  </si>
  <si>
    <t xml:space="preserve">Parámetros (021)</t>
  </si>
  <si>
    <t xml:space="preserve">Si el valor del Tag UBL es 09, y no existe "Código de tipo de documento relacionado" igual a 01</t>
  </si>
  <si>
    <t xml:space="preserve">2767</t>
  </si>
  <si>
    <t xml:space="preserve">Si el valor del Tag UBL es 08, y no existe "Código de tipo de documento relacionado" igual a 04 o 01</t>
  </si>
  <si>
    <t xml:space="preserve">2768</t>
  </si>
  <si>
    <t xml:space="preserve">Descripción de motivo de traslado</t>
  </si>
  <si>
    <t xml:space="preserve">/DespatchAdvice/cac:Shipment/cbc:Information</t>
  </si>
  <si>
    <t xml:space="preserve">Si "Motivo de traslado" es 13, no existe el Tag UBL o es vacío</t>
  </si>
  <si>
    <t xml:space="preserve">4055</t>
  </si>
  <si>
    <t xml:space="preserve">Si "Motivo de traslado" es 13, el formato del Tag UBL es diferente a alfanumérico de hasta 100 caracteres  (se considera cualquier carácter incluido espacio, no se permite ningún otro "whitespace character": salto de línea, tab, fin de línea, etc.)</t>
  </si>
  <si>
    <t xml:space="preserve">4190</t>
  </si>
  <si>
    <t xml:space="preserve">Indicador de Transbordo Programado</t>
  </si>
  <si>
    <t xml:space="preserve">Boolean</t>
  </si>
  <si>
    <t xml:space="preserve">true/false</t>
  </si>
  <si>
    <t xml:space="preserve">/DespatchAdvice/cac:Shipment/cbc:SplitConsignmentIndicator</t>
  </si>
  <si>
    <t xml:space="preserve">Peso bruto total de los guía</t>
  </si>
  <si>
    <t xml:space="preserve">n..16</t>
  </si>
  <si>
    <t xml:space="preserve">n(12,3) </t>
  </si>
  <si>
    <t xml:space="preserve">/DespatchAdvice/cac:Shipment/cbc:GrossWeightMeasure</t>
  </si>
  <si>
    <t xml:space="preserve">2880</t>
  </si>
  <si>
    <t xml:space="preserve">Si existe el Tag UBL, el formato del Tag UBL es diferente a decimal positivo de 12 enteros y 3 decimales</t>
  </si>
  <si>
    <t xml:space="preserve">4155</t>
  </si>
  <si>
    <t xml:space="preserve">Unidad de medida del peso bruto</t>
  </si>
  <si>
    <t xml:space="preserve">an4</t>
  </si>
  <si>
    <t xml:space="preserve">(Catálogo N.° 03)</t>
  </si>
  <si>
    <t xml:space="preserve">/DespatchAdvice/cac:Shipment/cbc:GrossWeightMeasure@unitCode</t>
  </si>
  <si>
    <t xml:space="preserve">Si "Peso bruto total de la guía" existe, no existe el atributo del Tag UBL</t>
  </si>
  <si>
    <t xml:space="preserve">2881</t>
  </si>
  <si>
    <t xml:space="preserve">Si "Peso bruto total de la guía" existe, el valor del Tag UBL es diferente a "KGM"</t>
  </si>
  <si>
    <t xml:space="preserve">4154</t>
  </si>
  <si>
    <t xml:space="preserve">Número de Bulltos o Pallets</t>
  </si>
  <si>
    <t xml:space="preserve">n..12</t>
  </si>
  <si>
    <t xml:space="preserve">/DespatchAdvice/cac:Shipment/cbc:TotalTransportHandlingUnitQuantity</t>
  </si>
  <si>
    <t xml:space="preserve">Si "Motivo de traslado" es 08, no existe el Tag UBL</t>
  </si>
  <si>
    <t xml:space="preserve">2771</t>
  </si>
  <si>
    <t xml:space="preserve">Si "Motivo de traslado" es 08, el formato del Tag UBL es diferente a numérico de hasta 12 dígitos</t>
  </si>
  <si>
    <t xml:space="preserve">2772</t>
  </si>
  <si>
    <t xml:space="preserve">Si "Motivo de traslado" es diferente 08, existe el Tag UBL</t>
  </si>
  <si>
    <t xml:space="preserve">4195</t>
  </si>
  <si>
    <t xml:space="preserve">Modalidad de Traslado</t>
  </si>
  <si>
    <t xml:space="preserve">(Catálogo N.° 18)</t>
  </si>
  <si>
    <t xml:space="preserve">/DespatchAdvice/cac:Shipment/cac:ShipmentStage/cbc:TransportModeCode</t>
  </si>
  <si>
    <t xml:space="preserve">1065</t>
  </si>
  <si>
    <t xml:space="preserve">2773</t>
  </si>
  <si>
    <t xml:space="preserve">Parámetros (022)</t>
  </si>
  <si>
    <t xml:space="preserve">Si el valor del Tag UBL es "02", no existe "Número de placa del vehículo"</t>
  </si>
  <si>
    <t xml:space="preserve">1067</t>
  </si>
  <si>
    <t xml:space="preserve">Si el valor del Tag UBL es "02", no existe "Número de documento de identidad del conductor"</t>
  </si>
  <si>
    <t xml:space="preserve">1068</t>
  </si>
  <si>
    <t xml:space="preserve">Si el valor del Tag UBL es "01", no existe "Número de RUC del transportista"</t>
  </si>
  <si>
    <t xml:space="preserve">1066</t>
  </si>
  <si>
    <t xml:space="preserve">Si el valor del Tag UBL es "02", existe "Número de RUC transportista"</t>
  </si>
  <si>
    <t xml:space="preserve">4159</t>
  </si>
  <si>
    <t xml:space="preserve">Fecha Inicio de traslado</t>
  </si>
  <si>
    <t xml:space="preserve">/DespatchAdvice/cac:Shipment/cac:ShipmentStage/cac:TransitPeriod/cbc:StartDate</t>
  </si>
  <si>
    <t xml:space="preserve">1069</t>
  </si>
  <si>
    <t xml:space="preserve">Fecha de entrega de bienes al transportista</t>
  </si>
  <si>
    <t xml:space="preserve">XI</t>
  </si>
  <si>
    <t xml:space="preserve">Transportista (Transporte Público)</t>
  </si>
  <si>
    <t xml:space="preserve">Número de RUC transportista</t>
  </si>
  <si>
    <t xml:space="preserve">/DespatchAdvice/cac:Shipment/cac:ShipmentStage/cac:CarrierParty/cac:PartyIdentification/cbc:ID</t>
  </si>
  <si>
    <t xml:space="preserve">Tipo de documento del transportista</t>
  </si>
  <si>
    <t xml:space="preserve">/DespatchAdvice/cac:Shipment/cac:ShipmentStage/cac:CarrierParty/cac:PartyIdentification/cbc:ID@schemeID</t>
  </si>
  <si>
    <t xml:space="preserve">Apellidos y Nombres o denominacion o razon social del transportista</t>
  </si>
  <si>
    <t xml:space="preserve">/DespatchAdvice/cac:Shipment/cac:ShipmentStage/cac:CarrierParty/cac:PartyName/cbc:Name</t>
  </si>
  <si>
    <t xml:space="preserve">XII</t>
  </si>
  <si>
    <t xml:space="preserve">VEHICULO (Transporte Privado)</t>
  </si>
  <si>
    <t xml:space="preserve">Número de placa del vehiculo</t>
  </si>
  <si>
    <t xml:space="preserve">an..8</t>
  </si>
  <si>
    <t xml:space="preserve">/DespatchAdvice/cac:Shipment/cac:ShipmentStage/cac:TransportMeans/cac:RoadTransport/cbc:LicensePlateID
</t>
  </si>
  <si>
    <t xml:space="preserve">XIII</t>
  </si>
  <si>
    <t xml:space="preserve">Vehiculos (Secundarios)</t>
  </si>
  <si>
    <t xml:space="preserve">Número de placa del vehículo</t>
  </si>
  <si>
    <t xml:space="preserve">/DespatchAdvice/cac:Shipment/cac:TransportHandlingUnit/cac:TransportEquipment/cbc:ID</t>
  </si>
  <si>
    <t xml:space="preserve">XIV</t>
  </si>
  <si>
    <t xml:space="preserve">CONDUCTOR (Transporte Privado)</t>
  </si>
  <si>
    <t xml:space="preserve">Número de documento de identidad del conductor</t>
  </si>
  <si>
    <t xml:space="preserve">/DespatchAdvice/cac:Shipment/cac:ShipmentStage/cac:DriverPerson/cbc:ID</t>
  </si>
  <si>
    <t xml:space="preserve">Tipo de documento de identidad del conductor</t>
  </si>
  <si>
    <t xml:space="preserve">/DespatchAdvice/cac:Shipment/cac:ShipmentStage/cac:DriverPerson/cbc:ID@schemeID</t>
  </si>
  <si>
    <t xml:space="preserve">XV</t>
  </si>
  <si>
    <t xml:space="preserve">Direccion punto de llegada</t>
  </si>
  <si>
    <t xml:space="preserve">Ubigeo de llegada</t>
  </si>
  <si>
    <t xml:space="preserve">an8</t>
  </si>
  <si>
    <t xml:space="preserve">/DespatchAdvice/cac:Shipment/cac:Delivery/cac:DeliveryAddress/cbc:ID</t>
  </si>
  <si>
    <t xml:space="preserve">2775</t>
  </si>
  <si>
    <t xml:space="preserve">El formato del Tag UBL es diferente a numérico de 6 dígitos</t>
  </si>
  <si>
    <t xml:space="preserve">2776</t>
  </si>
  <si>
    <t xml:space="preserve">4200</t>
  </si>
  <si>
    <t xml:space="preserve">Direccion completa y detallada de llegada</t>
  </si>
  <si>
    <t xml:space="preserve">/DespatchAdvice/cac:Shipment/cac:Delivery/cac:DeliveryAddress/cbc:StreetName</t>
  </si>
  <si>
    <t xml:space="preserve">2777</t>
  </si>
  <si>
    <t xml:space="preserve">2778</t>
  </si>
  <si>
    <t xml:space="preserve">XVI</t>
  </si>
  <si>
    <t xml:space="preserve">Datos del contenedor (Obligatorio si motivo es Importación)</t>
  </si>
  <si>
    <t xml:space="preserve">Número de Contenedor</t>
  </si>
  <si>
    <t xml:space="preserve">an..17</t>
  </si>
  <si>
    <t xml:space="preserve">/DespatchAdvice/cac:Shipment/cac:TransportHandlingUnit/cbc:ID</t>
  </si>
  <si>
    <t xml:space="preserve">XVII</t>
  </si>
  <si>
    <t xml:space="preserve">Direccion del punto de partida</t>
  </si>
  <si>
    <t xml:space="preserve">Ubigeo de partida</t>
  </si>
  <si>
    <t xml:space="preserve">/DespatchAdvice/cac:Shipment/cac:OriginAddress/cbc:ID</t>
  </si>
  <si>
    <t xml:space="preserve">Direccion completa y detallada de partida</t>
  </si>
  <si>
    <t xml:space="preserve">/DespatchAdvice/cac:Shipment/cac:OriginAddress/cbc:StreetName</t>
  </si>
  <si>
    <t xml:space="preserve">XVIII</t>
  </si>
  <si>
    <t xml:space="preserve">Puerto o Aeropuerto de embarque/desembarque cuando el motivo de traslado es importacion</t>
  </si>
  <si>
    <t xml:space="preserve">Código del Puerto</t>
  </si>
  <si>
    <t xml:space="preserve">/DespatchAdvice/cac:Shipment/cac:FirstArrivalPortLocation/cbc:ID</t>
  </si>
  <si>
    <t xml:space="preserve">XIX</t>
  </si>
  <si>
    <t xml:space="preserve">BIENES A TRANSPORTAR</t>
  </si>
  <si>
    <t xml:space="preserve">Número de orden del item</t>
  </si>
  <si>
    <t xml:space="preserve">n..3</t>
  </si>
  <si>
    <t xml:space="preserve">/DespatchAdvice/cac:DespatchLine/cbc:ID</t>
  </si>
  <si>
    <t xml:space="preserve">El formato del Tag UBL es diferente de numérico de hasta 3 dígitos</t>
  </si>
  <si>
    <t xml:space="preserve">2023</t>
  </si>
  <si>
    <t xml:space="preserve">El valor del Tag UBL se repite en el /DespatchAdvice</t>
  </si>
  <si>
    <t xml:space="preserve">2752</t>
  </si>
  <si>
    <t xml:space="preserve">/DespatchAdvice/cac:DespatchLine/cac:OrderLineReference/cbc:ID </t>
  </si>
  <si>
    <t xml:space="preserve">Cantidad del item</t>
  </si>
  <si>
    <t xml:space="preserve">an..23</t>
  </si>
  <si>
    <t xml:space="preserve">n(12,10)</t>
  </si>
  <si>
    <t xml:space="preserve">/DespatchAdvice/cac:DespatchLine/cbc:DeliveredQuantity</t>
  </si>
  <si>
    <t xml:space="preserve">2779</t>
  </si>
  <si>
    <t xml:space="preserve">El formato del Tag UBL es diferente de decimal positivo de 12 enteros y hasta 10 decimales</t>
  </si>
  <si>
    <t xml:space="preserve">2780</t>
  </si>
  <si>
    <t xml:space="preserve">Unidad de medida del item</t>
  </si>
  <si>
    <t xml:space="preserve">/DespatchAdvice/cac:DespatchLine/cbc:DeliveredQuantity@unitCode</t>
  </si>
  <si>
    <t xml:space="preserve">Descripcion detallada del ítem</t>
  </si>
  <si>
    <t xml:space="preserve">/DespatchAdvice/cac:DespatchLine/cac:Item/cbc:Name</t>
  </si>
  <si>
    <t xml:space="preserve">2781</t>
  </si>
  <si>
    <t xml:space="preserve">El formato del Tag UBL es diferente a alfanumérico de hasta 250 caracteres (se considera cualquier carácter, permite "whitespace character": espacio, salto de línea, fin de línea, tab, etc.)</t>
  </si>
  <si>
    <t xml:space="preserve">2782</t>
  </si>
  <si>
    <t xml:space="preserve">Código del item</t>
  </si>
  <si>
    <t xml:space="preserve">an..16</t>
  </si>
  <si>
    <t xml:space="preserve">/DespatchAdvice/cac:DespatchLine/cac:Item/cac:SellersItemIdentification/cbc:ID </t>
  </si>
  <si>
    <t xml:space="preserve">Si el Tag UBL existe, el formato del Tag UBL es diferente a alfanumérico de hasta 16 caracteres</t>
  </si>
  <si>
    <t xml:space="preserve">2783</t>
  </si>
  <si>
    <t xml:space="preserve">Código producto SUNAT</t>
  </si>
  <si>
    <t xml:space="preserve">/DespatchAdvice/cac:DespatchLine/cac:Item/cac:CommodityClassification/
cbc:ItemClassificationCode</t>
  </si>
  <si>
    <t xml:space="preserve">El ticket no existe</t>
  </si>
  <si>
    <t xml:space="preserve">0127</t>
  </si>
  <si>
    <t xml:space="preserve">Datos del resumen diario</t>
  </si>
  <si>
    <t xml:space="preserve">01</t>
  </si>
  <si>
    <t xml:space="preserve">Versión del UBL utilizado para establecer el formato XML</t>
  </si>
  <si>
    <t xml:space="preserve">"2.0"</t>
  </si>
  <si>
    <t xml:space="preserve">/SummaryDocuments/cbc:UBLVersionID</t>
  </si>
  <si>
    <t xml:space="preserve">2075</t>
  </si>
  <si>
    <t xml:space="preserve">El valor del Tag UBL es diferente de "2.0"</t>
  </si>
  <si>
    <t xml:space="preserve">2074</t>
  </si>
  <si>
    <t xml:space="preserve">02</t>
  </si>
  <si>
    <t xml:space="preserve">"1.1"</t>
  </si>
  <si>
    <t xml:space="preserve">/SummaryDocuments/cbc:CustomizationID</t>
  </si>
  <si>
    <t xml:space="preserve">El valor del Tag UBL es diferente de "1.1"</t>
  </si>
  <si>
    <t xml:space="preserve">2072</t>
  </si>
  <si>
    <t xml:space="preserve">03</t>
  </si>
  <si>
    <t xml:space="preserve">Identificador del resumen</t>
  </si>
  <si>
    <t xml:space="preserve">[R][C]-[0-9]{8}-[0-9]{1,5}</t>
  </si>
  <si>
    <t xml:space="preserve">/SummaryDocuments/cbc:ID</t>
  </si>
  <si>
    <t xml:space="preserve">2220</t>
  </si>
  <si>
    <t xml:space="preserve">El valor del Tag UBL ya ha sido presentado anteriormente</t>
  </si>
  <si>
    <t xml:space="preserve">2223</t>
  </si>
  <si>
    <t xml:space="preserve">04</t>
  </si>
  <si>
    <t xml:space="preserve">Fecha de generación del resumen</t>
  </si>
  <si>
    <t xml:space="preserve">/SummaryDocuments/cbc:IssueDate</t>
  </si>
  <si>
    <t xml:space="preserve">El valor del Tag UBL es diferente a la fecha del nombre del archivo</t>
  </si>
  <si>
    <t xml:space="preserve">2346</t>
  </si>
  <si>
    <t xml:space="preserve">El valor del Tag UBL es mayor que el día de hoy</t>
  </si>
  <si>
    <t xml:space="preserve">2236</t>
  </si>
  <si>
    <t xml:space="preserve">05</t>
  </si>
  <si>
    <t xml:space="preserve">Fecha de emisión de los documentos</t>
  </si>
  <si>
    <t xml:space="preserve">/SummaryDocuments/cbc:ReferenceDate</t>
  </si>
  <si>
    <t xml:space="preserve">El valor del Tag UBL es mayor a la "Fecha de generación del resumen"</t>
  </si>
  <si>
    <t xml:space="preserve">2671</t>
  </si>
  <si>
    <t xml:space="preserve">06</t>
  </si>
  <si>
    <t xml:space="preserve">07</t>
  </si>
  <si>
    <t xml:space="preserve">Emisor</t>
  </si>
  <si>
    <t xml:space="preserve">Nodo</t>
  </si>
  <si>
    <t xml:space="preserve">/SummaryDocuments/cac:AccountingSupplierParty</t>
  </si>
  <si>
    <t xml:space="preserve">07.1</t>
  </si>
  <si>
    <t xml:space="preserve">Número de RUC</t>
  </si>
  <si>
    <t xml:space="preserve">/SummaryDocuments/cac:AccountingSupplierParty/cbc:CustomerAssignedAccountID</t>
  </si>
  <si>
    <t xml:space="preserve">No existe el Tag UBL o es vacío o el valor del Tagl UBL es diferente al RUC del nombre del archivo</t>
  </si>
  <si>
    <t xml:space="preserve">El valor del Tag UBL se encuentra en el padrón de obligados a emitir a través de SEE-OSE 
Validación no aplica para OSE</t>
  </si>
  <si>
    <t xml:space="preserve">/SummaryDocuments/cac:AccountingSupplierParty/cbc:AdditionalAccountID</t>
  </si>
  <si>
    <t xml:space="preserve">2219</t>
  </si>
  <si>
    <t xml:space="preserve">El valor del Tag UBL es diferente a 6 (RUC)</t>
  </si>
  <si>
    <t xml:space="preserve">2218</t>
  </si>
  <si>
    <t xml:space="preserve">07.2</t>
  </si>
  <si>
    <t xml:space="preserve">Apellidos y nombres o denominación o razón social</t>
  </si>
  <si>
    <t xml:space="preserve">/SummaryDocuments/cac:AccountingSupplierParty/cac:Party/cac:PartyLegalEntity/cbc:RegistrationName</t>
  </si>
  <si>
    <t xml:space="preserve">2229</t>
  </si>
  <si>
    <t xml:space="preserve">2228</t>
  </si>
  <si>
    <t xml:space="preserve">Linea de documento</t>
  </si>
  <si>
    <t xml:space="preserve">/SummaryDocuments/sac:SummaryDocumentsLine</t>
  </si>
  <si>
    <t xml:space="preserve">08</t>
  </si>
  <si>
    <t xml:space="preserve">Número de fila</t>
  </si>
  <si>
    <t xml:space="preserve">Item</t>
  </si>
  <si>
    <t xml:space="preserve">n..5</t>
  </si>
  <si>
    <t xml:space="preserve">/SummaryDocuments/sac:SummaryDocumentsLine/cbc:LineID </t>
  </si>
  <si>
    <t xml:space="preserve">El formato del Tag UBL es numérico hasta 5 dígitos</t>
  </si>
  <si>
    <t xml:space="preserve">2238</t>
  </si>
  <si>
    <t xml:space="preserve">El valor del Tag UBL es menor a 1</t>
  </si>
  <si>
    <t xml:space="preserve">2239</t>
  </si>
  <si>
    <t xml:space="preserve">El valor del Tag UBL no puede repetirse en /SummaryDocuments</t>
  </si>
  <si>
    <t xml:space="preserve">09</t>
  </si>
  <si>
    <t xml:space="preserve">Boleta de venta</t>
  </si>
  <si>
    <t xml:space="preserve">Serie y número de correlativo del documento</t>
  </si>
  <si>
    <t xml:space="preserve">an…13</t>
  </si>
  <si>
    <t xml:space="preserve">/SummaryDocuments/sac:SummaryDocumentsLine/cbc:ID</t>
  </si>
  <si>
    <t xml:space="preserve">2512</t>
  </si>
  <si>
    <t xml:space="preserve">Si "Tipo de documento" es 03, 07 o 08, el formato del Tag UBL es diferente:
- ([B][A-Z0-9]{3})-(?!0+$)([0-9]{1,8})
- [0-9]{1,4}-[0-9]{1,8}</t>
  </si>
  <si>
    <t xml:space="preserve">2513</t>
  </si>
  <si>
    <t xml:space="preserve">Si el comprobante no existe en el listado y el 'Código de operacion del ítem' es '2' o '3'
</t>
  </si>
  <si>
    <t xml:space="preserve">2663</t>
  </si>
  <si>
    <t xml:space="preserve">Si "Tipo de documento" es 03, 07 o 08 y la serie empieza con número,  el Tag UBL no se encuentra en el listado</t>
  </si>
  <si>
    <t xml:space="preserve">4204</t>
  </si>
  <si>
    <t xml:space="preserve">Comprobante físico no se encuentra autorizado como comprobante de contingencia</t>
  </si>
  <si>
    <t xml:space="preserve">Tipo de Comprobante</t>
  </si>
  <si>
    <t xml:space="preserve">/SummaryDocuments/sac:SummaryDocumentsLine/cbc:DocumentTypeCode</t>
  </si>
  <si>
    <t xml:space="preserve">El Tag UBL es vacío</t>
  </si>
  <si>
    <t xml:space="preserve">2242</t>
  </si>
  <si>
    <t xml:space="preserve">El valor del Tag UBL es diferente a 03, 07, 08</t>
  </si>
  <si>
    <t xml:space="preserve">2241</t>
  </si>
  <si>
    <t xml:space="preserve">Si el comprobante existe en el listado: 
el comprobante tiene el estado igual a (0 ó 2) </t>
  </si>
  <si>
    <t xml:space="preserve">2987</t>
  </si>
  <si>
    <t xml:space="preserve">Comprobantes de pago electrónico</t>
  </si>
  <si>
    <t xml:space="preserve">Si el comprobante existe en el listado y el 'Código de operación del ítem' es '1'</t>
  </si>
  <si>
    <t xml:space="preserve">2282</t>
  </si>
  <si>
    <t xml:space="preserve">Si la 'Serie del documento' no inicia con número y el 'Código de operación del ítem' es igual a '3': 
La diferencia entre la fecha de recepción del resumen y la 'Fecha de emisión de los documentos' es mayor 7 días</t>
  </si>
  <si>
    <t xml:space="preserve">2957</t>
  </si>
  <si>
    <t xml:space="preserve">El 'Tipo de Comprobante', 'Serie y número de correlativo del documento' y 'Código de operación del ítem' se repite en otra línea /SummaryDocumentsLine</t>
  </si>
  <si>
    <t xml:space="preserve">3094</t>
  </si>
  <si>
    <t xml:space="preserve">El comprobante es adicionado y modificado en el mismo envio</t>
  </si>
  <si>
    <t xml:space="preserve">3095</t>
  </si>
  <si>
    <t xml:space="preserve">El comprobante es modificado y anulado en el mismo envio</t>
  </si>
  <si>
    <t xml:space="preserve">3096</t>
  </si>
  <si>
    <t xml:space="preserve">Adquirente o usuario</t>
  </si>
  <si>
    <t xml:space="preserve">/SummaryDocuments/sac:SummaryDocumentsLine/cac:AccountingCustomerParty</t>
  </si>
  <si>
    <t xml:space="preserve">Si el campo 'Importe total de la venta' es mayor a 700 nuevos soles y no existe el tag
</t>
  </si>
  <si>
    <t xml:space="preserve">2514</t>
  </si>
  <si>
    <t xml:space="preserve">Número de documento de Identidad</t>
  </si>
  <si>
    <t xml:space="preserve">an20</t>
  </si>
  <si>
    <t xml:space="preserve">/SummaryDocuments/sac:SummaryDocumentsLine/cac:AccountingCustomerParty/cbc:CustomerAssignedAccountID</t>
  </si>
  <si>
    <t xml:space="preserve">Si existe tag de "Adquiriente o usuario", no existe el Tag UBL</t>
  </si>
  <si>
    <t xml:space="preserve">2014</t>
  </si>
  <si>
    <t xml:space="preserve">Si existe tag de "Adquiriente o usuario" y "Tipo de documento de identidad del adquiriente" es "6", el formato del Tag UBL es diferente a numérico de 11 dígitos</t>
  </si>
  <si>
    <t xml:space="preserve">Si existe tag de "Adquiriente o usuario" y "Tipo de documento de identidad del adquiriente" es "1", el formato del Tag UBL es diferente a numérico de 8 dígitos</t>
  </si>
  <si>
    <t xml:space="preserve">Si existe tag de "Adquiriente o usuario", el formato del Tag UBL es diferente a alfanumérico  de 1 a 20 caracteres (se permite el guión)</t>
  </si>
  <si>
    <t xml:space="preserve">2018</t>
  </si>
  <si>
    <t xml:space="preserve">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</si>
  <si>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 xml:space="preserve">Tipo de documento de Identidad</t>
  </si>
  <si>
    <t xml:space="preserve">/SummaryDocuments/sac:SummaryDocumentsLine/cac:AccountingCustomerParty/cbc:AdditionalAccountID</t>
  </si>
  <si>
    <t xml:space="preserve">2015</t>
  </si>
  <si>
    <t xml:space="preserve">Si existe tag de "Adquiriente o usuario", el valor del Tag UBL es diferente al listado y guión (-)</t>
  </si>
  <si>
    <t xml:space="preserve">2016</t>
  </si>
  <si>
    <t xml:space="preserve">Comprobante de referencia</t>
  </si>
  <si>
    <t xml:space="preserve">/SummaryDocuments/sac:SummaryDocumentsLine/cac:BillingReference</t>
  </si>
  <si>
    <t xml:space="preserve">Si existe el nodo y el tipo de comprobante es diferente de '07' y '08'</t>
  </si>
  <si>
    <t xml:space="preserve">2582</t>
  </si>
  <si>
    <t xml:space="preserve">Serie y número de documento de la boleta de venta que modifica</t>
  </si>
  <si>
    <t xml:space="preserve">/SummaryDocuments/sac:SummaryDocumentsLine/cac:BillingReference/cac:InvoiceDocumentReference/cbc:ID</t>
  </si>
  <si>
    <t xml:space="preserve">Si "Tipo de documento" es '07' o '08' y 'Tipo de operación' es diferente de '3', el Tag UBL es vacio</t>
  </si>
  <si>
    <t xml:space="preserve">2524</t>
  </si>
  <si>
    <t xml:space="preserve">Si "Tipo de documento que modifica" es '12', '16' o '55' y 'Tipo de operación' es diferente de '3', el formato del Tag UBL es diferente a:
- [a-zA-Z0-9-]{1,20}-[a-zA-Z0-9-]{1,20}</t>
  </si>
  <si>
    <t xml:space="preserve">2920</t>
  </si>
  <si>
    <t xml:space="preserve">Si "Tipo de documento que modifica" es '03' y 'Tipo de operación' es diferente de '3', el formato del Tag UBL es diferente a:
- ([B][A-Z0-9]{3})-(?!0+$)([0-9]{1,8})
- (EB01)-[0-9]{1,8}
- [0-9]{1,4}-[0-9]{1,8}</t>
  </si>
  <si>
    <t xml:space="preserve">Tipo de documento que modifica</t>
  </si>
  <si>
    <t xml:space="preserve">/SummaryDocuments/sac:SummaryDocumentsLine/cac:BillingReference/cac:InvoiceDocumentReference/cbc:DocumentTypeCode</t>
  </si>
  <si>
    <t xml:space="preserve">Si "Tipo de documento" es '07' o '08' y 'Tipo de operación' es diferente de '3', no existe el Tag UBL</t>
  </si>
  <si>
    <t xml:space="preserve">2583</t>
  </si>
  <si>
    <t xml:space="preserve">Si "Tipo de documento" es '07' o '08' y 'Tipo de operación' es diferente de '3', el valor del Tag UBL es diferente a '03', '12', '16' y '55'</t>
  </si>
  <si>
    <t xml:space="preserve">Si "Tipo de documento que modifica" es "03" y "Serie del documento que modifica" empieza con número, el comprobante de referencia  UBL no se encuentra en el listado</t>
  </si>
  <si>
    <t xml:space="preserve">2988</t>
  </si>
  <si>
    <t xml:space="preserve">Si "Tipo del documento del documento que modifica" es "03" y "Serie del documento que modifica" empieza con B, el comprobante de referencia  no se encuentra en el listado</t>
  </si>
  <si>
    <t xml:space="preserve">2989</t>
  </si>
  <si>
    <t xml:space="preserve">Si "Tipo del documento del documento que modifica" es "03" y "Serie del documento que modifica" empieza con B, el comprobante de referencia se encuentra en el listado con estado "Anulado" o "Rechazado"</t>
  </si>
  <si>
    <t xml:space="preserve">2990</t>
  </si>
  <si>
    <t xml:space="preserve">Informacion de percepcion</t>
  </si>
  <si>
    <t xml:space="preserve">/SummaryDocuments/sac:SummaryDocumentsLine/sac:SUNATPerceptionSummaryDocumentReference</t>
  </si>
  <si>
    <t xml:space="preserve">Si existe nodo y el tipo de comprobante no es boleta (diferente de 03) o es una operación de modificación (cac:Status/cbc:ConditionCode = 2)</t>
  </si>
  <si>
    <t xml:space="preserve">2986</t>
  </si>
  <si>
    <t xml:space="preserve">Si existe  informacion de percepcion y "Tipo de documento de identidad del adquiriente" es 6 y el "Numero de documento de identidad del adquiriente"  no está en el listado</t>
  </si>
  <si>
    <t xml:space="preserve">Si existe  informacion de percepcion y existe ind_padron = "03" en el listado para el "Número de documento de identidad del adquiriente" de la misma línea (/SummaryDocuments/sac:SummaryDocumentsLine/cac:AccountingCustomerParty/cbc:CustomerAssignedAccountID)</t>
  </si>
  <si>
    <t xml:space="preserve">Si existe  informacion de percepcion y existe ind_padron = "04" en el listado para el "Número de documento de identidad del adquiriente" de la misma línea (/SummaryDocuments/sac:SummaryDocumentsLine/cac:AccountingCustomerParty/cbc:CustomerAssignedAccountID)</t>
  </si>
  <si>
    <t xml:space="preserve">Si existe  informacion de percepcion, y existe ind_padron = "02" en el listado para el "Número de documento de identidad del adquiriente" de la misma línea, y existe ind_padron = "02" en el listado para el "Número de RUC" del emisor</t>
  </si>
  <si>
    <t xml:space="preserve">Regimen de percepción</t>
  </si>
  <si>
    <t xml:space="preserve">/SummaryDocuments/sac:SummaryDocumentsLine/sac:SUNATPerceptionSummaryDocumentReference/sac:SUNATPerceptionSystemCode</t>
  </si>
  <si>
    <t xml:space="preserve">2517</t>
  </si>
  <si>
    <t xml:space="preserve">Parámetros (019)</t>
  </si>
  <si>
    <t xml:space="preserve">Tasa de la percepción</t>
  </si>
  <si>
    <t xml:space="preserve">n(12,3)</t>
  </si>
  <si>
    <t xml:space="preserve">/SummaryDocuments/sac:SummaryDocumentsLine/sac:SUNATPerceptionSummaryDocumentReference/sac:SUNATPerceptionPercent</t>
  </si>
  <si>
    <t xml:space="preserve">El valor del Tag UBL es diferente a la tasa del listado para el "Regimen de percepción"</t>
  </si>
  <si>
    <t xml:space="preserve">2891</t>
  </si>
  <si>
    <t xml:space="preserve">Monto de la percepción</t>
  </si>
  <si>
    <t xml:space="preserve">/SummaryDocuments/sac:SummaryDocumentsLine/sac:SUNATPerceptionSummaryDocumentReference/cbc:TotalInvoiceAmount</t>
  </si>
  <si>
    <t xml:space="preserve">El formato del Tag UBL es diferente a númerico de 12 enteros y 2 decimales</t>
  </si>
  <si>
    <t xml:space="preserve">2893</t>
  </si>
  <si>
    <t xml:space="preserve">El valor del Tag UBL es menor o igual a cero (0)</t>
  </si>
  <si>
    <t xml:space="preserve">Si el valor del Tag es mayor a cero y  no existe ind_padrón igual a "01" o “02” en el listado para el "Numero de RUC" del emisor</t>
  </si>
  <si>
    <t xml:space="preserve">2601</t>
  </si>
  <si>
    <t xml:space="preserve">Padrones de Contribuyentes</t>
  </si>
  <si>
    <t xml:space="preserve">Si "Tipo de moneda del comprobante" es "PEN" y el Tag UBL existe, el valor del Tag UBL es diferente a "/SummaryDocuments/sac:SummaryDocumentsLine/sac:SUNATPerceptionSummaryDocumentReference/cbc:TaxableAmount" multiplicado por "Tasa de percepción" con una tolerancia de más/menos uno (1)</t>
  </si>
  <si>
    <t xml:space="preserve">A3</t>
  </si>
  <si>
    <t xml:space="preserve">/SummaryDocuments/sac:SummaryDocumentsLine/sac:SUNATPerceptionSummaryDocumentReference/cbc:TotalInvoiceAmount@currencyID</t>
  </si>
  <si>
    <t xml:space="preserve">El valor de la propiedad no existe o es diferente "PEN"</t>
  </si>
  <si>
    <t xml:space="preserve">Monto total a cobrar incluida la percepción</t>
  </si>
  <si>
    <t xml:space="preserve">/SummaryDocuments/sac:SummaryDocumentsLine/sac:SUNATPerceptionSummaryDocumentReference/sac:SUNATTotalCashed</t>
  </si>
  <si>
    <t xml:space="preserve">2895</t>
  </si>
  <si>
    <t xml:space="preserve">Si "Tipo de moneda del comprobante" es "PEN" y el Tag UBL existe, el valor del Tag UBL es diferente a "/SummaryDocuments/sac:SummaryDocumentsLine/sac:TotalAmount" más "Monto de la percepción" con una tolerancia de más/menos uno (1)</t>
  </si>
  <si>
    <t xml:space="preserve">/SummaryDocuments/sac:SummaryDocumentsLine/sac:SUNATPerceptionSummaryDocumentReference/sac:SUNATTotalCashed@currencyID</t>
  </si>
  <si>
    <t xml:space="preserve">Base imponible percepción</t>
  </si>
  <si>
    <t xml:space="preserve">/SummaryDocuments/sac:SummaryDocumentsLine/sac:SUNATPerceptionSummaryDocumentReference/cbc:TaxableAmount</t>
  </si>
  <si>
    <t xml:space="preserve">2897</t>
  </si>
  <si>
    <t xml:space="preserve">Código de operación del ítem</t>
  </si>
  <si>
    <t xml:space="preserve">(Catálogo N.° 19)</t>
  </si>
  <si>
    <t xml:space="preserve">/SummaryDocuments/sac:SummaryDocumentsLine/cac:Status/cbc:ConditionCode</t>
  </si>
  <si>
    <t xml:space="preserve">2522</t>
  </si>
  <si>
    <t xml:space="preserve">2896</t>
  </si>
  <si>
    <t xml:space="preserve">Parámetros (018)</t>
  </si>
  <si>
    <t xml:space="preserve">Importe total de la venta
Tipo de moneda del Comprobante</t>
  </si>
  <si>
    <t xml:space="preserve">/SummaryDocuments/sac:SummaryDocumentsLine/sac:TotalAmount</t>
  </si>
  <si>
    <t xml:space="preserve">El formato del Tag UBL es diferente de decimal de 12 enteros y hasta 2 decimales o menor a cero</t>
  </si>
  <si>
    <t xml:space="preserve">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</si>
  <si>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</si>
  <si>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 xml:space="preserve">4027</t>
  </si>
  <si>
    <t xml:space="preserve">/SummaryDocuments/sac:SummaryDocumentsLine/sac:TotalAmount@currencyID (Tipo de moneda del comprobante)</t>
  </si>
  <si>
    <t xml:space="preserve">Si existe algún atributo currencyID en la misma línea  /SummaryDocuments/sac:SummaryDocumentsLine/ con valor diferente a "Tipo de moneda del comprobante" (excepto las monedas contenidas en el tag sac:SUNATPerceptionSummaryDocumentReference/)</t>
  </si>
  <si>
    <t xml:space="preserve">2071</t>
  </si>
  <si>
    <t xml:space="preserve">Operaciones gravadas </t>
  </si>
  <si>
    <t xml:space="preserve">/SummaryDocuments/sac:SummaryDocumentsLine/sac:BillingPayment</t>
  </si>
  <si>
    <t xml:space="preserve">Solo de corresponder. Sumatoria de valor de venta de las operaciones gravadas con IGV
sac:SummaryDocumentsLine/sac:BillingPayment/cbc:InstructionID[text()='01']</t>
  </si>
  <si>
    <t xml:space="preserve">Total valor de venta</t>
  </si>
  <si>
    <t xml:space="preserve">/SummaryDocuments/sac:SummaryDocumentsLine/sac:BillingPayment/cbc:PaidAmount</t>
  </si>
  <si>
    <t xml:space="preserve">2255</t>
  </si>
  <si>
    <t xml:space="preserve">El formato del Tag UBL es diferente de decimal positivo de 12 enteros y hasta 2 decimales y diferente de cero</t>
  </si>
  <si>
    <t xml:space="preserve">2254</t>
  </si>
  <si>
    <t xml:space="preserve">Códigos de tipo de valor de venta</t>
  </si>
  <si>
    <t xml:space="preserve">(Catálogo N.° 11)</t>
  </si>
  <si>
    <t xml:space="preserve">/SummaryDocuments/sac:SummaryDocumentsLine/sac:BillingPayment/cbc:InstructionID</t>
  </si>
  <si>
    <t xml:space="preserve">2257</t>
  </si>
  <si>
    <t xml:space="preserve">El Tag UBL no existe en el listado</t>
  </si>
  <si>
    <t xml:space="preserve">2256</t>
  </si>
  <si>
    <t xml:space="preserve">Parámetros (017)</t>
  </si>
  <si>
    <t xml:space="preserve">El valor del Tag UBL se repite en el /SummaryDocuments/sac:SummaryDocumentsLine</t>
  </si>
  <si>
    <t xml:space="preserve">2357</t>
  </si>
  <si>
    <t xml:space="preserve">Operaciones exoneradas</t>
  </si>
  <si>
    <t xml:space="preserve">Solo de corresponder. Sumatoria de valor de venta de las operaciones exoneradas con IGV
sac:SummaryDocumentsLine/sac:BillingPayment/cbc:InstructionID[text()='02']</t>
  </si>
  <si>
    <t xml:space="preserve">Operaciones inafectas</t>
  </si>
  <si>
    <t xml:space="preserve">Solo de corresponder. Sumatoria de valor de venta de las operaciones inafectas con IGV
sac:SummaryDocumentsLine/sac:BillingPayment/cbc:InstructionID[text()='03']</t>
  </si>
  <si>
    <t xml:space="preserve">Operaciones Gratuitas</t>
  </si>
  <si>
    <t xml:space="preserve">sac:SummaryDocumentsLine/sac:BillingPayment/cbc:InstructionID[text()='05']</t>
  </si>
  <si>
    <t xml:space="preserve">Total Valor Venta</t>
  </si>
  <si>
    <t xml:space="preserve">Operaciones Exportación</t>
  </si>
  <si>
    <t xml:space="preserve">sac:SummaryDocumentsLine/sac:BillingPayment/cbc:InstructionID[text()='04']</t>
  </si>
  <si>
    <t xml:space="preserve">Sumatoria otros cargos del item</t>
  </si>
  <si>
    <t xml:space="preserve">/SummaryDocuments/sac:SummaryDocumentsLine/cac:AllowanceCharge</t>
  </si>
  <si>
    <t xml:space="preserve">Indicador de cargo</t>
  </si>
  <si>
    <t xml:space="preserve">an..5</t>
  </si>
  <si>
    <t xml:space="preserve">/SummaryDocuments/sac:SummaryDocumentsLine/cac:AllowanceCharge/cbc:ChargeIndicator</t>
  </si>
  <si>
    <t xml:space="preserve">El valor del Tag UBL es diferente de "true"</t>
  </si>
  <si>
    <t xml:space="preserve">2263</t>
  </si>
  <si>
    <t xml:space="preserve">2411</t>
  </si>
  <si>
    <t xml:space="preserve">Importe total</t>
  </si>
  <si>
    <t xml:space="preserve">/SummaryDocuments/sac:SummaryDocumentsLine/cac:AllowanceCharge/cbc:Amount</t>
  </si>
  <si>
    <t xml:space="preserve">2261</t>
  </si>
  <si>
    <t xml:space="preserve">El valor del Tag UBL es cero (0)</t>
  </si>
  <si>
    <t xml:space="preserve">2266</t>
  </si>
  <si>
    <t xml:space="preserve">IGV/IVAP</t>
  </si>
  <si>
    <t xml:space="preserve">/SummaryDocuments/sac:SummaryDocumentsLine/cac:TaxTotal</t>
  </si>
  <si>
    <t xml:space="preserve">Si no existe /SummaryDocuments/sac:SummaryDocumentsLine/cac:TaxTotal/cac:TaxSubtotal/cac:TaxCategory/cac:TaxScheme/cbc:ID = "1000" o "1016"</t>
  </si>
  <si>
    <t xml:space="preserve">2278</t>
  </si>
  <si>
    <t xml:space="preserve">Total IGV/IVAP</t>
  </si>
  <si>
    <t xml:space="preserve">/SummaryDocuments/sac:SummaryDocumentsLine/cac:TaxTotal/cbc:TaxAmount</t>
  </si>
  <si>
    <t xml:space="preserve">2048</t>
  </si>
  <si>
    <t xml:space="preserve">Si Código de tributo es "1000" y el valor del tag es mayor a 0 y el valor del tag es diferente de ("Total valor de venta - operaciones gravadas" + "Sumatoria ISC") x TASA VIGENTE A LA FECHA DE EMISION  con una tolerancia de +/-5</t>
  </si>
  <si>
    <t xml:space="preserve">4019</t>
  </si>
  <si>
    <t xml:space="preserve">Si Código de tributo es "1016" y el valor del tag es mayor a 0 y el valor del tag es diferente de ("Total valor de venta - operaciones gravadas") x TASA VIGENTE A LA FECHA DE EMISION  con una tolerancia de +/-5</t>
  </si>
  <si>
    <t xml:space="preserve">4302</t>
  </si>
  <si>
    <t xml:space="preserve">/SummaryDocuments/sac:SummaryDocumentsLine/cac:TaxTotal/cac:TaxSubtotal/cbc:TaxAmount</t>
  </si>
  <si>
    <t xml:space="preserve">El valor del Tag UBL es diferente al Tag anterior</t>
  </si>
  <si>
    <t xml:space="preserve">2344</t>
  </si>
  <si>
    <t xml:space="preserve">Código de tributo</t>
  </si>
  <si>
    <t xml:space="preserve">(Catálogo N.° 05)</t>
  </si>
  <si>
    <t xml:space="preserve">/SummaryDocuments/sac:SummaryDocumentsLine/cac:TaxTotal/cac:TaxSubtotal/cac:TaxCategory/cac:TaxScheme/cbc:ID</t>
  </si>
  <si>
    <t xml:space="preserve">2269</t>
  </si>
  <si>
    <t xml:space="preserve">2268</t>
  </si>
  <si>
    <t xml:space="preserve">Parámetros (005)</t>
  </si>
  <si>
    <t xml:space="preserve">2355</t>
  </si>
  <si>
    <t xml:space="preserve">Nombre de tributo</t>
  </si>
  <si>
    <t xml:space="preserve">/SummaryDocuments/sac:SummaryDocumentsLine/cac:TaxTotal/cac:TaxSubtotal/cac:TaxCategory/cac:TaxScheme/cbc:Name</t>
  </si>
  <si>
    <t xml:space="preserve">2271</t>
  </si>
  <si>
    <t xml:space="preserve">Si "Código de tributo" es 1000, el valor del Tag UBL es diferente a "IGV"</t>
  </si>
  <si>
    <t xml:space="preserve">2276</t>
  </si>
  <si>
    <t xml:space="preserve">Si "Código de tributo" es 1016, el valor del Tag UBL es diferente a "IVAP"</t>
  </si>
  <si>
    <t xml:space="preserve">3051</t>
  </si>
  <si>
    <t xml:space="preserve">Código internacional de tributo</t>
  </si>
  <si>
    <t xml:space="preserve">/SummaryDocuments/sac:SummaryDocumentsLine/cac:TaxTotal/cac:TaxSubtotal/cac:TaxCategory/cac:TaxScheme/cbc:TaxTypeCode</t>
  </si>
  <si>
    <t xml:space="preserve">ISC</t>
  </si>
  <si>
    <t xml:space="preserve">/SummaryDocuments/sac:SummaryDocumentsLine/cac:TaxTotal/cac:TaxSubtotal/cac:TaxCategory/cac:TaxScheme/cbc:ID = 2000</t>
  </si>
  <si>
    <t xml:space="preserve">Total ISC</t>
  </si>
  <si>
    <t xml:space="preserve">Si "Código de tributo" es 2000, el valor del Tag UBL es diferente a "ISC"</t>
  </si>
  <si>
    <t xml:space="preserve">2275</t>
  </si>
  <si>
    <t xml:space="preserve">Otros tributos</t>
  </si>
  <si>
    <t xml:space="preserve">/SummaryDocuments/sac:SummaryDocumentsLine/cac:TaxTotal/cac:TaxSubtotal/cac:TaxCategory/cac:TaxScheme/cbc:ID = 9999</t>
  </si>
  <si>
    <t xml:space="preserve">Total Otros tributos</t>
  </si>
  <si>
    <t xml:space="preserve">Impuesto a las bolsas plásticas</t>
  </si>
  <si>
    <t xml:space="preserve">/SummaryDocuments/sac:SummaryDocumentsLine/cac:TaxTotal/cac:TaxSubtotal/cac:TaxCategory/cac:TaxScheme/cbc:ID = 7152</t>
  </si>
  <si>
    <t xml:space="preserve">Total ICBPER</t>
  </si>
  <si>
    <t xml:space="preserve">Datos de la comunicación de baja</t>
  </si>
  <si>
    <t xml:space="preserve">/VoidedDocuments/cbc:UBLVersionID</t>
  </si>
  <si>
    <t xml:space="preserve">/VoidedDocuments/cbc:CustomizationID</t>
  </si>
  <si>
    <t xml:space="preserve">Identificador de la comunicación</t>
  </si>
  <si>
    <t xml:space="preserve">RA-&lt;Fecha&gt;-#####</t>
  </si>
  <si>
    <t xml:space="preserve">/VoidedDocuments/cbc:ID</t>
  </si>
  <si>
    <t xml:space="preserve">El ID del nombre del archivo es diferente al Tag UBL</t>
  </si>
  <si>
    <t xml:space="preserve">2324</t>
  </si>
  <si>
    <t xml:space="preserve">Fecha de generación de la comunicación</t>
  </si>
  <si>
    <t xml:space="preserve">/VoidedDocuments/cbc:IssueDate</t>
  </si>
  <si>
    <t xml:space="preserve">La fecha del nombre del archivo es diferente al tag UBL</t>
  </si>
  <si>
    <t xml:space="preserve">El valor del Tag UBL es mayor a la fecha de envío</t>
  </si>
  <si>
    <t xml:space="preserve">2301</t>
  </si>
  <si>
    <t xml:space="preserve">Fecha de generación del documento dado de baja</t>
  </si>
  <si>
    <t xml:space="preserve">/VoidedDocuments/cbc:ReferenceDate</t>
  </si>
  <si>
    <t xml:space="preserve">El valor del Tag UBL es mayor a "Fecha de generación de la comunicación"</t>
  </si>
  <si>
    <t xml:space="preserve">&lt;&lt;&lt; REVISAR HOJA GENERAL "FIRMA" &gt;&gt;&gt;</t>
  </si>
  <si>
    <t xml:space="preserve">/VoidedDocuments/cac:AccountingSupplierParty/cbc:CustomerAssignedAccountID</t>
  </si>
  <si>
    <t xml:space="preserve">El RUC del nombre del archivo es diferente al Tag UBL</t>
  </si>
  <si>
    <t xml:space="preserve">Tipo de Documento del Emisor</t>
  </si>
  <si>
    <t xml:space="preserve">/VoidedDocuments/cac:AccountingSupplierParty/cbc:AdditionalAccountID</t>
  </si>
  <si>
    <t xml:space="preserve">2288</t>
  </si>
  <si>
    <t xml:space="preserve">El valor del Tag UBL es diferente de "6" (RUC)</t>
  </si>
  <si>
    <t xml:space="preserve">2287</t>
  </si>
  <si>
    <t xml:space="preserve">/VoidedDocuments/cac:AccountingSupplierParty/cac:Party/cac:PartyLegalEntity/cbc:RegistrationName</t>
  </si>
  <si>
    <t xml:space="preserve">Datos de Línea</t>
  </si>
  <si>
    <t xml:space="preserve">Número de ítem</t>
  </si>
  <si>
    <t xml:space="preserve">/VoidedDocuments/sac:VoidedDocumentsLine/cbc:LineID</t>
  </si>
  <si>
    <t xml:space="preserve">2307</t>
  </si>
  <si>
    <t xml:space="preserve">2305</t>
  </si>
  <si>
    <t xml:space="preserve">2306</t>
  </si>
  <si>
    <t xml:space="preserve">El valor del Tag UBL se repite en el /VoidedDocuments</t>
  </si>
  <si>
    <t xml:space="preserve">Tipo de Documento</t>
  </si>
  <si>
    <t xml:space="preserve">/VoidedDocuments/sac:VoidedDocumentsLine/cbc:DocumentTypeCode</t>
  </si>
  <si>
    <t xml:space="preserve">2309</t>
  </si>
  <si>
    <t xml:space="preserve">El valor del Tag UBL es diferente a "01", "07", "08", "30", "34" y "42"</t>
  </si>
  <si>
    <t xml:space="preserve">2308</t>
  </si>
  <si>
    <t xml:space="preserve">Serie del documento dado de baja</t>
  </si>
  <si>
    <t xml:space="preserve">/VoidedDocuments/sac:VoidedDocumentsLine/sac:DocumentSerialID</t>
  </si>
  <si>
    <t xml:space="preserve">2311</t>
  </si>
  <si>
    <t xml:space="preserve">Si la 'Serie del documento dado de baja' empieza con 'S' y el 'Número de RUC' pertenece al 'SEE-Empresas supervisadas'
Nota: No aplica para SEE-OSE</t>
  </si>
  <si>
    <t xml:space="preserve">2581</t>
  </si>
  <si>
    <t xml:space="preserve">Si "Tipo de documento" es "01"  y el formato del Tag UBL es diferente a
- [F][A-Z0-9]{3}
- [0-9]{1,4}</t>
  </si>
  <si>
    <t xml:space="preserve">2310</t>
  </si>
  <si>
    <t xml:space="preserve">Si "Tipo de documento" es "30", "34" o "42"  y el formato del Tag UBL es diferente a
- [F][A-Z0-9]{3}</t>
  </si>
  <si>
    <t xml:space="preserve">Si "Tipo de documento" es "07" o "08" y el formato del Tag UBL es diferente a
- [F][A-Z0-9]{3}
- [0-9]{1,4}</t>
  </si>
  <si>
    <t xml:space="preserve">Número correlativo del documento dado de baja</t>
  </si>
  <si>
    <t xml:space="preserve">n..8</t>
  </si>
  <si>
    <t xml:space="preserve">/VoidedDocuments/sac:VoidedDocumentsLine/sac:DocumentNumberID</t>
  </si>
  <si>
    <t xml:space="preserve">2313</t>
  </si>
  <si>
    <t xml:space="preserve">El formato del Tag UBL es numérico de hasta 8 dígitos</t>
  </si>
  <si>
    <t xml:space="preserve">2312</t>
  </si>
  <si>
    <t xml:space="preserve">El "Tipo de documento" concatenado con "Serie del documento dado de baja" concatenado con el Tag UBL se repite en el /VoidedDocuments</t>
  </si>
  <si>
    <t xml:space="preserve">2348</t>
  </si>
  <si>
    <t xml:space="preserve">Si el 'Tipo de documento' es igual a '01', '07' o '08' y 'Serie del documento de baja' empieza con 'F' o número, el 'Tipo de documento' concatenado con 'Serie del documento dado de baja' concatenado con el Tag UBL no se encuentra en el listado</t>
  </si>
  <si>
    <t xml:space="preserve">2105</t>
  </si>
  <si>
    <t xml:space="preserve">Si el 'Tipo de documento' es igual a '30', '34' o '42' y 'Serie del documento de baja' empieza con 'F', el 'Tipo de documento' concatenado con 'Serie del documento dado de baja' concatenado con el Tag UBL no se encuentra en el listado</t>
  </si>
  <si>
    <t xml:space="preserve">El 'Tipo de documento' concatenado con 'Serie del documento dado de baja' concatenado con el Tag UBL se encuentra en el listado con estado 0</t>
  </si>
  <si>
    <t xml:space="preserve">2398</t>
  </si>
  <si>
    <t xml:space="preserve">El 'Tipo de documento' concatenado con 'Serie del documento dado de baja' concatenado con el Tag UBL se encuentra en el listado con estado 2</t>
  </si>
  <si>
    <t xml:space="preserve">2323</t>
  </si>
  <si>
    <t xml:space="preserve">Si la 'Serie del documento dado de baja' no inicia con número y la diferencia entre la fecha de recepción de la comunicación de baja y la fecha de emisión del documento dado de baja es mayor a 7 días</t>
  </si>
  <si>
    <t xml:space="preserve">Si el "Tipo de documento" es '01' (Factura); o, "Tipo de documento" es '07' o '08' y "Serie del documento de baja" empieza con "F" o número; la fecha de emisión del comprobante en el listado es diferente a la "Fecha de generación del documento dado de baja"</t>
  </si>
  <si>
    <t xml:space="preserve">2375</t>
  </si>
  <si>
    <t xml:space="preserve">Si el "Tipo de documento" es '30' o '34' o '42' y "Serie del documento de baja" empieza con "F", la fecha de emisión del comprobante en el listado es diferente a la "Fecha de generación del documento dado de baja"</t>
  </si>
  <si>
    <t xml:space="preserve">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</si>
  <si>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 xml:space="preserve">Motivo de baja</t>
  </si>
  <si>
    <t xml:space="preserve">/VoidedDocuments/sac:VoidedDocumentsLine/sac:VoidReasonDescription</t>
  </si>
  <si>
    <t xml:space="preserve">2315</t>
  </si>
  <si>
    <t xml:space="preserve">La longitud del Tag UBL es menor de 3 caracteres</t>
  </si>
  <si>
    <t xml:space="preserve">4203</t>
  </si>
  <si>
    <t xml:space="preserve">REST O XSL</t>
  </si>
  <si>
    <t xml:space="preserve">Datos del resumen de reversiones </t>
  </si>
  <si>
    <t xml:space="preserve">XSL</t>
  </si>
  <si>
    <t xml:space="preserve">RR-&lt;Fecha&gt;-#####</t>
  </si>
  <si>
    <t xml:space="preserve">REST</t>
  </si>
  <si>
    <t xml:space="preserve">El valor del Tag UBL es vacío</t>
  </si>
  <si>
    <t xml:space="preserve">El formato del Tag UBL es numérico positivo hasta 5 dígitos</t>
  </si>
  <si>
    <t xml:space="preserve">El valor del Tag UBL es diferente a "20" y "40"</t>
  </si>
  <si>
    <t xml:space="preserve">El valor del Tag UBL es diferente a '20', '40' y '04'
No aplica para SEE-OSE</t>
  </si>
  <si>
    <t xml:space="preserve">Si "Tipo de documento" es 20, el formato del Tag UBL es diferente a:
- [R][A-Z0-9]{3}
- [0-9]{1,4}</t>
  </si>
  <si>
    <t xml:space="preserve">2674</t>
  </si>
  <si>
    <t xml:space="preserve">Si "Tipo de documento" es 40, el formato del Tag UBL es diferente a:
- [P][A-Z0-9]{3}  
- [0-9]{1,4}</t>
  </si>
  <si>
    <t xml:space="preserve">2675</t>
  </si>
  <si>
    <t xml:space="preserve">Si 'Tipo de documento' es '04', el formato del Tag UBL es diferente a:
- [L][A-Z0-9]{3}  
- [0-9]{1,4}
Nota: No aplica para SEE-OSE</t>
  </si>
  <si>
    <t xml:space="preserve">2345</t>
  </si>
  <si>
    <t xml:space="preserve">Si 'Tipo de documento' es '04' y la 'Serie del documento dado de baja' no inicia con número y la diferencia entre la fecha de recepción del resumen de reversión  y la 'Fecha de generación del documento dado de baja' es mayor a 7 días
Nota: No aplica para SEE-OSE</t>
  </si>
  <si>
    <t xml:space="preserve">2958</t>
  </si>
  <si>
    <t xml:space="preserve">El "Tipo de documento" concatenado con "Serie del documento dado de baja" concatenado con el Tag UBL no se encuentra en el listado</t>
  </si>
  <si>
    <t xml:space="preserve">2750</t>
  </si>
  <si>
    <t xml:space="preserve">El 'Tipo de documento'  es '04' y  'Serie del documento dado de baja' concatenado con el Tag UBL se encuentra en el listado con estado '0'
Nota: No aplica para SEE-OSE</t>
  </si>
  <si>
    <t xml:space="preserve">El documento a dar de baja se encuentra rechazado</t>
  </si>
  <si>
    <t xml:space="preserve">El "Tipo de documento" concatenado con "Serie del documento dado de baja" concatenado con el Tag UBL se encuentra en el listado con estado 2</t>
  </si>
  <si>
    <t xml:space="preserve">2751</t>
  </si>
  <si>
    <t xml:space="preserve">Si 'Tipo de documento' es '04' y la 'Serie del documento dado de baja' concatenado con el Tag UBL tiene pagos registrados
Nota: No aplica para SEE-OSE</t>
  </si>
  <si>
    <t xml:space="preserve">2471</t>
  </si>
  <si>
    <t xml:space="preserve">CONDICIÓN INFORMÁTICA DEL CONCEPTO</t>
  </si>
  <si>
    <t xml:space="preserve">FORMATO / VALOR</t>
  </si>
  <si>
    <t xml:space="preserve">USO DEL CAMPO</t>
  </si>
  <si>
    <t xml:space="preserve">Datos de la Factura electrónica</t>
  </si>
  <si>
    <t xml:space="preserve">"2.1"</t>
  </si>
  <si>
    <t xml:space="preserve">/Invoice/cbc:UBLVersionID</t>
  </si>
  <si>
    <t xml:space="preserve">El valor del Tag UBL es diferente de "2.1"</t>
  </si>
  <si>
    <t xml:space="preserve">/Invoice/cbc:CustomizationID</t>
  </si>
  <si>
    <t xml:space="preserve">2073</t>
  </si>
  <si>
    <t xml:space="preserve">"PE:SUNAT"</t>
  </si>
  <si>
    <t xml:space="preserve">@schemeAgencyName</t>
  </si>
  <si>
    <t xml:space="preserve">0..1</t>
  </si>
  <si>
    <t xml:space="preserve">Si existe el atributo, el valor ingresado es diferente a 'PE:SUNAT'</t>
  </si>
  <si>
    <t xml:space="preserve">4256</t>
  </si>
  <si>
    <t xml:space="preserve">Numeración, conformada por serie y número correlativo </t>
  </si>
  <si>
    <t xml:space="preserve">/Invoice/cbc:ID</t>
  </si>
  <si>
    <t xml:space="preserve">El formato del Tag UBL no tiene el formato:
- [F][A-Z0-9]{3}-[0-9]{1,8}
- [0-9]{1,4}-[0-9]{1,8}</t>
  </si>
  <si>
    <t xml:space="preserve">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</si>
  <si>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</si>
  <si>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 xml:space="preserve">1032</t>
  </si>
  <si>
    <t xml:space="preserve">/Invoice/cbc:IssueDate</t>
  </si>
  <si>
    <t xml:space="preserve">Parámetros (004)
</t>
  </si>
  <si>
    <t xml:space="preserve">El valor del Tag UBL es mayor a dos días de la fecha de envío del comprobante</t>
  </si>
  <si>
    <t xml:space="preserve">2329</t>
  </si>
  <si>
    <t xml:space="preserve">/Invoice/cbc:IssueTime</t>
  </si>
  <si>
    <t xml:space="preserve">Tipo de documento</t>
  </si>
  <si>
    <t xml:space="preserve">/Invoice/cbc:InvoiceTypeCode</t>
  </si>
  <si>
    <t xml:space="preserve">1004</t>
  </si>
  <si>
    <t xml:space="preserve">El valor del Tag UBL es diferente al tipo de documento del archivo</t>
  </si>
  <si>
    <t xml:space="preserve">1003</t>
  </si>
  <si>
    <t xml:space="preserve">Catálogo
(001)</t>
  </si>
  <si>
    <t xml:space="preserve">@listAgencyName</t>
  </si>
  <si>
    <t xml:space="preserve">4251</t>
  </si>
  <si>
    <t xml:space="preserve">"Tipo de Documento"</t>
  </si>
  <si>
    <t xml:space="preserve">@listName</t>
  </si>
  <si>
    <t xml:space="preserve">Si existe el atributo, el valor ingresado es diferente a 'Tipo de Documento'</t>
  </si>
  <si>
    <t xml:space="preserve">4252</t>
  </si>
  <si>
    <t xml:space="preserve">"urn:pe:gob:sunat:cpe:see:gem:catalogos:catalogo01"</t>
  </si>
  <si>
    <t xml:space="preserve">@listURI</t>
  </si>
  <si>
    <t xml:space="preserve">Si existe el atributo, el valor ingresado es diferente a 'urn:pe:gob:sunat:cpe:see:gem:catalogos:catalogo01'</t>
  </si>
  <si>
    <t xml:space="preserve">4253</t>
  </si>
  <si>
    <t xml:space="preserve">Tipo de moneda  en la cual se emite la factura electrónica</t>
  </si>
  <si>
    <t xml:space="preserve">/Invoice/cbc:DocumentCurrencyCode</t>
  </si>
  <si>
    <t xml:space="preserve">2070</t>
  </si>
  <si>
    <t xml:space="preserve">El valor del Tag UBL es diferente al listado.</t>
  </si>
  <si>
    <t xml:space="preserve">3088</t>
  </si>
  <si>
    <t xml:space="preserve">Catálogo
(002)</t>
  </si>
  <si>
    <t xml:space="preserve">La moneda de los totales de línea y totales de comprobantes (excepto para los totales de Percepción y Detracción) es diferente al valor del Tag UBL</t>
  </si>
  <si>
    <t xml:space="preserve">"ISO 4217 Alpha"</t>
  </si>
  <si>
    <t xml:space="preserve">@listID</t>
  </si>
  <si>
    <t xml:space="preserve">Si existe el atributo, el valor ingresado es diferente a 'ISO 4217 Alpha'</t>
  </si>
  <si>
    <t xml:space="preserve">4254</t>
  </si>
  <si>
    <t xml:space="preserve">"Currency"</t>
  </si>
  <si>
    <t xml:space="preserve">Si existe el atributo, el valor ingresado es diferente a 'Currency'</t>
  </si>
  <si>
    <t xml:space="preserve">"United Nations Economic Commission for Europe"</t>
  </si>
  <si>
    <t xml:space="preserve">Si existe el atributo, el valor ingresado es diferente a 'United Nations Economic Commission for Europe'</t>
  </si>
  <si>
    <t xml:space="preserve">Tipo de+B33emite la factura electrónica</t>
  </si>
  <si>
    <t xml:space="preserve">/invoice/cbc:DueDate</t>
  </si>
  <si>
    <t xml:space="preserve">Datos de la Firma electrónica</t>
  </si>
  <si>
    <t xml:space="preserve">&lt;&lt;&lt; REVISAR HOJA FIRMA &gt;&gt;&gt;</t>
  </si>
  <si>
    <t xml:space="preserve">Datos del Emisor</t>
  </si>
  <si>
    <t xml:space="preserve"> </t>
  </si>
  <si>
    <t xml:space="preserve">/Invoice/cac:AccountingSupplierParty/cac:Party/cac:PartyIdentification/cbc:ID (Número de RUC)</t>
  </si>
  <si>
    <t xml:space="preserve">Existe más de un Tag UBL cac:AccountingSupplierParty/cac:Party/cac:PartyIdentification</t>
  </si>
  <si>
    <t xml:space="preserve">3089</t>
  </si>
  <si>
    <t xml:space="preserve">El valor del Tag UBL tiene un ind_estado diferente "00" en el listado</t>
  </si>
  <si>
    <t xml:space="preserve">2010</t>
  </si>
  <si>
    <t xml:space="preserve">El valor del Tag UBL tiene un ind_condicion igual a "12" en el listado</t>
  </si>
  <si>
    <t xml:space="preserve">2011</t>
  </si>
  <si>
    <t xml:space="preserve">Si 'Tipo de operación' es '0201 Exportación de Servicios – Prestación servicios realizados íntegramente en el país', no existe ind_padron igual a "05" en el listado para el valor del Tag UBL</t>
  </si>
  <si>
    <t xml:space="preserve">3097</t>
  </si>
  <si>
    <t xml:space="preserve">Padrones
Contribuyentes</t>
  </si>
  <si>
    <t xml:space="preserve">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</si>
  <si>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</si>
  <si>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 xml:space="preserve">3281</t>
  </si>
  <si>
    <t xml:space="preserve">n1 </t>
  </si>
  <si>
    <t xml:space="preserve">"6"</t>
  </si>
  <si>
    <t xml:space="preserve">/Invoice/cac:AccountingSupplierParty/cac:Party/cac:PartyIdentification/cbc:ID@schemeID (Tipo de documento de identidad)</t>
  </si>
  <si>
    <t xml:space="preserve">No existe el atributo o es vacío</t>
  </si>
  <si>
    <t xml:space="preserve">1008</t>
  </si>
  <si>
    <t xml:space="preserve">1007</t>
  </si>
  <si>
    <t xml:space="preserve">"Documento de Identidad"</t>
  </si>
  <si>
    <t xml:space="preserve">@schemeName</t>
  </si>
  <si>
    <t xml:space="preserve">Si existe el atributo, el valor ingresado es diferente a 'Documento de Identidad'</t>
  </si>
  <si>
    <t xml:space="preserve">4255</t>
  </si>
  <si>
    <t xml:space="preserve">"urn:pe:gob:sunat:cpe:see:gem:catalogos:catalogo06"</t>
  </si>
  <si>
    <t xml:space="preserve">@schemeURI</t>
  </si>
  <si>
    <t xml:space="preserve">Si existe el atributo, el valor ingresado es diferente a 'urn:pe:gob:sunat:cpe:see:gem:catalogos:catalogo06'</t>
  </si>
  <si>
    <t xml:space="preserve">4257</t>
  </si>
  <si>
    <t xml:space="preserve">Nombre comercial</t>
  </si>
  <si>
    <t xml:space="preserve">/Invoice/cac:AccountingSupplierParty/cac:Party/cac:PartyName/cbc:Name</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</si>
  <si>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</si>
  <si>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4092</t>
  </si>
  <si>
    <t xml:space="preserve">/Invoice/cac:AccountingSupplierParty/cac:Party/cac:PartyLegalEntity/cbc:RegistrationName</t>
  </si>
  <si>
    <t xml:space="preserve">El formato del Tag UBL es diferente a alfanumérico de hasta 1500 caracteres (se considera cualquier carácter incluido espacio, no se permite ningún otro "whitespace character": salto de línea, tab, fin de línea, etc.)</t>
  </si>
  <si>
    <t xml:space="preserve">Domicilio fiscal</t>
  </si>
  <si>
    <t xml:space="preserve">an..200</t>
  </si>
  <si>
    <t xml:space="preserve">/Invoice/cac:AccountingSupplierParty/cac:Party/cac:PartyLegalEntity/cac:RegistrationAddress/cac:AddressLine/cbc:Line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</si>
  <si>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</si>
  <si>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4094</t>
  </si>
  <si>
    <t xml:space="preserve">an..25</t>
  </si>
  <si>
    <t xml:space="preserve">/Invoice/cac:AccountingSupplierParty/cac:Party/cac:PartyLegalEntity/cac:RegistrationAddress/cbc:CitySubdivisionName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</si>
  <si>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</si>
  <si>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4095</t>
  </si>
  <si>
    <t xml:space="preserve">/Invoice/cac:AccountingSupplierParty/cac:Party/cac:PartyLegalEntity/cac:RegistrationAddress/cbc:CityName (Provincia)</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</si>
  <si>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</si>
  <si>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4096</t>
  </si>
  <si>
    <t xml:space="preserve">/Invoice/cac:AccountingSupplierParty/cac:Party/cac:PartyLegalEntity/cac:RegistrationAddress/cbc:ID (Código de ubigeo)</t>
  </si>
  <si>
    <t xml:space="preserve">4093</t>
  </si>
  <si>
    <t xml:space="preserve">Catálogo
(013)</t>
  </si>
  <si>
    <t xml:space="preserve">"PE:INEI"</t>
  </si>
  <si>
    <t xml:space="preserve">Si existe el atributo, el valor ingresado es diferente a 'PE:INEI'</t>
  </si>
  <si>
    <t xml:space="preserve">"Ubigeos"</t>
  </si>
  <si>
    <t xml:space="preserve">Si existe el atributo, el valor ingresado es diferente a 'Ubigeos'</t>
  </si>
  <si>
    <t xml:space="preserve">/Invoice/cac:AccountingSupplierParty/cac:Party/cac:PartyLegalEntity/cac:RegistrationAddress/cbc:CountrySubentity (Departamento)</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</si>
  <si>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</si>
  <si>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4097</t>
  </si>
  <si>
    <t xml:space="preserve">/Invoice/cac:AccountingSupplierParty/cac:Party/cac:PartyLegalEntity/cac:RegistrationAddress/cbc:District (Distrito)</t>
  </si>
  <si>
    <t xml:space="preserve">4098</t>
  </si>
  <si>
    <t xml:space="preserve">/Invoice/cac:AccountingSupplierParty/cac:Party/cac:PartyLegalEntity/cac:RegistrationAddress/cac:Country/cbc:IdentificationCode (Código de país)</t>
  </si>
  <si>
    <t xml:space="preserve">Si el Tag UBL existe, el valor del Tag UBL es diferente a PE</t>
  </si>
  <si>
    <t xml:space="preserve">4041</t>
  </si>
  <si>
    <t xml:space="preserve">Catálogo
(004)</t>
  </si>
  <si>
    <t xml:space="preserve">"ISO 3166-1"</t>
  </si>
  <si>
    <t xml:space="preserve">Si existe el atributo, el valor ingresado es diferente a 'ISO 3166-1'</t>
  </si>
  <si>
    <t xml:space="preserve">'"United Nations Economic Commission for Europe"</t>
  </si>
  <si>
    <t xml:space="preserve">"Country"</t>
  </si>
  <si>
    <t xml:space="preserve">Si existe el atributo, el valor ingresado es diferente a 'Country'</t>
  </si>
  <si>
    <t xml:space="preserve">Dirección del lugar en el que se entrega el bien. Dato exclusivo para ventas itinerantes.
- Dirección completa y detallada
- Urbanización
- Provincia
- Código de ubigeo
- Departamento
- Distrito
- Código de país</t>
  </si>
  <si>
    <t xml:space="preserve">/Invoice/cac:Delivery/cac:DeliveryLocation/cac:Address/cac:AddressLine/cbc:Line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</si>
  <si>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</si>
  <si>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4236</t>
  </si>
  <si>
    <t xml:space="preserve">/Invoice/cac:Delivery/cac:DeliveryLocation/cac:Address/cbc:CitySubdivisionName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</si>
  <si>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</si>
  <si>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4238</t>
  </si>
  <si>
    <t xml:space="preserve">/Invoice/cac:Delivery/cac:DeliveryLocation/cac:Address/cbc:CityName (Provincia)</t>
  </si>
  <si>
    <t xml:space="preserve">4239</t>
  </si>
  <si>
    <t xml:space="preserve">/Invoice/cac:Delivery/cac:DeliveryLocation/cac:Address/cbc:ID (Código de ubigeo)</t>
  </si>
  <si>
    <t xml:space="preserve">4231</t>
  </si>
  <si>
    <t xml:space="preserve">/Invoice/cac:Delivery/cac:DeliveryLocation/cac:Address/cbc:CountrySubentity (Departamento)</t>
  </si>
  <si>
    <t xml:space="preserve">4240</t>
  </si>
  <si>
    <t xml:space="preserve">/Invoice/cac:Delivery/cac:DeliveryLocation/cac:Address/cbc:District (Distrito)</t>
  </si>
  <si>
    <t xml:space="preserve">4241</t>
  </si>
  <si>
    <t xml:space="preserve">/Invoice/cac:Delivery/cac:DeliveryLocation/cac:Address/cac:Country/cbc:IdentificationCode (Código de país)</t>
  </si>
  <si>
    <t xml:space="preserve">Si el Tag UBL existe y 'Tipo de operación' es diferente de '0201' y '0208', el valor del Tag UBL es diferente a 'PE'</t>
  </si>
  <si>
    <t xml:space="preserve">Código del pais del uso, explotación o aprovechamiento del servicio</t>
  </si>
  <si>
    <t xml:space="preserve">Si 'Tipo de operación' es '0201' o '0208', si el Tag UBL no existe o es vacio.</t>
  </si>
  <si>
    <t xml:space="preserve">3098</t>
  </si>
  <si>
    <t xml:space="preserve">Si 'Tipo de operación' es '0201' o '0208' y el Tag UBL existe, el valor es diferente al Catálogo 04  o el valor es igual a 'PE'</t>
  </si>
  <si>
    <t xml:space="preserve">3099</t>
  </si>
  <si>
    <t xml:space="preserve">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</si>
  <si>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n4</t>
  </si>
  <si>
    <t xml:space="preserve">/Invoice/cac:AccountingSupplierParty/cac:Party/cac:PartyLegalEntity/cac:RegistrationAddress/cbc:AddressTypeCode</t>
  </si>
  <si>
    <t xml:space="preserve">Si Serie del documento no inicia con número, no existe el Tag UBL o es vacío</t>
  </si>
  <si>
    <t xml:space="preserve">3030</t>
  </si>
  <si>
    <t xml:space="preserve">Si Serie del documento inicia con número, no existe el Tag UBL o es vacío</t>
  </si>
  <si>
    <t xml:space="preserve">4198</t>
  </si>
  <si>
    <t xml:space="preserve">Si Serie del documento no inicia con número y el Tag UBL es diferente de '0000', el valor del Tag UBL no está en el listado</t>
  </si>
  <si>
    <t xml:space="preserve">3239</t>
  </si>
  <si>
    <t xml:space="preserve">Establecimientos Anexos</t>
  </si>
  <si>
    <t xml:space="preserve">Si el Tag UBL existe y es diferente de vacío y es diferente de '0000' y Serie del documento inicia con número, el valor del Tag UBL no está en el listado</t>
  </si>
  <si>
    <t xml:space="preserve">4199</t>
  </si>
  <si>
    <t xml:space="preserve">Si el Tag UBL existe y es diferente de vacío, el valor del Tag es diferente a numérico de 4 dígitos.</t>
  </si>
  <si>
    <t xml:space="preserve">4242</t>
  </si>
  <si>
    <t xml:space="preserve">"Establecimientos anexos"</t>
  </si>
  <si>
    <t xml:space="preserve">Si existe el atributo, el valor ingresado es diferente a 'Establecimientos anexos'</t>
  </si>
  <si>
    <t xml:space="preserve">Datos del adquirente o usuario</t>
  </si>
  <si>
    <t xml:space="preserve">Tipo y número de documento del adquirente o usuario</t>
  </si>
  <si>
    <t xml:space="preserve">/Invoice/cac:AccountingCustomerParty/cac:Party/cac:PartyIdentification/cbc:ID (Número de documento)</t>
  </si>
  <si>
    <t xml:space="preserve">Existe más de un Tag UBL en el XML cac:AccountingCustomerParty/cac:Party/cac:PartyIdentification</t>
  </si>
  <si>
    <t xml:space="preserve">3090</t>
  </si>
  <si>
    <t xml:space="preserve">Si 'Tipo de documento del adquiriente o usuario' es '6', el formato del Tag UBL es diferente a numérico de 11 dígitos</t>
  </si>
  <si>
    <t xml:space="preserve">Si 'Tipo de documento del adquiriente o usuario' es '6', el valor del Tag UBL no está en el listado</t>
  </si>
  <si>
    <t xml:space="preserve">1083</t>
  </si>
  <si>
    <t xml:space="preserve">Si 'Tipo de documento del adquiriente o usuario' es '6', el valor del Tag UBL tiene un ind_estado diferente a 00 en el listado</t>
  </si>
  <si>
    <t xml:space="preserve">4013</t>
  </si>
  <si>
    <t xml:space="preserve">Si 'Tipo de documento del adquiriente o usuario' es '6', el valor del Tag UBL tiene un ind_condicion igual a '12' en el listado</t>
  </si>
  <si>
    <t xml:space="preserve">4014</t>
  </si>
  <si>
    <t xml:space="preserve">Si 'Tipo de documento del adquiriente o usuario' es '4' o '7' o '0' o 'A' o 'B' o 'C' o 'D' o 'E' o 'G', el formato del Tag UBL es diferente a alfanumérico de hasta 15 caracteres (se considera cualquier carácter, no permite 'whitespace character': espacio, salto de línea, fin de línea, tab, etc.)</t>
  </si>
  <si>
    <t xml:space="preserve">2802</t>
  </si>
  <si>
    <t xml:space="preserve">Si el 'Tipo de documento de identidad del adquiriente o usuario' es '1', el formato del Tag UBL es diferente de numérico de 8 dígitos</t>
  </si>
  <si>
    <t xml:space="preserve">2801</t>
  </si>
  <si>
    <t xml:space="preserve">an1</t>
  </si>
  <si>
    <t xml:space="preserve">/Invoice/cac:AccountingCustomerParty/cac:Party/cac:PartyIdentification/cbc:ID@schemeID (Tipo de documento de identidad)</t>
  </si>
  <si>
    <t xml:space="preserve">No existe el atributo</t>
  </si>
  <si>
    <t xml:space="preserve">Si 'Tipo de operación' es '0200' o '0201' o '0204', y no existe Leyenda con 'Código de leyenda' igual a '2008', el valor del Tag UBL es  '6' </t>
  </si>
  <si>
    <t xml:space="preserve">2800</t>
  </si>
  <si>
    <t xml:space="preserve">Si 'Tipo de operación' es '0200' o '0201' o '0202' o '0203' '0204' o '0205' '0206' o '0207' '0208' o '0401', y el valor del Tag UBL es diferente al listado y guion '-'</t>
  </si>
  <si>
    <t xml:space="preserve">Si 'Tipo de operación' es '0112 Venta Interna - Sustenta Gastos Deducibles Persona Natural', el valor del Tag UBL es diferente de '1' y '6'</t>
  </si>
  <si>
    <t xml:space="preserve">Si 'Tipo de operación' es '2106 Venta nacional a turistas - Tax Free', el valor del Tag UBL es diferente de '7', 'B' y 'G'.</t>
  </si>
  <si>
    <t xml:space="preserve">Si no es uno de los cuatro casos anteriores, el valor del Tag UBL es diferente de '6'</t>
  </si>
  <si>
    <t xml:space="preserve">Apellidos y nombres, denominación o razón social del adquirente o usuario </t>
  </si>
  <si>
    <t xml:space="preserve">/Invoice/cac:AccountingCustomerParty/cac:Party/cac:PartyLegalEntity/cbc:RegistrationName</t>
  </si>
  <si>
    <t xml:space="preserve">2021</t>
  </si>
  <si>
    <t xml:space="preserve">El formato del Tag UBL es diferente a alfanumérico de 3 hasta 1500 caracteres (se considera cualquier carácter incluido espacio, no se permite ningún otro "whitespace character": salto de línea, tab, fin de línea, etc.)</t>
  </si>
  <si>
    <t xml:space="preserve">2022</t>
  </si>
  <si>
    <t xml:space="preserve">Dirección del adquiriente o usuario</t>
  </si>
  <si>
    <t xml:space="preserve">/Invoice/cac:AccountingCustomerParty/cac:Party/cac:PartyLegalEntity/cac:RegistrationAddress/cac:AddressLine/cbc:Line
(Dirección completa y detallada)</t>
  </si>
  <si>
    <t xml:space="preserve">/Invoice/cac:AccountingCustomerParty/cac:Party/cac:PartyLegalEntity/cac:RegistrationAddress/cbc:CitySubdivisionName (Urbanización)</t>
  </si>
  <si>
    <t xml:space="preserve">/Invoice/cac:AccountingCustomerParty/cac:Party/cac:PartyLegalEntity/cac:RegistrationAddress/cbc:CityName (Provincia)</t>
  </si>
  <si>
    <t xml:space="preserve">/Invoice/cac:AccountingCustomerParty/cac:Party/cac:PartyLegalEntity/cac:RegistrationAddress/cbc:ID (Código de ubigeo)</t>
  </si>
  <si>
    <t xml:space="preserve">/Invoice/cac:AccountingCustomerParty/cac:Party/cac:PartyLegalEntity/cac:RegistrationAddress/cbc:CountrySubentity (Departamento)</t>
  </si>
  <si>
    <t xml:space="preserve">/Invoice/cac:AccountingCustomerParty/cac:Party/cac:PartyLegalEntity/cac:RegistrationAddress/cbc:District (Distrito)</t>
  </si>
  <si>
    <t xml:space="preserve">/Invoice/cac:AccountingCustomerParty/cac:Party/cac:PartyLegalEntity/cac:RegistrationAddress/cac:Country/cbc:IdentificationCode (Código de país)</t>
  </si>
  <si>
    <t xml:space="preserve">Tipo y número de documento de identidad de otros participantes asociados a la transacción 
Apellidos y nombres, denominación o razón social de otros participantes asociados a la transacción</t>
  </si>
  <si>
    <t xml:space="preserve">/Invoice/cac:AccountingCustomerParty/cac:Party/cac:PartyLegalEntity/cac:ShareholderParty/cac:Party/cac:PartyIdentification/cbc:ID (Número de documento)</t>
  </si>
  <si>
    <t xml:space="preserve">/Invoice/cac:AccountingCustomerParty/cac:Party/cac:PartyLegalEntity/cac:ShareholderParty/cac:Party/cac:PartyIdentification/cbc:ID@schemeID (Tipo de documento de identidad)</t>
  </si>
  <si>
    <t xml:space="preserve">/Invoice/cac:AccountingCustomerParty/cac:Party/cac:PartyLegalEntity/cac:ShareholderParty/cac:Party/cac:PartyLegalEntity/cbc:RegistrationName (Nombre)</t>
  </si>
  <si>
    <t xml:space="preserve">Información adicional - Datos del sujeto que realiza la operación por cuenta del adquirente o usuario</t>
  </si>
  <si>
    <t xml:space="preserve">Tipo y número de documento de identidad  del sujeto que realiza la operación por cuenta del adquirente o usuario</t>
  </si>
  <si>
    <t xml:space="preserve">/Invoice/cac:BuyerCustomerParty/cac:Party/cac:PartyIdentification/cbc:ID (Número de documento)</t>
  </si>
  <si>
    <t xml:space="preserve">/Invoice/cac:BuyerCustomerParty/cac:Party/cac:PartyIdentification/cbc:ID@schemeID (Tipo de documento de identidad)</t>
  </si>
  <si>
    <t xml:space="preserve">Información adicional - Documentos relacionados</t>
  </si>
  <si>
    <t xml:space="preserve">Tipo y numeración de la guía de remisión relacionada con la operación</t>
  </si>
  <si>
    <t xml:space="preserve">/Invoice/cac:DespatchDocumentReference/cbc:ID (Número de documento)</t>
  </si>
  <si>
    <r>
      <rPr>
        <sz val="9"/>
        <rFont val="Calibri"/>
        <family val="2"/>
        <charset val="1"/>
      </rPr>
      <t xml:space="preserve">Si el Tag UBL existe, el formato del Tag UBL es diferente a: 
- [T][</t>
    </r>
    <r>
      <rPr>
        <b val="true"/>
        <sz val="9"/>
        <color rgb="FFFF0000"/>
        <rFont val="Calibri"/>
        <family val="2"/>
        <charset val="1"/>
      </rPr>
      <t xml:space="preserve">A-Z</t>
    </r>
    <r>
      <rPr>
        <sz val="9"/>
        <rFont val="Calibri"/>
        <family val="2"/>
        <charset val="1"/>
      </rPr>
      <t xml:space="preserve">0-9]{3}-[0-9]{1,8}
- [0-9]{4}-[0-9]{1,8}
- [EG][0-9]{2}-[0-9]{1,8}
- [G][0-9]{3}-[0-9]{1,8}</t>
    </r>
  </si>
  <si>
    <t xml:space="preserve">4006</t>
  </si>
  <si>
    <t xml:space="preserve">El "Tipo de la guía de remisión relacionada" concatenada con el valor del Tag UBL se repite en el /Invoice</t>
  </si>
  <si>
    <t xml:space="preserve">2364</t>
  </si>
  <si>
    <t xml:space="preserve">/Invoice/cac:DespatchDocumentReference/cbc:DocumentTypeCode (Tipo de guía relacionada)</t>
  </si>
  <si>
    <t xml:space="preserve">Si existe el "Número de la guía de remisión relacionada", el formato del Tag UBL es diferente de '09' y '31'</t>
  </si>
  <si>
    <t xml:space="preserve">4005</t>
  </si>
  <si>
    <t xml:space="preserve">"Tipo de Documento "</t>
  </si>
  <si>
    <t xml:space="preserve">Tipo y número de otro documento  relacionado con la operación</t>
  </si>
  <si>
    <t xml:space="preserve">/Invoice/cac:AdditionalDocumentReference/cbc:ID (Número de documento)</t>
  </si>
  <si>
    <t xml:space="preserve">Si el Tag UBL existe, el formato del Tag UBL es diferente a alfanumérico de hasta 30 caracteres (se considera cualquier carácter, no permite "whitespace character": espacio, salto de línea, fin de línea, tab, etc.)</t>
  </si>
  <si>
    <t xml:space="preserve">4010</t>
  </si>
  <si>
    <t xml:space="preserve">El "Tipo de otro documento relacionado" concatenada con el valor del Tag UBL se repite en el /Invoice</t>
  </si>
  <si>
    <t xml:space="preserve">2365</t>
  </si>
  <si>
    <t xml:space="preserve">(Catálogo N.° 12)</t>
  </si>
  <si>
    <t xml:space="preserve">/Invoice/cac:AdditionalDocumentReference/cbc:DocumentTypeCode (Tipo de documento relacionado)</t>
  </si>
  <si>
    <t xml:space="preserve">Si existe el "Número de otro documento relacionado", el formato del Tag UBL es diferente de '02', '03', '04', '05', '06', '07', '08', '09', '99' </t>
  </si>
  <si>
    <t xml:space="preserve">4009</t>
  </si>
  <si>
    <t xml:space="preserve">Catálogo
(012)</t>
  </si>
  <si>
    <t xml:space="preserve">"Documento Relacionado"</t>
  </si>
  <si>
    <t xml:space="preserve">Si existe el atributo, el valor ingresado es diferente a 'Documento Relacionado'</t>
  </si>
  <si>
    <t xml:space="preserve">"urn:pe:gob:sunat:cpe:see:gem:catalogos:catalogo12"</t>
  </si>
  <si>
    <t xml:space="preserve">Si existe el atributo, el valor ingresado es diferente a 'urn:pe:gob:sunat:cpe:see:gem:catalogos:catalogo12'</t>
  </si>
  <si>
    <t xml:space="preserve">Datos del detalle o Ítem de la Factura</t>
  </si>
  <si>
    <t xml:space="preserve">Número de orden del Ítem</t>
  </si>
  <si>
    <t xml:space="preserve">/Invoice/cac:InvoiceLine/cbc:ID</t>
  </si>
  <si>
    <t xml:space="preserve">El formato del Tag UBL es diferente de numérico de hasta 3 dígitos; o, es igual cero.</t>
  </si>
  <si>
    <t xml:space="preserve">Existe otro cac:InvoiceLine con el mismo valor del Tag UBL (cbc:ID)</t>
  </si>
  <si>
    <t xml:space="preserve">Unidad de medida por ítem</t>
  </si>
  <si>
    <t xml:space="preserve">an..3</t>
  </si>
  <si>
    <t xml:space="preserve">/Invoice/cac:InvoiceLine/cbc:InvoicedQuantity@unitCode</t>
  </si>
  <si>
    <t xml:space="preserve">No existe el atributo del Tag UBL o es vacío</t>
  </si>
  <si>
    <t xml:space="preserve">2883</t>
  </si>
  <si>
    <t xml:space="preserve">Si existe el atributo, el valor es diferente al Catálogo N.° 03</t>
  </si>
  <si>
    <t xml:space="preserve">2936</t>
  </si>
  <si>
    <t xml:space="preserve">"UN/ECE rec 20"</t>
  </si>
  <si>
    <t xml:space="preserve">@unitCodeListID</t>
  </si>
  <si>
    <t xml:space="preserve">Si existe el atributo, el valor ingresado es diferente a 'UN/ECE rec 20'</t>
  </si>
  <si>
    <t xml:space="preserve">4258</t>
  </si>
  <si>
    <t xml:space="preserve">Catálogo
(003)</t>
  </si>
  <si>
    <t xml:space="preserve">@unitCodeListAgencyName</t>
  </si>
  <si>
    <t xml:space="preserve">4259</t>
  </si>
  <si>
    <t xml:space="preserve">Cantidad de unidades por ítem</t>
  </si>
  <si>
    <t xml:space="preserve">/Invoice/cac:InvoiceLine/cbc:InvoicedQuantity</t>
  </si>
  <si>
    <t xml:space="preserve">No existe el Tag UBL o es cero (0)</t>
  </si>
  <si>
    <t xml:space="preserve">2024</t>
  </si>
  <si>
    <t xml:space="preserve">2025</t>
  </si>
  <si>
    <t xml:space="preserve">Código de producto</t>
  </si>
  <si>
    <t xml:space="preserve">/Invoice/cac:InvoiceLine/cac:Item/cac:SellersItemIdentification/cbc:ID</t>
  </si>
  <si>
    <t xml:space="preserve">Si el tag existe, el formato del Tag UBL es diferente de alfanumérico de 1 a 30 carácteres (se considera cualquier carácter incluido espacio, no se permite ningún otro "whitespace character": salto de línea, tab, fin de línea, etc.)</t>
  </si>
  <si>
    <t xml:space="preserve">4269</t>
  </si>
  <si>
    <t xml:space="preserve">Codigo de producto SUNAT</t>
  </si>
  <si>
    <t xml:space="preserve">(Catálogo N.° 25)</t>
  </si>
  <si>
    <t xml:space="preserve">/Invoice/cac:InvoiceLine/cac:Item/cac:CommodityClassification/cbc:ItemClassificationCode</t>
  </si>
  <si>
    <t xml:space="preserve">Si 'Número de RUC' del emisor es obligado a enviar Código de producto (se encuentra en el listado con ind_padron = '12'), y no existe el Tag UBL y no existe el 'Código de producto GTIN'</t>
  </si>
  <si>
    <t xml:space="preserve">4331</t>
  </si>
  <si>
    <t xml:space="preserve">Si el tag existe, si el valor del Tag UBL no se encuentra en el listado</t>
  </si>
  <si>
    <t xml:space="preserve">4332</t>
  </si>
  <si>
    <t xml:space="preserve">Catálogo
(025)</t>
  </si>
  <si>
    <t xml:space="preserve">Si el tag existe y tiene una longitud de 8 posiciones, el valor del Tag UBL termina en 6 ceros ('000000') o termina en 4 ceros ('0000')</t>
  </si>
  <si>
    <t xml:space="preserve">4337</t>
  </si>
  <si>
    <t xml:space="preserve">Si 'Tipo de operación' es '0112 Venta Interna - Sustenta Gastos Deducibles Persona Natural', el comprobante no contiene ninguna línea con 'Código de producto SUNAT' con valor '84121901' o '80131501'</t>
  </si>
  <si>
    <t xml:space="preserve">3181</t>
  </si>
  <si>
    <t xml:space="preserve">"UNSPSC"</t>
  </si>
  <si>
    <t xml:space="preserve">Si existe el atributo, el valor ingresado es diferente a 'UNSPSC'</t>
  </si>
  <si>
    <t xml:space="preserve">"GS1 US"</t>
  </si>
  <si>
    <t xml:space="preserve">Si existe el atributo, el valor ingresado es diferente a 'GS1 US'</t>
  </si>
  <si>
    <t xml:space="preserve">"Item Classification"</t>
  </si>
  <si>
    <t xml:space="preserve">Si existe el atributo, el valor ingresado es diferente a 'Item Classification'</t>
  </si>
  <si>
    <t xml:space="preserve">Código de producto GTIN</t>
  </si>
  <si>
    <t xml:space="preserve">an..14</t>
  </si>
  <si>
    <t xml:space="preserve">/Invoice/cac:InvoiceLine/cac:Item/cac:StandardItemIdentification/cbc:ID (Código de producto GTIN)</t>
  </si>
  <si>
    <t xml:space="preserve">Si el atributo @schemeID del tag es GTIN-8, y la longitud  del Tag UBL es diferente de 8 caracteres</t>
  </si>
  <si>
    <t xml:space="preserve">4334</t>
  </si>
  <si>
    <t xml:space="preserve">Si el atributo @schemeID del tag es GTIN-12, y la longitud  del Tag UBL es diferente de 12 caracteres</t>
  </si>
  <si>
    <t xml:space="preserve">Si el atributo @schemeID del tag es GTIN-13, y la longitud  del Tag UBL es diferente de 13 caracteres</t>
  </si>
  <si>
    <t xml:space="preserve">Si el atributo @schemeID del tag es GTIN-14, y la longitud  del Tag UBL es diferente de 14 caracteres</t>
  </si>
  <si>
    <t xml:space="preserve">Si el tag existe y no existe el atributo @schemeID (Tipo de estructura GTIN)</t>
  </si>
  <si>
    <t xml:space="preserve">4333</t>
  </si>
  <si>
    <t xml:space="preserve">@schemeID (Tipo de estructura GTIN)</t>
  </si>
  <si>
    <t xml:space="preserve">Si existe el atributo, el valor ingresado es diferente a 'GTIN-8', 'GTIN-12', 'GTIN-13' y 'GTIN-14'</t>
  </si>
  <si>
    <t xml:space="preserve">4335</t>
  </si>
  <si>
    <t xml:space="preserve">Número de placa del vehículo automotor </t>
  </si>
  <si>
    <t xml:space="preserve">(Catálogo N.° 55)</t>
  </si>
  <si>
    <t xml:space="preserve">/Invoice/cac:InvoiceLine/cac:Item/cac:AdditionalItemProperty/cbc:Name</t>
  </si>
  <si>
    <t xml:space="preserve">Si existe el tag y es vacío</t>
  </si>
  <si>
    <t xml:space="preserve">4235</t>
  </si>
  <si>
    <t xml:space="preserve">/Invoice/cac:InvoiceLine/cac:Item/cac:AdditionalItemProperty/cbc:NameCode</t>
  </si>
  <si>
    <t xml:space="preserve">Catálogo
(055)</t>
  </si>
  <si>
    <t xml:space="preserve">"Propiedad del item"</t>
  </si>
  <si>
    <t xml:space="preserve">Si existe el atributo, el valor ingresado es diferente a 'Propiedad del item'</t>
  </si>
  <si>
    <t xml:space="preserve">"urn:pe:gob:sunat:cpe:see:gem:catalogos:catalogo55"</t>
  </si>
  <si>
    <t xml:space="preserve">Si existe el atributo, el valor ingresado es diferente a 'urn:pe:gob:sunat:cpe:see:gem:catalogos:catalogo55'</t>
  </si>
  <si>
    <t xml:space="preserve">/Invoice/cac:InvoiceLine/cac:Item/cac:AdditionalItemProperty/cbc:Value</t>
  </si>
  <si>
    <t xml:space="preserve">De existir 'Código del concepto' igual a '7000' y no existe el tag.</t>
  </si>
  <si>
    <t xml:space="preserve">3064</t>
  </si>
  <si>
    <t xml:space="preserve">Descripción detallada del servicio prestado, bien vendido o cedido en uso, indicando las características</t>
  </si>
  <si>
    <t xml:space="preserve">an..500</t>
  </si>
  <si>
    <t xml:space="preserve">/Invoice/cac:InvoiceLine/cac:Item/cbc:Description</t>
  </si>
  <si>
    <t xml:space="preserve">2026</t>
  </si>
  <si>
    <t xml:space="preserve">El formato del Tag UBL es diferente a alfanumérico de 1 hasta 500 caracteres (se considera cualquier carácter, permite "whitespace character": espacio, salto de línea, fin de línea, tab, etc.)</t>
  </si>
  <si>
    <t xml:space="preserve">2027</t>
  </si>
  <si>
    <t xml:space="preserve">Valor unitario por ítem</t>
  </si>
  <si>
    <t xml:space="preserve">/Invoice/cac:InvoiceLine/cac:Price/cbc:PriceAmount</t>
  </si>
  <si>
    <t xml:space="preserve">2068</t>
  </si>
  <si>
    <t xml:space="preserve">El formato del Tag UBL es diferente de decimal positivo de 12 enteros y hasta 10 decimales y diferente de cero</t>
  </si>
  <si>
    <t xml:space="preserve">2369</t>
  </si>
  <si>
    <t xml:space="preserve">Si existe en la línea un cac:TaxSubtotal con 'Código de tributo por línea' igual a '9996' cuyo 'Monto base' es mayor a cero (cbc:TaxableAmount &gt; 0), el valor del Tag UBL es mayor a 0 (cero)</t>
  </si>
  <si>
    <t xml:space="preserve">2640</t>
  </si>
  <si>
    <t xml:space="preserve">@currencyID</t>
  </si>
  <si>
    <t xml:space="preserve">Si existe el atributo, el valor del atributo es diferente al ingresado en 'Tipo de moneda'</t>
  </si>
  <si>
    <t xml:space="preserve">Precio de venta unitario por item
</t>
  </si>
  <si>
    <t xml:space="preserve">/Invoice/cac:InvoiceLine/cac:PricingReference/cac:AlternativeConditionPrice/cbc:PriceAmount (Valor)</t>
  </si>
  <si>
    <t xml:space="preserve">2028</t>
  </si>
  <si>
    <t xml:space="preserve">2367</t>
  </si>
  <si>
    <t xml:space="preserve">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</si>
  <si>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 xml:space="preserve">3270</t>
  </si>
  <si>
    <t xml:space="preserve">(Catálogo N.° 16)
"01"</t>
  </si>
  <si>
    <t xml:space="preserve">/Invoice/cac:InvoiceLine/cac:PricingReference/cac:AlternativeConditionPrice/cbc:PriceTypeCode (Código de precio)</t>
  </si>
  <si>
    <t xml:space="preserve">2410</t>
  </si>
  <si>
    <t xml:space="preserve">Catálogo
(016)</t>
  </si>
  <si>
    <t xml:space="preserve">Existe en el mismo ítem otro cac:AlternativeConditionPrice con el mismo valor del Tag UBL (cbc:PriceTypeCode)</t>
  </si>
  <si>
    <t xml:space="preserve">2409</t>
  </si>
  <si>
    <t xml:space="preserve">"Tipo de Precio"</t>
  </si>
  <si>
    <t xml:space="preserve">Si existe el atributo, el valor ingresado es diferente a 'Tipo de Precio'</t>
  </si>
  <si>
    <t xml:space="preserve">"urn:pe:gob:sunat:cpe:see:gem:catalogos:catalogo16"</t>
  </si>
  <si>
    <t xml:space="preserve">Si existe el atributo, el valor ingresado es diferente a 'urn:pe:gob:sunat:cpe:see:gem:catalogos:catalogo16'</t>
  </si>
  <si>
    <t xml:space="preserve">Valor referencial unitario por ítem en operaciones gratuitas (no onerosas)</t>
  </si>
  <si>
    <t xml:space="preserve">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</si>
  <si>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 xml:space="preserve">3224</t>
  </si>
  <si>
    <t xml:space="preserve">Si existe en la misma línea un cac:TaxSubtotal con 'Código de tributo por línea' igual a '9996' cuyo 'Monto base' es mayor a cero (cbc:TaxableAmount &gt; 0) (Operaciones gratuitas), y 'Código de precio' es diferente de '02' (Valor referencial en operaciones no onerosa).</t>
  </si>
  <si>
    <t xml:space="preserve">3234</t>
  </si>
  <si>
    <t xml:space="preserve">Si existe el atributo, el valor es diferente al ingresado en 'Tipo de moneda'</t>
  </si>
  <si>
    <t xml:space="preserve">(Catálogo N.° 16)
"02"</t>
  </si>
  <si>
    <t xml:space="preserve">Monto total de tributos del ítem</t>
  </si>
  <si>
    <t xml:space="preserve">/Invoice/cac:InvoiceLine/cac:TaxTotal/cbc:TaxAmount (Monto total de tributos del ítem)</t>
  </si>
  <si>
    <t xml:space="preserve">No existe el tag cac:InvoiceLine/cac:TaxTotal</t>
  </si>
  <si>
    <t xml:space="preserve">3195</t>
  </si>
  <si>
    <t xml:space="preserve">Si el Tag UBL existe, el formato del Tag UBL es diferente de decimal positivo de 12 enteros y hasta 2 decimales y diferente de cero </t>
  </si>
  <si>
    <t xml:space="preserve">3021</t>
  </si>
  <si>
    <t xml:space="preserve">Si el Tag UBL existe, el valor del Tag UBL es diferente a la sumatoria de 'Monto de tributo por línea' (cbc:TaxAmount)  de los tributos '1000', '1016', '2000', '7152' y '9999', con una tolerancia + -1</t>
  </si>
  <si>
    <t xml:space="preserve">3292</t>
  </si>
  <si>
    <t xml:space="preserve">Existe en el mismo ítem más de un tag cac:TaxTotal</t>
  </si>
  <si>
    <t xml:space="preserve">3026</t>
  </si>
  <si>
    <t xml:space="preserve">Afectación al IGV por ítem
Afectación al IVAP por ítem
</t>
  </si>
  <si>
    <t xml:space="preserve">/Invoice/cac:InvoiceLine/cac:TaxTotal/cac:TaxSubtotal/cbc:TaxableAmount (Monto base)</t>
  </si>
  <si>
    <t xml:space="preserve">3031</t>
  </si>
  <si>
    <t xml:space="preserve">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</si>
  <si>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3272</t>
  </si>
  <si>
    <t xml:space="preserve">Si no existe en la misma línea un cac:TaxSubtotal con 'Código de tributo por línea' igual a '2000' cuyo 'Monto base' es mayor a cero (cbc:TaxableAmount &gt; 0), el valor del tag es diferente del 'Valor de Venta por ítem'</t>
  </si>
  <si>
    <t xml:space="preserve">@currencyID (Moneda base)</t>
  </si>
  <si>
    <t xml:space="preserve">/Invoice/cac:InvoiceLine/cac:TaxTotal/cac:TaxSubtotal/cbc:TaxAmount (Monto de tributo por línea de IGV/IVAP)</t>
  </si>
  <si>
    <t xml:space="preserve">El formato del Tag UBL es diferente de decimal positivo de 12 enteros y hasta 2 decimales y diferente de cero </t>
  </si>
  <si>
    <t xml:space="preserve">2033</t>
  </si>
  <si>
    <t xml:space="preserve">Si 'Código de tributo por línea' es igual a '9995' o '9997' o '9998', el valor del tag UBL es diferente de 0</t>
  </si>
  <si>
    <t xml:space="preserve">3110</t>
  </si>
  <si>
    <t xml:space="preserve">Si 'Código de tributo por línea' es igual a '9996' cuyo 'Monto base' es mayor a 'seis centésimas' (cbc:TaxableAmount &gt; 0.06), y la 'Afectación al IGV o IVAP' es '11', '12', '13', '14', '15', '16' o '17', el valor del tag UBL es igual a 0</t>
  </si>
  <si>
    <t xml:space="preserve">3111</t>
  </si>
  <si>
    <r>
      <rPr>
        <sz val="9"/>
        <rFont val="Calibri"/>
        <family val="2"/>
        <charset val="1"/>
      </rPr>
      <t xml:space="preserve">Si 'Código de tributo por línea' es igual a '9996' cuyo 'Monto base' es mayor a cero (cbc:TaxableAmount &gt; 0), y la 'Afectación al IGV o IVAP' es  '21', '31', '32', '33', '34', '35', '36', </t>
    </r>
    <r>
      <rPr>
        <b val="true"/>
        <sz val="9"/>
        <rFont val="Calibri"/>
        <family val="2"/>
        <charset val="1"/>
      </rPr>
      <t xml:space="preserve">'37'</t>
    </r>
    <r>
      <rPr>
        <sz val="9"/>
        <rFont val="Calibri"/>
        <family val="2"/>
        <charset val="1"/>
      </rPr>
      <t xml:space="preserve"> o '40', el valor del tag UBL es diferente de 0</t>
    </r>
  </si>
  <si>
    <t xml:space="preserve">Si 'Código de tributo por línea' es igual a '1000' o '1016' y 
'Monto base' mayor a 'seis centésimas' (cbc:TaxableAmount &gt; 0.06), el valor del tag UBL es igual a 0</t>
  </si>
  <si>
    <t xml:space="preserve">Si 'Afectación al IGV o IVAP' es '10','11', '12', '13', '14', '15', '16' o '17', el valor del tag es diferente a la tasa del tributo por el monto base Imponible IGV/IVAP de la línea (con una tolerancia + - 1)</t>
  </si>
  <si>
    <t xml:space="preserve">3103</t>
  </si>
  <si>
    <t xml:space="preserve">an..9</t>
  </si>
  <si>
    <t xml:space="preserve">n(3,5)</t>
  </si>
  <si>
    <t xml:space="preserve">/Invoice/cac:InvoiceLine/cac:TaxTotal/cac:TaxSubtotal/cac:TaxCategory/cbc:Percent (Tasa del IGV o  Tasa del IVAP)</t>
  </si>
  <si>
    <t xml:space="preserve">Si el 'Código de tributo' es diferente de '7152' y no existe el Tag UBL</t>
  </si>
  <si>
    <t xml:space="preserve">2992</t>
  </si>
  <si>
    <t xml:space="preserve">Si el Tag UBL existe, el formato del Tag UBL es diferente de decimal positivo de 3 enteros y hasta 5 decimales y diferente de cero </t>
  </si>
  <si>
    <t xml:space="preserve">3102</t>
  </si>
  <si>
    <t xml:space="preserve">Si 'Código de tributo por línea' es igual a '9996' cuyo 'Monto base' es mayor a cero (cbc:TaxableAmount &gt; 0) y la 'Afectación al IGV o IVAP' es '11', '12', '13', '14', '15', '16' o '17, el valor del tag UBL es igual a 0</t>
  </si>
  <si>
    <t xml:space="preserve">2993</t>
  </si>
  <si>
    <t xml:space="preserve">Si 'Código de tributo por línea' es igual a '1000' o '1016', y  'Monto base' mayor a cero (cbc:TaxableAmount &gt; 0), el valor del tag UBL es igual a 0</t>
  </si>
  <si>
    <t xml:space="preserve">(Catálogo N.° 07)</t>
  </si>
  <si>
    <t xml:space="preserve">/Invoice/cac:InvoiceLine/cac:TaxTotal/cac:TaxSubtotal/cac:TaxCategory/cbc:TaxExemptionReasonCode (Afectación al IGV o IVAP cuando corresponda)</t>
  </si>
  <si>
    <t xml:space="preserve">Si 'Código de tributo por línea' es diferente a '2000' (ISC) o '9999' (Otros tributos), cuyo 'Monto base' es mayor a cero (cbc:TaxableAmount &gt; 0), y no existe el Tag UBL</t>
  </si>
  <si>
    <t xml:space="preserve">2371</t>
  </si>
  <si>
    <t xml:space="preserve">Si 'Código de tributo por línea' es igual a '2000' (ISC) o '9999' (Otros tributos), existe el tag UBL</t>
  </si>
  <si>
    <t xml:space="preserve">3050</t>
  </si>
  <si>
    <t xml:space="preserve">Si 'Código de tributo por línea' es diferente a '2000' (ISC) o '9999' (Otros tributos), cuyo 'Monto base' es mayor a cero (cbc:TaxableAmount &gt; 0), el valor del Tag UBL es diferente al listado según su código de tributo.</t>
  </si>
  <si>
    <t xml:space="preserve">2040</t>
  </si>
  <si>
    <t xml:space="preserve">Catálogo
(007)</t>
  </si>
  <si>
    <t xml:space="preserve">Si 'Tipo de operación' es exportación '0200', '0201', '0202', '0203', '0204', '0205', '0206', '0207' o '0208', el valor del tag UBL es diferente a '40'.</t>
  </si>
  <si>
    <t xml:space="preserve">2642</t>
  </si>
  <si>
    <t xml:space="preserve">Si 'Afectación al IGV o IVAP' es '17' y  'Monto base' es mayor a cero, y existe otra línea con 'Afectación al IGV o IVAP por ítem' diferente de '17' y 'Monto base' mayor a cero </t>
  </si>
  <si>
    <t xml:space="preserve">2644</t>
  </si>
  <si>
    <t xml:space="preserve">"Afectacion del IGV"</t>
  </si>
  <si>
    <t xml:space="preserve">Si existe el atributo, el valor ingresado es diferente a 'Afectacion del IGV'</t>
  </si>
  <si>
    <t xml:space="preserve">"urn:pe:gob:sunat:cpe:see:gem:catalogos:catalogo07"</t>
  </si>
  <si>
    <t xml:space="preserve">Si existe el atributo, el valor ingresado es diferente a 'urn:pe:gob:sunat:cpe:see:gem:catalogos:catalogo07'</t>
  </si>
  <si>
    <t xml:space="preserve">/Invoice/cac:InvoiceLine/cac:TaxTotal/cac:TaxSubtotal/cac:TaxCategory/cac:TaxScheme/cbc:ID (Código de tributo por línea)</t>
  </si>
  <si>
    <t xml:space="preserve">2037</t>
  </si>
  <si>
    <t xml:space="preserve">2036</t>
  </si>
  <si>
    <t xml:space="preserve">Catálogo
(005)</t>
  </si>
  <si>
    <t xml:space="preserve">Existe en el mismo ítem más de un cac:TaxSubtotal con el mismo valor del Tag UBL (cbc:ID)</t>
  </si>
  <si>
    <t xml:space="preserve">3067</t>
  </si>
  <si>
    <t xml:space="preserve">Si 'Tipo de operación' es diferente de '2100', '2101', '2102', '2103', '2104' y '0112', y no existe en el ítem un cac:TaxSubtotal con monto base mayor a cero (cbc:TaxableAmount &gt; 0) y cbc:ID con alguno de los siguientes valores: '1000', '1016', '9995', '9996', '9997' o '9998'</t>
  </si>
  <si>
    <t xml:space="preserve">3105</t>
  </si>
  <si>
    <t xml:space="preserve">En una línea sólo pueden existir las siguientes combinaciones de códigos de tributos con 'Monto base' mayor a cero (cbc:TaxableAmount  &gt; 0): 
- '1000', '2000' y/o '9999' 
- '1016' y '9999' 
- '9995' y 9999' 
- '9996', '2000' y/o '9999' 
- '9997', '2000 'y/o '9999' 
- '9998', '2000' y/o '9999'</t>
  </si>
  <si>
    <t xml:space="preserve">3223</t>
  </si>
  <si>
    <t xml:space="preserve">"Codigo de tributos"</t>
  </si>
  <si>
    <t xml:space="preserve">Si existe el atributo, el valor ingresado es diferente a 'Codigo de tributos'</t>
  </si>
  <si>
    <t xml:space="preserve">urn:pe:gob:sunat:cpe:see:gem:catalogos:catalogo05'</t>
  </si>
  <si>
    <t xml:space="preserve">Si existe el atributo, el valor ingresado es diferente a 'urn:pe:gob:sunat:cpe:see:gem:catalogos:catalogo05'</t>
  </si>
  <si>
    <t xml:space="preserve">an..6</t>
  </si>
  <si>
    <t xml:space="preserve">/Invoice/cac:InvoiceLine/cac:TaxTotal/cac:TaxSubtotal/cac:TaxCategory/cac:TaxScheme/cbc:Name (Nombre de tributo)</t>
  </si>
  <si>
    <t xml:space="preserve">2996</t>
  </si>
  <si>
    <t xml:space="preserve">Si el tag es diferente al 'Nombre del tributo' del listado según el 'Código de tributo por línea' (Catálogo 5)</t>
  </si>
  <si>
    <t xml:space="preserve">/Invoice/cac:InvoiceLine/cac:TaxTotal/cac:TaxSubtotal/cac:TaxCategory/cac:TaxScheme/cbc:TaxTypeCode (Código internacional de tributo)</t>
  </si>
  <si>
    <t xml:space="preserve">Si el tag es diferente al 'Código internacional del tributo' del listado según el 'Código de tributo por línea' (Catálogo 5)</t>
  </si>
  <si>
    <t xml:space="preserve">2377</t>
  </si>
  <si>
    <t xml:space="preserve">Sistema de ISC por ítem
Afectacion otros tributos por ítem</t>
  </si>
  <si>
    <t xml:space="preserve">/Invoice/cac:InvoiceLine/cac:TaxTotal/cac:TaxSubtotal/cbc:TaxAmount (Monto del tributo de la línea)</t>
  </si>
  <si>
    <t xml:space="preserve">Si  el 'Código de tributo por línea' es '2000' cuyo 'Monto base' es mayor a cero (cbc:TaxableAmount &gt; 0), el valor del tag es diferente a la tasa del tributo por el monto base ISC de la linea (con una tolerancia + - 1)</t>
  </si>
  <si>
    <t xml:space="preserve">3108</t>
  </si>
  <si>
    <t xml:space="preserve">Si el 'Código de tributo por línea' es '9999' cuyo 'Monto base' es mayor a cero (cbc:TaxableAmount &gt; 0), el valor del tag es diferente a la tasa del tributo por el monto base Otros tributos de la linea (con una tolerancia + - 1)</t>
  </si>
  <si>
    <t xml:space="preserve">3109</t>
  </si>
  <si>
    <t xml:space="preserve">/Invoice/cac:InvoiceLine/cac:TaxTotal/cac:TaxSubtotal/cac:TaxCategory/cbc:Percent (Tasa del tributo)</t>
  </si>
  <si>
    <t xml:space="preserve">Si 'Código de tributo por línea' es igual a '2000' cuyo 'Monto base' es mayor a cero (cbc:TaxableAmount &gt; 0), el valor del tag UBL es igual a 0</t>
  </si>
  <si>
    <t xml:space="preserve">3104</t>
  </si>
  <si>
    <t xml:space="preserve">(Catálogo N.° 08)</t>
  </si>
  <si>
    <t xml:space="preserve">/Invoice/cac:InvoiceLine/cac:TaxTotal/cac:TaxSubtotal/cac:TaxCategory/cbc:TierRange (Tipo de sistema de ISC)</t>
  </si>
  <si>
    <t xml:space="preserve">Si 'Código de tributo por línea' es '2000' (ISC) cuyo 'Monto base' es mayor a cero (cbc:TaxableAmount &gt; 0), no existe el Tag UBL</t>
  </si>
  <si>
    <t xml:space="preserve">2373</t>
  </si>
  <si>
    <t xml:space="preserve">Si 'Código de tributo por línea' es diferente '2000' (ISC), existe el Tag UBL</t>
  </si>
  <si>
    <t xml:space="preserve">3210</t>
  </si>
  <si>
    <t xml:space="preserve">Si 'Código de tributo por línea' es '2000' (ISC) cuyo 'Monto base' es mayor a cero (cbc:TaxableAmount &gt; 0), el valor del Tag UBL es diferente al listado</t>
  </si>
  <si>
    <t xml:space="preserve">2041</t>
  </si>
  <si>
    <t xml:space="preserve">Catálogo
(008)</t>
  </si>
  <si>
    <t xml:space="preserve">"urn:pe:gob:sunat:cpe:see:gem:catalogos:catalogo05"</t>
  </si>
  <si>
    <t xml:space="preserve">37-A</t>
  </si>
  <si>
    <t xml:space="preserve">Impuesto al consumo de bolsas de plástico por ítem
</t>
  </si>
  <si>
    <t xml:space="preserve">Si el 'Código de tributo por línea' es '7152' y 'Cantidad de bolsas plásticas' es mayor a cero (cbc:BaseUnitMeasure &gt; 0), el valor del tag es diferente al 'Monto unitario' (cbc:PerUnitAmount) por la 'Cantidad de bolsas de plástico' (cbc:BaseUnitMeasure)</t>
  </si>
  <si>
    <t xml:space="preserve">4318</t>
  </si>
  <si>
    <t xml:space="preserve">an5</t>
  </si>
  <si>
    <t xml:space="preserve">n5</t>
  </si>
  <si>
    <t xml:space="preserve">/Invoice/cac:InvoiceLine/cac:TaxTotal/cac:TaxSubtotal/cbc:BaseUnitMeasure (Cantidad de bolsas de plástico)</t>
  </si>
  <si>
    <t xml:space="preserve">El formato del Tag UBL es diferente de entero mayor o igual a cero, y de hasta 5 dígitos </t>
  </si>
  <si>
    <t xml:space="preserve">2892</t>
  </si>
  <si>
    <t xml:space="preserve">Si 'Código de tributo por línea' es igual a '7152' y no existe el Tag UBL</t>
  </si>
  <si>
    <t xml:space="preserve">3237</t>
  </si>
  <si>
    <t xml:space="preserve">Si el Tag UBL existe y el valor del Tag UBL es mayor a cero, el valor del tag es diferente de 'Cantidad de unidades por ítem'</t>
  </si>
  <si>
    <t xml:space="preserve">3236</t>
  </si>
  <si>
    <t xml:space="preserve">"NIU"</t>
  </si>
  <si>
    <t xml:space="preserve">@unitCode</t>
  </si>
  <si>
    <t xml:space="preserve">El valor del atributo es diferente de 'NIU'</t>
  </si>
  <si>
    <t xml:space="preserve">4320</t>
  </si>
  <si>
    <t xml:space="preserve">/Invoice/cac:InvoiceLine/cac:TaxTotal/cac:TaxSubtotal/cac:TaxCategory/cbc:PerUnitAmount (Monto unitario)</t>
  </si>
  <si>
    <t xml:space="preserve">Si 'Código de tributo por línea' es igual a '7152' y 'Cantidad de bolsas de plástico' es mayor a cero (cbc:BaseUnitMeasure &gt; 0), el valor del tag UBL es igual a cero</t>
  </si>
  <si>
    <t xml:space="preserve">3238</t>
  </si>
  <si>
    <t xml:space="preserve">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</si>
  <si>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 xml:space="preserve">4237</t>
  </si>
  <si>
    <t xml:space="preserve">Valor de venta por ítem</t>
  </si>
  <si>
    <t xml:space="preserve"> n(12,2)</t>
  </si>
  <si>
    <t xml:space="preserve">/Invoice/cac:InvoiceLine/cbc:LineExtensionAmount</t>
  </si>
  <si>
    <t xml:space="preserve">2370</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</si>
  <si>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</si>
  <si>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 xml:space="preserve">3271</t>
  </si>
  <si>
    <t xml:space="preserve">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</si>
  <si>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 xml:space="preserve">Cargo/descuento por ítem</t>
  </si>
  <si>
    <t xml:space="preserve">"true" / "false"</t>
  </si>
  <si>
    <t xml:space="preserve">/Invoice/cac:InvoiceLine/cac:Allowancecharge/cbc:ChargeIndicator (Indicador de cargo/descuento)</t>
  </si>
  <si>
    <t xml:space="preserve">Si valor del tag es diferente de 'true' para 'código de motivo de cargo' igual a '47' y '48'</t>
  </si>
  <si>
    <t xml:space="preserve">3114</t>
  </si>
  <si>
    <t xml:space="preserve">Si valor del tag es diferente 'false' para 'Código de motivo de descuento' igual a '00' y '01'</t>
  </si>
  <si>
    <t xml:space="preserve">(Catálogo N.° 53)</t>
  </si>
  <si>
    <t xml:space="preserve">/Invoice/cac:InvoiceLine/cac:Allowancecharge/cbc:AllowanceChargeReasonCode (Código de cargo/descuento)</t>
  </si>
  <si>
    <t xml:space="preserve">3073</t>
  </si>
  <si>
    <t xml:space="preserve">El valor del tag es distinto al Catálogo 53</t>
  </si>
  <si>
    <t xml:space="preserve">2954</t>
  </si>
  <si>
    <t xml:space="preserve">Catálogo
(053)</t>
  </si>
  <si>
    <t xml:space="preserve">El valor del tag es diferente de '00', '01', '47' y '48'</t>
  </si>
  <si>
    <t xml:space="preserve">4268</t>
  </si>
  <si>
    <t xml:space="preserve">"Cargo/descuento"</t>
  </si>
  <si>
    <t xml:space="preserve">Si existe el atributo, el valor ingresado es diferente a 'Cargo/descuento'</t>
  </si>
  <si>
    <t xml:space="preserve">"urn:pe:gob:sunat:cpe:see:gem:catalogos:catalogo53"</t>
  </si>
  <si>
    <t xml:space="preserve">Si existe el atributo, el valor ingresado es diferente a 'urn:pe:gob:sunat:cpe:see:gem:catalogos:catalogo53'</t>
  </si>
  <si>
    <t xml:space="preserve">/Invoice/cac:InvoiceLine/cac:Allowancecharge/cbc:MultiplierFactorNumeric (Factor de cargo/descuento)</t>
  </si>
  <si>
    <t xml:space="preserve">Si el Tag UBL existe, el formato del Tag UBL es diferente de decimal positivo de 3 enteros y hasta 5 decimales y diferente de cero</t>
  </si>
  <si>
    <t xml:space="preserve">3052</t>
  </si>
  <si>
    <t xml:space="preserve">/Invoice/cac:InvoiceLine/cac:Allowancecharge/cbc:Amount (Monto de cargo/descuento)</t>
  </si>
  <si>
    <t xml:space="preserve">2955</t>
  </si>
  <si>
    <t xml:space="preserve">Si existe el tag 'Código de motivo de cargo/descuento' y existe 'Factor de cargo/descuento' con monto mayor a cero, el importe difiere del resultado de multiplicar 'Monto base del cargo/descuento' por el 'Factor de cargo/descuento', con una tolerancia + - 1.</t>
  </si>
  <si>
    <t xml:space="preserve">3290</t>
  </si>
  <si>
    <t xml:space="preserve">/Invoice/cac:InvoiceLine/cac:Allowancecharge/cbc:BaseAmount (Monto base del cargo/descuento)</t>
  </si>
  <si>
    <t xml:space="preserve">3053</t>
  </si>
  <si>
    <t xml:space="preserve">Totales de la Factura</t>
  </si>
  <si>
    <t xml:space="preserve">Monto total de tributos</t>
  </si>
  <si>
    <t xml:space="preserve">/Invoice/cac:TaxTotal/cbc:TaxAmount</t>
  </si>
  <si>
    <t xml:space="preserve">No existe el tag /Invoice/cac:TaxTotal</t>
  </si>
  <si>
    <t xml:space="preserve">2956</t>
  </si>
  <si>
    <t xml:space="preserve">3020</t>
  </si>
  <si>
    <t xml:space="preserve">Si el Tag UBL existe, el valor del Tag UBL es diferente de la sumatoria de 'Monto de la sumatoria' (cbc:TaxAmount) de los  tributos '1000', '1016', '2000', '7152' y '9999',  con una tolerancia + - 1</t>
  </si>
  <si>
    <t xml:space="preserve">3294</t>
  </si>
  <si>
    <t xml:space="preserve">Existe a nivel global más de un tag cac:TaxTotal</t>
  </si>
  <si>
    <t xml:space="preserve">3024</t>
  </si>
  <si>
    <t xml:space="preserve">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</si>
  <si>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 xml:space="preserve">2638</t>
  </si>
  <si>
    <t xml:space="preserve">41
42
43
</t>
  </si>
  <si>
    <t xml:space="preserve">Total valor de venta - exportación
Total valor de venta - operaciones inafectas
Total valor de venta - operaciones exoneradas
</t>
  </si>
  <si>
    <t xml:space="preserve">/Invoice/cac:TaxTotal/cac:TaxSubtotal/cbc:TaxableAmount (Total valor de venta)</t>
  </si>
  <si>
    <t xml:space="preserve">3003</t>
  </si>
  <si>
    <t xml:space="preserve">2999</t>
  </si>
  <si>
    <t xml:space="preserve">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</si>
  <si>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 xml:space="preserve">3273</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</si>
  <si>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</si>
  <si>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 xml:space="preserve">3275</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</si>
  <si>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</si>
  <si>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 xml:space="preserve">3274</t>
  </si>
  <si>
    <t xml:space="preserve">Si existe 'Código de leyenda' igual a '2001', no existe el ‘Total valor de venta de operaciones exoneradas’ (cbc:TaxableAmount con 'Código de tributo' igual a '9997') o existe con valor igual a 0 (cero) </t>
  </si>
  <si>
    <t xml:space="preserve">3283</t>
  </si>
  <si>
    <t xml:space="preserve">Catálogo
(052)</t>
  </si>
  <si>
    <t xml:space="preserve">Si existe 'Código de leyenda' igual a '2002', no existe el ‘Total valor de venta de operaciones exoneradas’ (cbc:TaxableAmount con 'Código de tributo' igual a '9997') o existe con valor igual a 0 (cero) </t>
  </si>
  <si>
    <t xml:space="preserve">3284</t>
  </si>
  <si>
    <t xml:space="preserve">Si existe 'Código de leyenda' igual a '2003', no existe el ‘Total valor de venta de operaciones exoneradas’ (cbc:TaxableAmount con 'Código de tributo' igual a '9997') o existe con valor igual a 0 (cero) </t>
  </si>
  <si>
    <t xml:space="preserve">3285</t>
  </si>
  <si>
    <t xml:space="preserve">Si existe 'Código de leyenda' igual a '2008', no existe el ‘Total valor de venta de operaciones exoneradas’ (cbc:TaxableAmount con 'Código de tributo' igual a '9997') o existe con valor igual a 0 (cero) </t>
  </si>
  <si>
    <t xml:space="preserve">3289</t>
  </si>
  <si>
    <t xml:space="preserve">"0.00"</t>
  </si>
  <si>
    <t xml:space="preserve">/Invoice/cac:TaxTotal/cac:TaxSubtotal/cbc:TaxAmount (Importe del tributo)</t>
  </si>
  <si>
    <t xml:space="preserve">Si el Tag UBL existe, el valor del Tag Ubl es diferente de 0 (cero), cuando el 'Código de tributo' es '9995', '9997' y '9998'</t>
  </si>
  <si>
    <t xml:space="preserve">3000</t>
  </si>
  <si>
    <t xml:space="preserve">/Invoice/cac:TaxTotal/cac:TaxSubtotal/cac:TaxCategory/cac:TaxScheme/cbc:ID (Código de tributo)</t>
  </si>
  <si>
    <t xml:space="preserve">3059</t>
  </si>
  <si>
    <t xml:space="preserve">El valor del Tag UBL es diferente al código del tributo del listado</t>
  </si>
  <si>
    <t xml:space="preserve">3007</t>
  </si>
  <si>
    <t xml:space="preserve">Existe a nivel global  más de un cac:TaxSubtotal con el mismo valor del Tag UBL (cbc:ID)</t>
  </si>
  <si>
    <t xml:space="preserve">3068</t>
  </si>
  <si>
    <t xml:space="preserve">Si 'Tipo de operación' es de exportación '0200' o '0201' o '0202' o '0203' o '0204' o '0205' o '0206' o '0207' o '0208' y existe un ID '9997' o '9998' a nivel global</t>
  </si>
  <si>
    <t xml:space="preserve">3107</t>
  </si>
  <si>
    <t xml:space="preserve">/Invoice/cac:TaxTotal/cac:TaxSubtotal/cac:TaxCategory/cac:TaxScheme/cbc:Name (Nombre de tributo)</t>
  </si>
  <si>
    <t xml:space="preserve">2054</t>
  </si>
  <si>
    <t xml:space="preserve">Si el tag es diferente al 'Nombre del tributo' del listado según el 'Código de tributo' (Catálogo 5)</t>
  </si>
  <si>
    <t xml:space="preserve">2964</t>
  </si>
  <si>
    <t xml:space="preserve">/Invoice/cac:TaxTotal/cac:TaxSubtotal/cac:TaxCategory/cac:TaxScheme/cbc:TaxTypeCode (Código internacional de tributo)</t>
  </si>
  <si>
    <t xml:space="preserve">2052</t>
  </si>
  <si>
    <t xml:space="preserve">Si el tag es diferente al 'Código internacional del tributo' del listado según el 'Código de tributo' (Catálogo 5)</t>
  </si>
  <si>
    <t xml:space="preserve">2961</t>
  </si>
  <si>
    <t xml:space="preserve">44
45</t>
  </si>
  <si>
    <t xml:space="preserve">Total valor de venta - operaciones gratuitas
Sumatoria de tributos de operaciones gratuitas</t>
  </si>
  <si>
    <t xml:space="preserve">/Invoice/cac:TaxTotal/cac:TaxSubtotal/cbc:TaxableAmount (Total valor de venta - operaciones gratuitas)</t>
  </si>
  <si>
    <t xml:space="preserve">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</si>
  <si>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 xml:space="preserve">3276</t>
  </si>
  <si>
    <t xml:space="preserve">Si 'Código de tributo' es '9996' (Gratuita) y existe una línea con 'Valor referencial unitario por ítem en operaciones gratuitas (no onerosas)' ('Código de precio' igual a '02') con monto mayor a cero, el valor del Tag UBL es igual a 0 (cero)</t>
  </si>
  <si>
    <t xml:space="preserve">2641</t>
  </si>
  <si>
    <t xml:space="preserve">Si 'Código de tributo' es '9996' (Gratuita) y 'Código de leyenda' es '1002', el valor del Tag UBL es igual a 0 (cero)</t>
  </si>
  <si>
    <t xml:space="preserve">2416</t>
  </si>
  <si>
    <t xml:space="preserve">/Invoice/cac:TaxTotal/cac:TaxSubtotal/cbc:TaxAmount (Sumatoria de tributos de operaciones gratuitas)</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</si>
  <si>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</si>
  <si>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3302</t>
  </si>
  <si>
    <t xml:space="preserve">46
47</t>
  </si>
  <si>
    <t xml:space="preserve">Total valor de venta - operaciones gravadas (IGV/IVAP)
Sumatoria de IGV/IVAP</t>
  </si>
  <si>
    <t xml:space="preserve">/Invoice/cac:TaxTotal/cac:TaxSubtotal/cbc:TaxableAmount  (Total valor de venta operaciones gravadas)</t>
  </si>
  <si>
    <t xml:space="preserve">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</si>
  <si>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 xml:space="preserve">3277</t>
  </si>
  <si>
    <t xml:space="preserve">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</si>
  <si>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 xml:space="preserve">3293</t>
  </si>
  <si>
    <t xml:space="preserve">/Invoice/cac:TaxTotal/cac:TaxSubtotal/cbc:TaxAmount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</si>
  <si>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</si>
  <si>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3291</t>
  </si>
  <si>
    <t xml:space="preserve">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</si>
  <si>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 xml:space="preserve">3295</t>
  </si>
  <si>
    <t xml:space="preserve">Si 'Tipo de operación' es de exportación '0200' o '0201' o '0202' o '0203' o '0204' o '0205' o '0206' o '0207' o '0208' y existe un ID '1000' o '1016' a nivel global</t>
  </si>
  <si>
    <t xml:space="preserve">48
49
49-A</t>
  </si>
  <si>
    <t xml:space="preserve">Sumatoria ISC
Sumatoria otros tributos
Sumatoria ICBPER</t>
  </si>
  <si>
    <t xml:space="preserve">/Invoice/cac:TaxTotal/cac:TaxSubtotal/cbc:TaxableAmount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</si>
  <si>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</si>
  <si>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3296</t>
  </si>
  <si>
    <t xml:space="preserve">Si existe el Tag y el 'Código de tributo' es '9999', el valor del Tag UBL es diferente a la sumatoria de los 'Montos base' (cbc:TaxableAmount) de los ítems con 'Código de tributo por línea' igual a '9999'</t>
  </si>
  <si>
    <t xml:space="preserve">3297</t>
  </si>
  <si>
    <t xml:space="preserve">/Invoice/cac:TaxTotal/cac:TaxSubtotal/cbc:TaxAmount  (Monto de la sumatoria)</t>
  </si>
  <si>
    <t xml:space="preserve">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</si>
  <si>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 xml:space="preserve">3298</t>
  </si>
  <si>
    <t xml:space="preserve">Si  'Código de tributo' es '7152', el valor del Tag Ubl es diferente de la sumatoria de los 'Monto del tributo de la línea'  (cbc:TaxAmount) de los ítems con 'Código de tributo por línea' igual a '7152'</t>
  </si>
  <si>
    <t xml:space="preserve">3306</t>
  </si>
  <si>
    <t xml:space="preserve">Si  'Código de tributo' es '7152' y la 'Fecha de emisión' es menor a '2019-08-01', el valor del Tag Ubl es mayor a cero</t>
  </si>
  <si>
    <t xml:space="preserve">2949</t>
  </si>
  <si>
    <t xml:space="preserve">Si  'Código de tributo' es '9999', el valor del Tag Ubl es diferente de la sumatoria de los 'Monto del tributo de la línea' (cbc:TaxAmount) de los ítems con 'Código de tributo por línea' igual a '9999', con una tolerancia + - 1</t>
  </si>
  <si>
    <t xml:space="preserve">3299</t>
  </si>
  <si>
    <t xml:space="preserve">Si 'Tipo de operación' es de exportación '0200' o '0201' o '0202' o '0203' o '0204' o '0205' o '0206' o '0207' o '0208' y existe un ID '2000' o '9999' a nivel global</t>
  </si>
  <si>
    <t xml:space="preserve">Si 'Código de tributo' es '2000' y 'Monto base' es mayor a cero, y existe un ítem con código de 'Afectación al IGV o IVAP' con valor '17' (IVAP) cuyo 'Monto base' es mayor a cero (cbc:TaxableAmount &gt; 0)</t>
  </si>
  <si>
    <t xml:space="preserve">2650</t>
  </si>
  <si>
    <t xml:space="preserve">Cargos y/o descuentos globales </t>
  </si>
  <si>
    <t xml:space="preserve">/Invoice/cac:AllowanceCharge/cbc:ChargeIndicator (Indicador de cargo/descuento)</t>
  </si>
  <si>
    <t xml:space="preserve">Si valor del tag es diferente de 'true' para 'Código de motivo de cargo' igual a '45', '46', '49', '50', '51', '52' y '53'</t>
  </si>
  <si>
    <t xml:space="preserve">Si valor del tag es diferente de 'false' para 'Código de motivo de descuento' igual a '02', '03', '04', '05', '06' y '20'</t>
  </si>
  <si>
    <t xml:space="preserve">/Invoice/cac:AllowanceCharge/cbc:AllowanceChargeReasonCode (Código de motivo de cargo/descuento)</t>
  </si>
  <si>
    <t xml:space="preserve">Si existe 'Indicador de cargo/descuento', y no existe el Tag UBL o es vacío</t>
  </si>
  <si>
    <t xml:space="preserve">3072</t>
  </si>
  <si>
    <t xml:space="preserve">El valor del tag es igual a '00', '01', '47' o '48'</t>
  </si>
  <si>
    <t xml:space="preserve">4291</t>
  </si>
  <si>
    <t xml:space="preserve">3071</t>
  </si>
  <si>
    <t xml:space="preserve">/Invoice/cac:AllowanceCharge/cbc:MultiplierFactorNumeric (Factor de cargo/descuento)</t>
  </si>
  <si>
    <t xml:space="preserve">3025</t>
  </si>
  <si>
    <t xml:space="preserve">/Invoice/cac:AllowanceCharge/cbc:Amount (Monto del cargo/descuento global)</t>
  </si>
  <si>
    <t xml:space="preserve">2968</t>
  </si>
  <si>
    <t xml:space="preserve">3307</t>
  </si>
  <si>
    <t xml:space="preserve">Si existe el tag 'Código de motivo de cargo/descuento' con valor igual a '04', '05', '06' o '20', el valor del tag UBL es mayor a cero, y el 'Total de anticipos' no existe o es cero (cac:LegalMonetaryTotal/cbc:PrepaidAmount)</t>
  </si>
  <si>
    <t xml:space="preserve">3282</t>
  </si>
  <si>
    <t xml:space="preserve">/Invoice/cac:AllowanceCharge/cbc:BaseAmount (Monto base del cargo/descuento)</t>
  </si>
  <si>
    <t xml:space="preserve">3016</t>
  </si>
  <si>
    <t xml:space="preserve">Sumatoria otros descuentos (que no afectan la base imponible del IGV)</t>
  </si>
  <si>
    <t xml:space="preserve">/Invoice/cac:LegalMonetaryTotal/cbc:AllowanceTotalAmount</t>
  </si>
  <si>
    <t xml:space="preserve">2065</t>
  </si>
  <si>
    <t xml:space="preserve">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</si>
  <si>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 xml:space="preserve">3300</t>
  </si>
  <si>
    <t xml:space="preserve">Sumatoria otros cargos (que no afectan la base imponible del IGV)</t>
  </si>
  <si>
    <t xml:space="preserve">/Invoice/cac:LegalMonetaryTotal/cbc:ChargeTotalAmount</t>
  </si>
  <si>
    <t xml:space="preserve">2064</t>
  </si>
  <si>
    <t xml:space="preserve">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</si>
  <si>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 xml:space="preserve">3301</t>
  </si>
  <si>
    <t xml:space="preserve">Importe total de la venta, cesión en uso o del servicio prestado</t>
  </si>
  <si>
    <t xml:space="preserve">/Invoice/cac:LegalMonetaryTotal/cbc:PayableAmount</t>
  </si>
  <si>
    <t xml:space="preserve">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</si>
  <si>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</si>
  <si>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 xml:space="preserve">3280</t>
  </si>
  <si>
    <t xml:space="preserve">/Invoice/cac:LegalMonetaryTotal/cbc:LineExtensionAmount</t>
  </si>
  <si>
    <t xml:space="preserve">Si el Tag UBL no existe</t>
  </si>
  <si>
    <t xml:space="preserve">3288</t>
  </si>
  <si>
    <t xml:space="preserve">Si existe el tag, el formato del Tag UBL es diferente de decimal positivo de 12 enteros y hasta 2 decimales y diferente de cero</t>
  </si>
  <si>
    <t xml:space="preserve">2031</t>
  </si>
  <si>
    <t xml:space="preserve">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</si>
  <si>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 xml:space="preserve">3278</t>
  </si>
  <si>
    <t xml:space="preserve">Total precio de venta (Subtotal de la factura)</t>
  </si>
  <si>
    <t xml:space="preserve">/Invoice/cac:LegalMonetaryTotal/cbc:TaxInclusiveAmount</t>
  </si>
  <si>
    <t xml:space="preserve">3305</t>
  </si>
  <si>
    <t xml:space="preserve">3019</t>
  </si>
  <si>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</si>
  <si>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 xml:space="preserve">3279</t>
  </si>
  <si>
    <t xml:space="preserve">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</si>
  <si>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 xml:space="preserve">Monto de redondeo del importe total</t>
  </si>
  <si>
    <t xml:space="preserve">/Invoice/cac:LegalMonetaryTotal/cbc:PayableRoundingAmount</t>
  </si>
  <si>
    <t xml:space="preserve">Información adicional</t>
  </si>
  <si>
    <t xml:space="preserve">Leyenda</t>
  </si>
  <si>
    <t xml:space="preserve">C
</t>
  </si>
  <si>
    <t xml:space="preserve">(Catálogo N.° 52)</t>
  </si>
  <si>
    <t xml:space="preserve">/Invoice/cbc:Note@languageLocaleID (Código de la leyenda)</t>
  </si>
  <si>
    <t xml:space="preserve">Si el atributo existe, el valor del atributo no existe en el listado</t>
  </si>
  <si>
    <t xml:space="preserve">3027</t>
  </si>
  <si>
    <t xml:space="preserve">El valor del atributo se repite en el comprobante</t>
  </si>
  <si>
    <t xml:space="preserve">3014</t>
  </si>
  <si>
    <t xml:space="preserve">Si existe una línea con código de 'Afectación al IGV o IVAP' con valor '17' (IVAP) cuyo 'Monto base' es mayor a cero (cbc:TaxableAmount &gt; 0), y no existe código de leyenda igual a '2007'</t>
  </si>
  <si>
    <t xml:space="preserve">4264</t>
  </si>
  <si>
    <t xml:space="preserve">Si 'Tipo de operación' es '1001 Operación Sujeta a Detracción', y no existe código de leyenda igual a '2006'</t>
  </si>
  <si>
    <t xml:space="preserve">4265</t>
  </si>
  <si>
    <t xml:space="preserve">Si 'Tipo de operación' es '1002 - Operación Sujeta a Detracción- Recursos Hidrobiológicos', y no existe código de leyenda igual a '2006'</t>
  </si>
  <si>
    <t xml:space="preserve">Si 'Tipo de operación' es '1003 - Operación Sujeta a Detracción- Servicios de Transporte - Pasajeros', y no existe código de leyenda igual a '2006'</t>
  </si>
  <si>
    <t xml:space="preserve">Si 'Tipo de operación' es '1004 - Operación Sujeta a Detracción- Servicios de Transporte - Carga', y no existe código de leyenda igual a '2006'</t>
  </si>
  <si>
    <t xml:space="preserve">Si existe Dirección del lugar en el que se entrega el bien (tag Dirección completa y detallada) y no existe código de leyenda igual a '2005'</t>
  </si>
  <si>
    <t xml:space="preserve">4266</t>
  </si>
  <si>
    <t xml:space="preserve">/Invoice/cbc:Note  (Descripción de la leyenda)</t>
  </si>
  <si>
    <t xml:space="preserve">Si el formato del Tag UBL es diferente a alfanumérico de 1 a 200 caractéres (se considera cualquier carácter incluido espacio, no se permite ningún otro "whitespace character": salto de línea, tab, fin de línea, etc.)</t>
  </si>
  <si>
    <t xml:space="preserve">3006</t>
  </si>
  <si>
    <t xml:space="preserve">Tipo de operación </t>
  </si>
  <si>
    <t xml:space="preserve">(Catálogo N.° 51)</t>
  </si>
  <si>
    <t xml:space="preserve">/Invoice/cbc:InvoiceTypeCode@listID</t>
  </si>
  <si>
    <t xml:space="preserve">Si no existe el atributo o es vacío</t>
  </si>
  <si>
    <t xml:space="preserve">3205</t>
  </si>
  <si>
    <t xml:space="preserve">Si valor del atributo es diferente al listado (catálogo 51) según el 'Tipo de documento'</t>
  </si>
  <si>
    <t xml:space="preserve">3206</t>
  </si>
  <si>
    <t xml:space="preserve">Catálogo
(051)</t>
  </si>
  <si>
    <t xml:space="preserve">Si tipo de operación es '2100' o '2101' o '2102' o '2103' o '2104' o '0112'  y Número de RUC se encuentra afiliado al 'SEE-Empresas supervisadas'</t>
  </si>
  <si>
    <t xml:space="preserve">1080</t>
  </si>
  <si>
    <t xml:space="preserve">"Tipo de Operacion"</t>
  </si>
  <si>
    <t xml:space="preserve">@name</t>
  </si>
  <si>
    <t xml:space="preserve">Si existe el atributo, el valor ingresado es diferente a 'Tipo de Operacion'</t>
  </si>
  <si>
    <t xml:space="preserve">4260</t>
  </si>
  <si>
    <t xml:space="preserve">"urn:pe:gob:sunat:cpe:see:gem:catalogos:catalogo51"</t>
  </si>
  <si>
    <t xml:space="preserve">@listSchemeURI</t>
  </si>
  <si>
    <t xml:space="preserve">Si existe el atributo, el valor ingresado es diferente a 'urn:pe:gob:sunat:cpe:see:gem:catalogos:catalogo51'</t>
  </si>
  <si>
    <t xml:space="preserve">4261</t>
  </si>
  <si>
    <t xml:space="preserve">Número de la orden de compra o servicio</t>
  </si>
  <si>
    <t xml:space="preserve">/Invoice/cac:OrderReference/cbc:ID</t>
  </si>
  <si>
    <t xml:space="preserve">Si existe el tag, el formato del Tag UBL es diferente a alfanumérico de 1 a 20 caracteres (se considera cualquier carácter, no permite 'whitespace character': espacio, salto de línea, fin de línea, tab, etc.)</t>
  </si>
  <si>
    <t xml:space="preserve">4233</t>
  </si>
  <si>
    <t xml:space="preserve">FISE (Ley N.° 29852) Fondo de Inclusión Social Energético</t>
  </si>
  <si>
    <t xml:space="preserve">"true"</t>
  </si>
  <si>
    <t xml:space="preserve">/Invoice/cac:AllowanceCharge/cbc:ChargeIndicator (Indicador de cargo)</t>
  </si>
  <si>
    <t xml:space="preserve">Si valor del tag es diferente 'true' para código de cargo igual a '45'</t>
  </si>
  <si>
    <t xml:space="preserve">/Invoice/cac:AllowanceCharge/cbc:AllowanceChargeReasonCode (Código de motivo del cargo)</t>
  </si>
  <si>
    <t xml:space="preserve">Si existe 'Indicador de cargo', y no existe el Tag UBL o es vacío</t>
  </si>
  <si>
    <t xml:space="preserve">/Invoice/cac:AllowanceCharge/cbc:Amount (Monto del cargo)</t>
  </si>
  <si>
    <t xml:space="preserve">Si el Tag UBL existe, el valor del Tag Ubl es  0 (cero), cuando el código de motivo de cargo igual a '45'</t>
  </si>
  <si>
    <t xml:space="preserve">3074</t>
  </si>
  <si>
    <t xml:space="preserve">/Invoice/cac:AllowanceCharge/cbc:BaseAmount (Monto base del cargo)</t>
  </si>
  <si>
    <t xml:space="preserve">El valor del tag UBL es igual a 0 o no existe, cuando el código de motivo de cargo es igual a '45'</t>
  </si>
  <si>
    <t xml:space="preserve">3092</t>
  </si>
  <si>
    <t xml:space="preserve">Restitución simplificada de derechos arancelarios</t>
  </si>
  <si>
    <t xml:space="preserve">"2010"</t>
  </si>
  <si>
    <t xml:space="preserve">/Invoice/cbc:Note@languageLocaleID (Código)</t>
  </si>
  <si>
    <t xml:space="preserve">/Invoice/cbc:Note  (Descripción)</t>
  </si>
  <si>
    <t xml:space="preserve">Incoterm</t>
  </si>
  <si>
    <t xml:space="preserve">/Invoice/cac:DeliveryTerms/cbc:ID</t>
  </si>
  <si>
    <t xml:space="preserve">Información adicional - percepciones</t>
  </si>
  <si>
    <t xml:space="preserve">Monto de la percepción en moneda nacional</t>
  </si>
  <si>
    <t xml:space="preserve">Si valor del tag es diferente 'true' para 'Código de motivo de cargo/descuento' igual a '51' o '52' o '53'</t>
  </si>
  <si>
    <t xml:space="preserve">/Invoice/cac:AllowanceCharge/cbc:AllowanceChargeReasonCode (Código de motivo de cargo/descuento: Código de régimen de percepción)</t>
  </si>
  <si>
    <t xml:space="preserve">El valor del tag es distinto a los valores del catálogo 53</t>
  </si>
  <si>
    <t xml:space="preserve">Si 'Tipo de operación' es '2001 - Operación sujeta a percepción' y 'Forma de pago' es 'Contado', no existe un 'Código de motivo de cargo/descuento' igual a '51' o '52' o '53'</t>
  </si>
  <si>
    <t xml:space="preserve">3093</t>
  </si>
  <si>
    <t xml:space="preserve">Si el valor del tag es igual a '51' o '52' o '53' y el 'Tipo de operación' es diferente de '2001 - Operación Sujeta a Percepción'</t>
  </si>
  <si>
    <t xml:space="preserve">3308</t>
  </si>
  <si>
    <t xml:space="preserve">Si 'Tipo de operación' es '2001 - Operación sujeta a percepción', y el valor del tag es igual a '51' o '52' o '53', la 'Forma de pago' es diferente de 'Contado'</t>
  </si>
  <si>
    <t xml:space="preserve">/Invoice/cac:AllowanceCharge/cbc:MultiplierFactorNumeric (Tasa percepción expresado como factor)</t>
  </si>
  <si>
    <t xml:space="preserve">Si el Tag UBL existe, el formato del Tag UBL es diferente de decimal positivo de 3 enteros y hasta 5 decimales</t>
  </si>
  <si>
    <t xml:space="preserve">/Invoice/cac:AllowanceCharge/cbc:Amount (Monto de la percepción)</t>
  </si>
  <si>
    <t xml:space="preserve">El formato del Tag UBL es diferente de decimal (positivo mayor a cero) de 12 enteros y hasta 2 decimales</t>
  </si>
  <si>
    <t xml:space="preserve">Si 'Código de motivo de cargo/descuento' es '51' o '52' o '53' (Percepción), el valor del Tag UBL es diferente a  'Base imponible de la percepción' por 'Tasa percepción expresado como factor', con una tolerancia + -1</t>
  </si>
  <si>
    <t xml:space="preserve">2798</t>
  </si>
  <si>
    <t xml:space="preserve">Si "Código de motivo de cargo/descuento" es '51' o '52' o '53' (Percepción), el atributo @currencyID del Tag UBL es diferente a "PEN"</t>
  </si>
  <si>
    <t xml:space="preserve">2792</t>
  </si>
  <si>
    <t xml:space="preserve">/Invoice/cac:AllowanceCharge/cbc:BaseAmount (Base imponible de la percepción)</t>
  </si>
  <si>
    <t xml:space="preserve">Si el Tag UBL existe, el formato del Tag UBL es diferente de decimal positivo de 12 enteros y hasta 2 decimales</t>
  </si>
  <si>
    <t xml:space="preserve">Si "Código de motivo de cargo/descuento" es '51' o '52' o '53' (Percepción) y "Tipo de moneda" del comprobante es "PEN", el valor del Tag UBL es mayor a "Importe total"</t>
  </si>
  <si>
    <t xml:space="preserve">2797</t>
  </si>
  <si>
    <t xml:space="preserve">El valor del tag UBL es igual a 0 o no existe, cuando el código de motivo de cargo es igual a '51' o '52' o '53'</t>
  </si>
  <si>
    <t xml:space="preserve">3233</t>
  </si>
  <si>
    <t xml:space="preserve">2788</t>
  </si>
  <si>
    <t xml:space="preserve">Monto total incluido la percepción</t>
  </si>
  <si>
    <t xml:space="preserve">"Percepcion"</t>
  </si>
  <si>
    <t xml:space="preserve">/Invoice/cac:PaymentTerms/cbc:ID (Indicador)</t>
  </si>
  <si>
    <t xml:space="preserve">Si 'Tipo de operación' es '2001 - Operación sujeta a percepción' y 'Forma de pago' es 'Contado', no existe un cac:PaymentTerms con cbc:ID con valor igual a 'Percepcion'</t>
  </si>
  <si>
    <t xml:space="preserve">3309</t>
  </si>
  <si>
    <t xml:space="preserve">Si 'Tipo de operación' es diferente de '2001', el valor del Tag UBL es igual a 'Percepcion'</t>
  </si>
  <si>
    <t xml:space="preserve">Si 'Tipo de operación' es '2001 - Operación sujeta a percepción' y 'Forma de pago' es diferente de 'Contado', el valor del Tag UBL es igual a 'Percepcion'</t>
  </si>
  <si>
    <t xml:space="preserve">/Invoice/cac:PaymentTerms/cbc:Amount (Monto total incluido la percepción)</t>
  </si>
  <si>
    <t xml:space="preserve">Si 'Indicador' es igual a 'Percepcion' y no existe el tag</t>
  </si>
  <si>
    <t xml:space="preserve">3310</t>
  </si>
  <si>
    <t xml:space="preserve">3311</t>
  </si>
  <si>
    <t xml:space="preserve">Si existe el atributo y el "Indicador" (/Invoice/cac:PaymentTerms/cbc:ID) es 'Percepción' y el atributo @currencyID del Tag UBL es diferente a "PEN"</t>
  </si>
  <si>
    <t xml:space="preserve">Información adicional  - anticipos</t>
  </si>
  <si>
    <t xml:space="preserve">Importe del anticipo</t>
  </si>
  <si>
    <t xml:space="preserve">an..2</t>
  </si>
  <si>
    <t xml:space="preserve">/Invoice/cac:PrepaidPayment/cbc:ID (Identificador del pago)</t>
  </si>
  <si>
    <t xml:space="preserve">Si 'Importe del anticipo' existe y no existe el Tag UBL o es vacio</t>
  </si>
  <si>
    <t xml:space="preserve">3211</t>
  </si>
  <si>
    <t xml:space="preserve">Si existe más de un 'Identificador de pago' con el mismo valor </t>
  </si>
  <si>
    <t xml:space="preserve">3212</t>
  </si>
  <si>
    <t xml:space="preserve">Si no existe documento con 'Tipo de comprobante que se realizó el anticipo' '02' o '03' con el mismo 'Identificador de pago' (cbc:DocumentStatusCode) que el valor del Tag UBL</t>
  </si>
  <si>
    <t xml:space="preserve">3213</t>
  </si>
  <si>
    <t xml:space="preserve">"Anticipo"</t>
  </si>
  <si>
    <t xml:space="preserve">Si existe el atributo, el valor ingresado es diferente a 'Anticipo'</t>
  </si>
  <si>
    <t xml:space="preserve">/Invoice/cac:PrepaidPayment/cbc:PaidAmount (Importe del anticipo)</t>
  </si>
  <si>
    <t xml:space="preserve">Si el Tag UBL existe y es menor o igual a 0 (cero)</t>
  </si>
  <si>
    <t xml:space="preserve">2503</t>
  </si>
  <si>
    <t xml:space="preserve">Si existe Tag UBL con valor mayor a cero, y no existe 'Total Anticipos' con monto mayor a cero </t>
  </si>
  <si>
    <t xml:space="preserve">3220</t>
  </si>
  <si>
    <t xml:space="preserve">/Invoice/cac:PrepaidPayment/cbc:PaidDate (Fecha de pago)</t>
  </si>
  <si>
    <t xml:space="preserve">/Invoice/cac:AdditionalDocumentReference/cbc:DocumentStatusCode (Identificador del pago)</t>
  </si>
  <si>
    <t xml:space="preserve">Si 'Tipo de comprobante que se realizó el anticipo' es '02' o '03', y no existe un 'Importe del anticipo' con 'Identificador de pago' igual al valor del tag UBL</t>
  </si>
  <si>
    <t xml:space="preserve">3214</t>
  </si>
  <si>
    <t xml:space="preserve">Si 'Tipo de comprobante que se realizó el anticipo' es '02' o '03', y existe más de un comprobante de anticipo con el mismo identificador de pago en el comprobante</t>
  </si>
  <si>
    <t xml:space="preserve">3215</t>
  </si>
  <si>
    <t xml:space="preserve">Si 'Tipo de comprobante que se realizó el anticipo' es '02' o '03', y no existe el tag UBL</t>
  </si>
  <si>
    <t xml:space="preserve">3216</t>
  </si>
  <si>
    <t xml:space="preserve">/Invoice/cac:AdditionalDocumentReference/cbc:ID (Serie y Número de comprobante que se realizó el anticipo)</t>
  </si>
  <si>
    <t xml:space="preserve">Si 'Tipo de documento del emisor del anticipo' existe y 'Tipo de comprobante que se realizo el anticipo' es '02' (Factura), el formato del Tag UBL  es diferente a:
- [F][A-Z0-9]{3}-[0-9]{1,8}
- (E001)-[0-9]{1,8}
- [0-9]{1,4}-[0-9]{1,8}</t>
  </si>
  <si>
    <t xml:space="preserve">2521</t>
  </si>
  <si>
    <t xml:space="preserve">Si 'Tipo de documento del emisor del anticipo' existe y 'Tipo de comprobante que se realizo el anticipo' es '03' (Boleta), el formato del Tag UBL  es diferente a:
- [B][A-Z0-9]{3}-[0-9]{1,8}
- (EB01)-[0-9]{1,8}
- [0-9]{1,4}-[0-9]{1,8}</t>
  </si>
  <si>
    <t xml:space="preserve">/Invoice/cac:AdditionalDocumentReference/cbc:DocumentTypeCode (Tipo de comprobante que se realizó el anticipo)</t>
  </si>
  <si>
    <t xml:space="preserve">Si existe identificador de pago (cbc:DocumentStatusCode), y el valor del tag UBL es diferente a '02' (Factura) o '03' (Boleta)</t>
  </si>
  <si>
    <t xml:space="preserve">2505</t>
  </si>
  <si>
    <t xml:space="preserve">an11</t>
  </si>
  <si>
    <t xml:space="preserve">/Invoice/cac:AdditionalDocumentReference/cac:IssuerParty/cac:PartyIdentification/cbc:ID (Número de documento del emisor del anticipo)</t>
  </si>
  <si>
    <t xml:space="preserve">Si existe identificador de pago (cbc:DocumentStatusCode) y no existe el tag o es vacío</t>
  </si>
  <si>
    <t xml:space="preserve">3217</t>
  </si>
  <si>
    <t xml:space="preserve">Si existe identificador de pago (cbc:DocumentStatusCode) y el valor del Tag UBL no existe en el listado</t>
  </si>
  <si>
    <t xml:space="preserve">2529</t>
  </si>
  <si>
    <t xml:space="preserve">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</si>
  <si>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 xml:space="preserve">3218</t>
  </si>
  <si>
    <t xml:space="preserve">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</si>
  <si>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3219</t>
  </si>
  <si>
    <t xml:space="preserve">/Invoice/cac:AdditionalDocumentReference/cac:IssuerParty/cac:PartyIdentification/cbc:ID@schemeID (Tipo de documento del emisor del anticipo)</t>
  </si>
  <si>
    <t xml:space="preserve">Si el atributo del Tag UBL no existe o es diferente a 6 (RUC)</t>
  </si>
  <si>
    <t xml:space="preserve">2520</t>
  </si>
  <si>
    <t xml:space="preserve">Catálogo
(006)</t>
  </si>
  <si>
    <t xml:space="preserve">"urn:pe:gob:sunat:cpe:see:gem:catalogos:
catalogo06"</t>
  </si>
  <si>
    <t xml:space="preserve">Total de anticipos</t>
  </si>
  <si>
    <t xml:space="preserve">/Invoice/cac:LegalMonetaryTotal/cbc:PrepaidAmount</t>
  </si>
  <si>
    <t xml:space="preserve">Si existe Tag UBL con valor mayor a cero, la suma de los 'Importe del anticipo' es diferente al valor del tag UBL </t>
  </si>
  <si>
    <t xml:space="preserve">2509</t>
  </si>
  <si>
    <t xml:space="preserve">Si existe Tag UBL con valor mayor a cero, y no existe al menos un 'Cargos y/o descuentos globales' (cac:AllowanceCharge) con 'Indicador de cargo/descuento global' con valor '04' o '05' o '06' y con monto mayor a cero (cbc:Amount)</t>
  </si>
  <si>
    <t xml:space="preserve">3287</t>
  </si>
  <si>
    <t xml:space="preserve">Información adicional - sustento de traslado de mercaderias</t>
  </si>
  <si>
    <t xml:space="preserve">a) Para el caso de la factura electrónica remitente</t>
  </si>
  <si>
    <t xml:space="preserve">Modalidad de Transporte. Dato exclusivo para la Factura Guía Remitente (FG Remitente)</t>
  </si>
  <si>
    <t xml:space="preserve">/Invoice/cac:Delivery/cac:Shipment/cac:ShipmentStage/cbc:TransportModeCode</t>
  </si>
  <si>
    <t xml:space="preserve">Si existe el Tag UBL, el valor del Tag UBL es diferente al listado</t>
  </si>
  <si>
    <t xml:space="preserve">4043</t>
  </si>
  <si>
    <t xml:space="preserve">Catálogo
(018)</t>
  </si>
  <si>
    <t xml:space="preserve">"Modalidad de Transporte"</t>
  </si>
  <si>
    <t xml:space="preserve">Si existe el atributo, el valor ingresado es diferente a 'Modalidad de Transporte'</t>
  </si>
  <si>
    <t xml:space="preserve">"urn:pe:gob:sunat:cpe:see:gem:catalogos:catalogo18"</t>
  </si>
  <si>
    <t xml:space="preserve">Si existe el atributo, el valor ingresado es diferente a 'urn:pe:gob:sunat:cpe:see:gem:catalogos:catalogo18'</t>
  </si>
  <si>
    <t xml:space="preserve">Dirección punto de llegada - Código de ubigeo</t>
  </si>
  <si>
    <t xml:space="preserve">/Invoice/cac:Delivery/cac:Shipment/cac:Delivery/cac:DeliveryAddress/cbc:ID</t>
  </si>
  <si>
    <t xml:space="preserve">Si existe 'Código de motivo de traslado' y existe 'Modalidad de Transporte (FG Remitente)', no existe el Tag UBL</t>
  </si>
  <si>
    <t xml:space="preserve">4127</t>
  </si>
  <si>
    <t xml:space="preserve">Si existe 'Código de motivo de traslado' y no existe 'Modalidad de Transporte (FG Remitente)', existe el Tag UBL</t>
  </si>
  <si>
    <t xml:space="preserve">4135</t>
  </si>
  <si>
    <t xml:space="preserve">Si existe el Tag UBL, el valor del tag es diferente al listado</t>
  </si>
  <si>
    <t xml:space="preserve">4176</t>
  </si>
  <si>
    <t xml:space="preserve">Dirección punto de llegada - Dirección completa y detallada</t>
  </si>
  <si>
    <t xml:space="preserve">/Invoice/cac:Delivery/cac:Shipment/cac:Delivery/cac:DeliveryAddress/cac:AddressLine/cbc:Line</t>
  </si>
  <si>
    <t xml:space="preserve">Si existe el Tag UBL, el formato del Tag UBL es diferente a alfanumérico de 3 a 100 caracteres</t>
  </si>
  <si>
    <t xml:space="preserve">4179</t>
  </si>
  <si>
    <t xml:space="preserve">Dirección punto de partida - Código de ubigeo</t>
  </si>
  <si>
    <t xml:space="preserve">/Invoice/cac:Delivery/cac:Shipment/cac:OriginAddress/cbc:ID</t>
  </si>
  <si>
    <t xml:space="preserve">4128</t>
  </si>
  <si>
    <t xml:space="preserve">4136</t>
  </si>
  <si>
    <t xml:space="preserve">Si existe el Tag UBL, el valor del tag es diferente al listado.</t>
  </si>
  <si>
    <t xml:space="preserve">4181</t>
  </si>
  <si>
    <t xml:space="preserve">Dirección punto de partida - Dirección completa y detallada</t>
  </si>
  <si>
    <t xml:space="preserve">/Invoice/cac:Delivery/cac:Shipment/cac:OriginAddress/cac:AddressLine/cbc:Line</t>
  </si>
  <si>
    <t xml:space="preserve">Si existe 'Código de motivo de traslado' y no existe 'Modalidad de Transporte (FG Remitente)', y existe el Tag UBL</t>
  </si>
  <si>
    <t xml:space="preserve">4184</t>
  </si>
  <si>
    <t xml:space="preserve">Información de vehículo principal - Número de placa</t>
  </si>
  <si>
    <t xml:space="preserve">/Invoice/cac:Delivery/cac:Shipment/cac:ShipmentStage/cac:TransportMeans/cac:RoadTransport/cbc:LicensePlateID</t>
  </si>
  <si>
    <t xml:space="preserve">Si existe 'Código de motivo de traslado' y 'Modalidad de Transporte(FG Remitente)' es '01' y existe 'Datos de conductores - Número de documento de identidad', no existe el Tag UBL</t>
  </si>
  <si>
    <t xml:space="preserve">4158</t>
  </si>
  <si>
    <t xml:space="preserve">Si existe 'Código de motivo de traslado' y 'Modalidad de Transporte(FG Remitente)' es '02', no existe el Tag UBL</t>
  </si>
  <si>
    <t xml:space="preserve">Si existe 'Código de motivo de traslado' y no existe 'Modalidad de Transporte (FG Remitente)', y no existe el Tag UBL</t>
  </si>
  <si>
    <t xml:space="preserve">Si el Tag UBL existe, el formato del Tag UBL es diferente a alfanumérico de 6 a 8 caracteres (se permite espacio en blanco y guion)</t>
  </si>
  <si>
    <t xml:space="preserve">4167</t>
  </si>
  <si>
    <t xml:space="preserve">Información de vehículos secundarios - Número de placa</t>
  </si>
  <si>
    <t xml:space="preserve">/Invoice/cac:Delivery/cac:Shipment/cac:TransportHandlingUnit/cac:TransportEquipment/cbc:ID
</t>
  </si>
  <si>
    <t xml:space="preserve">4170</t>
  </si>
  <si>
    <t xml:space="preserve">Datos de conductores - Número de documento de identidad</t>
  </si>
  <si>
    <t xml:space="preserve">/Invoice/cac:Delivery/cac:Shipment/cac:ShipmentStage/cac:DriverPerson/cbc:ID</t>
  </si>
  <si>
    <t xml:space="preserve">Si 'Modalidad de Transporte(FG Remitente)' es '01' y 'Información de vehículo principal - Número de placa' existe, no existe el Tag UBL o es vacío</t>
  </si>
  <si>
    <t xml:space="preserve">4157</t>
  </si>
  <si>
    <t xml:space="preserve">Si 'Modalidad de Transporte(FG Remitente)' es '02', no existe el Tag UBL o es vacío</t>
  </si>
  <si>
    <t xml:space="preserve">Si existe 'Código de motivo de traslado' y no existe 'Modalidad de Transporte (FG Remitente)', y no existe el Tag UBL o es vacío</t>
  </si>
  <si>
    <t xml:space="preserve">Si 'Datos de conductores - Tipo de documento' es 'A', el formato del Tag UBL es diferente a alfanumérico de hasta 15 caracteres</t>
  </si>
  <si>
    <t xml:space="preserve">4174</t>
  </si>
  <si>
    <t xml:space="preserve">Si 'Datos de conductores - Tipo de documento' es '1', el formato del Tag UBL es diferente a numérico de 8 dígitos</t>
  </si>
  <si>
    <t xml:space="preserve">Si 'Datos de conductores - Tipo de documento' es '4' o '7', el formato del Tag UBL es diferente a alfanumérico de hasta 12 caracteres</t>
  </si>
  <si>
    <t xml:space="preserve">Datos de conductores - Tipo de documento</t>
  </si>
  <si>
    <t xml:space="preserve">/Invoice/cac:Delivery/cac:Shipment/cac:ShipmentStage/cac:DriverPerson/cbc:ID@schemeID</t>
  </si>
  <si>
    <t xml:space="preserve">Si existe 'Datos de conductores - Número de documento de identidad' y no existe el atributo</t>
  </si>
  <si>
    <t xml:space="preserve">4172</t>
  </si>
  <si>
    <t xml:space="preserve">Si existe el atributo, el valor es diferente de '1', '4', '7', 'A'</t>
  </si>
  <si>
    <t xml:space="preserve">4173</t>
  </si>
  <si>
    <t xml:space="preserve">Motivo de traslado</t>
  </si>
  <si>
    <t xml:space="preserve">/Invoice/cac:Delivery/cac:Shipment/cbc:ID</t>
  </si>
  <si>
    <t xml:space="preserve">Si el tag existe, el valor del Tag UBL no está en el listado</t>
  </si>
  <si>
    <t xml:space="preserve">4249</t>
  </si>
  <si>
    <t xml:space="preserve">Catálogo
(020)</t>
  </si>
  <si>
    <t xml:space="preserve">"Motivo de Traslado"</t>
  </si>
  <si>
    <t xml:space="preserve">Si existe el atributo, el valor ingresado es diferente a 'Motivo de Traslado'</t>
  </si>
  <si>
    <t xml:space="preserve">"urn:pe:gob:sunat:cpe:see:gem:catalogos:catalogo20"</t>
  </si>
  <si>
    <t xml:space="preserve">Si existe el atributo, el valor ingresado es diferente a 'urn:pe:gob:sunat:cpe:see:gem:catalogos:catalogo20'</t>
  </si>
  <si>
    <t xml:space="preserve">Peso bruto total de la Factura</t>
  </si>
  <si>
    <t xml:space="preserve">/Invoice/cac:Delivery/cac:Shipment/cbc:GrossWeightMeasure</t>
  </si>
  <si>
    <t xml:space="preserve">Si existe el Tag UBL, el formato del Tag UBL es diferente a numérico de 12 enteros y 2 decimales</t>
  </si>
  <si>
    <t xml:space="preserve">(Catálogo N.° 03)  KGM</t>
  </si>
  <si>
    <t xml:space="preserve">/Invoice/cac:Delivery/cac:Shipment/cbc:GrossWeightMeasure@unitCode</t>
  </si>
  <si>
    <t xml:space="preserve">Si existe el atributo, el valor es diferente a "KGM"</t>
  </si>
  <si>
    <t xml:space="preserve">Fecha de inicio del traslado</t>
  </si>
  <si>
    <t xml:space="preserve">/Invoice/cac:Delivery/cac:Shipment/cac:ShipmentStage/cac:TransitPeriod/cbc:StartDate</t>
  </si>
  <si>
    <t xml:space="preserve">Si existe 'Código de motivo de traslado' y existe 'Modalidad de Transporte (FG Remitente)' , y no existe el Tag UBL</t>
  </si>
  <si>
    <t xml:space="preserve">4126</t>
  </si>
  <si>
    <t xml:space="preserve">Si existe 'Código de motivo de traslado' y no existe 'Modalidad de Transporte (FG Remitente)' , y no existe el Tag UBL</t>
  </si>
  <si>
    <t xml:space="preserve">Datos del destinatario - tipo y número de documento de identidad</t>
  </si>
  <si>
    <t xml:space="preserve">/Invoice/cac:Delivery/cac:Shipment/cac:Delivery/cac:DeliveryParty/cac:PartyIdentification/cbc:ID (Número de documento de identidad)</t>
  </si>
  <si>
    <t xml:space="preserve">/Invoice/cac:Delivery/cac:Shipment/cac:Delivery/cac:DeliveryParty/cac:PartyIdentification/cbc:ID@schemeID (Tipo de documento de identidad)</t>
  </si>
  <si>
    <t xml:space="preserve">Datos del destinatario - apellidos y nombres o razón social</t>
  </si>
  <si>
    <t xml:space="preserve">/Invoice/cac:Delivery/cac:Shipment/cac:Delivery/cac:DeliveryParty/cacPartyLegalEntity/cbc:RegistrationName</t>
  </si>
  <si>
    <t xml:space="preserve">Datos del Transportista - tipo y número de documento de identidad</t>
  </si>
  <si>
    <t xml:space="preserve">/Invoice/cac:Delivery/cac:Shipment/cac:ShipmentStage/cac:CarrierParty/cac:PartyIdentification/cbc:ID (Número de documento de identidad)</t>
  </si>
  <si>
    <t xml:space="preserve">Si existe 'Código de motivo de traslado' y 'Modalidad de Transporte(FG Remitente)' es '01', no existe el Tag UBL</t>
  </si>
  <si>
    <t xml:space="preserve">4286</t>
  </si>
  <si>
    <t xml:space="preserve">Si existe 'Código de motivo de traslado' y "Modalidad de Transporte(FG Remitente)" es '02', existe el Tag UBL</t>
  </si>
  <si>
    <t xml:space="preserve">Si existe 'Código de motivo de traslado' y no existe 'Modalidad de Transporte (FG Remitente)', no existe el Tag UBL</t>
  </si>
  <si>
    <t xml:space="preserve">4160</t>
  </si>
  <si>
    <t xml:space="preserve">Si "Datos del Transportista (FG Remitente) o Transportista contratante (FG Transportista) - Tipo de documento de identidad" es 6, el formato del Tag UBL es diferente de numérico de 11 dígitos</t>
  </si>
  <si>
    <t xml:space="preserve">4163</t>
  </si>
  <si>
    <t xml:space="preserve">/Invoice/cac:Delivery/cac:Shipment/cac:ShipmentStage/cac:CarrierParty/cac:PartyIdentification/cbc:ID@schemeID (Tipo de documento de identidad)</t>
  </si>
  <si>
    <t xml:space="preserve">Si existe 'Datos del Transportista - número de documento de identidad' y no existe el atributo</t>
  </si>
  <si>
    <t xml:space="preserve">4161</t>
  </si>
  <si>
    <t xml:space="preserve">Si existe el atributo y el valor es diferente de '6'</t>
  </si>
  <si>
    <t xml:space="preserve">4162</t>
  </si>
  <si>
    <t xml:space="preserve">Datos del Transportista - Apellidos y nombres o razón social</t>
  </si>
  <si>
    <t xml:space="preserve">/Invoice/cac:Delivery/cac:Shipment/cac:ShipmentStage/cac:CarrierParty/cacPartyLegalEntity/cbc:RegistrationName</t>
  </si>
  <si>
    <t xml:space="preserve">Si "Datos del Transportista (FG Remitente) o Transportista contratante (FG Transportista) - Número de documento de identidad" existe, no existe el Tag UBL</t>
  </si>
  <si>
    <t xml:space="preserve">4164</t>
  </si>
  <si>
    <t xml:space="preserve">Si el Tag UBL existe, el formato del Tag UBL es diferente de alfanumérico de 3 a 100 caracteres</t>
  </si>
  <si>
    <t xml:space="preserve">4165</t>
  </si>
  <si>
    <t xml:space="preserve">Datos del Transportista  - Registro del MTC</t>
  </si>
  <si>
    <t xml:space="preserve">/Invoice/cac:Delivery/cac:Shipment/cac:ShipmentStage/cac:CarrierParty/cacPartyLegalEntity/cbc:CompanyID</t>
  </si>
  <si>
    <t xml:space="preserve">b) Para el caso de la factura electrónica tranportista</t>
  </si>
  <si>
    <t xml:space="preserve">Serie y número de la guía de remisión electrónica o la factura electrónica remitente</t>
  </si>
  <si>
    <t xml:space="preserve">/Invoice/cac:AdditionalDocumentReference/cbc:ID (Serie y Número de comprobante)</t>
  </si>
  <si>
    <t xml:space="preserve">&lt;&lt;&lt;SIN VALIDACION&gt;&gt;&gt;</t>
  </si>
  <si>
    <t xml:space="preserve">/Invoice/cac:AdditionalDocumentReference/cbc:DocumentTypeCode (Tipo de comprobante)</t>
  </si>
  <si>
    <t xml:space="preserve">Fecha de inicio del traslado o fecha de entrega de bienes al transportista</t>
  </si>
  <si>
    <t xml:space="preserve">Datos del transportista contratante  
- tipo y número de documento de identidad</t>
  </si>
  <si>
    <t xml:space="preserve">/Invoice/cac:Delivery/cac:Shipment/cac:ShipmentStage/cac:CarrierParty/cac:PartyIdentification/cbc:ID</t>
  </si>
  <si>
    <t xml:space="preserve">Si existe el Tag anterior y no existe el Tag UBL</t>
  </si>
  <si>
    <t xml:space="preserve">Datos del transportista contratante - Apellidos y nombres o razón social</t>
  </si>
  <si>
    <t xml:space="preserve">Registro del MTC</t>
  </si>
  <si>
    <t xml:space="preserve">Número de constancia de inscripcion del vehiculo o certificado de habilitación vehicular</t>
  </si>
  <si>
    <t xml:space="preserve">an..40</t>
  </si>
  <si>
    <t xml:space="preserve">/Invoice/cac:Delivery/cac:Shipment/cac:ShipmentStage/cac:TransportMeans/cbc:RegistrationNationalityID</t>
  </si>
  <si>
    <t xml:space="preserve">Si existe el atributo, el valor es diferente de '1', ' 4', '7', 'A'</t>
  </si>
  <si>
    <t xml:space="preserve">Indicador de subcontratación</t>
  </si>
  <si>
    <t xml:space="preserve">/Invoice/cac:Delivery/cac:Shipment/cac:Delivery/cac:DeliveryParty/cbc:MarkAttentionIndicator</t>
  </si>
  <si>
    <t xml:space="preserve">Si existe 'Código de motivo de traslado' y existe 'Modalidad de Transporte (FG Remitente), y existe el Tag UBL</t>
  </si>
  <si>
    <t xml:space="preserve">4129</t>
  </si>
  <si>
    <t xml:space="preserve">Información adicional  - transporte terrestre de pasajeros</t>
  </si>
  <si>
    <t xml:space="preserve">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</si>
  <si>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</si>
  <si>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 xml:space="preserve">/Invoice/cac:InvoiceLine/cac:Item/cac:AdditionalItemProperty/cbc:Name (Nombre del concepto)</t>
  </si>
  <si>
    <t xml:space="preserve">/Invoice/cac:InvoiceLine/cac:Item/cac:AdditionalItemProperty/cbc:NameCode (Código del concepto)</t>
  </si>
  <si>
    <t xml:space="preserve">/Invoice/cac:InvoiceLine/cac:Item/cac:AdditionalItemProperty/cbc:Value (Número de asiento)</t>
  </si>
  <si>
    <t xml:space="preserve">De existir 'Código del concepto' igual a '3050', '3051', '3052', '3053', '3054', 3055', '3056', '3057' o '3058' y no existe el tag o es vacío</t>
  </si>
  <si>
    <t xml:space="preserve">Si el 'Código del concepto' es '3050', el formato del Tag UBL es diferente a alfanumérico de 1 a 20 caracteres</t>
  </si>
  <si>
    <t xml:space="preserve">4280</t>
  </si>
  <si>
    <t xml:space="preserve">/Invoice/cac:InvoiceLine/cac:Item/cac:AdditionalItemProperty/cbc:Value (Información de manifiesto de pasajeros)</t>
  </si>
  <si>
    <t xml:space="preserve">Si el 'Código del concepto' es '3051', el formato del Tag UBL es diferente a alfanumérico de 3 a 20 caracteres</t>
  </si>
  <si>
    <t xml:space="preserve">/Invoice/cac:InvoiceLine/cac:Item/cac:AdditionalItemProperty/cbc:Value (Número de documento de identidad del pasajero</t>
  </si>
  <si>
    <t xml:space="preserve">Si el 'Código del concepto' es '3052', el formato del Tag UBL es diferente a alfanumérico de 3 a 15 caracteres</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</si>
  <si>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</si>
  <si>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</si>
  <si>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</si>
  <si>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Si el 'Código del concepto' es '3054', el formato del Tag UBL es diferente a alfanumérico de 3 a 200 caracteres</t>
  </si>
  <si>
    <t xml:space="preserve">Ciudad o lugar de destino - Código de ubigeo/Invoice/cac:InvoiceLine/cac:Item/cac:AdditionalItemProperty/cbc:Value (</t>
  </si>
  <si>
    <t xml:space="preserve">Si el 'Código del concepto' es '3055', el valor del tag es distinto al catálogo nro 13.</t>
  </si>
  <si>
    <t xml:space="preserve">/Invoice/cac:InvoiceLine/cac:Item/cac:AdditionalItemProperty/cbc:Value (Ciudad o lugar de destino - Dirección detallada</t>
  </si>
  <si>
    <t xml:space="preserve">Si el 'Código del concepto' es '3056', el formato del Tag UBL es diferente a alfanumérico de 3 a 200 caracteres</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</si>
  <si>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</si>
  <si>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</si>
  <si>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</si>
  <si>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Si el 'Código del concepto' es '3058', el formato del Tag UBL es diferente a alfanumérico de 3 a 200 caracteres</t>
  </si>
  <si>
    <t xml:space="preserve">Fecha de inicio programado</t>
  </si>
  <si>
    <t xml:space="preserve">/Invoice/cac:InvoiceLine/cac:Item/cac:AdditionalItemProperty/cac:UsabilityPeriod/cbc:StartDate (Fecha de inicio)</t>
  </si>
  <si>
    <t xml:space="preserve">De existir 'Código del concepto' igual a '3059' y no existe el tag.</t>
  </si>
  <si>
    <t xml:space="preserve">3065</t>
  </si>
  <si>
    <t xml:space="preserve">Hora de inicio programado</t>
  </si>
  <si>
    <t xml:space="preserve">/Invoice/cac:InvoiceLine/cac:Item/cac:AdditionalItemProperty/cac:UsabilityPeriod/cbc:StartTime (Hora de inicio)</t>
  </si>
  <si>
    <t xml:space="preserve">De existir 'Código del concepto' igual a '3060' y no existe el tag.</t>
  </si>
  <si>
    <t xml:space="preserve">3172</t>
  </si>
  <si>
    <t xml:space="preserve">Información adicional  - detracciones</t>
  </si>
  <si>
    <t xml:space="preserve">Código del bien o servicio sujeto a detracción</t>
  </si>
  <si>
    <t xml:space="preserve">"Detraccion"</t>
  </si>
  <si>
    <t xml:space="preserve">/Invoice/cac:PaymentTerms/cbc:ID (Indicador PaymentTerms)</t>
  </si>
  <si>
    <t xml:space="preserve">Si 'Tipo de operación' es '1001', '1002', '1003' o '1004', y no existe al menos un cac:PaymentTerms con cbc:ID con valor igual a 'Detraccion'</t>
  </si>
  <si>
    <t xml:space="preserve">3127</t>
  </si>
  <si>
    <t xml:space="preserve">Si  'Tipo de operación' es diferente de '1001', '1002', '1003' y '1004', el valor del Tag UBL es igual a 'Detraccion'</t>
  </si>
  <si>
    <t xml:space="preserve">3128</t>
  </si>
  <si>
    <t xml:space="preserve">(Catálogo N.° 54)</t>
  </si>
  <si>
    <t xml:space="preserve">/Invoice/cac:PaymentTerms/cbc:PaymentMeansID (Código de bien o servicio)</t>
  </si>
  <si>
    <t xml:space="preserve">Si 'Indicador PaymentTerms' es igual a 'Detraccion', no existe el tag o es vacío</t>
  </si>
  <si>
    <t xml:space="preserve">Si 'Indicador PaymentTerms' es igual a 'Detraccion' y existe el Tag UBL, el valor del tag es diferente al listado</t>
  </si>
  <si>
    <t xml:space="preserve">3033</t>
  </si>
  <si>
    <t xml:space="preserve">Catálogo
(054)</t>
  </si>
  <si>
    <t xml:space="preserve">Si 'Indicador PaymentTerms' es igual a 'Detraccion' y 'Tipo de operación' es '1002 - Operación Sujeta a Detracción- Recursos Hidrobiológicos', el valor del tag es diferente a '004'</t>
  </si>
  <si>
    <t xml:space="preserve">3129</t>
  </si>
  <si>
    <t xml:space="preserve">Si 'Indicador PaymentTerms' es igual a 'Detraccion' y 'Tipo de operación' es '1003 - Operación Sujeta a Detracción- Servicios de Transporte Pasajeros', el valor del tag es diferente a '028'</t>
  </si>
  <si>
    <t xml:space="preserve">Si 'Indicador PaymentTerms' es igual a 'Detraccion' y  'Tipo de operación' es '1004 - Operación Sujeta a Detracción- Servicios de Transporte Carga', el valor del tag es diferente a '027'</t>
  </si>
  <si>
    <t xml:space="preserve">"Codigo de detraccion"</t>
  </si>
  <si>
    <t xml:space="preserve">Si existe el atributo, el valor ingresado es diferente a 'Codigo de detraccion'</t>
  </si>
  <si>
    <t xml:space="preserve">"urn:pe:gob:sunat:cpe:see:gem:catalogos:catalogo54"</t>
  </si>
  <si>
    <t xml:space="preserve">Si existe el atributo, el valor ingresado es diferente a 'urn:pe:gob:sunat:cpe:see:gem:catalogos:catalogo54'</t>
  </si>
  <si>
    <t xml:space="preserve">Número de cuenta en el Banco de la Nación</t>
  </si>
  <si>
    <t xml:space="preserve">/Invoice/cac:PaymentMeans/cbc:ID (Indicador PaymentMeans)</t>
  </si>
  <si>
    <t xml:space="preserve">Si 'Tipo de operación' es '1001', '1002', '1003' o '1004', y no existe al menos un cac:PaymentMeans con cbc:ID con valor igual a 'Detraccion'</t>
  </si>
  <si>
    <t xml:space="preserve">3034</t>
  </si>
  <si>
    <t xml:space="preserve">/Invoice/cac:PaymentMeans/cac:PayeeFinancialAccount/cbc:ID (Número de cuenta)</t>
  </si>
  <si>
    <t xml:space="preserve">Si 'Indicador PaymentMeans' es igual a 'Detraccion', no existe el Tag UBL o es vacío.</t>
  </si>
  <si>
    <t xml:space="preserve">(Catálogo N.° 59)</t>
  </si>
  <si>
    <t xml:space="preserve">/Invoice/cac:PaymentMeans/cbc:PaymentMeansCode (Medio de pago)</t>
  </si>
  <si>
    <t xml:space="preserve">Si existe el tag, el valor del tag es diferente al listado.</t>
  </si>
  <si>
    <t xml:space="preserve">3174</t>
  </si>
  <si>
    <t xml:space="preserve">Catálogo
(059)</t>
  </si>
  <si>
    <t xml:space="preserve">"Medio de pago"</t>
  </si>
  <si>
    <t xml:space="preserve">Si existe el atributo, el valor ingresado es diferente a 'Medio de pago'</t>
  </si>
  <si>
    <t xml:space="preserve">"urn:pe:gob:sunat:cpe:see:gem:catalogos:catalogo59"</t>
  </si>
  <si>
    <t xml:space="preserve">Si existe el atributo, el valor ingresado es diferente a 'urn:pe:gob:sunat:cpe:see:gem:catalogos:catalogo59'</t>
  </si>
  <si>
    <t xml:space="preserve">Monto y porcentaje de la detracción</t>
  </si>
  <si>
    <t xml:space="preserve">/Invoice/cac:PaymentTerms/cbc:Amount (Monto de detraccion)</t>
  </si>
  <si>
    <t xml:space="preserve">Si 'Indicador PaymentTerms' es igual a 'Detraccion', no existe el Tag UBL</t>
  </si>
  <si>
    <t xml:space="preserve">3035</t>
  </si>
  <si>
    <t xml:space="preserve">3037</t>
  </si>
  <si>
    <t xml:space="preserve">Si 'Indicador PaymentTerms' es igual a 'Detraccion', el atributo @currencyID del Tag UBL es diferente a "PEN"</t>
  </si>
  <si>
    <t xml:space="preserve">3208</t>
  </si>
  <si>
    <t xml:space="preserve">n(3,5)
(Catálogo N.° 54)</t>
  </si>
  <si>
    <t xml:space="preserve">/Invoice/cac:PaymentTerms/cbc:PaymentPercent (Tasa o porcentaje de detracción)</t>
  </si>
  <si>
    <t xml:space="preserve">Información adicional - detracciones - recursos hidrobiológicos</t>
  </si>
  <si>
    <t xml:space="preserve">107
108
109
110</t>
  </si>
  <si>
    <t xml:space="preserve">Matrícula de la embarcación pesquera
Nombre de la embarcación pesquera
Descripción del tipo de la especie vendida
Lugar de descarga</t>
  </si>
  <si>
    <t xml:space="preserve">Si 'Tipo de operación' es igual a '1002', y no existe el tag con valor '3001'</t>
  </si>
  <si>
    <t xml:space="preserve">3063</t>
  </si>
  <si>
    <t xml:space="preserve">Si 'Tipo de operación' es igual a '1002', y no existe el tag con valor '3002'</t>
  </si>
  <si>
    <t xml:space="preserve">3130</t>
  </si>
  <si>
    <t xml:space="preserve">Si 'Tipo de operación' es igual a '1002', y no existe el tag con valor '3003'</t>
  </si>
  <si>
    <t xml:space="preserve">3131</t>
  </si>
  <si>
    <t xml:space="preserve">Si 'Tipo de operación' es igual a '1002', y no existe el tag con valor '3004'</t>
  </si>
  <si>
    <t xml:space="preserve">3132</t>
  </si>
  <si>
    <t xml:space="preserve">an..15
an..50
an..100
an..200</t>
  </si>
  <si>
    <t xml:space="preserve">
</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</si>
  <si>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</si>
  <si>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De existir 'Código del concepto' igual a '3001', '3002', '3003', o '3004', no existe el tag o es vacio.</t>
  </si>
  <si>
    <t xml:space="preserve">Si 'Código del concepto' es '3001' y el formato del Tag UBL es diferente a alfanumérico de 1 a 15 caractéres (se considera cualquier carácter incluido espacio, no se permite ningún otro "whitespace character": salto de línea, tab, fin de línea, etc.)</t>
  </si>
  <si>
    <t xml:space="preserve">Si 'Código del concepto' es '3002' y el formato del Tag UBL es diferente a alfanumérico de 1 a 100 caractéres (se considera cualquier carácter incluido espacio, no se permite ningún otro "whitespace character": salto de línea, tab, fin de línea, etc.)</t>
  </si>
  <si>
    <t xml:space="preserve">Si 'Código del concepto' es '3003' y el formato del Tag UBL es diferente a alfanumérico de 1 a 150 caractéres (se considera cualquier carácter incluido espacio, no se permite ningún otro "whitespace character": salto de línea, tab, fin de línea, etc.)</t>
  </si>
  <si>
    <t xml:space="preserve">Si 'Código del concepto' es '3004' y el formato del Tag UBL es diferente a alfanumérico de 1 a 100 caractéres (se considera cualquier carácter incluido espacio, no se permite ningún otro "whitespace character": salto de línea, tab, fin de línea, etc.)</t>
  </si>
  <si>
    <t xml:space="preserve">Cantidad de la especie vendida</t>
  </si>
  <si>
    <t xml:space="preserve">Si 'Tipo de operación' es igual a '1002', y no existe el tag con ID '3006'</t>
  </si>
  <si>
    <t xml:space="preserve">3133</t>
  </si>
  <si>
    <t xml:space="preserve">/Invoice/cac:InvoiceLine/cac:Item/cac:AdditionalItemProperty/cbc:ValueQuantity (Cantidad de la Especie vendida)</t>
  </si>
  <si>
    <t xml:space="preserve">De existir 'Código del concepto' igual a '3006', no existe el tag.</t>
  </si>
  <si>
    <t xml:space="preserve">3135</t>
  </si>
  <si>
    <t xml:space="preserve">Si 'Código del concepto' es '3006' y el formato del Tag UBL es diferente de decimal (positivo mayor a cero) de 12 enteros y hasta 2 decimales.</t>
  </si>
  <si>
    <t xml:space="preserve">4281</t>
  </si>
  <si>
    <t xml:space="preserve">"TNE"</t>
  </si>
  <si>
    <t xml:space="preserve">@unitCode (Unidad de Medida)</t>
  </si>
  <si>
    <t xml:space="preserve">Si existe el atributo, el valor es diferente de 'TNE'</t>
  </si>
  <si>
    <t xml:space="preserve">3115</t>
  </si>
  <si>
    <t xml:space="preserve">Fecha de descarga
</t>
  </si>
  <si>
    <t xml:space="preserve">Si 'Tipo de operación' es igual a '1002', y no existe el tag con valor '3005'</t>
  </si>
  <si>
    <t xml:space="preserve">3134</t>
  </si>
  <si>
    <t xml:space="preserve">Catálogo
055</t>
  </si>
  <si>
    <t xml:space="preserve">/Invoice/cac:InvoiceLine/cac:Item/cac:AdditionalItemProperty/cac:UsabilityPeriod/cbc:StartDate (Fecha de descarga)</t>
  </si>
  <si>
    <t xml:space="preserve">De existir 'Código del concepto' igual a '3005', no existe el tag</t>
  </si>
  <si>
    <t xml:space="preserve">Información adicional - detracciones - servicio de transporte de carga</t>
  </si>
  <si>
    <t xml:space="preserve">Punto de origen
- Código de ubigeo
- Dirección detallada del origen</t>
  </si>
  <si>
    <t xml:space="preserve">/Invoice/cac:InvoiceLine/cac:Delivery/cac:Despatch/cac:DespatchAddress/cbc:ID</t>
  </si>
  <si>
    <t xml:space="preserve">Si 'Tipo de operación' es igual a '1004', no existe el tag o es vacio</t>
  </si>
  <si>
    <t xml:space="preserve">3116</t>
  </si>
  <si>
    <t xml:space="preserve">/Invoice/cac:InvoiceLine/cac:Delivery/cac:Despatch/cac:DespatchAddress/cac:AddressLine/cbc:Line</t>
  </si>
  <si>
    <t xml:space="preserve">Si 'Tipo de operación' es igual a '1004', y no existe el tag o es vacio</t>
  </si>
  <si>
    <t xml:space="preserve">3117</t>
  </si>
  <si>
    <t xml:space="preserve">El formato del Tag UBL es diferente a alfanumérico de 3 a 200 caracteres (se considera cualquier carácter incluido espacio, no se permite ningún otro "whitespace character": salto de línea, tab, fin de línea, etc.)</t>
  </si>
  <si>
    <t xml:space="preserve">Punto de destino
- Código de ubigeo
- Dirección detallada del destino</t>
  </si>
  <si>
    <t xml:space="preserve">/Invoice/cac:InvoiceLine/cac:Delivery/cac:DeliveryLocation/cac:Address/cbc:ID (Código de Ubigeo)</t>
  </si>
  <si>
    <t xml:space="preserve">3118</t>
  </si>
  <si>
    <t xml:space="preserve">/Invoice/cac:InvoiceLine/cac:Delivery/cac:DeliveryLocation/cac:Address/cac:AddressLine/cbc:Line (Dirección detallada)</t>
  </si>
  <si>
    <t xml:space="preserve">Si 'Tipo de operación' es igual a '1004', y no existe el tag</t>
  </si>
  <si>
    <t xml:space="preserve">3119</t>
  </si>
  <si>
    <t xml:space="preserve">Detalle del viaje</t>
  </si>
  <si>
    <t xml:space="preserve">/Invoice/cac:InvoiceLine/cac:Delivery/cac:Despatch/cbc:Instructions</t>
  </si>
  <si>
    <t xml:space="preserve">3120</t>
  </si>
  <si>
    <t xml:space="preserve">Si existe el tag, el formato del Tag UBL es diferente a alfanumérico de 3 a 500 caracteres (se considera cualquier carácter incluido espacio, no se permite ningún otro "whitespace character": salto de línea, tab, fin de línea, etc.)</t>
  </si>
  <si>
    <t xml:space="preserve">4270</t>
  </si>
  <si>
    <t xml:space="preserve">Valor referencial del servicio de transporte 
</t>
  </si>
  <si>
    <t xml:space="preserve">"01"</t>
  </si>
  <si>
    <t xml:space="preserve">/Invoice/cac:InvoiceLine/cac:Delivery/cac:DeliveryTerms/cbc:ID (Tipo valor Referencial)</t>
  </si>
  <si>
    <t xml:space="preserve">Si 'Tipo de operación' es igual a '1004', y no existe o existe mas de un tipo valor referencial = 01</t>
  </si>
  <si>
    <t xml:space="preserve">3124</t>
  </si>
  <si>
    <t xml:space="preserve">/Invoice/cac:InvoiceLine/cac:Delivery/cac:DeliveryTerms/cbc:Amount (Valor referencial)</t>
  </si>
  <si>
    <t xml:space="preserve">3122</t>
  </si>
  <si>
    <t xml:space="preserve">Si 'Tipo de operación' es igual a '1004', el formato del Tag UBL es diferente de decimal (positivo mayor a cero) de 12 enteros y hasta 2 decimales</t>
  </si>
  <si>
    <t xml:space="preserve">3123</t>
  </si>
  <si>
    <t xml:space="preserve">El atributo @currencyID del Tag UBL es diferente a "PEN"</t>
  </si>
  <si>
    <t xml:space="preserve">Valor referencial sobre la carga efectiva</t>
  </si>
  <si>
    <t xml:space="preserve">"02"</t>
  </si>
  <si>
    <t xml:space="preserve">Si 'Tipo de operación' es igual a '1004', y no existe o existe mas de un tipo valor referencial = 02</t>
  </si>
  <si>
    <t xml:space="preserve">3125</t>
  </si>
  <si>
    <t xml:space="preserve">Si 'Tipo de operación' es igual a '1004', El formato del Tag UBL es diferente de decimal (positivo mayor a cero) de 12 enteros y hasta 2 decimales</t>
  </si>
  <si>
    <t xml:space="preserve">Valor referencial sobre la carga útil nominal</t>
  </si>
  <si>
    <t xml:space="preserve">"03"</t>
  </si>
  <si>
    <t xml:space="preserve">Si 'Tipo de operación' es igual a '1004', y no existe o existe mas de un tipo valor referencial = 03</t>
  </si>
  <si>
    <t xml:space="preserve">3126</t>
  </si>
  <si>
    <t xml:space="preserve">Información adicional - detracciones - servicio de transporte de carga - detalle de tramos</t>
  </si>
  <si>
    <t xml:space="preserve">Punto de origen del viaje</t>
  </si>
  <si>
    <t xml:space="preserve">/Invoice/cac:InvoiceLine/cac:Delivery/cac:Shipment/cac:Consignment/cac:PlannedPickupTransportEvent/cac:Location/cbc:ID</t>
  </si>
  <si>
    <t xml:space="preserve">Si 'Tipo de operación' es igual a '1004' y el Tag existe, el valor del Tag UBL no está en el listado</t>
  </si>
  <si>
    <t xml:space="preserve">/Invoice/cac:InvoiceLine/cac:Delivery/cac:Shipment/cbc:ID (Identificador del servicio -valor fijo)</t>
  </si>
  <si>
    <t xml:space="preserve">Punto de destino del viaje</t>
  </si>
  <si>
    <t xml:space="preserve">/Invoice/cac:InvoiceLine/cac:Delivery/cac:Shipment/cac:Consignment/cac:PlannedDeliveryTransportEvent/cac:Location/cbc:ID</t>
  </si>
  <si>
    <t xml:space="preserve">Descripción del tramo</t>
  </si>
  <si>
    <t xml:space="preserve">/Invoice/cac:InvoiceLine/cac:Delivery/cac:Shipment/cac:Consignment/cbc:CarrierServiceInstructions (Descripción del tramo)</t>
  </si>
  <si>
    <t xml:space="preserve">Si 'Tipo de operación' es igual a '1004' y el tag existe, el formato del Tag UBL es diferente a alfanumérico de 3 a 100 caracteres (se considera cualquier carácter incluido espacio, no se permite ningún otro "whitespace character": salto de línea, tab, fin de línea, etc.)</t>
  </si>
  <si>
    <t xml:space="preserve">4271</t>
  </si>
  <si>
    <t xml:space="preserve">/Invoice/cac:InvoiceLine/cac:Delivery/cac:Shipment/cac:Consignment/cbc:ID (Identificador de tramo)</t>
  </si>
  <si>
    <t xml:space="preserve">Valor preliminar referencial sobre la carga efectiva (Por el tramo virtual recorrido)</t>
  </si>
  <si>
    <t xml:space="preserve">/Invoice/cac:InvoiceLine/cac:Delivery/cac:Shipment/cac:Consignment/cac:DeliveryTerms/cbc:Amount</t>
  </si>
  <si>
    <t xml:space="preserve">Si 'Tipo de operación' es igual a '1004' y el tag existe, el formato del Tag UBL es diferente de decimal (positivo mayor a cero) de 12 enteros y hasta 2 decimales</t>
  </si>
  <si>
    <t xml:space="preserve">4272</t>
  </si>
  <si>
    <t xml:space="preserve">Información adicional - detracciones - servicio de transporte de carga - detalle de el(los) vehículo(s) </t>
  </si>
  <si>
    <t xml:space="preserve">Configuracion vehicular del vehículo</t>
  </si>
  <si>
    <t xml:space="preserve">Códigos del D.S. 058-2003-MTC y modificatorias</t>
  </si>
  <si>
    <t xml:space="preserve">/Invoice/cac:InvoiceLine/cac:Delivery/cac:Shipment/cac:Consignment/cac:TransportHandlingUnit/cac:TransportEquipment/cbc:SizeTypeCode</t>
  </si>
  <si>
    <t xml:space="preserve">Si 'Tipo de operación' es igual a '1004' y el tag existe, el formato del Tag UBL es diferente a alfanumérico de 1 a 15 caracteres (se considera cualquier carácter incluido espacio, no se permite ningún otro "whitespace character": salto de línea, tab, fin de línea, etc.)</t>
  </si>
  <si>
    <t xml:space="preserve">4273</t>
  </si>
  <si>
    <t xml:space="preserve">"PE:MTC"</t>
  </si>
  <si>
    <t xml:space="preserve">Si existe el atributo, el valor ingresado es diferente a 'PE:MTC'</t>
  </si>
  <si>
    <t xml:space="preserve">"Configuracion Vehícular"</t>
  </si>
  <si>
    <t xml:space="preserve">Si existe el atributo, el valor ingresado es diferente a 'Configuracion Vehícular'</t>
  </si>
  <si>
    <t xml:space="preserve">Carga útil en toneladas métricas del vehículo</t>
  </si>
  <si>
    <t xml:space="preserve">/Invoice/cac:InvoiceLine/cac:Delivery/cac:Shipment/cac:Consignment/cac:TransportHandlingUnit/cac:MeasurementDimension/cbc:AttributeID (Tipo de carga: Carga útil)</t>
  </si>
  <si>
    <t xml:space="preserve">Si 'Tipo de operación' es igual a '1004' y el tag existe, es diferente de '01' y '02'</t>
  </si>
  <si>
    <t xml:space="preserve">4274</t>
  </si>
  <si>
    <t xml:space="preserve">/Invoice/cac:InvoiceLine/cac:Delivery/cac:Shipment/cac:Consignment/cac:TransportHandlingUnit/cac:MeasurementDimension/cbc:Measure (Valor de la carga en TM)</t>
  </si>
  <si>
    <t xml:space="preserve">Si 'Tipo de operación' es igual a '1004' y existe tipo de carga, y no existe el tag</t>
  </si>
  <si>
    <t xml:space="preserve">4275</t>
  </si>
  <si>
    <t xml:space="preserve">4276</t>
  </si>
  <si>
    <t xml:space="preserve">Si 'Tipo de operación' es igual a '1004' y el atributo existe, el valor del atributo es diferente 'TNE'</t>
  </si>
  <si>
    <t xml:space="preserve">4277</t>
  </si>
  <si>
    <t xml:space="preserve">Carga efectiva en toneladas métricas del vehículo</t>
  </si>
  <si>
    <t xml:space="preserve">/Invoice/cac:InvoiceLine/cac:Delivery/cac:Shipment/cac:Consignment/cac:TransportHandlingUnit/cac:MeasurementDimension/cbc:AttributeID (Tipo de carga: Carga Efectiva)</t>
  </si>
  <si>
    <t xml:space="preserve">/Invoice/cac:InvoiceLine/cac:Delivery/cac:Shipment/cac:Consignment/cac:TransportHandlingUnit/cac:MeasurementDimension/cbc:Measure@unitCode</t>
  </si>
  <si>
    <t xml:space="preserve">Valor referencial por tonelada métrica</t>
  </si>
  <si>
    <t xml:space="preserve">Importes del Anexo II del D.S. 010-2006-MTC</t>
  </si>
  <si>
    <t xml:space="preserve">/Invoice/cac:InvoiceLine/cac:Delivery/cac:Shipment/cac:Consignment/cac:TransportHandlingUnit/cac:TransportEquipment/cac:Delivery/cac:DeliveryTerms/cbc:Amount</t>
  </si>
  <si>
    <t xml:space="preserve">Valor preliminar referencial por carga útil nominal (Tratándose de más de 1 vehículo)</t>
  </si>
  <si>
    <t xml:space="preserve">/Invoice/cac:InvoiceLine/cac:Delivery/cac:Shipment/cac:Consignment/cbc:DeclaredForCarriageValueAmount</t>
  </si>
  <si>
    <t xml:space="preserve">4278</t>
  </si>
  <si>
    <t xml:space="preserve">Indicador de aplicación de factor de retorno al vacío</t>
  </si>
  <si>
    <t xml:space="preserve">Boolean </t>
  </si>
  <si>
    <t xml:space="preserve">"true"/"false"</t>
  </si>
  <si>
    <t xml:space="preserve">/Invoice/cac:InvoiceLine/cac:Delivery/cac:Shipment/cac:Consignment/cac:TransportHandlingUnit/cac:TransportEquipment/cbc:ReturnabilityIndicator</t>
  </si>
  <si>
    <t xml:space="preserve">Información adicional  - exportación de servicios de hospedaje</t>
  </si>
  <si>
    <t xml:space="preserve">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</si>
  <si>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</si>
  <si>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 xml:space="preserve">Si 'Tipo de operación' es '0202 Exportación de servicios – prestación de servicios de hospedaje No Dom', y no existe el tag con valor '4009'</t>
  </si>
  <si>
    <t xml:space="preserve">3136</t>
  </si>
  <si>
    <t xml:space="preserve">Si 'Tipo de operación' es '0202 Exportación de servicios – prestación de servicios de hospedaje No Dom', y no existe el tag con valor '4008'</t>
  </si>
  <si>
    <t xml:space="preserve">3137</t>
  </si>
  <si>
    <t xml:space="preserve">Si 'Tipo de operación' es '0202 Exportación de servicios – prestación de servicios de hospedaje No Dom', y no existe el tag con valor '4000'</t>
  </si>
  <si>
    <t xml:space="preserve">3138</t>
  </si>
  <si>
    <t xml:space="preserve">Si 'Tipo de operación' es '0202 Exportación de servicios – prestación de servicios de hospedaje No Dom', y no existe el tag con valor '4007'</t>
  </si>
  <si>
    <t xml:space="preserve">3139</t>
  </si>
  <si>
    <t xml:space="preserve">Si 'Tipo de operación' es '0202 Exportación de servicios – prestación de servicios de hospedaje No Dom', y no existe el tag con valor '4001'</t>
  </si>
  <si>
    <t xml:space="preserve">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</si>
  <si>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</si>
  <si>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</si>
  <si>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</si>
  <si>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Si el 'Código del concepto' es igual a '4001', '4000', '4007', '4008' o '4009', no existe el tag o es vacio.</t>
  </si>
  <si>
    <t xml:space="preserve">Si el 'Código del concepto' es '4008' y el valor del tag es distinto al catálogo 06</t>
  </si>
  <si>
    <t xml:space="preserve">Si el 'Código del concepto' es '4000' y el valor del tag es distinto al catálogo 04</t>
  </si>
  <si>
    <t xml:space="preserve">Si el 'Código del concepto' es '4001' y el valor del tag es distinto al catálogo 04</t>
  </si>
  <si>
    <t xml:space="preserve">Si el 'Código del concepto' es '4007' y el valor del tag es diferente a alfanumérico de 3 hasta 200 caracteres (se considera cualquier carácter incluido espacio, no se permite ningún otro "whitespace character": salto de línea, tab, fin de línea, etc.)</t>
  </si>
  <si>
    <t xml:space="preserve">Si el 'Código del concepto' es '4009' y el valor del tag es diferente a alfanumérico de 3 hasta 20 caracteres (se considera cualquier carácter incluido espacio, no se permite ningún otro "whitespace character": salto de línea, tab, fin de línea, etc.)</t>
  </si>
  <si>
    <t xml:space="preserve">134
135
136
137</t>
  </si>
  <si>
    <t xml:space="preserve">Fecha de Ingreso al país
Fecha de Ingreso al Establecimiento
Fecha de salida del Establecimiento
Fecha de consumo</t>
  </si>
  <si>
    <t xml:space="preserve">Si 'Tipo de operación' es '0202 Exportación de servicios – prestación de servicios de hospedaje No Dom', y no existe el tag con valor '4002'</t>
  </si>
  <si>
    <t xml:space="preserve">3141</t>
  </si>
  <si>
    <t xml:space="preserve">Si 'Tipo de operación' es '0202 Exportación de servicios – prestación de servicios de hospedaje No Dom', y no existe el tag con valor '4003'</t>
  </si>
  <si>
    <t xml:space="preserve">3142</t>
  </si>
  <si>
    <t xml:space="preserve">Si 'Tipo de operación' es '0202 Exportación de servicios – prestación de servicios de hospedaje No Dom', y no existe el tag con valor '4004'</t>
  </si>
  <si>
    <t xml:space="preserve">3143</t>
  </si>
  <si>
    <t xml:space="preserve">Si 'Tipo de operación' es '0202 Exportación de servicios – prestación de servicios de hospedaje No Dom', y no existe el tag con valor '4006'</t>
  </si>
  <si>
    <t xml:space="preserve">3144</t>
  </si>
  <si>
    <t xml:space="preserve">/Invoice/cac:InvoiceLine/cac:Item/cac:AdditionalItemProperty/cac:UsabilityPeriod/cbc:StartDate (Fecha)</t>
  </si>
  <si>
    <t xml:space="preserve">De existir 'Código del concepto' igual a '4002', no existe el tag.</t>
  </si>
  <si>
    <t xml:space="preserve">De existir 'Código del concepto' igual a '4003', no existe el tag.</t>
  </si>
  <si>
    <t xml:space="preserve">De existir 'Código del concepto' igual a '4004', no existe el tag.</t>
  </si>
  <si>
    <t xml:space="preserve">De existir 'Código del concepto' igual a '4006', no existe el tag.</t>
  </si>
  <si>
    <t xml:space="preserve">Si el 'Código del concepto' es '4004' (fecha de salida del establecimiento) y el valor del tag es menor que el valor consignado en el tag con 'Código del concepto' '4003' (fecha de ingreso al establecimiento)</t>
  </si>
  <si>
    <t xml:space="preserve">4282</t>
  </si>
  <si>
    <t xml:space="preserve">Número de días de permanencia</t>
  </si>
  <si>
    <t xml:space="preserve">Si 'Tipo de operación' es '0202 Exportación de servicios – prestación de servicios de hospedaje No Dom', y no existe el tag con código '4005'</t>
  </si>
  <si>
    <t xml:space="preserve">3145</t>
  </si>
  <si>
    <t xml:space="preserve">n..4</t>
  </si>
  <si>
    <t xml:space="preserve">/Invoice/cac:InvoiceLine/cac:Item/cac:AdditionalItemProperty/cac:UsabilityPeriod/cbc:DurationMeasure (Número de días de permanencia)</t>
  </si>
  <si>
    <t xml:space="preserve">De existir 'Código del concepto' '4005' y no existe el tag.</t>
  </si>
  <si>
    <t xml:space="preserve">El formato del tag es diferente de numérico de hasta 4 dígitos</t>
  </si>
  <si>
    <t xml:space="preserve">"DAY"</t>
  </si>
  <si>
    <t xml:space="preserve">Si existe el atributo, el valor es diferente de 'DAY'</t>
  </si>
  <si>
    <t xml:space="preserve">4313</t>
  </si>
  <si>
    <t xml:space="preserve">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</si>
  <si>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</si>
  <si>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</si>
  <si>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 xml:space="preserve">Si 'Tipo de operación' es '0205 Exportación de servicios  - Servicios que conformen un Paquete Turístico', y no existe el tag con código '4000'</t>
  </si>
  <si>
    <t xml:space="preserve">Si 'Tipo de operación' es '0205 Exportación de servicios  - Servicios que conformen un Paquete Turístico', y no existe el tag con código '4007'</t>
  </si>
  <si>
    <t xml:space="preserve">Si 'Tipo de operación' es '0205 Exportación de servicios  - Servicios que conformen un Paquete Turístico', y no existe el tag con código '4008'</t>
  </si>
  <si>
    <t xml:space="preserve">Si 'Tipo de operación' es '0205 Exportación de servicios  - Servicios que conformen un Paquete Turístico', y no existe el tag con código '4009'</t>
  </si>
  <si>
    <t xml:space="preserve">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</si>
  <si>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</si>
  <si>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</si>
  <si>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 xml:space="preserve">De existir 'Código del concepto' '4000', '4007', '4008' o '4009'  y no existe el tag o es vacio.</t>
  </si>
  <si>
    <t xml:space="preserve">Información adicional - ventas al sector público</t>
  </si>
  <si>
    <t xml:space="preserve">143
144
145
146</t>
  </si>
  <si>
    <t xml:space="preserve">Número de expediente
Código de unidad ejecutora
Número de contrato
Número de proceso de selección</t>
  </si>
  <si>
    <t xml:space="preserve">Si existe un 'Código del concepto' con valor '5001' o '5002' o '5003' y no existe el tag con código '5000'</t>
  </si>
  <si>
    <t xml:space="preserve">3146</t>
  </si>
  <si>
    <t xml:space="preserve">Si existe un 'Código del concepto' con valor '5000' o '5002' o '5003', y no existe el tag con código '5001'</t>
  </si>
  <si>
    <t xml:space="preserve">3147</t>
  </si>
  <si>
    <t xml:space="preserve">Si existe un 'Código del concepto' con valor '5000' o '5001' o '5003', y no existe el tag con código '5002'</t>
  </si>
  <si>
    <t xml:space="preserve">3148</t>
  </si>
  <si>
    <t xml:space="preserve">Si existe un 'Código del concepto' con valor '5000' o '5001' o '5002', y no existe el tag con código '5003'</t>
  </si>
  <si>
    <t xml:space="preserve">3149</t>
  </si>
  <si>
    <t xml:space="preserve">n..20
n..10
an..30
an..30</t>
  </si>
  <si>
    <t xml:space="preserve">/Invoice/cac:InvoiceLine/cac:Item/cac:AdditionalItemProperty/cbc:Value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</si>
  <si>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 xml:space="preserve">De existir 'Código del concepto' igual '5000', '5001', '5002' o '5003' y no existe el tag o es vacío.</t>
  </si>
  <si>
    <t xml:space="preserve">Si el 'Código del concepto' es '5000' y el valor del tag es diferente a alfanumérico de 1 hasta 20 caracteres (se considera cualquier carácter incluido espacio, no se permite ningún otro "whitespace character": salto de línea, tab, fin de línea, etc.)</t>
  </si>
  <si>
    <t xml:space="preserve">Si el 'Código del concepto' es '5001' y el valor del tag es diferente a alfanumérico de 1 hasta 10 caracteres (se considera cualquier carácter incluido espacio, no se permite ningún otro "whitespace character": salto de línea, tab, fin de línea, etc.)</t>
  </si>
  <si>
    <t xml:space="preserve">Si el 'Código del concepto' es '5002' y el valor del tag es diferente a alfanumérico de 1 hasta 30 caracteres (se considera cualquier carácter incluido espacio, no se permite ningún otro "whitespace character": salto de línea, tab, fin de línea, etc.)</t>
  </si>
  <si>
    <t xml:space="preserve">Si el 'Código del concepto' es '5003' y el valor del tag es diferente a alfanumérico de 1 hasta 30 caracteres (se considera cualquier carácter incluido espacio, no se permite ningún otro "whitespace character": salto de línea, tab, fin de línea, etc.)</t>
  </si>
  <si>
    <t xml:space="preserve">Información adicional - migración de documentos autorizados - Carta Porte Aéreo</t>
  </si>
  <si>
    <t xml:space="preserve">147
148</t>
  </si>
  <si>
    <t xml:space="preserve">Lugar de origen
Lugar de destino
</t>
  </si>
  <si>
    <t xml:space="preserve">Si 'Tipo de operación' es '0301 - Carta de porte aéreo (emitidas en el ámbito nacional)', no existe el tag con código '4030'</t>
  </si>
  <si>
    <t xml:space="preserve">3168</t>
  </si>
  <si>
    <t xml:space="preserve">Si 'Tipo de operación' es '0301 - Carta de porte aéreo (emitidas en el ámbito nacional)', no existe el tag con código '4031'</t>
  </si>
  <si>
    <t xml:space="preserve">3169</t>
  </si>
  <si>
    <t xml:space="preserve">Si 'Tipo de operación' es '0301 - Carta de porte aéreo (emitidas en el ámbito nacional)', no existe el tag con código '4032'</t>
  </si>
  <si>
    <t xml:space="preserve">3170</t>
  </si>
  <si>
    <t xml:space="preserve">Si 'Tipo de operación' es '0301 - Carta de porte aéreo (emitidas en el ámbito nacional)', no existe el tag con código '4033'</t>
  </si>
  <si>
    <t xml:space="preserve">3171</t>
  </si>
  <si>
    <t xml:space="preserve">an6
an..200
an6
an..200</t>
  </si>
  <si>
    <t xml:space="preserve">(Catálogo N.° 13)
(Catálogo N.° 13)</t>
  </si>
  <si>
    <t xml:space="preserve">/Invoice/cac:InvoiceLine/cac:Item/cac:AdditionalItemProperty/cbc:Value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</si>
  <si>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 xml:space="preserve">De existir 'Código del concepto' igual '4030','4031',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</si>
  <si>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</si>
  <si>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</si>
  <si>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Si el 'Código del concepto' es '4031' y el valor del tag es diferente a alfanumérico de 3 hasta 200 caracteres (se considera cualquier carácter incluido espacio, no se permite ningún otro "whitespace character": salto de línea, tab, fin de línea, etc.)</t>
  </si>
  <si>
    <t xml:space="preserve">Si el 'Código del concepto' es '4033' y el valor del tag es diferente a alfanumérico de 3 hasta 200 caracteres (se considera cualquier carácter incluido espacio, no se permite ningún otro "whitespace character": salto de línea, tab, fin de línea, etc.)</t>
  </si>
  <si>
    <t xml:space="preserve">Información adicional - migración de documentos autorizados - BVME para transporte ferroviario de pasajeros</t>
  </si>
  <si>
    <t xml:space="preserve">Número de RUC del agente de ventas</t>
  </si>
  <si>
    <t xml:space="preserve">/Invoice/cac:AccountingSupplierParty/cac:Party/cac:AgentParty/cac:PartyIdentification/cbc:ID</t>
  </si>
  <si>
    <t xml:space="preserve">Si 'Tipo de operación' es '0302 - BVME para transporte ferroviario de pasajeros', no existe el tag</t>
  </si>
  <si>
    <t xml:space="preserve">3156</t>
  </si>
  <si>
    <t xml:space="preserve">Tipo de documento del agente de ventas</t>
  </si>
  <si>
    <t xml:space="preserve">/Invoice/cac:AccountingSupplierParty/cac:Party/cac:AgentParty/cac:PartyIdentification/cbc:ID@schemeID (Tipo de documento de identidad)</t>
  </si>
  <si>
    <t xml:space="preserve">Si existe el numero de RUC del agente de ventas, y no existe el atributo</t>
  </si>
  <si>
    <t xml:space="preserve">3157</t>
  </si>
  <si>
    <t xml:space="preserve">Si existe el numero de RUC del agente de ventas, y existe el tag, el valor es diferente a '6'</t>
  </si>
  <si>
    <t xml:space="preserve">3158</t>
  </si>
  <si>
    <t xml:space="preserve">151
152
153
154
155</t>
  </si>
  <si>
    <t xml:space="preserve">Pasajero - apellidos y nombres
Pasajero - tipo y número de documento de identidad
Servicio de transporte: Ciudad o lugar de origen
Servicio de transporte: Ciudad o lugar de destino
Servicio de transporte: Número de asiento
</t>
  </si>
  <si>
    <t xml:space="preserve">Si 'Tipo de operación' es '0302 - BVME para transporte ferroviario de pasajeros', no existe el tag con código igual a '4040'</t>
  </si>
  <si>
    <t xml:space="preserve">3159</t>
  </si>
  <si>
    <t xml:space="preserve">Si 'Tipo de operación' es '0302 - BVME para transporte ferroviario de pasajeros', no existe el tag con código igual a '4041'</t>
  </si>
  <si>
    <t xml:space="preserve">3160</t>
  </si>
  <si>
    <t xml:space="preserve">Si 'Tipo de operación' es '0302 - BVME para transporte ferroviario de pasajeros', no existe el tag con código igual a '4049'</t>
  </si>
  <si>
    <t xml:space="preserve">3204</t>
  </si>
  <si>
    <t xml:space="preserve">Si 'Tipo de operación' es '0302 - BVME para transporte ferroviario de pasajeros', no existe el tag con código igual a '4042'</t>
  </si>
  <si>
    <t xml:space="preserve">3161</t>
  </si>
  <si>
    <t xml:space="preserve">Si 'Tipo de operación' es '0302 - BVME para transporte ferroviario de pasajeros', no existe el tag con código igual a '4043'</t>
  </si>
  <si>
    <t xml:space="preserve">3162</t>
  </si>
  <si>
    <t xml:space="preserve">Si 'Tipo de operación' es '0302 - BVME para transporte ferroviario de pasajeros', no existe el tag con código igual a '4044'</t>
  </si>
  <si>
    <t xml:space="preserve">3163</t>
  </si>
  <si>
    <t xml:space="preserve">Si 'Tipo de operación' es '0302 - BVME para transporte ferroviario de pasajeros', no existe el tag con código igual a '4045'</t>
  </si>
  <si>
    <t xml:space="preserve">3164</t>
  </si>
  <si>
    <t xml:space="preserve">Si 'Tipo de operación' es '0302 - BVME para transporte ferroviario de pasajeros', no existe el tag con código igual a '4046'</t>
  </si>
  <si>
    <t xml:space="preserve">3165</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</si>
  <si>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</si>
  <si>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</si>
  <si>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</si>
  <si>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'4040', '4041', '4042', '4043', '4044', '4045' o '4046' o '4049' y no existe el tag o es vacío.</t>
  </si>
  <si>
    <t xml:space="preserve">Si el 'Código del concepto' es igual a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</si>
  <si>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</si>
  <si>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</si>
  <si>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'4043' y el valor del tag es diferente a alfanumérico de 3 hasta 200 caracteres (se considera cualquier carácter incluido espacio, no se permite ningún otro "whitespace character": salto de línea, tab, fin de línea, etc.)</t>
  </si>
  <si>
    <t xml:space="preserve">Si el 'Código del concepto' es '4044' y el valor del tag es distinto al catálogo 13</t>
  </si>
  <si>
    <t xml:space="preserve">Si el 'Código del concepto' es '4045' y el valor del tag es diferente a alfanumérico de 3 hasta 200 caracteres (se considera cualquier carácter incluido espacio, no se permite ningún otro "whitespace character": salto de línea, tab, fin de línea, etc.)</t>
  </si>
  <si>
    <t xml:space="preserve">Si el 'Código del concepto' es '4046' y el valor del tag es diferente a alfanumérico de 1 hasta 100 caracteres (se considera cualquier carácter incluido espacio, no se permite ningún otro "whitespace character": salto de línea, tab, fin de línea, etc.)</t>
  </si>
  <si>
    <t xml:space="preserve">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</si>
  <si>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</si>
  <si>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 xml:space="preserve">Si 'Tipo de operación' es '0302 - BVME para transporte ferroviario de pasajeros', no existe el tag con código igual a '4048''</t>
  </si>
  <si>
    <t xml:space="preserve">3167</t>
  </si>
  <si>
    <t xml:space="preserve">/Invoice/cac:InvoiceLine/cac:Item/cac:AdditionalItemProperty/cac:UsabilityPeriod/cbc:StartDate</t>
  </si>
  <si>
    <t xml:space="preserve">De existir 'Código del concepto' igual a '4048' y no existe el tag.</t>
  </si>
  <si>
    <t xml:space="preserve">Servicio de transporte: Hora programada de inicio de viaje
</t>
  </si>
  <si>
    <t xml:space="preserve">Si 'Tipo de operación' es '0302 - BVME para transporte ferroviario de pasajeros', no existe el tag con código igual a '4047'</t>
  </si>
  <si>
    <t xml:space="preserve">3166</t>
  </si>
  <si>
    <t xml:space="preserve">/Invoice/cac:InvoiceLine/cac:Item/cac:AdditionalItemProperty/cac:UsabilityPeriod/cbc:StartTime</t>
  </si>
  <si>
    <t xml:space="preserve">De existir 'Código del concepto' igual a '4047' y no existe el tag.</t>
  </si>
  <si>
    <t xml:space="preserve">Servicio de transporte: Forma de pago</t>
  </si>
  <si>
    <t xml:space="preserve">/Invoice/cac:PaymentMeans/cbc:PaymentMeansCode</t>
  </si>
  <si>
    <t xml:space="preserve">3173</t>
  </si>
  <si>
    <t xml:space="preserve">Servicio de transporte: Número de autorización de la transacción y el sistema de tarjeta de crédito y/o débito </t>
  </si>
  <si>
    <t xml:space="preserve">/Invoice/cac:PaymentMeans/cbc:PaymentID</t>
  </si>
  <si>
    <t xml:space="preserve">3175</t>
  </si>
  <si>
    <t xml:space="preserve">Información adicional a nivel de ítem</t>
  </si>
  <si>
    <t xml:space="preserve">Partida Arancelaria
Declaración Aduanera de Mercancías (DAM)</t>
  </si>
  <si>
    <t xml:space="preserve">n10</t>
  </si>
  <si>
    <t xml:space="preserve">/Invoice/cac:InvoiceLine/cac:Item/cac:AdditionalItemProperty/cbc:Value (Partida Arancelaria)</t>
  </si>
  <si>
    <t xml:space="preserve">/Invoice/cac:InvoiceLine/cac:Item/cac:AdditionalItemProperty/cbc:Value (DAM)</t>
  </si>
  <si>
    <t xml:space="preserve">Si 'Código del concepto' es '7021', el formato del Tag UBL es diferente a:
- [0-9]{4}-[0-9]{2}-[0-9]{3}-[0-9]{6}</t>
  </si>
  <si>
    <t xml:space="preserve">4202</t>
  </si>
  <si>
    <t xml:space="preserve">Datos de vehículos</t>
  </si>
  <si>
    <t xml:space="preserve">/Invoice/cac:InvoiceLine/cac:Item/cac:AdditionalItemProperty/cbc:Value (Numero de placa)</t>
  </si>
  <si>
    <t xml:space="preserve">/Invoice/cac:InvoiceLine/cac:Item/cac:AdditionalItemProperty/cbc:Value (Categoria)</t>
  </si>
  <si>
    <t xml:space="preserve">/Invoice/cac:InvoiceLine/cac:Item/cac:AdditionalItemProperty/cbc:Value (Marca)</t>
  </si>
  <si>
    <t xml:space="preserve">/Invoice/cac:InvoiceLine/cac:Item/cac:AdditionalItemProperty/cbc:Value (Modelo)</t>
  </si>
  <si>
    <t xml:space="preserve">/Invoice/cac:InvoiceLine/cac:Item/cac:AdditionalItemProperty/cbc:Value (Color)</t>
  </si>
  <si>
    <t xml:space="preserve">/Invoice/cac:InvoiceLine/cac:Item/cac:AdditionalItemProperty/cbc:Value (Motor)</t>
  </si>
  <si>
    <t xml:space="preserve">/Invoice/cac:InvoiceLine/cac:Item/cac:AdditionalItemProperty/cbc:Value (Combustible)</t>
  </si>
  <si>
    <t xml:space="preserve">/Invoice/cac:InvoiceLine/cac:Item/cac:AdditionalItemProperty/cbc:Value (Form. Rodante)</t>
  </si>
  <si>
    <t xml:space="preserve">an17</t>
  </si>
  <si>
    <t xml:space="preserve">/Invoice/cac:InvoiceLine/cac:Item/cac:AdditionalItemProperty/cbc:Value (VIN)</t>
  </si>
  <si>
    <t xml:space="preserve">/Invoice/cac:InvoiceLine/cac:Item/cac:AdditionalItemProperty/cbc:Value (Serie/Chasis)</t>
  </si>
  <si>
    <t xml:space="preserve">/Invoice/cac:InvoiceLine/cac:Item/cac:AdditionalItemProperty/cbc:Value (Año de Fabricacion)</t>
  </si>
  <si>
    <t xml:space="preserve">/Invoice/cac:InvoiceLine/cac:Item/cac:AdditionalItemProperty/cbc:Value (Año Modelo)</t>
  </si>
  <si>
    <t xml:space="preserve">/Invoice/cac:InvoiceLine/cac:Item/cac:AdditionalItemProperty/cbc:Value (Version)</t>
  </si>
  <si>
    <t xml:space="preserve">/Invoice/cac:InvoiceLine/cac:Item/cac:AdditionalItemProperty/cbc:Value (Ejes)</t>
  </si>
  <si>
    <t xml:space="preserve">/Invoice/cac:InvoiceLine/cac:Item/cac:AdditionalItemProperty/cbc:Value (Asientos)</t>
  </si>
  <si>
    <t xml:space="preserve">/Invoice/cac:InvoiceLine/cac:Item/cac:AdditionalItemProperty/cbc:Value (Pasajeros)</t>
  </si>
  <si>
    <t xml:space="preserve">/Invoice/cac:InvoiceLine/cac:Item/cac:AdditionalItemProperty/cbc:Value (Ruedas)</t>
  </si>
  <si>
    <t xml:space="preserve">/Invoice/cac:InvoiceLine/cac:Item/cac:AdditionalItemProperty/cbc:Value (Carroceria)</t>
  </si>
  <si>
    <t xml:space="preserve">/Invoice/cac:InvoiceLine/cac:Item/cac:AdditionalItemProperty/cbc:Value (Potencia)</t>
  </si>
  <si>
    <t xml:space="preserve">/Invoice/cac:InvoiceLine/cac:Item/cac:AdditionalItemProperty/cbc:Value (Cilindros)</t>
  </si>
  <si>
    <t xml:space="preserve">n(2,3)</t>
  </si>
  <si>
    <t xml:space="preserve">/Invoice/cac:InvoiceLine/cac:Item/cac:AdditionalItemProperty/cbc:Value (Cilindrada)</t>
  </si>
  <si>
    <t xml:space="preserve">/Invoice/cac:InvoiceLine/cac:Item/cac:AdditionalItemProperty/cbc:Value (Peso Bruto)</t>
  </si>
  <si>
    <t xml:space="preserve">/Invoice/cac:InvoiceLine/cac:Item/cac:AdditionalItemProperty/cbc:Value (Peso Neto)</t>
  </si>
  <si>
    <t xml:space="preserve">/Invoice/cac:InvoiceLine/cac:Item/cac:AdditionalItemProperty/cbc:Value (Carga Util)</t>
  </si>
  <si>
    <t xml:space="preserve">/Invoice/cac:InvoiceLine/cac:Item/cac:AdditionalItemProperty/cbc:Value (Longitud)</t>
  </si>
  <si>
    <t xml:space="preserve">/Invoice/cac:InvoiceLine/cac:Item/cac:AdditionalItemProperty/cbc:Value (Altura)</t>
  </si>
  <si>
    <t xml:space="preserve">/Invoice/cac:InvoiceLine/cac:Item/cac:AdditionalItemProperty/cbc:Value (Ancho)</t>
  </si>
  <si>
    <t xml:space="preserve">Información adicional a nivel de ítem - comprobante emitido por empresas del sistema financiero y cooperativas de ahorro y crédito no autorizadas a captar recursos del público</t>
  </si>
  <si>
    <t xml:space="preserve">162
163
164
165
166
167
168</t>
  </si>
  <si>
    <t xml:space="preserve">Número de contrato
Fecha del otorgamiento del crédito
Tipo de préstamo
Partida Registral
Indicador de primera vivienda
Dirección completa del predio
Monto del crédito otorgado (capital)</t>
  </si>
  <si>
    <t xml:space="preserve">Si 'Código de producto SUNAT' de la linea es '84121901', y no existe el tag con código '7001'</t>
  </si>
  <si>
    <t xml:space="preserve">3150</t>
  </si>
  <si>
    <t xml:space="preserve">Si 'Código de producto SUNAT' de la linea es '84121901' y el  indicador de primera vivienda = 3 (código concepto 7002), y no existe el tag con código '7003'</t>
  </si>
  <si>
    <t xml:space="preserve">3151</t>
  </si>
  <si>
    <t xml:space="preserve">Si 'Código de producto SUNAT' de la linea es '84121901', y no existe el tag con código '7004'</t>
  </si>
  <si>
    <t xml:space="preserve">3152</t>
  </si>
  <si>
    <t xml:space="preserve">Si 'Código de producto SUNAT' de la linea es '84121901', y no existe el tag con código '7005'</t>
  </si>
  <si>
    <t xml:space="preserve">3153</t>
  </si>
  <si>
    <t xml:space="preserve">Si 'Código de producto SUNAT' de la linea es '84121901' y el  indicador de primera vivienda = 3 (código concepto 7002), no existe el tag con código '7006'</t>
  </si>
  <si>
    <t xml:space="preserve">3154</t>
  </si>
  <si>
    <t xml:space="preserve">Si 'Código de producto SUNAT' de la linea es '84121901' y el  indicador de primera vivienda = 3 (código concepto 7002),  no existe el tag con código '7007'</t>
  </si>
  <si>
    <t xml:space="preserve">3155</t>
  </si>
  <si>
    <t xml:space="preserve">Si 'Tipo de operación' es '2100' o '2101' o '2102' y no existe al menos una línea que contenga simultáneamente los códigos '7004', '7005' y '7012'</t>
  </si>
  <si>
    <t xml:space="preserve">3241</t>
  </si>
  <si>
    <t xml:space="preserve">/Invoice/cac:InvoiceLine/cac:Item/cac:AdditionalItemProperty/cbc:Value (Número de contrato)
</t>
  </si>
  <si>
    <t xml:space="preserve">De existir 'Código del concepto' igual a '7001', '7002', '7003', '7004', '7005', '7006', '7007', '7008', '7009', '7010', '7011' o '7012' y no existe el tag o es vacío.</t>
  </si>
  <si>
    <t xml:space="preserve">/Invoice/cac:InvoiceLine/cac:Item/cac:AdditionalItemProperty/cbc:Value (Fecha del otorgamiento del crédito)</t>
  </si>
  <si>
    <t xml:space="preserve">Si el 'Código del concepto' es 7001 y el valor del tag es distinto al catálogo 26</t>
  </si>
  <si>
    <t xml:space="preserve">Catálogo
(026)</t>
  </si>
  <si>
    <t xml:space="preserve">(Catálogo N.° 26)</t>
  </si>
  <si>
    <t xml:space="preserve">/Invoice/cac:InvoiceLine/cac:Item/cac:AdditionalItemProperty/cbc:Value (Tipo de préstamo)</t>
  </si>
  <si>
    <t xml:space="preserve">Si el 'Código del concepto' es 7002 y el valor del tag es distinto al catálogo 27</t>
  </si>
  <si>
    <t xml:space="preserve">Catálogo
(027)</t>
  </si>
  <si>
    <t xml:space="preserve">/Invoice/cac:InvoiceLine/cac:Item/cac:AdditionalItemProperty/cbc:Value (Partida Registral)</t>
  </si>
  <si>
    <t xml:space="preserve">Si el 'Código del concepto' es 7003 y el valor del tag es diferente a alfanumérico de 3 hasta 50 caracteres (se considera cualquier carácter incluido espacio, no se permite ningún otro "whitespace character": salto de línea, tab, fin de línea, etc.)</t>
  </si>
  <si>
    <t xml:space="preserve">(Catálogo N.° 27)</t>
  </si>
  <si>
    <t xml:space="preserve">/Invoice/cac:InvoiceLine/cac:Item/cac:AdditionalItemProperty/cbc:Value (Indicador de primera vivienda)</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</si>
  <si>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</si>
  <si>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/Invoice/cac:InvoiceLine/cac:Item/cac:AdditionalItemProperty/cbc:Value (Dirección - Código de ubigeo)</t>
  </si>
  <si>
    <t xml:space="preserve">Si el 'Código del concepto' es 7005 y el formato del tag es diferente de YYYY-MM-DD</t>
  </si>
  <si>
    <t xml:space="preserve">/Invoice/cac:InvoiceLine/cac:Item/cac:AdditionalItemProperty/cbc:Value (Dirección - Dirección completa y detallada)</t>
  </si>
  <si>
    <t xml:space="preserve">Si el 'Código del concepto' es 7006 y el valor del tag es distinto al catálogo 13</t>
  </si>
  <si>
    <t xml:space="preserve">an..25
an..25
an..30
an..30</t>
  </si>
  <si>
    <t xml:space="preserve">/Invoice/cac:InvoiceLine/cac:Item/cac:AdditionalItemProperty/cbc:Value (Dirección - Urbanización)</t>
  </si>
  <si>
    <t xml:space="preserve">Si el 'Código del concepto' es 7007 y el valor del tag es diferente a alfanumérico de 3 hasta 200 caracteres (se considera cualquier carácter incluido espacio, no se permite ningún otro "whitespace character": salto de línea, tab, fin de línea, etc.)</t>
  </si>
  <si>
    <t xml:space="preserve">/Invoice/cac:InvoiceLine/cac:Item/cac:AdditionalItemProperty/cbc:Value (Dirección - Provincia)</t>
  </si>
  <si>
    <t xml:space="preserve">/Invoice/cac:InvoiceLine/cac:Item/cac:AdditionalItemProperty/cbc:Value (Dirección - Departamento)</t>
  </si>
  <si>
    <t xml:space="preserve">/Invoice/cac:InvoiceLine/cac:Item/cac:AdditionalItemProperty/cbc:Value (Dirección - Distrito)</t>
  </si>
  <si>
    <t xml:space="preserve">an..18</t>
  </si>
  <si>
    <t xml:space="preserve">n(15,2)</t>
  </si>
  <si>
    <t xml:space="preserve">/Invoice/cac:InvoiceLine/cac:Item/cac:AdditionalItemProperty/cbc:Value (Monto del crédito otorgado)</t>
  </si>
  <si>
    <t xml:space="preserve">Si el 'Código del concepto' es '7012' y el formato del Tag UBL es diferente de decimal (positivo mayor a cero) de 15 enteros y hasta 2 decimales</t>
  </si>
  <si>
    <t xml:space="preserve">Información adicional  a nivel de ítem - comprobante emitido por empresas de seguros</t>
  </si>
  <si>
    <t xml:space="preserve">169
170
171
</t>
  </si>
  <si>
    <t xml:space="preserve">Número de póliza
Tipo de seguro
Suma asegurada / alcance de cobertura o monto</t>
  </si>
  <si>
    <t xml:space="preserve">Si 'Tipo de operación' es '2104', y no existe al menos una línea que contenga el código '7015'</t>
  </si>
  <si>
    <t xml:space="preserve">3242</t>
  </si>
  <si>
    <t xml:space="preserve">/Invoice/cac:InvoiceLine/cac:Item/cac:AdditionalItemProperty/cbc:Value (Numero de póliza)</t>
  </si>
  <si>
    <t xml:space="preserve">De existir 'Código del concepto' igual a '7013', '7015' o '7016' y no existe el tag o es vacío.</t>
  </si>
  <si>
    <t xml:space="preserve">Si el 'Código del concepto' es '7013' y el valor del tag es diferente a alfanumérico de 1 hasta 50 caracteres (se considera cualquier carácter incluido espacio, no se permite ningún otro "whitespace character": salto de línea, tab, fin de línea, etc.)</t>
  </si>
  <si>
    <t xml:space="preserve">/Invoice/cac:InvoiceLine/cac:Item/cac:AdditionalItemProperty/cbc:Value (Tipo de seguro)</t>
  </si>
  <si>
    <t xml:space="preserve">Si el 'Código del concepto' es '7015' y el valor del tag es diferente de '1', '2' o '3'</t>
  </si>
  <si>
    <t xml:space="preserve">Si 'Tipo de operación' es '2104' y el 'Código del concepto' es '7015' y el valor del tag es igual a '1' o '2', no existe en la misma línea los 'Código del concepto' con valor '7013', '7014' y '7016'</t>
  </si>
  <si>
    <t xml:space="preserve">2898</t>
  </si>
  <si>
    <t xml:space="preserve">Si 'Tipo de operación' es '2104' y el 'Código del concepto' es '7015' y el valor del tag es igual a '3' y no existe en la misma línea un 'Código del concepto' con valor '7013' (Número de póliza) </t>
  </si>
  <si>
    <t xml:space="preserve">2899</t>
  </si>
  <si>
    <t xml:space="preserve">/Invoice/cac:InvoiceLine/cac:Item/cac:AdditionalItemProperty/cbc:Value (Suma asegurada / alcance de cobertura o monto)</t>
  </si>
  <si>
    <t xml:space="preserve">Si el 'Código del concepto' es '7016' y el formato del Tag UBL es diferente de decimal (positivo mayor a cero) de 15 enteros y hasta 2 decimales</t>
  </si>
  <si>
    <t xml:space="preserve">172
173
</t>
  </si>
  <si>
    <t xml:space="preserve">Fecha de inicio de vigencia de cobertura
Fecha de término de vigencia de cobertura</t>
  </si>
  <si>
    <t xml:space="preserve">/Invoice/cac:InvoiceLine/cac:Item/cac:AdditionalItemProperty/cac:UsabilityPeriod/cbc:StartDate (Fecha de inicio de vigencia)</t>
  </si>
  <si>
    <t xml:space="preserve">De existir 'Código del concepto' igual a '7014' y no existe el tag.</t>
  </si>
  <si>
    <t xml:space="preserve">3243</t>
  </si>
  <si>
    <t xml:space="preserve">Si el 'Código del concepto' es '7014' y el formato del tag es diferente de YYYY-MM-DD</t>
  </si>
  <si>
    <t xml:space="preserve">/Invoice/cac:InvoiceLine/cac:Item/cac:AdditionalItemProperty/cac:UsabilityPeriod/cbc:EndDate (Fecha de término de vigencia)</t>
  </si>
  <si>
    <t xml:space="preserve">4366</t>
  </si>
  <si>
    <t xml:space="preserve">Si el 'Código del concepto' es '7014' y el tag existe, el formato del tag es diferente de YYYY-MM-DD</t>
  </si>
  <si>
    <t xml:space="preserve">Información adicional - Forma de pago al contado</t>
  </si>
  <si>
    <t xml:space="preserve">Forma de pago</t>
  </si>
  <si>
    <t xml:space="preserve">a9</t>
  </si>
  <si>
    <t xml:space="preserve">"FormaPago"</t>
  </si>
  <si>
    <t xml:space="preserve">No existe al menos un tag cac:PaymentTerms con cbc:ID igual a 'FormaPago'
* Validación a partir del 01/01/2022 es ERROR</t>
  </si>
  <si>
    <t xml:space="preserve">3244</t>
  </si>
  <si>
    <t xml:space="preserve">a7</t>
  </si>
  <si>
    <t xml:space="preserve">"Contado"</t>
  </si>
  <si>
    <t xml:space="preserve">/Invoice/cac:PaymentTerms/cbc:PaymentMeansID (Forma de pago)</t>
  </si>
  <si>
    <t xml:space="preserve">Si el 'Indicador' es 'FormaPago' y no existe el tag UBL
* Validación a partir del 01/01/2022 es ERROR</t>
  </si>
  <si>
    <t xml:space="preserve">3245</t>
  </si>
  <si>
    <t xml:space="preserve">Si el 'Indicador' es 'FormaPago', el valor del tag es diferente de:
- Contado
- Credito
- Cuota[0-9]{3}
* Validación a partir del 01/01/2022 es ERROR</t>
  </si>
  <si>
    <t xml:space="preserve">3246</t>
  </si>
  <si>
    <t xml:space="preserve">Si existe más de un tag cac:PaymentTerms con cbc:ID 
igual a 'FormaPago' y con valor del tag 'Contado' y también existe tag cac:PaymentTerms con cbc:ID 
igual a 'FormaPago' y con valor del tag 'Credito'
* Validación a partir del 01/01/2022 es ERROR</t>
  </si>
  <si>
    <t xml:space="preserve">3247</t>
  </si>
  <si>
    <t xml:space="preserve">Si existe más de un tag cac:PaymentTerms con cbc:ID 
igual a 'FormaPago' y con el mismo valor del tag cbc:PaymentMeansID (se repite) 
* Validación a partir del 01/01/2022 es ERROR</t>
  </si>
  <si>
    <t xml:space="preserve">3248</t>
  </si>
  <si>
    <t xml:space="preserve">Información adicional - Forma de pago al crédito</t>
  </si>
  <si>
    <t xml:space="preserve">Forma de pago
Monto neto pendiente de pago</t>
  </si>
  <si>
    <t xml:space="preserve">an9</t>
  </si>
  <si>
    <t xml:space="preserve">an7</t>
  </si>
  <si>
    <t xml:space="preserve">"Credito"</t>
  </si>
  <si>
    <r>
      <rPr>
        <sz val="9"/>
        <rFont val="Calibri"/>
        <family val="2"/>
        <charset val="1"/>
      </rPr>
      <t xml:space="preserve">Si el 'Indicador' es 'FormaPago', el valor del tag es 'Credito',</t>
    </r>
    <r>
      <rPr>
        <b val="true"/>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</si>
  <si>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 xml:space="preserve">3249</t>
  </si>
  <si>
    <t xml:space="preserve">an15</t>
  </si>
  <si>
    <t xml:space="preserve">/Invoice/cac:PaymentTerms/cbc:Amount (Monto neto pendiente de pago)</t>
  </si>
  <si>
    <t xml:space="preserve">El formato del Tag UBL es diferente de decimal positivo de 12 enteros y hasta 2 decimales
* Validación a partir del 01/01/2022 es ERROR</t>
  </si>
  <si>
    <t xml:space="preserve">3250</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</si>
  <si>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no existe el tag UBL
* Validación a partir del 01/01/2022 es ERROR</t>
    </r>
  </si>
  <si>
    <t xml:space="preserve">3251</t>
  </si>
  <si>
    <t xml:space="preserve">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</si>
  <si>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 xml:space="preserve">3265</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</si>
  <si>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</si>
  <si>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 xml:space="preserve">3319</t>
  </si>
  <si>
    <t xml:space="preserve">Si existe el atributo, el valor del atributo es diferente al ingresado en 'Tipo de moneda'
* Validación a partir del 01/09/2021 es ERROR</t>
  </si>
  <si>
    <t xml:space="preserve">176
177</t>
  </si>
  <si>
    <t xml:space="preserve">Monto del pago único o de las cuotas
Fecha del pago único o de las cuotas</t>
  </si>
  <si>
    <t xml:space="preserve">Cuota&lt;NNN&gt;
Ejemplo:
Cuota001
Cuota010</t>
  </si>
  <si>
    <t xml:space="preserve">/Invoice/cac:PaymentTerms/cbc:PaymentMeansID (Identificador de la cuota)</t>
  </si>
  <si>
    <t xml:space="preserve">Si el 'Indicador' es 'FormaPago', el valor del tag es diferente de:
- Contado
- Credito
- Cuota[0-9]{3}
* Validación a partir del 01/01/2022 es ERROR
</t>
  </si>
  <si>
    <t xml:space="preserve">Si existe un tag cac:PaymentTerms con cbc:ID 
igual a 'FormaPago' y con valor del tag con formato: Cuota[0-9]{3} y no existe un tag cac:PaymentTerms con cbc:ID igual a 'FormaPago' y con valor del tag igual a 'Credito'
* Validación a partir del 01/01/2022 es ERROR</t>
  </si>
  <si>
    <t xml:space="preserve">3252</t>
  </si>
  <si>
    <t xml:space="preserve">/Invoice/cac:PaymentTerms/cbc:Amount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</si>
  <si>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 Validación a partir del 01/01/2022 es ERROR</t>
  </si>
  <si>
    <t xml:space="preserve">3253</t>
  </si>
  <si>
    <r>
      <rPr>
        <sz val="9"/>
        <rFont val="Calibri"/>
        <family val="2"/>
        <charset val="1"/>
      </rPr>
      <t xml:space="preserve">Si existe un tag cac:PaymentTerms con cbc:ID 
igual a 'FormaPago' y el formato del 'Identificador de la cuota' es: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
* Validación a partir del 01/01/2022 es ERROR</t>
    </r>
  </si>
  <si>
    <t xml:space="preserve">3254</t>
  </si>
  <si>
    <t xml:space="preserve">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</si>
  <si>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 xml:space="preserve">3266</t>
  </si>
  <si>
    <t xml:space="preserve">/Invoice/cac:PaymentTerms/cbc:PaymentDueDate (Fecha del pago único o de las cuotas)</t>
  </si>
  <si>
    <t xml:space="preserve">Si el 'Indicador' es 'FormaPago', y el formato del 'Identificador de la cuota' es: Cuota[0-9]{3} y si existe el tag, el formato es diferente de YYYY-MM-DD
* Validación a partir del 01/01/2022 es ERROR</t>
  </si>
  <si>
    <t xml:space="preserve">3255</t>
  </si>
  <si>
    <t xml:space="preserve">3256</t>
  </si>
  <si>
    <r>
      <rPr>
        <sz val="9"/>
        <rFont val="Calibri"/>
        <family val="2"/>
        <charset val="1"/>
      </rPr>
      <t xml:space="preserve">Si existe un tag cac:PaymentTerms con cbc:ID 
igual a 'FormaPago' y el formato del 'Identificador de la cuota' es: Cuota[0-9]{3} y el valor del tag UBL es menor</t>
    </r>
    <r>
      <rPr>
        <b val="true"/>
        <sz val="9"/>
        <color rgb="FFFF0000"/>
        <rFont val="Calibri"/>
        <family val="2"/>
        <charset val="1"/>
      </rPr>
      <t xml:space="preserve"> o igual</t>
    </r>
    <r>
      <rPr>
        <sz val="9"/>
        <rFont val="Calibri"/>
        <family val="2"/>
        <charset val="1"/>
      </rPr>
      <t xml:space="preserve"> a la 'Fecha de emisión' (/Invoice/cbc:IssueDate)
* Validación a partir del 01/01/2022 es ERROR</t>
    </r>
  </si>
  <si>
    <t xml:space="preserve">3267</t>
  </si>
  <si>
    <t xml:space="preserve">Información adicional - Retenciones de IGV</t>
  </si>
  <si>
    <t xml:space="preserve">178
179
180</t>
  </si>
  <si>
    <t xml:space="preserve">Importe de la operación
Porcentaje de la retención
Importe de la retención</t>
  </si>
  <si>
    <t xml:space="preserve">"false"</t>
  </si>
  <si>
    <t xml:space="preserve">Si valor del tag es diferente 'false' para 'Código de motivo de cargo/descuento' igual a '62'
* Validación a partir del 01/01/2022 es ERROR</t>
  </si>
  <si>
    <t xml:space="preserve">"62"</t>
  </si>
  <si>
    <t xml:space="preserve">/Invoice/cac:AllowanceCharge/cbc:AllowanceChargeReasonCode (Código de motivo de cargo/descuento: Retención del IGV)</t>
  </si>
  <si>
    <t xml:space="preserve">Si el valor del tag es '62' y el Tipo de documento de identidad del receptor del comprobante (/Invoice/cac:AccountingCustomerParty/cac:Party/cac:PartyIdentification/cbc:ID@schemeID) es diferente de 6-RUC
* Validación a partir del 01/01/2022 es ERROR</t>
  </si>
  <si>
    <t xml:space="preserve">3262</t>
  </si>
  <si>
    <t xml:space="preserve">Si el valor del tag es '62' y el receptor del comprobante (/Invoice/cac:AccountingCustomerParty/cac:Party/cac:PartyIdentification/cbc:ID) no es un agente de retención (no existe ind_padrón igual a "03" en el listado)
* Validación a partir del 01/01/2022 es ERROR</t>
  </si>
  <si>
    <t xml:space="preserve">Si el valor del tag es '62' y el emisor del comprobante (/Invoice/cac:AccountingSupplierParty/cac:Party/cac:PartyIdentification/cbc:ID) es un agente de retención (existe ind_padrón igual a "03" en el listado)
* Validación a partir del 01/01/2022 es ERROR</t>
  </si>
  <si>
    <t xml:space="preserve">3269</t>
  </si>
  <si>
    <t xml:space="preserve">/Invoice/cac:AllowanceCharge/cbc:MultiplierFactorNumeric (Porcentaje de la retención expresado como factor)</t>
  </si>
  <si>
    <t xml:space="preserve">/Invoice/cac:AllowanceCharge/cbc:Amount (Importe de la retención)</t>
  </si>
  <si>
    <t xml:space="preserve">Si 'Código de motivo de cargo/descuento' es '62', el valor del Tag UBL es diferente a  Importe de la operación' por 'Porcentaje de la retención expresado como factor', con una tolerancia + -1
* Validación a partir del 01/01/2022 es ERROR</t>
  </si>
  <si>
    <t xml:space="preserve">3263</t>
  </si>
  <si>
    <t xml:space="preserve">/Invoice/cac:AllowanceCharge/cbc:BaseAmount (Importe de la operación)</t>
  </si>
  <si>
    <t xml:space="preserve">Si "Código de motivo de cargo/descuento" es '62' , el valor del Tag UBL es mayor a "Importe total"
* Validación a partir del 01/01/2022 es ERROR</t>
  </si>
  <si>
    <t xml:space="preserve">3264</t>
  </si>
  <si>
    <t xml:space="preserve">Si existe el atributo, el valor del atributo es diferente al ingresado en 'Tipo de moneda'
</t>
  </si>
  <si>
    <t xml:space="preserve">Información adicional - Retenciones de Renta de segunda categoría</t>
  </si>
  <si>
    <t xml:space="preserve">Retenciones de Renta de segunda categoría</t>
  </si>
  <si>
    <t xml:space="preserve">/Invoice/cac:AllowanceCharge/cbc:ChargeIndicator (Indicador de descuento)</t>
  </si>
  <si>
    <t xml:space="preserve">Si valor del tag es diferente 'false' para código de descuento igual a '63'</t>
  </si>
  <si>
    <t xml:space="preserve">"63"</t>
  </si>
  <si>
    <t xml:space="preserve">/Invoice/cac:AllowanceCharge/cbc:AllowanceChargeReasonCode (Código de motivo de cargo/descuento: Retención de segunda categoría)</t>
  </si>
  <si>
    <t xml:space="preserve">Si 'Tipo de operación' es '2002 - Operación sujeta a Retención de segunda' y no existe un cac:AllowanceCharge con cbc:AllowanceChargeReasonCode igual a '63'</t>
  </si>
  <si>
    <t xml:space="preserve">3316</t>
  </si>
  <si>
    <t xml:space="preserve">Si el valor del tag es igual a '63' y el 'Tipo de operación' es diferente de '2002 - Operación sujeta a Retención de segunda'</t>
  </si>
  <si>
    <t xml:space="preserve">3317</t>
  </si>
  <si>
    <t xml:space="preserve">/Invoice/cac:AllowanceCharge/cbc:Amount (Monto de la retención)</t>
  </si>
  <si>
    <t xml:space="preserve">Si 'Código de motivo de cargo/descuento' es igual a '63' y el formato del Tag UBL es diferente de decimal (positivo mayor a cero) de 12 enteros y hasta 2 decimales</t>
  </si>
  <si>
    <t xml:space="preserve">/Invoice/cac:AllowanceCharge/cbc:BaseAmount (Monto base)</t>
  </si>
  <si>
    <t xml:space="preserve">Si el Tag UBL existe, el formato del Tag UBL es diferente de decimal (positivo mayor a cero) de 12 enteros y hasta 2 decimales</t>
  </si>
  <si>
    <t xml:space="preserve">Si 'Código de motivo de cargo/descuento' es igual a '63' y no existe el tag UBL</t>
  </si>
  <si>
    <t xml:space="preserve">3318</t>
  </si>
  <si>
    <t xml:space="preserve">Datos de la Boleta de Venta</t>
  </si>
  <si>
    <t xml:space="preserve">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</si>
  <si>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val="true"/>
        <sz val="9"/>
        <rFont val="Calibri"/>
        <family val="2"/>
        <charset val="1"/>
      </rPr>
      <t xml:space="preserve">Validación no aplica para OSE</t>
    </r>
  </si>
  <si>
    <t xml:space="preserve">1084</t>
  </si>
  <si>
    <t xml:space="preserve">1079</t>
  </si>
  <si>
    <t xml:space="preserve">Tipo de moneda en la cual se emite la boleta de venta electrónica</t>
  </si>
  <si>
    <t xml:space="preserve">Datos de la firma electrónica</t>
  </si>
  <si>
    <t xml:space="preserve">Si 'Tipo de operación' es '0201 Exportación de Servicios – Prestación servicios realizados íntegramente en el país', no existe ind_padrón igual a "05" en el listado para el valor del Tag UBL</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</si>
  <si>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</si>
  <si>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El formato del Tag UBL es diferente a alfanumérico de 1 a 25 caracteres (se considera cualquier carácter incluido espacio, no se permite ningún otro "whitespace character": salto de línea, tab, fin de línea, etc.)</t>
  </si>
  <si>
    <t xml:space="preserve">El formato del Tag UBL es diferente a alfanumérico de 1 a 30 caracteres (se considera cualquier carácter incluido espacio, no se permite ningún otro "whitespace character": salto de línea, tab, fin de línea, etc.)</t>
  </si>
  <si>
    <t xml:space="preserve">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</si>
  <si>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 xml:space="preserve">Código de país del uso, explotación o aprovechamiento del servicio</t>
  </si>
  <si>
    <t xml:space="preserve">Si 'Tipo de operación' es '0201' o '0208', y el Tag UBL no existe o es vacio.</t>
  </si>
  <si>
    <t xml:space="preserve">Si 'Tipo de operación' es '0201' o '0208' y el Tag UBL existe, el valor es diferente al Catálogo 04 o el valor es igual a 'PE'</t>
  </si>
  <si>
    <t xml:space="preserve">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</si>
  <si>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Si no existe el Tag UBL o es vacío</t>
  </si>
  <si>
    <t xml:space="preserve">Si el Tag UBL existe y es diferente de vacío y es diferente de '0000', el valor del Tag UBL no está en el listado</t>
  </si>
  <si>
    <t xml:space="preserve">Establecimientos anexos</t>
  </si>
  <si>
    <t xml:space="preserve">Tipo y número de documento de identidad del adquirente o usuario</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</si>
  <si>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</si>
  <si>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</si>
  <si>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</si>
  <si>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</si>
  <si>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</si>
  <si>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 xml:space="preserve">o "F" o "G"</t>
    </r>
    <r>
      <rPr>
        <sz val="9"/>
        <rFont val="Calibri"/>
        <family val="2"/>
        <charset val="1"/>
      </rPr>
      <t xml:space="preserve">, el formato del Tag UBL es diferente a alfanumérico de hasta 15 caracteres (se considera cualquier carácter, no permite 'whitespace character': espacio, salto de línea, fin de línea, tab, etc.)</t>
    </r>
  </si>
  <si>
    <t xml:space="preserve">Si 'Tipo de operación' es "0200" o "0201" o "0203" o "0204" o "0205" o "0206" o "0207", "0208" o "0401", el valor del Tag UBL es  6-RUC</t>
  </si>
  <si>
    <t xml:space="preserve">Dirección del adquirente o usuario</t>
  </si>
  <si>
    <t xml:space="preserve">Dirección en el país o lugar de destino</t>
  </si>
  <si>
    <t xml:space="preserve">/Invoice/cac:AccountingCustomerParty/cac:Party/cac:PhysicalLocation/cac:Address/cac:AddressLine/cbc:Line
(Dirección completa y detallada)</t>
  </si>
  <si>
    <t xml:space="preserve">/Invoice/cac:AccountingCustomerParty/cac:Party/cac:PhysicalLocation/cac:Address/cbc:CitySubdivisionName (Urbanización)</t>
  </si>
  <si>
    <t xml:space="preserve">/Invoice/cac:AccountingCustomerParty/cac:Party/cac:PhysicalLocation/cac:Address/cbc:CityName (Provincia)</t>
  </si>
  <si>
    <t xml:space="preserve">/Invoice/cac:AccountingCustomerParty/cac:Party/cac:PhysicalLocation/cac:Address/cbc:ID (Código de ubigeo)</t>
  </si>
  <si>
    <t xml:space="preserve">/Invoice/cac:AccountingCustomerParty/cac:Party/cac:PhysicalLocation/cac:Address/cbc:CountrySubentity (Departamento)</t>
  </si>
  <si>
    <t xml:space="preserve">/Invoice/cac:AccountingCustomerParty/cac:Party/cac:PhysicalLocation/cac:Address/cbc:District (Distrito)</t>
  </si>
  <si>
    <t xml:space="preserve">/Invoice/cac:AccountingCustomerParty/cac:Party/cac:PhysicalLocation/cac:Address/cac:Country/cbc:IdentificationCode (Código de país)</t>
  </si>
  <si>
    <t xml:space="preserve">Código de usuario de Zofratacna</t>
  </si>
  <si>
    <t xml:space="preserve">/Invoice/cac:AccountingCustomerParty/cac:Party/cbc:AdditionalAccountID</t>
  </si>
  <si>
    <t xml:space="preserve">"1" - Zofratacna</t>
  </si>
  <si>
    <t xml:space="preserve">/Invoice/cac:AccountingCustomerParty/cac:Party/cbc:AdditionalAccountID@schemeID (Tipo de registro)</t>
  </si>
  <si>
    <t xml:space="preserve">Información adicional - documentos relacionados</t>
  </si>
  <si>
    <t xml:space="preserve">Tipo y número de la guía de remisión relacionada con la operación</t>
  </si>
  <si>
    <r>
      <rPr>
        <sz val="9"/>
        <rFont val="Calibri"/>
        <family val="2"/>
        <charset val="1"/>
      </rPr>
      <t xml:space="preserve">Si el Tag UBL existe, el formato del Tag UBL es diferente a: 
- [T][</t>
    </r>
    <r>
      <rPr>
        <sz val="9"/>
        <color rgb="FFFF0000"/>
        <rFont val="Calibri"/>
        <family val="2"/>
        <charset val="1"/>
      </rPr>
      <t xml:space="preserve">A-Z</t>
    </r>
    <r>
      <rPr>
        <sz val="9"/>
        <rFont val="Calibri"/>
        <family val="2"/>
        <charset val="1"/>
      </rPr>
      <t xml:space="preserve">0-9]{3}-[0-9]{1,8}
- [0-9]{4}-[0-9]{1,8}
- [EG][0-9]{2}-[0-9]{1,8}
- [G][0-9]{3}-[0-9]{1,8}</t>
    </r>
  </si>
  <si>
    <t xml:space="preserve">/Invoice/cac:DespatchDocumentReference/cbc:DocumentTypeCode (Tipo de guía relacionado)</t>
  </si>
  <si>
    <t xml:space="preserve">Si existe el 'Número de la guía de remisión relacionada', el formato del Tag UBL es diferente de '09' y '31'</t>
  </si>
  <si>
    <t xml:space="preserve">Tipo y número de otro documento relacionado con la operación</t>
  </si>
  <si>
    <t xml:space="preserve">/Invoice/cac:AdditionalDocumentReference/cbc:ID (Número de documento relacionado)</t>
  </si>
  <si>
    <t xml:space="preserve">Si existe el "Número de otro documento relacionado", el formato del Tag UBL es diferente de  '02', '03', '04', '05', '08', '09', '99' </t>
  </si>
  <si>
    <t xml:space="preserve">Datos del detalle o Ítem de la boleta de venta</t>
  </si>
  <si>
    <t xml:space="preserve">Código de producto SUNAT</t>
  </si>
  <si>
    <t xml:space="preserve">/Invoice/cac:InvoiceLine/cac:Item/cac:StandardItemIdentification/cbc:ID</t>
  </si>
  <si>
    <t xml:space="preserve">Precio de venta unitario por ítem
</t>
  </si>
  <si>
    <t xml:space="preserve">4287</t>
  </si>
  <si>
    <t xml:space="preserve">(Catálogo N.° 16)</t>
  </si>
  <si>
    <t xml:space="preserve">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</si>
  <si>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 xml:space="preserve">Si el Tag UBL existe, el formato del Tag UBL es diferente de decimal positivo de 12 enteros y hasta 2 decimales y diferente de cero</t>
  </si>
  <si>
    <t xml:space="preserve">4293</t>
  </si>
  <si>
    <t xml:space="preserve">Afectación al IGV por ítem
Afectación IVAP por ítem
</t>
  </si>
  <si>
    <t xml:space="preserve">/Invoice/cac:InvoiceLine/cac:TaxTotal/cac:TaxSubtotal/cbc:TaxableAmount (Monto base IGV o IVAP)</t>
  </si>
  <si>
    <t xml:space="preserve">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</si>
  <si>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 xml:space="preserve">4294</t>
  </si>
  <si>
    <t xml:space="preserve">Si no existe en la misma línea un cac:TaxSubtotal con 'Código de tributo por línea' igual a '2000' cuyo 'Monto base' es mayor a cero (cbc:TaxableAmount &gt; 0), el valor del tag es diferente del 'Valor de Venta del ítem'</t>
  </si>
  <si>
    <t xml:space="preserve">/Invoice/cac:InvoiceLine/cac:TaxTotal/cac:TaxSubtotal/cbc:TaxAmount (Monto de IGV o IVAP de la línea)</t>
  </si>
  <si>
    <t xml:space="preserve">Si 'Código de tributo por línea' es igual a '9996' cuyo 'Monto base' es mayor a cero (cbc:TaxableAmount &gt; 0), y la 'Afectación al IGV o IVAP' es  '21', '31', '32', '33', '34', '35', '36', '37' o '40', el valor del tag UBL es diferente de 0</t>
  </si>
  <si>
    <t xml:space="preserve">Si 'Código de tributo por línea' es igual a '1000' o '1016' y 
'Monto base' mayor a 'seis centésimas' (cbc:TaxableAmount &gt; 0.06) y 'Tipo de operación' es diferente de '0113' , el valor del tag UBL es igual a 0</t>
  </si>
  <si>
    <t xml:space="preserve">Si 'Afectación al IGV o IVAP' es '10','11', '12', '13', '14', '15', '16' o '17', el valor del tag es diferente a la tasa del tributo por el 'Monto base IGV o IVAP de la línea' (con una tolerancia + - 1)</t>
  </si>
  <si>
    <t xml:space="preserve">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</si>
  <si>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</si>
  <si>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 xml:space="preserve">Si 'Tipo de operación' es diferente de '2100', '2101', '2102', '2103' y '2104', y no existe en el ítem un cac:TaxSubtotal con monto base mayor a cero (cbc:TaxableAmount &gt; 0) y cbc:ID con alguno de los siguientes valores: '1000', '1016', '9995', '9996', '9997' o '9998'</t>
  </si>
  <si>
    <t xml:space="preserve">Si 'Código de tributo por línea' es diferente 2000 (ISC), existe el Tag UBL</t>
  </si>
  <si>
    <t xml:space="preserve">/Invoice/cac:InvoiceLine/cac:TaxTotal/cac:TaxSubtotal/cbc:TaxAmount (Monto de tributo por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</si>
  <si>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</si>
  <si>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Si 'Tipo de operación' es 0113-Venta Interna NRUS y valor del tag UBL es mayor a cero</t>
  </si>
  <si>
    <t xml:space="preserve">3240</t>
  </si>
  <si>
    <t xml:space="preserve">/Invoice/cac:InvoiceLine/cac:TaxTotal/cac:TaxSubtotal/cbc:BaseUnitMeasure (Cantidad de bolsas plásticas)</t>
  </si>
  <si>
    <t xml:space="preserve">Si el atributo existe, el valor es diferente de 'NIU'</t>
  </si>
  <si>
    <t xml:space="preserve">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</si>
  <si>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 xml:space="preserve">4288</t>
  </si>
  <si>
    <t xml:space="preserve">4289</t>
  </si>
  <si>
    <t xml:space="preserve">Totales de la boleta de venta</t>
  </si>
  <si>
    <t xml:space="preserve">4301</t>
  </si>
  <si>
    <t xml:space="preserve">4295</t>
  </si>
  <si>
    <t xml:space="preserve">4297</t>
  </si>
  <si>
    <t xml:space="preserve">4296</t>
  </si>
  <si>
    <t xml:space="preserve">4022</t>
  </si>
  <si>
    <t xml:space="preserve">4023</t>
  </si>
  <si>
    <t xml:space="preserve">4024</t>
  </si>
  <si>
    <t xml:space="preserve">4244</t>
  </si>
  <si>
    <t xml:space="preserve">Si el Tag UBL existe, el valor del Tag Ubl es diferente de 0 (cero), cuando el 'Código de tributo' es '9995', '9997' y '9998'.</t>
  </si>
  <si>
    <t xml:space="preserve">4298</t>
  </si>
  <si>
    <t xml:space="preserve">Si 'Código de tipo de tributo' es '9996' (Gratuita) y existe una línea con 'Valor referencial unitario por ítem en operaciones gratuitas (no onerosas)' ('Código de precio' igual a '02') con monto mayor a cero, el valor del Tag UBL es igual a 0 (cero)</t>
  </si>
  <si>
    <t xml:space="preserve">Si 'Código de tipo de tributo' es 9996 (Gratuita) y 'Código de leyenda' es '1002', el valor del Tag UBL es igual a 0 (cero)</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</si>
  <si>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</si>
  <si>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4311</t>
  </si>
  <si>
    <t xml:space="preserve">45
46</t>
  </si>
  <si>
    <t xml:space="preserve">Total valor de venta - operaciones gravadas (IGV o IVAP)
Sumatoria IGV o IVAP</t>
  </si>
  <si>
    <t xml:space="preserve">4299</t>
  </si>
  <si>
    <t xml:space="preserve">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</si>
  <si>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</si>
  <si>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</si>
  <si>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</si>
  <si>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</si>
  <si>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 xml:space="preserve">47
48
49</t>
  </si>
  <si>
    <t xml:space="preserve">Sumatoria ISC
Sumatoria otros tributos
Sumatoria ICBPER
</t>
  </si>
  <si>
    <t xml:space="preserve">4303</t>
  </si>
  <si>
    <t xml:space="preserve">Si existe el Tag y el 'Código de tributo' es '9999', el valor del Tag UBL es diferente a la sumatoria de los 'Monto base' (cbc:TaxableAmount) de los ítems con 'Código de tributo por línea' igual a '9999' (con una tolerancia + - 1)</t>
  </si>
  <si>
    <t xml:space="preserve">4304</t>
  </si>
  <si>
    <t xml:space="preserve">/Invoice/cac:TaxTotal/cac:TaxSubtotal/cbc:TaxAmount  (Monto de la Sumatoria)</t>
  </si>
  <si>
    <t xml:space="preserve">4305</t>
  </si>
  <si>
    <t xml:space="preserve">4321</t>
  </si>
  <si>
    <t xml:space="preserve">Si  'Código de tributo' es '9999', el valor del Tag Ubl  y es diferente de la sumatoria de los importes de otros tributos (cbc:TaxAmount) con 'Código de tributo por línea' igual a '9999' de cada ítem (con una tolerancia + - 1)</t>
  </si>
  <si>
    <t xml:space="preserve">4306</t>
  </si>
  <si>
    <t xml:space="preserve">Si 'Código de tributo' es '2000' y 'Monto base' es mayor a cero, y existe una línea con código de 'Afectación al IGV o IVAP' con valor '17' (IVAP) cuyo 'Monto base' es mayor a cero (cbc:TaxableAmount &gt; 0)</t>
  </si>
  <si>
    <t xml:space="preserve">Cargos y/o descuentos globales</t>
  </si>
  <si>
    <t xml:space="preserve">/Invoice/cac:AllowanceCharge/cbc:AllowanceChargeReasonCode (Código del motivo del cargo/descuento)</t>
  </si>
  <si>
    <t xml:space="preserve">El valor del tag es igual a '00', '01 ', '47' o '48'</t>
  </si>
  <si>
    <t xml:space="preserve">4322</t>
  </si>
  <si>
    <t xml:space="preserve">Sumatoria otros descuentos (que no afectan la base imponible del IGV) </t>
  </si>
  <si>
    <t xml:space="preserve">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</si>
  <si>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 xml:space="preserve">4307</t>
  </si>
  <si>
    <t xml:space="preserve">Sumatoria otros cargos (que no afectan la base imponible del IGV) </t>
  </si>
  <si>
    <t xml:space="preserve">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</si>
  <si>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</si>
  <si>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4312</t>
  </si>
  <si>
    <t xml:space="preserve">4212</t>
  </si>
  <si>
    <t xml:space="preserve">4309</t>
  </si>
  <si>
    <t xml:space="preserve">Subtotal de la boleta de venta</t>
  </si>
  <si>
    <t xml:space="preserve">4317</t>
  </si>
  <si>
    <t xml:space="preserve">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</si>
  <si>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 xml:space="preserve">4310</t>
  </si>
  <si>
    <t xml:space="preserve">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</si>
  <si>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 xml:space="preserve">4314</t>
  </si>
  <si>
    <t xml:space="preserve">Tipo de operación</t>
  </si>
  <si>
    <t xml:space="preserve">/invoice/cbc:InvoiceTypeCode@listID</t>
  </si>
  <si>
    <t xml:space="preserve">Si no existe el atributo</t>
  </si>
  <si>
    <t xml:space="preserve">Si existe el atributo, el valor ingresado es diferente a 'Tipo de operacion'</t>
  </si>
  <si>
    <t xml:space="preserve">Si valor del tag es diferente 'true' para código de cargo/descuento igual a '45'</t>
  </si>
  <si>
    <t xml:space="preserve">/Invoice/cac:AllowanceCharge/cbc:Amount (Monto del cargo/descuento)</t>
  </si>
  <si>
    <t xml:space="preserve">Restitución Simplificada de Derechos Arancelarios</t>
  </si>
  <si>
    <t xml:space="preserve">Si valor del tag es diferente 'true' para código de cargo/descuento igual a '51' o '52' o '53'</t>
  </si>
  <si>
    <t xml:space="preserve">Si 'Tipo de operación' es '2001 - Operación Sujeta a Percepción', no existe un 'Código de motivo de cargo/descuento' igual a '51' o '52' o '53'</t>
  </si>
  <si>
    <t xml:space="preserve">/Invoice/cac:AllowanceCharge/cbc:MultiplierFactorNumeric (Factor de cargo/descuento: Tasa percepción expresado como factor)</t>
  </si>
  <si>
    <t xml:space="preserve">Si 'Código de motivo de cargo/descuento' es '51' o '52' o '53' (Percepción), el valor del Tag UBL es diferente a  'Base imponible percepción' * 'Factor de cargo/descuento', con una tolerancia + -1</t>
  </si>
  <si>
    <t xml:space="preserve">Si 'Tipo de operación' es '2001 - Operación Sujeta a Percepción', y no existe un cac:PaymentTerms con cbc:ID con valor igual a 'Percepcion'</t>
  </si>
  <si>
    <t xml:space="preserve">Si  'Tipo de operación' es diferente de '2001', el valor del Tag UBL es igual a 'Percepcion'</t>
  </si>
  <si>
    <t xml:space="preserve">Si  'Indicador' es igual a 'Percepcion' y no existe el tag</t>
  </si>
  <si>
    <t xml:space="preserve">Información adicional - anticipos</t>
  </si>
  <si>
    <t xml:space="preserve">Si existe más de 'Identificador de pago' con el mismo valor </t>
  </si>
  <si>
    <t xml:space="preserve">Si 'Tipo de comprobante que se realizó el anticipo' es '02' o '03', y no existe un 'Monto anticipado' con 'Identificador de pago' igual al valor del tag UBL</t>
  </si>
  <si>
    <t xml:space="preserve">Si 'Tipo de documento del emisor del anticipo' existe y 'Tipo de comprobante que se realizo el anticipo' es 02 (Factura), el formato del Tag UBL  es diferente a:
- [F][A-Z0-9]{3}-[0-9]{1,8}
- (E001)-[0-9]{1,8}
- [0-9]{1,4}-[0-9]{1,8}</t>
  </si>
  <si>
    <t xml:space="preserve">Si 'Tipo de documento del emisor del anticipo' existe y 'Tipo de comprobante que se realizo el anticipo' es 03 (Boleta), el formato del Tag UBL  es diferente a:
- [B][A-Z0-9]{3}-[0-9]{1,8}
- (EB01)-[0-9]{1,8}
- [0-9]{1,4}-[0-9]{1,8}</t>
  </si>
  <si>
    <t xml:space="preserve">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</si>
  <si>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 xml:space="preserve">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</si>
  <si>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</si>
  <si>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 xml:space="preserve">Información adicional - boleta de venta que sustenta traslado</t>
  </si>
  <si>
    <t xml:space="preserve">n6</t>
  </si>
  <si>
    <t xml:space="preserve">/Invoice/cac:Delivery/cac:Shipment/cac:Delivery/cac:DeliveryAddress/cbc:ID (Código de ubigeo)</t>
  </si>
  <si>
    <t xml:space="preserve">/Invoice/cac:Delivery/cac:Shipment/cac:Delivery/cac:DeliveryAddress/cac:AddressLine/cbc:Line (Dirección completa y detallada)</t>
  </si>
  <si>
    <t xml:space="preserve">/Invoice/cac:Delivery/cac:Shipment/cac:Delivery/cac:DeliveryAddress/cbc:CitySubdivisionName (Urbanización)</t>
  </si>
  <si>
    <t xml:space="preserve">/Invoice/cac:Delivery/cac:Shipment/cac:Delivery/cac:DeliveryAddress/cbc:CityName (Provincia)</t>
  </si>
  <si>
    <t xml:space="preserve">/Invoice/cac:Delivery/cac:Shipment/cac:Delivery/cac:DeliveryAddress/cbc:CountrySubentity (Departamento)</t>
  </si>
  <si>
    <t xml:space="preserve">/Invoice/cac:Delivery/cac:Shipment/cac:Delivery/cac:DeliveryAddress/cbc:District (Distrito)</t>
  </si>
  <si>
    <t xml:space="preserve">/Invoice/cac:Delivery/cac:Shipment/cac:Delivery/cac:DeliveryAddress/cac:Country/cbc:IdentificationCode (Código de país)</t>
  </si>
  <si>
    <t xml:space="preserve">Si el Tag UBL existe y  'Tipo de operación' es diferente de '0201' y '0208', el valor del Tag UBL es diferente a 'PE'</t>
  </si>
  <si>
    <t xml:space="preserve">67
68
69
70
71
72
73</t>
  </si>
  <si>
    <t xml:space="preserve">De existir 'Código del concepto' igual a '3050', '3051', '3052', '3053', '3054', 3055', '3056', '3057' o '3058' y no existe el tag o es vacío.</t>
  </si>
  <si>
    <t xml:space="preserve">/Invoice/cac:InvoiceLine/cac:Item/cac:AdditionalItemProperty/cbc:Value (Número de documento de identidad del pasajero)</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</si>
  <si>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</si>
  <si>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</si>
  <si>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</si>
  <si>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/Invoice/cac:InvoiceLine/cac:Item/cac:AdditionalItemProperty/cbc:Value (Ciudad o lugar de destino - Código de ubigeo)</t>
  </si>
  <si>
    <t xml:space="preserve">Si el 'Código del concepto' es '3055', el valor del tag es distinto al Catálogo nro 13.</t>
  </si>
  <si>
    <t xml:space="preserve">/Invoice/cac:InvoiceLine/cac:Item/cac:AdditionalItemProperty/cbc:Value (Ciudad o lugar de destino - Dirección detallada)</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</si>
  <si>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</si>
  <si>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</si>
  <si>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</si>
  <si>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76
77</t>
  </si>
  <si>
    <t xml:space="preserve">De existir 'Código del concepto' igual a '4030', '4031',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</si>
  <si>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</si>
  <si>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</si>
  <si>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Número de RUC del Agente de Ventas</t>
  </si>
  <si>
    <t xml:space="preserve">Tipo de documento del Agente de Ventas</t>
  </si>
  <si>
    <t xml:space="preserve">80
81
82
83
84</t>
  </si>
  <si>
    <t xml:space="preserve">Pasajero - Apellidos y Nombres
Pasajero - Tipo y número de documento de identidad
Servicio de transporte: Ciudad o lugar de origen
Servicio de transporte: Ciudad o lugar de destino
Servicio de transporte: Número de asiento
</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</si>
  <si>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</si>
  <si>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</si>
  <si>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</si>
  <si>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a '4040', '4041', '4042', '4043', '4044', '4045' o '4046' o '4049' y no existe el tag o es vacío.</t>
  </si>
  <si>
    <t xml:space="preserve">Si el 'Código del concepto' es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</si>
  <si>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</si>
  <si>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</si>
  <si>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'4044' y el valor del tag es distinto al Catálogo 13</t>
  </si>
  <si>
    <t xml:space="preserve">Servicio de transporte: Fecha programado de inicio de viaje
</t>
  </si>
  <si>
    <t xml:space="preserve">89
90
91
92</t>
  </si>
  <si>
    <t xml:space="preserve">Información adicional - detracciones</t>
  </si>
  <si>
    <t xml:space="preserve">/Invoice/cac:PaymentTerms/cbc:PaymentMeansID (Código del bien o servicio)</t>
  </si>
  <si>
    <t xml:space="preserve">Si existe el tag, el valor ingresado es diferente a 'Codigo de detraccion'</t>
  </si>
  <si>
    <t xml:space="preserve">Si existe el tag, el valor ingresado es diferente a 'PE:SUNAT'</t>
  </si>
  <si>
    <t xml:space="preserve">Si existe el tag, el valor ingresado es diferente a 'urn:pe:gob:sunat:cpe:see:gem:catalogos:catalogo54'</t>
  </si>
  <si>
    <t xml:space="preserve">/Invoice/cac:PaymentMeans/cac:PayeeFinancialAccount/cbc:ID </t>
  </si>
  <si>
    <t xml:space="preserve">an3 </t>
  </si>
  <si>
    <t xml:space="preserve">Si existe el tag, el valor ingresado es diferente a 'Medio de pago'</t>
  </si>
  <si>
    <t xml:space="preserve">Si existe el tag, el valor ingresado es diferente a 'urn:pe:gob:sunat:cpe:see:gem:catalogos:catalogo59'</t>
  </si>
  <si>
    <t xml:space="preserve">96
97
98
99</t>
  </si>
  <si>
    <t xml:space="preserve">Matrícula de la embarcación pesquera
Nombre de la embarcación pesquera
Descripción del tipo de la especie vendida
Lugar de descarga</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</si>
  <si>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</si>
  <si>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/Invoice/cac:InvoiceLine/cac:Item/cac:AdditionalItemProperty/cbc:ValueQuantity (Cantidad de la especie vendida)</t>
  </si>
  <si>
    <t xml:space="preserve">Si 'Tipo de operación' es igual a '1004', y no existe el tag o es vacio.</t>
  </si>
  <si>
    <t xml:space="preserve">Si 'Tipo de operación' es igual a '1004', y no existe el tag o es vacío.</t>
  </si>
  <si>
    <t xml:space="preserve">Valor preliminar referencial sobre la carga efectiva (por el tramo virtual recorrido)</t>
  </si>
  <si>
    <t xml:space="preserve">Si 'Tipo de operación' es igual a '1004' y el tag, el formato del Tag UBL es diferente de decimal (positivo mayor a cero) de 12 enteros y hasta 2 decimales</t>
  </si>
  <si>
    <t xml:space="preserve">/Invoice/cac:InvoiceLine/cac:Delivery/cac:Shipment/cac:Consignment/cac:TransportHandlingUnit/cac:MeasurementDimension/cbc:Measure (Valor de la carga en toneladas métricas)</t>
  </si>
  <si>
    <t xml:space="preserve">Si 'Tipo de operación' es igual a '1004' y el atributo existe, el valor es diferente 'TNE'</t>
  </si>
  <si>
    <t xml:space="preserve">/Invoice/cac:InvoiceLine/cac:Delivery/cac:Shipment/cac:Consignment/cac:TransportHandlingUnit/cac:MeasurementDimension/cbc:AttributeID (Tipo de carga: Carga efectiva)</t>
  </si>
  <si>
    <t xml:space="preserve">Valor preliminar referencial por carga útil nominal (tratándose de más de 1 vehículo)</t>
  </si>
  <si>
    <t xml:space="preserve">Partida arancelaria
Declaración aduanera de mercancías (DAM)</t>
  </si>
  <si>
    <t xml:space="preserve">Información adicional  a nivel de ítem -  comprobante emitido por empresas financieras </t>
  </si>
  <si>
    <t xml:space="preserve">120
121
122
123
124
125
126
</t>
  </si>
  <si>
    <t xml:space="preserve">Número  de contrato
Fecha del otorgamiento del crédito
Tipo de préstamo
Partida registral
Indicador de primera vivienda
Dirección completa del predio
Monto del crédito otorgado (capital)</t>
  </si>
  <si>
    <t xml:space="preserve">/Invoice/cac:InvoiceLine/cac:Item/cac:AdditionalItemProperty/cbc:Value (Número de Contrato)</t>
  </si>
  <si>
    <t xml:space="preserve">De existir 'Código del concepto' igual a '7004', '7005' o '7012' y no existe el tag o es vacío.</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</si>
  <si>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</si>
  <si>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Si el 'Código del concepto' es '7005' y el formato del tag es diferente de YYYY-MM-DD</t>
  </si>
  <si>
    <t xml:space="preserve">127
128
129
</t>
  </si>
  <si>
    <t xml:space="preserve">130
131
</t>
  </si>
  <si>
    <t xml:space="preserve">Información adicional  a nivel de ítem - comprobante emitido por las AFP (colocar la información solo en el primer ítem de la boleta)</t>
  </si>
  <si>
    <t xml:space="preserve">132
133</t>
  </si>
  <si>
    <t xml:space="preserve">Codigo unico de identificación del SPP (CUSPP)
Periodo</t>
  </si>
  <si>
    <t xml:space="preserve">ítem</t>
  </si>
  <si>
    <t xml:space="preserve">Si 'Tipo de operación' es igual a '2105', y no existe el tag con valor '7017' por lo menos en una línea</t>
  </si>
  <si>
    <t xml:space="preserve">2595</t>
  </si>
  <si>
    <t xml:space="preserve">Si 'Tipo de operación' es igual a '2105', y no existe el tag con valor '7018' por lo menos en una línea</t>
  </si>
  <si>
    <t xml:space="preserve">2596</t>
  </si>
  <si>
    <t xml:space="preserve">an..12
an7</t>
  </si>
  <si>
    <t xml:space="preserve">
AAAA-MM</t>
  </si>
  <si>
    <t xml:space="preserve">/Invoice/cac:InvoiceLine/cac:Item/cac:AdditionalItemProperty/cbc:Value (CUSPP)
/Invoice/cac:InvoiceLine/cac:Item/cac:AdditionalItemProperty/cbc:Value (Periodo) </t>
  </si>
  <si>
    <t xml:space="preserve">De existir 'Código del concepto' igual a '7017' o '7018' y no existe el tag o es vacío</t>
  </si>
  <si>
    <t xml:space="preserve">Si el 'Código del concepto' es '7017' y el valor del tag es diferente a alfanumérico de hasta 12 caracteres</t>
  </si>
  <si>
    <t xml:space="preserve">Si el 'Código del concepto' es '7018' y el formato del tag es distinto de año - mes </t>
  </si>
  <si>
    <t xml:space="preserve">Monto del interés moratorio de las comisiones</t>
  </si>
  <si>
    <t xml:space="preserve">Si 'Tipo de operación' es igual a '2105', y no existe el tag con valor '7019' por lo menos en una línea</t>
  </si>
  <si>
    <t xml:space="preserve">2597</t>
  </si>
  <si>
    <t xml:space="preserve">/Invoice/cac:InvoiceLine/cac:Item/cac:AdditionalItemProperty/cbc:ValueQuantity (Monto del interés)</t>
  </si>
  <si>
    <t xml:space="preserve">De existir 'Código del concepto' igual a '7019', no existe el tag</t>
  </si>
  <si>
    <t xml:space="preserve">Si el 'Código del concepto' es '7019' y el formato del Tag UBL es diferente de decimal de 12 enteros y hasta 2 decimales</t>
  </si>
  <si>
    <t xml:space="preserve">FORMATO/VALOR</t>
  </si>
  <si>
    <t xml:space="preserve">CODIGO DE RETORNO</t>
  </si>
  <si>
    <t xml:space="preserve">Datos de la nota de crédito</t>
  </si>
  <si>
    <t xml:space="preserve">/CreditNote/cbc:UBLVersionID</t>
  </si>
  <si>
    <t xml:space="preserve">/CreditNote/cbc:CustomizationID</t>
  </si>
  <si>
    <t xml:space="preserve">/CreditNote/cbc:ID</t>
  </si>
  <si>
    <t xml:space="preserve">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</si>
  <si>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val="true"/>
        <sz val="9"/>
        <rFont val="Calibri"/>
        <family val="2"/>
        <charset val="1"/>
      </rPr>
      <t xml:space="preserve">Validación no aplica para OSE</t>
    </r>
  </si>
  <si>
    <t xml:space="preserve">Comprobante de contingencia ya fue informado por su resumen, si desea modificarse debe realizarse por su primer canal de presentación</t>
  </si>
  <si>
    <t xml:space="preserve">/CreditNote/cbc:IssueDate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</si>
  <si>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</si>
  <si>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</si>
  <si>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La fecha de emisión es mayor a dos días de la fecha de envío del comprobante</t>
  </si>
  <si>
    <t xml:space="preserve">/CreditNote/cbc:IssueTime</t>
  </si>
  <si>
    <t xml:space="preserve">Código de tipo de nota de crédito</t>
  </si>
  <si>
    <t xml:space="preserve">(Catálogo N.° 09)</t>
  </si>
  <si>
    <t xml:space="preserve">/CreditNote/cac:DiscrepancyResponse/cbc:ResponseCode</t>
  </si>
  <si>
    <t xml:space="preserve">2128</t>
  </si>
  <si>
    <t xml:space="preserve">2172</t>
  </si>
  <si>
    <t xml:space="preserve">Catálogo
(009)</t>
  </si>
  <si>
    <t xml:space="preserve">El tag UBL se repite dentro del mismo documento</t>
  </si>
  <si>
    <t xml:space="preserve">3203</t>
  </si>
  <si>
    <t xml:space="preserve">"Tipo de nota de credito"</t>
  </si>
  <si>
    <t xml:space="preserve">Si existe el atributo, el valor ingresado es diferente a 'Tipo de nota de credito'</t>
  </si>
  <si>
    <t xml:space="preserve">"urn:pe:gob:sunat:cpe:see:gem:catalogos:catalogo09"</t>
  </si>
  <si>
    <t xml:space="preserve">Si existe el atributo, el valor ingresado es diferente a 'urn:pe:gob:sunat:cpe:see:gem:catalogos:catalogo09'</t>
  </si>
  <si>
    <t xml:space="preserve">Motivo que sustenta la emisión de la nota de crédito electrónica</t>
  </si>
  <si>
    <t xml:space="preserve">/CreditNote/cac:DiscrepancyResponse/cbc:Description</t>
  </si>
  <si>
    <t xml:space="preserve">2136</t>
  </si>
  <si>
    <t xml:space="preserve">El formato del Tag UBL es diferente a alfanumérico de 1 hasta 500 caracteres (se considera cualquier carácter incluido espacio, no se permite ningún otro "whitespace character": salto de línea, tab, fin de línea, etc.)</t>
  </si>
  <si>
    <t xml:space="preserve">2135</t>
  </si>
  <si>
    <t xml:space="preserve">Tipo de moneda en la cual se emite la nota de crédito electrónica</t>
  </si>
  <si>
    <t xml:space="preserve">/CreditNote/cbc:DocumentCurrencyCode</t>
  </si>
  <si>
    <t xml:space="preserve">La moneda de los totales de línea y totales de comprobantes es diferente al valor del Tag UBL</t>
  </si>
  <si>
    <t xml:space="preserve">Si el Tag UBL existe, el valor del Tag UBL no existe en el listado</t>
  </si>
  <si>
    <t xml:space="preserve">/CreditNote/ext:UBLExtensions/ext:UBLExtension/ext:ExtensionContent/ds:Signature
/CreditNote/cac:Signature</t>
  </si>
  <si>
    <t xml:space="preserve">&lt;&lt;&lt; REVISAR HOJA GENERAL (FIRMA) &gt;&gt;&gt;</t>
  </si>
  <si>
    <t xml:space="preserve">/CreditNote/cac:AccountingSupplierParty/cac:Party/cac:PartyIdentification/cbc:ID (Número de RUC)</t>
  </si>
  <si>
    <t xml:space="preserve">El Tag UBL tiene un estado diferente a activo (ind_estado diferente "00") en el listado</t>
  </si>
  <si>
    <t xml:space="preserve">El Tag UBL tiene la condición no habido (ind_condicion igual a "12") en el listado</t>
  </si>
  <si>
    <t xml:space="preserve">Si la 'Serie del comprobante' empieza con 'S' y el 'Número de RUC' pertenece al 'SEE-Empresas supervisadas'
Validación no aplica para OSE</t>
  </si>
  <si>
    <t xml:space="preserve">/CreditNote/cac:AccountingSupplierParty/cac:Party/cac:PartyIdentification/cbc:ID@schemeID (Tipo de documento de identidad)</t>
  </si>
  <si>
    <t xml:space="preserve">3029</t>
  </si>
  <si>
    <t xml:space="preserve">El Tag UBL es diferente a "6"</t>
  </si>
  <si>
    <t xml:space="preserve">/CreditNote/cac:AccountingSupplierParty/cac:Party/cac:PartyName/cbc:Name</t>
  </si>
  <si>
    <t xml:space="preserve">/CreditNote/cac:AccountingSupplierParty/cac:Party/cac:PartyLegalEntity/cbc:RegistrationName</t>
  </si>
  <si>
    <t xml:space="preserve">/CreditNote/cac:AccountingSupplierParty/cac:Party/cac:PartyLegalEntity/cac:RegistrationAddress/cac:AddressLine/cbc:Line
(Dirección completa y detallada)</t>
  </si>
  <si>
    <t xml:space="preserve">/CreditNote/cac:AccountingSupplierParty/cac:Party/cac:PartyLegalEntity/cac:RegistrationAddress/cbc:CitySubdivisionName (Urbanización)</t>
  </si>
  <si>
    <t xml:space="preserve">/CreditNote/cac:AccountingSupplierParty/cac:Party/cac:PartyLegalEntity/cac:RegistrationAddress/cbc:CityName (Provincia)</t>
  </si>
  <si>
    <t xml:space="preserve">/CreditNote/cac:AccountingSupplierParty/cac:Party/cac:PartyLegalEntity/cac:RegistrationAddress/cbc:ID (Código de ubigeo)</t>
  </si>
  <si>
    <t xml:space="preserve">/CreditNote/cac:AccountingSupplierParty/cac:Party/cac:PartyLegalEntity/cac:RegistrationAddress/cbc:CountrySubentity (Departamento)</t>
  </si>
  <si>
    <t xml:space="preserve">/CreditNote/cac:AccountingSupplierParty/cac:Party/cac:PartyLegalEntity/cac:RegistrationAddress/cbc:District (Distrito)</t>
  </si>
  <si>
    <t xml:space="preserve">/CreditNote/cac:AccountingSupplierParty/cac:Party/cac:PartyLegalEntity/cac:RegistrationAddress/cac:Country/cbc:IdentificationCode (Código de país)</t>
  </si>
  <si>
    <t xml:space="preserve">/CreditNote/cac:AccountingSupplierParty/cac:Party/cac:PartyLegalEntity/cac:RegistrationAddress/cbc:AddressTypeCode</t>
  </si>
  <si>
    <t xml:space="preserve">Si 'Serie del comprobante' inicia con 'F' y 'Tipo de documento que modifica' es '01', no existe el Tag UBL o es vacío</t>
  </si>
  <si>
    <t xml:space="preserve">Si 'Serie del comprobante' no inicia con 'F' o 'Tipo de documento que modifica' es diferente de '01', no existe el Tag UBL o es vacío</t>
  </si>
  <si>
    <t xml:space="preserve">Si 'Serie del comprobante' inicia con 'F' y 'Tipo de documento que modifica' es '01' y el Tag UBL es diferente de '0000', el valor del Tag no se encuentra en el listado</t>
  </si>
  <si>
    <t xml:space="preserve">Si el Tag UBL existe y es diferente de vacío y es diferente de '0000', y 'Serie del comprobante' no inicia con 'F' o 'Tipo de documento que modifica' es diferente de '01', el valor del Tag UBL no está en el listado</t>
  </si>
  <si>
    <t xml:space="preserve">/CreditNote/cac:AccountingCustomerParty/cac:Party/cac:PartyIdentification/cbc:ID (Número de documento)</t>
  </si>
  <si>
    <t xml:space="preserve">Si "Tipo de documento de identidad del adquiriente" es RUC (6), el formato del Tag UBL es diferente a numérico de 11 dígitos</t>
  </si>
  <si>
    <t xml:space="preserve">Si "Tipo de documento de identidad del adquiriente" es RUC (6), el Tag UBL no existe en el listado</t>
  </si>
  <si>
    <t xml:space="preserve">Si "Tipo de documento de identidad del adquiriente" es RUC (6), el Tag UBL tiene un estado diferente a activo (ind_estado diferente "00") en el listado "Contribuyentes"</t>
  </si>
  <si>
    <t xml:space="preserve">Si "Tipo de documento de identidad del adquiriente" es RUC (6), el Tag UBL tiene un ind_condicion igual a "12" en el listado "Contribuyentes"</t>
  </si>
  <si>
    <t xml:space="preserve">/CreditNote/cac:AccountingCustomerParty/cac:Party/cac:PartyIdentification/cbc:ID@schemeID (Tipo de documento de identidad)</t>
  </si>
  <si>
    <t xml:space="preserve">El Tag UBL es diferente al listado  y diferente de guión '-'</t>
  </si>
  <si>
    <t xml:space="preserve">an..1000</t>
  </si>
  <si>
    <t xml:space="preserve">/CreditNote/cac:AccountingCustomerParty/cac:Party/cac:PartyLegalEntity/cbc:RegistrationName</t>
  </si>
  <si>
    <t xml:space="preserve">El formato del Tag UBL es diferente a alfanumérico de 3 hasta 1000 caracteres (se considera cualquier carácter incluido espacio, no se permite ningún otro "whitespace character": salto de línea, tab, fin de línea, etc.)</t>
  </si>
  <si>
    <t xml:space="preserve">/CreditNote/cac:AccountingCustomerParty/cac:Party/cac:PartyLegalEntity/cac:ShareholderParty/cac:Party/cac:PartyIdentification/cbc:ID (Número de documento)</t>
  </si>
  <si>
    <t xml:space="preserve">/CreditNote/cac:AccountingCustomerParty/cac:Party/cac:PartyLegalEntity/cac:ShareholderParty/cac:Party/cac:PartyIdentification/cbc:ID@schemeID (Tipo de documento de identidad)</t>
  </si>
  <si>
    <t xml:space="preserve">/CreditNote/cac:AccountingCustomerParty/cac:Party/cac:PartyLegalEntity/cac:ShareholderParty/cac:Party/cac:PartyLegalEntity/cbc:RegistrationName (Nombre)</t>
  </si>
  <si>
    <t xml:space="preserve">Datos del documento que se modifica </t>
  </si>
  <si>
    <t xml:space="preserve">Serie y número correlativo del documento que modifica</t>
  </si>
  <si>
    <t xml:space="preserve">n..13</t>
  </si>
  <si>
    <t xml:space="preserve">/CreditNote/cac:BillingReference/cac:InvoiceDocumentReference/cbc:ID</t>
  </si>
  <si>
    <t xml:space="preserve">Si 'Código de tipo de nota de crédito' es diferente de '10-Otros', y no existe un tag /CreditNote/cac:BillingReference/cac:InvoiceDocumentReference</t>
  </si>
  <si>
    <t xml:space="preserve">Si 'Código de tipo de nota de crédito' es '13', y existe más de un tag /CreditNote/cac:BillingReference/cac:InvoiceDocumentReference</t>
  </si>
  <si>
    <t xml:space="preserve">3261</t>
  </si>
  <si>
    <t xml:space="preserve">Si 'Código de tipo de nota de crédito' es '11-Ajustes de operaciones de exportación', y existe más de un tag /CreditNote/cac:BillingReference/cac:InvoiceDocumentReference</t>
  </si>
  <si>
    <t xml:space="preserve">3194</t>
  </si>
  <si>
    <t xml:space="preserve">Si documento que se modifica es una factura (Tipo de documento que modifica es '01'), el formato del Tag UBL es diferente a:
- [F][A-Z0-9]{3}-[0-9]{1,8}
- (E001)-[0-9]{1,8}
- [0-9]{1,4}-[0-9]{1,8}</t>
  </si>
  <si>
    <t xml:space="preserve">2117</t>
  </si>
  <si>
    <t xml:space="preserve">Si documento que se modifica es una boleta (Tipo de documento que modifica es '03'), el formato del Tag UBL es diferente a:
- [B][A-Z0-9]{3}-[0-9]{1,8}
- (EB01)-[0-9]{1,8}
- [0-9]{1,4}-[0-9]{1,8}</t>
  </si>
  <si>
    <t xml:space="preserve">Si la nota de crédito modifica un Documento autorizado (tipo de comprobante '05', '06', '12', '13', '15', '16', '18', '21', '28', '30', '34', '37', '42', '43', '45', '55', '11', '17', '23', '24', '56'), el formato del Tag UBL es diferente a:
- [a-zA-Z0-9-]{1,20}-[a-zA-Z0-9-]{1,20}</t>
  </si>
  <si>
    <t xml:space="preserve">Si 'Tipo de comprobante que modifica' es vacío o guion, el formato del Tag UBL es diferente a:
- [a-zA-Z0-9-]{1,20}-[a-zA-Z0-9-]{1,20}
- Vacio</t>
  </si>
  <si>
    <t xml:space="preserve">Si 'Código de tipo de nota de crédito' es diferente de '10' y 'Tipo de documento que modifica' es '01' o '03' o '30' o '34' o '42' y 'Serie del documento que modifica' empieza con B o F o E, el Tag UBL no se encuentra en el listado</t>
  </si>
  <si>
    <t xml:space="preserve">2119</t>
  </si>
  <si>
    <t xml:space="preserve">Si 'Código de tipo de nota de crédito' es diferente de '10' y 'Tipo de documento que modifica' es '01' o '03' o '30' o '34' o '42' y 'Serie del documento que modifica' empieza con B o F o E, el Tag UBL se encuentra en el listado con estado 'Anulado'</t>
  </si>
  <si>
    <t xml:space="preserve">2120</t>
  </si>
  <si>
    <t xml:space="preserve">Si 'Código de tipo de nota de crédito' es diferente de '10' y 'Tipo de documento que modifica' es '01' o '03' o '30' o '34' o '42' y 'Serie del documento que modifica' empieza con B o F o E, el Tag UBL se encuentra en el listado con estado 'Rechazado'</t>
  </si>
  <si>
    <t xml:space="preserve">2121</t>
  </si>
  <si>
    <t xml:space="preserve">Si 'Código de tipo de nota de crédito' es diferente de '10' y 'Tipo de documento que modifica' es '01' o '03' y 'Serie del documento que modifica' empieza con número, el Tag UBL no se encuentra en el listado
</t>
  </si>
  <si>
    <t xml:space="preserve">2404</t>
  </si>
  <si>
    <t xml:space="preserve">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</si>
  <si>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 xml:space="preserve">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</si>
  <si>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</si>
  <si>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</si>
  <si>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</si>
  <si>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 xml:space="preserve">4028</t>
  </si>
  <si>
    <t xml:space="preserve">Si el "Tipo de documento que modifica" es "01", "30", "34", "35" o "42", y 'Serie del documento que modifica' empieza con F o E, el 'Tipo de moneda en la cual se emite la nota de crédito electrónica' es diferente al "Tipo de moneda del documento modificado"</t>
  </si>
  <si>
    <t xml:space="preserve">3209</t>
  </si>
  <si>
    <t xml:space="preserve">Si el "Tipo de documento que modifica" es "03", y 'Serie del documento que modifica' empieza con B o E, el 'Tipo de moneda en la cual se emite la nota de crédito electrónica' es diferente al "Tipo de moneda del documento modificado"</t>
  </si>
  <si>
    <t xml:space="preserve">4368</t>
  </si>
  <si>
    <t xml:space="preserve">Si 'Código de tipo de nota de crédito' es '13' y 'Tipo de documento que modifica' es '01', el documento que modifica debe ser una Factura al crédito</t>
  </si>
  <si>
    <t xml:space="preserve">3260</t>
  </si>
  <si>
    <t xml:space="preserve">El 'Tipo de documento que modifica' concatenado con el valor del Tag UBL se repite en el /CreditNote</t>
  </si>
  <si>
    <t xml:space="preserve">/CreditNote/cac:BillingReference/cac:InvoiceDocumentReference/cbc:DocumentTypeCode</t>
  </si>
  <si>
    <t xml:space="preserve">Si 'Código de tipo de nota de crédito' es diferente de '10' (Otros conceptos) y  la Serie del comprobante empieza con 'F', el Tag UBL es diferente de  '01', '05', '06', '12', '13', '15', '16', '18', '21', '28', '30', '34', '37', '42', '43', '45', '55', '11', '17', '23', '24' y '56'</t>
  </si>
  <si>
    <t xml:space="preserve">2116</t>
  </si>
  <si>
    <t xml:space="preserve">Si 'Código de tipo de nota de crédito' es igual a '10' (Otros conceptos) y  la Serie del comprobante empieza con 'F', el Tag UBL es diferente de '01', '05', '06', '12', '13', '15', '16', '18', '21', '28', '30', '34', '37', '42', '43', '45', '55', '11', '17', '23', '24', '56', vacío y guion ('-')</t>
  </si>
  <si>
    <t xml:space="preserve">Si 'Código de tipo de nota de crédito' es diferente de '10' (Otros conceptos) y la Serie del comprobante empieza con 'B', el Tag UBL es diferente de '03', '12', '16' y '55'</t>
  </si>
  <si>
    <t xml:space="preserve">2399</t>
  </si>
  <si>
    <t xml:space="preserve">Si 'Código de tipo de nota de crédito' es igual a '10' (Otros conceptos) y la Serie del comprobante empieza con 'B', el Tag UBL es diferente de '03', '12', '16', '55', vacío y guion ('-')</t>
  </si>
  <si>
    <t xml:space="preserve">Si 'Código de tipo de nota de crédito' es diferente de '10' (Otros conceptos) y  la Serie del comprobante empieza con número, el Tag UBL es diferente de '01', '03', '05', '06', '12', '13', '15', '16', '18', '21', '28', '30', '34', '37', '42', '43', '45', '55', '11', '17', '23', '24' y '56'</t>
  </si>
  <si>
    <t xml:space="preserve">2594</t>
  </si>
  <si>
    <t xml:space="preserve">Si 'Código de tipo de nota de crédito' es igual a '10' (Otros conceptos) y  la Serie del comprobante empieza con número, el Tag UBL es diferente de '01', '03', '05', '06', '12', '13', '15', '16', '18', '21', '28', '30', '34', '37', '42', '43', '45', '55', '11', '17', '23', '24', '56', vacío y guion ('-')</t>
  </si>
  <si>
    <t xml:space="preserve">Si el valor del Tag UBL es '13' y la 'Serie del documento que modifica' empieza con 'F', el 'Numero de RUC' del emisor se encuentra afiliado al 'SEE-Empresas supervisadas'</t>
  </si>
  <si>
    <t xml:space="preserve">Si 'Código de tipo de nota de crédito' es '13' y valor del Tag UBL es diferente de '01'</t>
  </si>
  <si>
    <t xml:space="preserve">3259</t>
  </si>
  <si>
    <t xml:space="preserve">Si existe más de un documento que se modifica (más de un cac:BillingReference), y no todos tienen el mismo 'Tipo de documento que modifica' (cbc:DocumentTypeCode)</t>
  </si>
  <si>
    <t xml:space="preserve">2884</t>
  </si>
  <si>
    <t xml:space="preserve">Si 'Código tipo de nota de crédito' es '04', '05' o '08' y 'Tipo de documento que modifica' es '03' </t>
  </si>
  <si>
    <t xml:space="preserve">4367</t>
  </si>
  <si>
    <t xml:space="preserve">Tipo y número de la guía de remisión relacionada</t>
  </si>
  <si>
    <t xml:space="preserve">/CreditNote/cac:DespatchDocumentReference/cbc:ID (Número de la guía de remisión)</t>
  </si>
  <si>
    <t xml:space="preserve">El "Tipo de la guía de remisión relacionada" concatenado con el valor del Tag UBL se repite en el /CreditNote</t>
  </si>
  <si>
    <t xml:space="preserve">/CreditNote/cac:DespatchDocumentReference/cbc:DocumentTypeCode (Tipo de la guía de remisión)</t>
  </si>
  <si>
    <t xml:space="preserve">Si existe el Tag UBL, el formato del Tag UBL es diferente de "09" o "31"</t>
  </si>
  <si>
    <t xml:space="preserve">Tipo y número de otro documento relacionado</t>
  </si>
  <si>
    <t xml:space="preserve">/CreditNote/cac:AdditionalDocumentReference/cbc:ID (Número de documento)</t>
  </si>
  <si>
    <t xml:space="preserve">El formato del Tag UBL es diferente a alfanumérico de entre 6 y 30 caracteres  (se considera cualquier carácter no permite "whitespace character": espacio, salto de línea, fin de línea, tab, etc.)</t>
  </si>
  <si>
    <t xml:space="preserve">El "Tipo de otro documento relacionado" concatenado con el valor del Tag UBL, se repite en el /CreditNote</t>
  </si>
  <si>
    <t xml:space="preserve">2426</t>
  </si>
  <si>
    <t xml:space="preserve">Si "Código de tipo de nota de crédito" es diferente de 10 (Otros) y "Tipo de otro documento relacionado" es 99, el Tag UBL es vacío</t>
  </si>
  <si>
    <t xml:space="preserve">2636</t>
  </si>
  <si>
    <t xml:space="preserve">/CreditNote/cac:AdditionalDocumentReference/cbc:DocumentTypeCode (Tipo de documento)</t>
  </si>
  <si>
    <t xml:space="preserve">El valor del Tag UBL es diferente de '01', '04', '05', '99'</t>
  </si>
  <si>
    <t xml:space="preserve">Si "Código de tipo de nota de crédito" es 10 (Otros), existe más de un Tag UBL igual a "99"</t>
  </si>
  <si>
    <t xml:space="preserve">2635</t>
  </si>
  <si>
    <t xml:space="preserve">Si "Código de tipo de nota de crédito" es  10 (Otros) y "Tipo de otro documento relacionado"es diferente de '99'</t>
  </si>
  <si>
    <t xml:space="preserve">2637</t>
  </si>
  <si>
    <t xml:space="preserve">Datos del detalle o ítem de la nota de crédito</t>
  </si>
  <si>
    <t xml:space="preserve">/CreditNote/cac:CreditNoteLine/cbc:ID</t>
  </si>
  <si>
    <t xml:space="preserve">2137</t>
  </si>
  <si>
    <t xml:space="preserve">Existe otro cac:CreditNoteLine con el mismo valor del Tag UBL (cbc:ID)</t>
  </si>
  <si>
    <t xml:space="preserve">Unidad de medida por ítem que modifica</t>
  </si>
  <si>
    <t xml:space="preserve">/CreditNote/cac:CreditNoteLine/cbc:CreditedQuantity@unitCode</t>
  </si>
  <si>
    <t xml:space="preserve">Si el Tag UBL existe, no existe el atributo del Tag UBL o es vacío</t>
  </si>
  <si>
    <t xml:space="preserve">2138</t>
  </si>
  <si>
    <t xml:space="preserve">Cantidad de unidades por ítem que modifica</t>
  </si>
  <si>
    <t xml:space="preserve">/CreditNote/cac:CreditNoteLine/cbc:CreditedQuantity</t>
  </si>
  <si>
    <t xml:space="preserve">Si el Tag UBL existe, el formato del Tag UBL es diferente de decimal positivo de 12 enteros y hasta 10 decimales</t>
  </si>
  <si>
    <t xml:space="preserve">2139</t>
  </si>
  <si>
    <t xml:space="preserve">/CreditNote/cac:CreditNoteLine/cac:Item/cac:SellersItemIdentification/cbc:ID</t>
  </si>
  <si>
    <t xml:space="preserve">Si el tag UBL existe,  el formato del Tag UBL es diferente a alfanumérico de 1 hasta 30 caracteres (se considera cualquier carácter incluido espacio, no se permite ningún otro "whitespace character": salto de línea, tab, fin de línea, etc.)</t>
  </si>
  <si>
    <t xml:space="preserve">4234</t>
  </si>
  <si>
    <t xml:space="preserve">  (Catálogo N.° 25)</t>
  </si>
  <si>
    <t xml:space="preserve">/CreditNote/cac:CreditNoteLine/cac:Item/cac:CommodityClassification/cbc:ItemClassificationCode</t>
  </si>
  <si>
    <t xml:space="preserve">Si el tag UBL existe, el valor del Tag UBL no se encuentra en el listado</t>
  </si>
  <si>
    <t xml:space="preserve">/CreditNote/cac:CreditNoteLine/cac:Item/cac:StandardItemIdentification/cbc:ID</t>
  </si>
  <si>
    <t xml:space="preserve">Descripción detallada del servicio prestado, bien vendido o cedido en uso, indicando las características.</t>
  </si>
  <si>
    <t xml:space="preserve">/CreditNote/cac:CreditNoteLine/cac:Item/cbc:Description</t>
  </si>
  <si>
    <t xml:space="preserve">Si el tag UBL existe,  el formato del Tag UBL es diferente a alfanumérico de 3 hasta 500 caracteres (se considera cualquier carácter, permite "whitespace character": espacio, salto de línea, fin de línea, tab, etc.)</t>
  </si>
  <si>
    <t xml:space="preserve">4084</t>
  </si>
  <si>
    <t xml:space="preserve">Valor unitario por ítem que modifica</t>
  </si>
  <si>
    <t xml:space="preserve">/CreditNote/cac:CreditNoteLine/cac:Price/cbc:PriceAmount</t>
  </si>
  <si>
    <t xml:space="preserve">Si el Tag UBL existe, el formato del Tag UBL es diferente de decimal positivo de 12 enteros y hasta 10 decimales y diferente de cero</t>
  </si>
  <si>
    <t xml:space="preserve">30
31</t>
  </si>
  <si>
    <t xml:space="preserve">Precio de venta unitario por item que modifica
Valor referencial unitario por ítem en operaciones gratuitas (no onerosas)</t>
  </si>
  <si>
    <t xml:space="preserve">/CreditNote/cac:CreditNoteLine/cac:PricingReference/cac:AlternativeConditionPrice/cbc:PriceAmount (Valor)</t>
  </si>
  <si>
    <t xml:space="preserve">/CreditNote/cac:CreditNoteLine/cac:PricingReference/cac:AlternativeConditionPrice/cbc:PriceTypeCode (Código de tipo de precio)</t>
  </si>
  <si>
    <t xml:space="preserve">Si el Tag UBL existe, el valor del Tag UBL es diferente al Catálogo 16</t>
  </si>
  <si>
    <t xml:space="preserve">Monto total de tributos del ítem que modifica</t>
  </si>
  <si>
    <t xml:space="preserve">/CreditNote/cac:CreditNoteLine/cac:TaxTotal/cbc:TaxAmount (Monto total de impuestos por linea)</t>
  </si>
  <si>
    <t xml:space="preserve">No existe el tag cac:CreditNoteLine/cac:TaxTotal</t>
  </si>
  <si>
    <t xml:space="preserve">Si el Tag UBL existe y el 'Tipo de documento que modifica' es '01', el valor del Tag UBL es diferente a la sumatoria de 'Monto de tributo por línea' (cbc:TaxAmount)  de los tributos '1000', '1016', '2000', '7152' y '9999', con una tolerancia + -1</t>
  </si>
  <si>
    <t xml:space="preserve">Si el Tag UBL existe y el 'Tipo de documento que modifica' es diferente de '01', el valor del Tag UBL es diferente a la sumatoria de 'Monto de tributo por línea' (cbc:TaxAmount)  de los tributos '1000', '1016', '2000', '7152' y '9999', con una tolerancia + -1</t>
  </si>
  <si>
    <t xml:space="preserve">/CreditNote/cac:CreditNoteLine/cac:TaxTotal/cac:TaxSubtotal/cbc:TaxableAmount (Monto base IGV/IVAP)</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</si>
  <si>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</si>
  <si>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</si>
  <si>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 que modifica'</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</si>
  <si>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</si>
  <si>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 xml:space="preserve">/CreditNote/cac:CreditNoteLine/cac:TaxTotal/cac:TaxSubtotal/cbc:TaxAmount (Monto del tributo de la línea)</t>
  </si>
  <si>
    <t xml:space="preserve">Si 'Tipo de documento que modifica' es diferente de '30' y '42', y la 'Afectación al IGV o IVAP' es '10','11', '12', '13', '14', '15', '16' o '17', el valor del tag es diferente a la tasa del tributo por el monto base IGV/IVAP de la línea (con una tolerancia + - 1)</t>
  </si>
  <si>
    <t xml:space="preserve">/CreditNote/cac:CreditNoteLine/cac:TaxTotal/cac:TaxSubtotal/cac:TaxCategory/cbc:Percent (Tasa del tributo)</t>
  </si>
  <si>
    <t xml:space="preserve">/CreditNote/cac:CreditNoteLine/cac:TaxTotal/cac:TaxSubtotal/cac:TaxCategory/cbc:TaxExemptionReasonCode  (Afectación al IGV e IVAP cuando corresponda)</t>
  </si>
  <si>
    <t xml:space="preserve">Si 'Código de tipo de nota de crédito' es '11', el valor del Tag UBL es diferente de '40'</t>
  </si>
  <si>
    <t xml:space="preserve">Si 'Código de tipo de nota de crédito' es '12', el valor del Tag UBL es diferente de '17'</t>
  </si>
  <si>
    <t xml:space="preserve">Si valor Tag UBL es '17' y 'Código de tipo de nota de crédito' es diferente de '12'</t>
  </si>
  <si>
    <t xml:space="preserve">3230</t>
  </si>
  <si>
    <t xml:space="preserve">/CreditNote/cac:CreditNoteLine/cac:TaxTotal/cac:TaxSubtotal/cac:TaxCategory/cac:TaxScheme/cbc:ID (Código de tributo por línea)</t>
  </si>
  <si>
    <t xml:space="preserve">No existe en el ítem un cac:TaxSubtotal con cbc:ID con alguno de los siguientes valores: '1000', '1016', '9995', '9996', '9997' o '9998'</t>
  </si>
  <si>
    <t xml:space="preserve">/CreditNote/cac:CreditNoteLine/cac:TaxTotal/cac:TaxSubtotal/cac:TaxCategory/cac:TaxScheme/cbc:Name (Nombre del tributo)</t>
  </si>
  <si>
    <t xml:space="preserve">/CreditNote/cac:CreditNoteLine/cac:TaxTotal/cac:TaxSubtotal/cac:TaxCategory/cac:TaxScheme/cbc:TaxTypeCode (Código internacional de tributo)</t>
  </si>
  <si>
    <t xml:space="preserve">Sistema de ISC por ítem
Afectación otros tributos por ítem</t>
  </si>
  <si>
    <t xml:space="preserve">/CreditNote/cac:CreditNoteLine/cac:TaxTotal/cac:TaxSubtotal/cbc:TaxableAmount (Monto base)</t>
  </si>
  <si>
    <t xml:space="preserve">/CreditNote/cac:CreditNoteLine/cac:TaxTotal/cac:TaxSubtotal/cac:TaxCategory/cbc:TierRange (Tipo de sistema de ISC)</t>
  </si>
  <si>
    <t xml:space="preserve">2199</t>
  </si>
  <si>
    <t xml:space="preserve">"urn:pe:gob:sunat:cpe:see:gem:catalogos:
catalogo05"</t>
  </si>
  <si>
    <t xml:space="preserve">/CreditNote/cac:CreditNoteLine/cac:TaxTotal/cac:TaxSubtotal/cac:TaxCategory/cac:TaxScheme/cbc:Name (Nombre de tributo)</t>
  </si>
  <si>
    <t xml:space="preserve">Si el 'Código de tributo por línea' es '7152' y 'Cantidad de bolsas de plástico' es mayor a cero (cbc:BaseUnitMeasure &gt; 0), el valor del tag es diferente al 'Monto unitario' (cbc:PerUnitAmount) por la 'Cantidad de bolsas de plástico' (cbc:BaseUnitAmount)</t>
  </si>
  <si>
    <t xml:space="preserve">/CreditNote/cac:CreditNoteLine/cac:TaxTotal/cac:TaxSubtotal/cbc:BaseUnitMeasure (Cantidad de bolsas de plástico)</t>
  </si>
  <si>
    <t xml:space="preserve">/CreditNote/cac:CreditNoteLine/cac:TaxTotal/cac:TaxSubtotal/cac:TaxCategory/cbc:PerUnitAmount (Monto unitario)</t>
  </si>
  <si>
    <t xml:space="preserve">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</si>
  <si>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 xml:space="preserve">Valor de venta por ítem que modifica</t>
  </si>
  <si>
    <t xml:space="preserve">/CreditNote/cac:CreditNoteLine/cbc:LineExtensionAmount </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</si>
  <si>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</si>
  <si>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</si>
  <si>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</si>
  <si>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</si>
  <si>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crédito</t>
  </si>
  <si>
    <t xml:space="preserve">/CreditNote/cac:TaxTotal/cbc:TaxAmount</t>
  </si>
  <si>
    <t xml:space="preserve">No existe el tag /CreditNote/cac:TaxTotal</t>
  </si>
  <si>
    <t xml:space="preserve">Si el Tag UBL existe y el 'Tipo de documento que modifica' es '01', el valor del Tag UBL es diferente de la sumatoria de 'Sumatoria de tributos' (cbc:TaxAmount) de los  tributos '1000', '1016', '2000', '7152' y '9999',  con una tolerancia + - 1</t>
  </si>
  <si>
    <t xml:space="preserve">Si el Tag UBL existe y el 'Tipo de documento que modifica' es diferente de '01', el valor del Tag UBL es diferente de la sumatoria de 'Sumatoria de tributos' (cbc:TaxAmount) de los  tributos '1000', '1016', '2000', '7152' y '9999',  con una tolerancia + - 1</t>
  </si>
  <si>
    <t xml:space="preserve">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</si>
  <si>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</si>
  <si>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 xml:space="preserve">Total valor de venta - exportación
Total valor de venta - operaciones inafectas
Total valor de venta - operaciones exoneradas</t>
  </si>
  <si>
    <t xml:space="preserve">/CreditNote/cac:TaxTotal/cac:TaxSubtotal/cbc:TaxableAmount (Total valor de venta)</t>
  </si>
  <si>
    <t xml:space="preserve">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</si>
  <si>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</si>
  <si>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</si>
  <si>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</si>
  <si>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</si>
  <si>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</si>
  <si>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/CreditNote/cac:TaxTotal/cac:TaxSubtotal/cbc:TaxAmount (Importe del tributo)</t>
  </si>
  <si>
    <t xml:space="preserve">/CreditNote/cac:TaxTotal/cac:TaxSubtotal/cac:TaxCategory/cac:TaxScheme/cbc:ID (Código de tributo)</t>
  </si>
  <si>
    <t xml:space="preserve">Si  'Código de tipo de nota de crédito' es '12' (IVAP) y existe un 'Código de tributo' (cbc:ID) con valor '9995' o '9997' o '9998' a nivel global con 'Total valor de venta' (cbc:TaxableAmount)  mayor a cero</t>
  </si>
  <si>
    <t xml:space="preserve">3221</t>
  </si>
  <si>
    <t xml:space="preserve">Si  'Código de tipo de nota de crédito' es '11' (Exportación) y existe un 'Código de tributo' (cbc:ID) con valor '9997' o '9998' a nivel global con 'Total valor de venta' (cbc:TaxableAmount)  mayor a cero</t>
  </si>
  <si>
    <t xml:space="preserve">/CreditNote/cac:TaxTotal/cac:TaxSubtotal/cac:TaxCategory/cac:TaxScheme/cbc:Name (Nombre de tributo)</t>
  </si>
  <si>
    <t xml:space="preserve">/CreditNote/cac:TaxTotal/cac:TaxSubtotal/cac:TaxCategory/cac:TaxScheme/cbc:TaxTypeCode (Código internacional de tributo)</t>
  </si>
  <si>
    <t xml:space="preserve">Total valor de venta - operaciones gratuitas
Sumatoria de impuestos de operaciones gratuitas</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</si>
  <si>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</si>
  <si>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</si>
  <si>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/CreditNote/cac:TaxTotal/cac:TaxSubtotal/cbc:TaxAmount (Sumatoria de impuestos de operaciones gratuitas)</t>
  </si>
  <si>
    <t xml:space="preserve">42
43</t>
  </si>
  <si>
    <t xml:space="preserve">/CreditNote/cac:TaxTotal/cac:TaxSubtotal/cbc:TaxableAmount  (Total valor de venta operaciones gravadas)</t>
  </si>
  <si>
    <t xml:space="preserve">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</si>
  <si>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</si>
  <si>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</si>
  <si>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</si>
  <si>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/CreditNote/cac:TaxTotal/cac:TaxSubtotal/cbc:TaxAmount (Monto de la sumatoria de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</si>
  <si>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</si>
  <si>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</si>
  <si>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</si>
  <si>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</si>
  <si>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crédito' es '12' (IVAP) y existe un 'Código de tributo' (cbc:ID) con valor '1000' a nivel global con 'Total valor de venta' (cbc:TaxableAmount)  mayor a cero</t>
  </si>
  <si>
    <t xml:space="preserve">Si  'Código de tipo de nota de crédito' es '11' (Exportación) y existe un 'Código de tributo' (cbc:ID) con valor '1000' o '1016' a nivel global con 'Total valor de venta' (cbc:TaxableAmount)  mayor a cero</t>
  </si>
  <si>
    <t xml:space="preserve">44
45</t>
  </si>
  <si>
    <t xml:space="preserve">Sumatoria ISC
Sumatoria otros tributos</t>
  </si>
  <si>
    <t xml:space="preserve">/CreditNote/cac:TaxTotal/cac:TaxSubtotal/cbc:TaxableAmount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</si>
  <si>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</si>
  <si>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</si>
  <si>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'01', y el 'Código de tributo' es '9999', el valor del Tag UBL es diferente a la sumatoria de los 'Montos base' (cbc:TaxableAmount) de los ítems con 'Código de tributo por línea' igual a '9999' (con una tolerancia + - 1)</t>
  </si>
  <si>
    <t xml:space="preserve">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</si>
  <si>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 xml:space="preserve">/CreditNote/cac:TaxTotal/cac:TaxSubtotal/cbc:TaxAmount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</si>
  <si>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</si>
  <si>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</si>
  <si>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</si>
  <si>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</si>
  <si>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crédito" es 12 (IVAP)  y existe un Id '2000' con 'Monto base' mayor a cero</t>
  </si>
  <si>
    <t xml:space="preserve">si "Código de tipo de nota de crédito" es 11 (Exportación) y existe un ID '2000' o '9999' a nivel global</t>
  </si>
  <si>
    <t xml:space="preserve">46
</t>
  </si>
  <si>
    <t xml:space="preserve">Sumatoria ICBPER
</t>
  </si>
  <si>
    <t xml:space="preserve">/CreditNote/cac:TaxTotal/cac:TaxSubtotal/cbc:TaxAmount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</si>
  <si>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</si>
  <si>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</si>
  <si>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Sumatoria otros cargos
(que no afectan la base imponible)</t>
  </si>
  <si>
    <t xml:space="preserve">/CreditNote/cac:LegalMonetaryTotal/cbc:ChargeTotalAmount</t>
  </si>
  <si>
    <t xml:space="preserve">Importe total
</t>
  </si>
  <si>
    <t xml:space="preserve">/CreditNote/cac:LegalMonetaryTotal/cbc:PayableAmount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</si>
  <si>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</si>
  <si>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</si>
  <si>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</si>
  <si>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 xml:space="preserve">Si 'Código de tipo de nota de crédito' es '13' y valor del Tag UBL es diferente de cero</t>
  </si>
  <si>
    <t xml:space="preserve">3315</t>
  </si>
  <si>
    <t xml:space="preserve">/CreditNote/cac:LegalMonetaryTotal/cbc:PayableRoundingAmount</t>
  </si>
  <si>
    <t xml:space="preserve">Si el Tag UBL existe y el 'Tipo de documento que modifica' es '01', el valor absoluto es mayor a 1</t>
  </si>
  <si>
    <t xml:space="preserve">Si el Tag UBL existe y el 'Tipo de documento que modifica' es diferente de '01', el valor absoluto es mayor a 1</t>
  </si>
  <si>
    <t xml:space="preserve">Información adicional </t>
  </si>
  <si>
    <t xml:space="preserve">Leyendas</t>
  </si>
  <si>
    <t xml:space="preserve">/CreditNote/cbc:Note@languageLocaleID (Código de la leyenda)</t>
  </si>
  <si>
    <t xml:space="preserve">/CreditNote/cbc:Note  (Descripción de la leyenda)</t>
  </si>
  <si>
    <t xml:space="preserve">Información adicional - gastos por intereses de créditos hipotecarios</t>
  </si>
  <si>
    <t xml:space="preserve">51
52
53
54
55
56
57</t>
  </si>
  <si>
    <t xml:space="preserve">N° de Contrato
Fecha del otorgamiento del crédito
Tipo de préstamo
Partida regsitral
Indicador de primera vivienda
Dirección completa del predio
Monto del crédito otorgado (capital)</t>
  </si>
  <si>
    <t xml:space="preserve">/CreditNote/cac:CreditNoteLine/cac:Item/cac:AdditionalItemProperty/cbc:Name (Nombre del concepto)</t>
  </si>
  <si>
    <t xml:space="preserve">/CreditNote/cac:CreditNoteLine/cac:Item/cac:AdditionalItemProperty/cbc:NameCode (Código del concepto)</t>
  </si>
  <si>
    <t xml:space="preserve">Si código producto de Sunat de la linea es '84121901', y no existe el tag con código '7001'</t>
  </si>
  <si>
    <t xml:space="preserve">Si código producto de Sunat de la linea es '84121901' y el  indicador de primera vivienda = 3 (código concepto 7002), y no existe el tag con código '7003'</t>
  </si>
  <si>
    <t xml:space="preserve">Si código producto de Sunat de la linea es '84121901', y no existe el tag con código '7004'</t>
  </si>
  <si>
    <t xml:space="preserve">Si código producto de Sunat de la linea es '84121901', y no existe el tag con código '7005'</t>
  </si>
  <si>
    <t xml:space="preserve">Si código producto de Sunat de la linea es '84121901' y el  indicador de primera vivienda = 3 (código concepto 7002), no existe el tag con código '7006'</t>
  </si>
  <si>
    <t xml:space="preserve">Si código producto de Sunat de la linea es '84121901' y el  indicador de primera vivienda = 3 (código concepto 7002),  no existe el tag con código '7007'</t>
  </si>
  <si>
    <t xml:space="preserve">
</t>
  </si>
  <si>
    <t xml:space="preserve">/CreditNote/cac:CreditNoteLine/cac:Item/cac:AdditionalItemProperty/cbc:Value (N° de Contrato)</t>
  </si>
  <si>
    <t xml:space="preserve">De existir código de concepto igual a '7001', '7002', '7003', '7004', '7005', '7006', '7007', '7008', '7009', '7010', '7011' o '7012' y no existe el tag o es vacío.</t>
  </si>
  <si>
    <t xml:space="preserve">/CreditNote/cac:CreditNoteLine/cac:Item/cac:AdditionalItemProperty/cbc:Value (Fecha del otorgamiento del crédito)</t>
  </si>
  <si>
    <t xml:space="preserve">Si el código de concepto es 7001 y el valor del tag es distinto al Catálogo 26</t>
  </si>
  <si>
    <t xml:space="preserve">/CreditNote/cac:CreditNoteLine/cac:Item/cac:AdditionalItemProperty/cbc:Value (Código del tipo de préstamo)</t>
  </si>
  <si>
    <t xml:space="preserve">Si el código de concepto es 7002 y el valor del tag es distinto al Catálogo 27</t>
  </si>
  <si>
    <t xml:space="preserve">/CreditNote/cac:CreditNoteLine/cac:Item/cac:AdditionalItemProperty/cbc:Value (Número de la Partida Registral)</t>
  </si>
  <si>
    <t xml:space="preserve">Si el código de concepto es 7003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</si>
  <si>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(Código de indicador de primera vivienda)</t>
  </si>
  <si>
    <t xml:space="preserve">Si el código de concepto es 7004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</si>
  <si>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(Dirección - Código de ubigeo)</t>
  </si>
  <si>
    <t xml:space="preserve">Si el código de concepto es 7005 y el formato del tag es diferente de YYYY-MM-DD</t>
  </si>
  <si>
    <t xml:space="preserve">/CreditNote/cac:CreditNoteLine/cac:Item/cac:AdditionalItemProperty/cbc:Value (Dirección - Dirección completa y detallada)</t>
  </si>
  <si>
    <t xml:space="preserve">Si el código de concepto es 7006 y el valor del tag es distinto al Catálogo 13</t>
  </si>
  <si>
    <t xml:space="preserve">/CreditNote/cac:CreditNoteLine/cac:Item/cac:AdditionalItemProperty/cbc:Value (Dirección - Urbanización)</t>
  </si>
  <si>
    <t xml:space="preserve">Si el código de concepto es 7007 y el valor del tag es diferente a alfanumérico de 3 hasta 200 caracteres (se considera cualquier carácter incluido espacio, no se permite ningún otro "whitespace character": salto de línea, tab, fin de línea, etc.)</t>
  </si>
  <si>
    <t xml:space="preserve">/CreditNote/cac:CreditNoteLine/cac:Item/cac:AdditionalItemProperty/cbc:Value (Dirección - Provincia)</t>
  </si>
  <si>
    <t xml:space="preserve">/CreditNote/cac:CreditNoteLine/cac:Item/cac:AdditionalItemProperty/cbc:Value (Dirección - Departamento)</t>
  </si>
  <si>
    <t xml:space="preserve">/CreditNote/cac:CreditNoteLine/cac:Item/cac:AdditionalItemProperty/cbc:Value (Dirección - Distrito)</t>
  </si>
  <si>
    <t xml:space="preserve">/CreditNote/cac:CreditNoteLine/cac:Item/cac:AdditionalItemProperty/cbc:Value (Monto del crédito otorgado)</t>
  </si>
  <si>
    <t xml:space="preserve">58
59
60
</t>
  </si>
  <si>
    <t xml:space="preserve">/CreditNote/cac:CreditNoteLine/cac:Item/cac:AdditionalItemProperty/cbc:Value (Numero de póliza)</t>
  </si>
  <si>
    <t xml:space="preserve">/CreditNote/cac:CreditNoteLine/cac:Item/cac:AdditionalItemProperty/cbc:Value (Tipo de seguro)</t>
  </si>
  <si>
    <t xml:space="preserve">Si el 'Código del concepto' es '7015' y el valor del tag es diferente de '1', '2' o '3'.</t>
  </si>
  <si>
    <t xml:space="preserve">/CreditNote/cac:CreditNoteLine/cac:Item/cac:AdditionalItemProperty/cbc:Value (Suma asegurada / alcance de cobertura o monto)</t>
  </si>
  <si>
    <t xml:space="preserve">61
62</t>
  </si>
  <si>
    <t xml:space="preserve">/CreditNote/cac:CreditNoteLine/cac:Item/cac:AdditionalItemProperty/cac:UsabilityPeriod/cbc:StartDate (Fecha de inicio de vigencia)</t>
  </si>
  <si>
    <t xml:space="preserve">/CreditNote/cac:CreditNoteLine/cac:Item/cac:AdditionalItemProperty/cac:UsabilityPeriod/cbc:EndDate (Fecha de término de vigencia)</t>
  </si>
  <si>
    <t xml:space="preserve">/CreditNote/cac:PaymentTerms/cbc:ID (Indicador)</t>
  </si>
  <si>
    <t xml:space="preserve">Si  'Código de tipo de nota de crédito' es '13' y no existe al menos un tag cac:PaymentTerms con cbc:ID igual a 'FormaPago'</t>
  </si>
  <si>
    <t xml:space="preserve">3257</t>
  </si>
  <si>
    <t xml:space="preserve">/CreditNote/cac:PaymentTerms/cbc:PaymentMeansID (Forma de pago)</t>
  </si>
  <si>
    <t xml:space="preserve">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</si>
  <si>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</si>
  <si>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</si>
  <si>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</si>
  <si>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 xml:space="preserve">/CreditNote/cac:PaymentTerms/cbc:Amount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</si>
  <si>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</si>
  <si>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t>
    </r>
    <r>
      <rPr>
        <sz val="9"/>
        <rFont val="Calibri"/>
        <family val="2"/>
        <charset val="1"/>
      </rPr>
      <t xml:space="preserve">y no existe el tag UBL</t>
    </r>
  </si>
  <si>
    <t xml:space="preserve">Si el 'Indicador' es 'FormaPago', el valor del tag es 'Credito' y  'Código de tipo de nota de crédito' es igual a '13', el valor del Tag UBL es mayor a 'Importe Total' de la factura que modifica.
Validación no aplica para OSE </t>
  </si>
  <si>
    <t xml:space="preserve">3320</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</si>
  <si>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</si>
  <si>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 xml:space="preserve">64
65</t>
  </si>
  <si>
    <t xml:space="preserve">/CreditNote/cac:PaymentTerms/cbc:PaymentMeansID (Identificador de la cuota)</t>
  </si>
  <si>
    <t xml:space="preserve">Si existe un tag cac:PaymentTerms con cbc:ID 
igual a 'FormaPago' y con valor del tag con formato: Cuota[0-9]{3} y no existe un tag cac:PaymentTerms con cbc:ID igual a 'FormaPago' y con valor del tag igual a 'Credito'</t>
  </si>
  <si>
    <t xml:space="preserve">/CreditNote/cac:PaymentTerms/cbc:Amount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</si>
  <si>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</si>
  <si>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 xml:space="preserve">Si existe un tag cac:PaymentTerms con cbc:ID 
igual a 'FormaPago' y el formato del 'Identificador de la cuota' es: Cuota[0-9]{3},</t>
    </r>
    <r>
      <rPr>
        <b val="true"/>
        <sz val="9"/>
        <color rgb="FFFF0000"/>
        <rFont val="Calibri"/>
        <family val="2"/>
        <charset val="1"/>
      </rPr>
      <t xml:space="preserve"> el 'Tipo de Documento del adquiriente o usuario' es igual a RUC (6)</t>
    </r>
    <r>
      <rPr>
        <sz val="9"/>
        <rFont val="Calibri"/>
        <family val="2"/>
        <charset val="1"/>
      </rPr>
      <t xml:space="preserve"> y no existe el tag UBL</t>
    </r>
  </si>
  <si>
    <t xml:space="preserve">/CreditNote/cac:PaymentTerms/cbc:PaymentDueDate (Fecha del pago único o de las cuotas)</t>
  </si>
  <si>
    <t xml:space="preserve">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</si>
  <si>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t>
    </r>
  </si>
  <si>
    <t xml:space="preserve">Si existe un tag cac:PaymentTerms con cbc:ID 
igual a 'FormaPago' y con valor del tag con formato: Cuota[0-9]{3}, el valor del Tag UBL es menor o igual a la fecha de emisión de la factura modificada.</t>
  </si>
  <si>
    <t xml:space="preserve">3321</t>
  </si>
  <si>
    <t xml:space="preserve">Datos de la Nota de Débito</t>
  </si>
  <si>
    <t xml:space="preserve">/DebitNote/cbc:UBLVersionID</t>
  </si>
  <si>
    <t xml:space="preserve">El valor del Tag UBL es diferente de  2.1</t>
  </si>
  <si>
    <t xml:space="preserve">/DebitNote/cbc:CustomizationID</t>
  </si>
  <si>
    <t xml:space="preserve">/DebitNote/cbc:ID</t>
  </si>
  <si>
    <t xml:space="preserve">/DebitNote/cbc:IssueDate</t>
  </si>
  <si>
    <t xml:space="preserve">Si serie del documento no inicia con número y:
Si serie empieza con "B":
La diferencia entre la fecha de recepción del XML y el valor del Tag UBL es mayor a 5 días
</t>
  </si>
  <si>
    <t xml:space="preserve">/DebitNote/cbc:IssueTime</t>
  </si>
  <si>
    <t xml:space="preserve">Código de tipo de nota de débito</t>
  </si>
  <si>
    <t xml:space="preserve">(Catálogo N.° 10)</t>
  </si>
  <si>
    <t xml:space="preserve">/DebitNote/cac:DiscrepancyResponse/cbc:ResponseCode</t>
  </si>
  <si>
    <t xml:space="preserve">Parámetros (014)</t>
  </si>
  <si>
    <t xml:space="preserve">"'Tipo de nota de debito'"</t>
  </si>
  <si>
    <t xml:space="preserve">Si existe el atributo, el valor ingresado es diferente a 'Tipo de nota de debito'</t>
  </si>
  <si>
    <t xml:space="preserve">"urn:pe:gob:sunat:cpe:see:gem:catalogos:catalogo10"</t>
  </si>
  <si>
    <t xml:space="preserve">Si existe el atributo, el valor ingresado es diferente a 'urn:pe:gob:sunat:cpe:see:gem:catalogos:catalogo10'</t>
  </si>
  <si>
    <t xml:space="preserve">Motivo o Sustento</t>
  </si>
  <si>
    <t xml:space="preserve">/DebitNote/cac:DiscrepancyResponse/cbc:Description</t>
  </si>
  <si>
    <t xml:space="preserve">Tipo de moneda en la cual se emite la nota de débito electrónica</t>
  </si>
  <si>
    <t xml:space="preserve">/DebitNote/cbc:DocumentCurrencyCode</t>
  </si>
  <si>
    <t xml:space="preserve">/DebitNote/cac:AccountingSupplierParty/cac:Party/cac:PartyIdentification/cbc:ID (Número de RUC)</t>
  </si>
  <si>
    <t xml:space="preserve">/DebitNote/cac:AccountingSupplierParty/cac:Party/cac:PartyIdentification/cbc:ID@schemeID (Tipo de documento de identidad)</t>
  </si>
  <si>
    <t xml:space="preserve">/DebitNote/cac:AccountingSupplierParty/cac:Party/cac:PartyName/cbc:Name</t>
  </si>
  <si>
    <t xml:space="preserve">/DebitNote/cac:AccountingSupplierParty/cac:Party/cac:PartyLegalEntity/cbc:RegistrationName</t>
  </si>
  <si>
    <t xml:space="preserve">/DebitNote/cac:AccountingSupplierParty/cac:Party/cac:PartyLegalEntity/cac:RegistrationAddress/cac:AddressLine/cbc:Line
(Dirección completa y detallada)</t>
  </si>
  <si>
    <t xml:space="preserve">/DebitNote/cac:AccountingSupplierParty/cac:Party/cac:PartyLegalEntity/cac:RegistrationAddress/cbc:CitySubdivisionName (Urbanización)</t>
  </si>
  <si>
    <t xml:space="preserve">/DebitNote/cac:AccountingSupplierParty/cac:Party/cac:PartyLegalEntity/cac:RegistrationAddress/cbc:CityName (Provincia)</t>
  </si>
  <si>
    <t xml:space="preserve">/DebitNote/cac:AccountingSupplierParty/cac:Party/cac:PartyLegalEntity/cac:RegistrationAddress/cbc:ID (Código de ubigeo)</t>
  </si>
  <si>
    <t xml:space="preserve">/DebitNote/cac:AccountingSupplierParty/cac:Party/cac:PartyLegalEntity/cac:RegistrationAddress/cbc:CountrySubentity (Departamento)</t>
  </si>
  <si>
    <t xml:space="preserve">/DebitNote/cac:AccountingSupplierParty/cac:Party/cac:PartyLegalEntity/cac:RegistrationAddress/cbc:District (Distrito)</t>
  </si>
  <si>
    <t xml:space="preserve">/DebitNote/cac:AccountingSupplierParty/cac:Party/cac:PartyLegalEntity/cac:RegistrationAddress/cac:Country/cbc:IdentificationCode (Código de país)</t>
  </si>
  <si>
    <t xml:space="preserve">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</si>
  <si>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 xml:space="preserve">/DebitNote/cac:AccountingSupplierParty/cac:Party/cac:PartyLegalEntity/cac:RegistrationAddress/cbc:AddressTypeCode</t>
  </si>
  <si>
    <t xml:space="preserve">/DebitNote/cac:AccountingCustomerParty/cac:Party/cac:PartyIdentification/cbc:ID (Número de documento)</t>
  </si>
  <si>
    <t xml:space="preserve">/DebitNote/cac:AccountingCustomerParty/cac:Party/cac:PartyIdentification/cbc:ID@schemeID (Tipo de documento de identidad)</t>
  </si>
  <si>
    <t xml:space="preserve">El Tag UBL es diferente al listado o guión</t>
  </si>
  <si>
    <t xml:space="preserve">/DebitNote/cac:AccountingCustomerParty/cac:Party/cac:PartyLegalEntity/cbc:RegistrationName</t>
  </si>
  <si>
    <t xml:space="preserve">/DebitNote/cac:AccountingCustomerParty/cac:Party/cac:PartyLegalEntity/cac:ShareholderParty/cac:Party/cac:PartyIdentification/cbc:ID (Número de documento)</t>
  </si>
  <si>
    <t xml:space="preserve">/DebitNote/cac:AccountingCustomerParty/cac:Party/cac:PartyLegalEntity/cac:ShareholderParty/cac:Party/cac:PartyIdentification/cbc:ID@schemeID (Tipo de documento de identidad)</t>
  </si>
  <si>
    <t xml:space="preserve">/DebitNote/cac:AccountingCustomerParty/cac:Party/cac:PartyLegalEntity/cac:ShareholderParty/cac:Party/cac:PartyLegalEntity/cbc:RegistrationName (Nombre)</t>
  </si>
  <si>
    <t xml:space="preserve">an..31</t>
  </si>
  <si>
    <t xml:space="preserve">/DebitNote/cac:BillingReference/cac:InvoiceDocumentReference/cbc:ID</t>
  </si>
  <si>
    <t xml:space="preserve">Si 'Código de tipo de nota de débito' es diferente de '03-Penalidades', y no existe un tag /DebitNote/cac:BillingReference/cac:InvoiceDocumentReference</t>
  </si>
  <si>
    <t xml:space="preserve">Si  'Código de tipo de nota de débito' es '11' Ajustes de operaciones de exportación, y existe mas de un tag /DebitNote/cac:BillingReference/cac:InvoiceDocumentReference</t>
  </si>
  <si>
    <t xml:space="preserve">Si la nota débito modifica a una factura (tipo de comprobante '01'), el formato del Tag UBL es diferente a:
- [F][A-Z0-9]{3}-[0-9]{1,8}
- (E001)-[0-9]{1,8}
- [0-9]{1,4}-[0-9]{1,8}</t>
  </si>
  <si>
    <t xml:space="preserve">2205</t>
  </si>
  <si>
    <t xml:space="preserve">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</si>
  <si>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</si>
  <si>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 xml:space="preserve">Si "Tipo de documento que modifica" es '01' o '03' o '30' o '34' o '42' y "Serie del documento que modifica" empieza con B o F o E, el Tag UBL no se encuentra en el listado</t>
  </si>
  <si>
    <t xml:space="preserve">2209</t>
  </si>
  <si>
    <t xml:space="preserve">Si "Tipo de documento que modifica" es '01' o '03' o  '30' o '34' o '42' y "Serie del documento que modifica" empieza con B o F o E, el Tag UBL se encuentra en el listado con estado "Anulado"</t>
  </si>
  <si>
    <t xml:space="preserve">2207</t>
  </si>
  <si>
    <t xml:space="preserve">Si "Tipo de documento que modifica" es '01' o '03' o '30' o '34' o '42' y "Serie del documento que modifica" empieza con B o F o E, el Tag UBL se encuentra en el listado con estado "Rechazado"</t>
  </si>
  <si>
    <t xml:space="preserve">2208</t>
  </si>
  <si>
    <t xml:space="preserve">Si "Tipo de documento que modifica" es '01' o '03' y "Serie del documento que modifica" empieza con número, el Tag UBL no se encuentra en el listado</t>
  </si>
  <si>
    <t xml:space="preserve">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</si>
  <si>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 xml:space="preserve">El "Tipo de documento que modifica" concatenado con el valor del Tag UBL se repite en el /DebitNote</t>
  </si>
  <si>
    <t xml:space="preserve">/DebitNote/cac:BillingReference/cac:InvoiceDocumentReference/cbc:DocumentTypeCode</t>
  </si>
  <si>
    <t xml:space="preserve">Si 'Código de tipo de nota de débito' es diferente de '03' (Penalidades/ otros conceptos) y la Serie del comprobante empieza con 'F', el Tag UBL es diferente de  '01', '05', '06', '12', '13', '15', '16', '18', '21', '28', '30', '34', '37', '42', '43', '45', '55', '11', '17', '23', '24' y '56'</t>
  </si>
  <si>
    <t xml:space="preserve">2204</t>
  </si>
  <si>
    <t xml:space="preserve">Si 'Código de tipo de nota de débito' es igual a '03' (Otros conceptos) y la Serie del comprobante empieza con 'F', el Tag UBL es diferente de '01', '05', '06', '12', '13', '15', '16', '18', '21', '28', '30', '34', '37', '42', '43', '45', '55', '11', '17', '23', '24', '56', vacío y guion ('-')</t>
  </si>
  <si>
    <t xml:space="preserve">Si 'Código de tipo de nota de débito' es diferente de '03' (Penalidades/ otros conceptos) y la Serie del comprobante empieza con "B", el Tag UBL es diferente de '03', '12', '16' y '55'</t>
  </si>
  <si>
    <t xml:space="preserve">2400</t>
  </si>
  <si>
    <t xml:space="preserve">Si 'Código de tipo de nota de débito' es igual a '03' (Penalidades/ otros conceptos) y la Serie del comprobante empieza con "B", el Tag UBL es diferente de  '03', '12', '16', '55', vacío y guion ('-')</t>
  </si>
  <si>
    <t xml:space="preserve">Si 'Código de tipo de nota de débito' es diferente de '03' (Penalidades/ otros conceptos) y la Serie del comprobante empieza con número, el Tag UBL es diferente de  '01', '05', '03', '06', '12', '13', '15', '16', '18', '21', '28', '30', '34', '37', '42', '43', '45', '55', '11', '17', '23', '24' y '56'</t>
  </si>
  <si>
    <t xml:space="preserve">Si 'Código de tipo de nota de débito' es igual a '03' (Penalidades/ otros conceptos) y la Serie del comprobante empieza con número, el Tag UBL es diferente de '01', '05', '03', '06', '12', '13', '15', '16', '18', '21', '28', '30', '34', '37', '42', '43', '45', '55', '11', '17', '23', '24', '56', vacío y guion ('-')</t>
  </si>
  <si>
    <t xml:space="preserve">/DebitNote/cac:DespatchDocumentReference/cbc:ID (Número de la guía de remisión)</t>
  </si>
  <si>
    <t xml:space="preserve">El "Tipo de la guía de remisión relacionada" concatenada con el valor del Tag UBL se repite en el /DebitNote</t>
  </si>
  <si>
    <t xml:space="preserve">/DebitNote/cac:DespatchDocumentReference/cbc:DocumentTypeCode (Tipo de la guía de remisión)</t>
  </si>
  <si>
    <t xml:space="preserve">Si existe el Tag UBL, el formato del Tag UBL es diferente de '09' o '31'</t>
  </si>
  <si>
    <t xml:space="preserve">/DebitNote/cac:AdditionalDocumentReference/cbc:ID (Número de documento)</t>
  </si>
  <si>
    <t xml:space="preserve">El "Tipo de otro documento relacionado" concatenado con el valor del Tag UBL, se repite en el /DebitNote</t>
  </si>
  <si>
    <t xml:space="preserve">/DebitNote/cac:AdditionalDocumentReference/cbc:DocumentTypeCode (Tipo de documento)</t>
  </si>
  <si>
    <t xml:space="preserve">El valor del Tag UBL es diferente de '04', '05' y '99'</t>
  </si>
  <si>
    <t xml:space="preserve">Datos del detalle o ítem de la nota de débito</t>
  </si>
  <si>
    <t xml:space="preserve">/DebitNote/cac:DebitNoteLine/cbc:ID</t>
  </si>
  <si>
    <t xml:space="preserve">Existe otro cac:DebitNoteLine con el mismo valor del Tag UBL (cbc:ID)</t>
  </si>
  <si>
    <t xml:space="preserve">/DebitNote/cac:DebitNoteLine/cbc:DebitedQuantity@unitCode</t>
  </si>
  <si>
    <t xml:space="preserve">2188</t>
  </si>
  <si>
    <t xml:space="preserve">/DebitNote/cac:DebitNoteLine/cbc:DebitedQuantity</t>
  </si>
  <si>
    <t xml:space="preserve">/DebitNote/cac:DebitNoteLine/cac:Item/cac:SellersItemIdentification/cbc:ID</t>
  </si>
  <si>
    <t xml:space="preserve">Código producto de SUNAT</t>
  </si>
  <si>
    <t xml:space="preserve">/DebitNote/cac:DebitNoteLine/cac:Item/cac:CommodityClassification/cbc:ItemClassificationCode</t>
  </si>
  <si>
    <t xml:space="preserve">/DebitNote/cac:DebitNoteLine/cac:Item/cac:StandardItemIdentification/cbc:ID</t>
  </si>
  <si>
    <t xml:space="preserve">/DebitNote/cac:DebitNoteLine/cac:Item/cbc:Description</t>
  </si>
  <si>
    <t xml:space="preserve">/DebitNote/cac:DebitNoteLine/cac:Price/cbc:PriceAmount</t>
  </si>
  <si>
    <t xml:space="preserve">Precio de venta unitario por item que modifica
Valor referencial unitario por ítem en operaciones gratuitas (no onerosas)</t>
  </si>
  <si>
    <t xml:space="preserve">/DebitNote/cac:DebitNoteLine/cac:PricingReference/cac:AlternativeConditionPrice/cbc:PriceAmount (Precio de venta unitario)</t>
  </si>
  <si>
    <t xml:space="preserve">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</si>
  <si>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</si>
  <si>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/DebitNote/cac:DebitNoteLine/cac:PricingReference/cac:AlternativeConditionPrice/cbc:PriceTypeCode (Código de tipo de precio)</t>
  </si>
  <si>
    <t xml:space="preserve">/DebitNote/cac:DebitNoteLine/cac:TaxTotal/cbc:TaxAmount (Monto total de impuestos por linea)</t>
  </si>
  <si>
    <t xml:space="preserve">No existe el tag cac:DebitNoteLine/cac:TaxTotal</t>
  </si>
  <si>
    <t xml:space="preserve">/DebitNote/cac:DebitNoteLine/cac:TaxTotal/cac:TaxSubtotal/cbc:TaxableAmount (Monto base IGV/IVAP)</t>
  </si>
  <si>
    <t xml:space="preserve">Si 'Código de tributo por línea' es 1016 (IVAP), 'Código de tipo de nota de débito' es 12 (IVAP), el valor del Tag UBL es igual a 0 (cero)</t>
  </si>
  <si>
    <t xml:space="preserve">2643</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</si>
  <si>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</si>
  <si>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</si>
  <si>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</si>
  <si>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t>
  </si>
  <si>
    <t xml:space="preserve">/DebitNote/cac:DebitNoteLine/cac:TaxTotal/cac:TaxSubtotal/cbc:TaxAmount (Monto de IGV/IVAP de la línea)</t>
  </si>
  <si>
    <t xml:space="preserve">/DebitNote/cac:DebitNoteLine/cac:TaxTotal/cac:TaxSubtotal/cac:TaxCategory/cbc:Percent (Tasa del IGV o  Tasa del IVAP)</t>
  </si>
  <si>
    <t xml:space="preserve">3101</t>
  </si>
  <si>
    <t xml:space="preserve">/DebitNote/cac:DebitNoteLine/cac:TaxTotal/cac:TaxSubtotal/cac:TaxCategory/cbc:TaxExemptionReasonCode  (Afectación al IGV o IVAP cuando corresponda)</t>
  </si>
  <si>
    <t xml:space="preserve">Si 'Código de tipo de nota de débito' es '11', el valor del Tag UBL es diferente de '40'</t>
  </si>
  <si>
    <t xml:space="preserve">Si 'Código de tipo de nota de débito' es '12', el valor del Tag UBL es diferente de '17'</t>
  </si>
  <si>
    <t xml:space="preserve">Si valor Tag UBL es '17' y 'Código de tipo de nota de débito' es diferente de '12'</t>
  </si>
  <si>
    <t xml:space="preserve">/DebitNote/cac:DebitNoteLine/cac:TaxTotal/cac:TaxSubtotal/cac:TaxCategory/cac:TaxScheme/cbc:ID (Código del tributo)</t>
  </si>
  <si>
    <t xml:space="preserve">No existe en el ítem un cac:TaxSubtotal con monto base mayor a cero (cbc:TaxableAmount &gt; 0) y cbc:ID con alguno de los siguientes valores: '1000', '1016', '9995', '9996', '9997' o '9998'</t>
  </si>
  <si>
    <t xml:space="preserve">/DebitNote/cac:DebitNoteLine/cac:TaxTotal/cac:TaxSubtotal/cac:TaxCategory/cac:TaxScheme/cbc:Name (Nombre de tributo)</t>
  </si>
  <si>
    <t xml:space="preserve">/DebitNote/cac:DebitNoteLine/cac:TaxTotal/cac:TaxSubtotal/cac:TaxCategory/cac:TaxScheme/cbc:TaxTypeCode (Código internacional de tributo)</t>
  </si>
  <si>
    <t xml:space="preserve">/DebitNote/cac:DebitNoteLine/cac:TaxTotal/cac:TaxSubtotal/cbc:TaxableAmount (Monto base)</t>
  </si>
  <si>
    <t xml:space="preserve">/DebitNote/cac:DebitNoteLine/cac:TaxTotal/cac:TaxSubtotal/cbc:TaxAmount (Importe del tributo de la línea)</t>
  </si>
  <si>
    <t xml:space="preserve">/DebitNote/cac:DebitNoteLine/cac:TaxTotal/cac:TaxSubtotal/cac:TaxCategory/cbc:Percent (Tasa del tributo)</t>
  </si>
  <si>
    <t xml:space="preserve">/DebitNote/cac:DebitNoteLine/cac:TaxTotal/cac:TaxSubtotal/cac:TaxCategory/cbc:TierRange (Tipo de sistema de ISC)</t>
  </si>
  <si>
    <t xml:space="preserve">Si 'Código de tributo por línea' es '2000' (ISC), no existe el Tag UBL</t>
  </si>
  <si>
    <t xml:space="preserve">/DebitNote/cac:DebitNoteLine/cac:TaxTotal/cac:TaxSubtotal/cac:TaxCategory/cac:TaxScheme/cbc:ID (Código de tributo)</t>
  </si>
  <si>
    <t xml:space="preserve">/DebitNote/cac:DebitNoteLine/cac:TaxTotal/cac:TaxSubtotal/cbc:TaxAmount (Monto del tributo de la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</si>
  <si>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</si>
  <si>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/DebitNote/cac:DebitNoteLine/cac:TaxTotal/cac:TaxSubtotal/cbc:BaseUnitMeasure (Cantidad de bolsas de plástico)</t>
  </si>
  <si>
    <t xml:space="preserve">/DebitNote/cac:DebitNoteLine/cac:TaxTotal/cac:TaxSubtotal/cac:TaxCategory/cbc:PerUnitAmount (Monto unitario)</t>
  </si>
  <si>
    <t xml:space="preserve">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</si>
  <si>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 xml:space="preserve">/DebitNote/cac:DebitNoteLine/cac:TaxTotal/cac:TaxSubtotal/cac:TaxCategory/cac:TaxScheme/cbc:ID (Código de tributo por línea)</t>
  </si>
  <si>
    <t xml:space="preserve">/DebitNote/cac:DebitNoteLine/cbc:LineExtensionAmount</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</si>
  <si>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</si>
  <si>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</si>
  <si>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</si>
  <si>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</si>
  <si>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débito</t>
  </si>
  <si>
    <t xml:space="preserve">/DebitNote/cac:TaxTotal/cbc:TaxAmount</t>
  </si>
  <si>
    <t xml:space="preserve">No existe el tag /DebitNote/cac:TaxTotal</t>
  </si>
  <si>
    <t xml:space="preserve">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</si>
  <si>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</si>
  <si>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 xml:space="preserve">/DebitNote/cac:TaxTotal/cac:TaxSubtotal/cbc:TaxableAmount (Total valor de venta)</t>
  </si>
  <si>
    <t xml:space="preserve">4296
</t>
  </si>
  <si>
    <t xml:space="preserve">/DebitNote/cac:TaxTotal/cac:TaxSubtotal/cbc:TaxAmount (Importe del tributo)</t>
  </si>
  <si>
    <t xml:space="preserve">/DebitNote/cac:TaxTotal/cac:TaxSubtotal/cac:TaxCategory/cac:TaxScheme/cbc:ID (Código de tributo)</t>
  </si>
  <si>
    <t xml:space="preserve">Si  'Código de tipo de nota de débito' es '12' (IVAP) y existe un 'Código de tributo' (cbc:ID) con valor '9995' o '9997' o '9998' a nivel global con 'Total valor de venta' (cbc:TaxableAmount)  mayor a cero</t>
  </si>
  <si>
    <t xml:space="preserve">Si  'Código de tipo de nota de débito' es '11' (Exportacion) y existe un 'Código de tributo' (cbc:ID) con valor '9997' o '9998' a nivel global con 'Total valor de venta' (cbc:TaxableAmount)  mayor a cero</t>
  </si>
  <si>
    <t xml:space="preserve">/DebitNote/cac:TaxTotal/cac:TaxSubtotal/cac:TaxCategory/cac:TaxScheme/cbc:Name (Nombre de tributo)</t>
  </si>
  <si>
    <t xml:space="preserve">/DebitNote/cac:TaxTotal/cac:TaxSubtotal/cac:TaxCategory/cac:TaxScheme/cbc:TaxTypeCode (Código internacional de tributo)</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</si>
  <si>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</si>
  <si>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/DebitNote/cac:TaxTotal/cac:TaxSubtotal/cbc:TaxAmount (Sumatoria de impuestos de operaciones gratuitas)</t>
  </si>
  <si>
    <t xml:space="preserve">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</si>
  <si>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</si>
  <si>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/DebitNote/cac:TaxTotal/cac:TaxSubtotal/cbc:TaxableAmount  (Total valor de venta operaciones gravadas)</t>
  </si>
  <si>
    <t xml:space="preserve">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</si>
  <si>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</si>
  <si>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4299
</t>
  </si>
  <si>
    <t xml:space="preserve">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</si>
  <si>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</si>
  <si>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/DebitNote/cac:TaxTotal/cac:TaxSubtotal/cbc:TaxAmount (Total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</si>
  <si>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</si>
  <si>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</si>
  <si>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</si>
  <si>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</si>
  <si>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débito' es '12' (IVAP) y existe un 'Código de tributo' (cbc:ID) con valor '1000' a nivel global con 'Total valor de venta' (cbc:TaxableAmount)  mayor a cero</t>
  </si>
  <si>
    <t xml:space="preserve">Si  'Código de tipo de nota de débito' es '11' (Exportacion) y existe un 'Código de tributo' (cbc:ID) con valor '1000' o '1016' a nivel global con 'Total valor de venta' (cbc:TaxableAmount)  mayor a cero</t>
  </si>
  <si>
    <t xml:space="preserve">42
43</t>
  </si>
  <si>
    <t xml:space="preserve">/DebitNote/cac:TaxTotal/cac:TaxSubtotal/cbc:TaxableAmount (Monto base)</t>
  </si>
  <si>
    <t xml:space="preserve">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</si>
  <si>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</si>
  <si>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/DebitNote/cac:TaxTotal/cac:TaxSubtotal/cbc:TaxAmount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</si>
  <si>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</si>
  <si>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</si>
  <si>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</si>
  <si>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</si>
  <si>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débito' es '11' (Exportacion) y existe un ID '2000' o '9999' a nivel global</t>
  </si>
  <si>
    <t xml:space="preserve">Sumatoria ICBPER</t>
  </si>
  <si>
    <t xml:space="preserve">/DebitNote/cac:TaxTotal/cac:TaxSubtotal/cbc:TaxAmount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</si>
  <si>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</si>
  <si>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</si>
  <si>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/DebitNote/cac:RequestedMonetaryTotal/cbc:ChargeTotalAmount</t>
  </si>
  <si>
    <t xml:space="preserve">/DebitNote/cac:RequestedMonetaryTotal/cbc:PayableAmount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</si>
  <si>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</si>
  <si>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</si>
  <si>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/DebitNote/cac:RequestedMonetaryTotal/cbc:PayableRoundingAmount</t>
  </si>
  <si>
    <t xml:space="preserve">Si existe el tag UBL y el 'Tipo de documento que modifica' es igual a '01', el valor absoluto es mayor a 1</t>
  </si>
  <si>
    <t xml:space="preserve">Si existe el tag UBL y el 'Tipo de documento que modifica' es diferente de '01', el valor absoluto es mayor a 1</t>
  </si>
  <si>
    <t xml:space="preserve">/DebitNote/cbc:Note@languageLocaleID (Código de la leyenda)</t>
  </si>
  <si>
    <t xml:space="preserve">/DebitNote/cbc:Note  (Descripción de la leyenda)</t>
  </si>
  <si>
    <t xml:space="preserve">Información adicional  a nivel de ítem - gastos por intereses de créditos hipotecarios</t>
  </si>
  <si>
    <t xml:space="preserve">49
50
51
52
53
54
55</t>
  </si>
  <si>
    <t xml:space="preserve">Número de Contrato
Fecha del otorgamiento del crédito
Tipo de préstamo
Partida registral
Indicador de primera vivienda
Dirección completa del predio
Monto del crédito otorgado (capital)</t>
  </si>
  <si>
    <t xml:space="preserve">/DebitNote/cac:DebitNoteLine/cac:Item/cac:AdditionalItemProperty/cbc:Name (Nombre del concepto)</t>
  </si>
  <si>
    <t xml:space="preserve">/DebitNote/cac:DebitNoteLine/cac:Item/cac:AdditionalItemProperty/cbc:NameCode (Código del concepto)</t>
  </si>
  <si>
    <t xml:space="preserve">Si codigo producto de sunat de la linea es '84121901', y no existe el tag con codigo '7001'</t>
  </si>
  <si>
    <t xml:space="preserve">Si codigo producto de sunat de la linea es '84121901' y indicador de primera vivienda = 3 (Codigo concepto 7002), y no existe el tag con codigo '7003'</t>
  </si>
  <si>
    <t xml:space="preserve">Si codigo producto de sunat de la linea es '84121901', y no existe el tag con codigo '7004'</t>
  </si>
  <si>
    <t xml:space="preserve">Si codigo producto de sunat de la linea es '84121901', y no existe el tag con codigo '7005'</t>
  </si>
  <si>
    <t xml:space="preserve">Si codigo producto de sunat de la linea es '84121901' y indicador de primera vivienda = 3 (Codigo concepto 7002), no existe el tag con codigo '7006'</t>
  </si>
  <si>
    <t xml:space="preserve">Si codigo producto de sunat de la linea es '84121901' y indicador de primera vivienda = 3 (Codigo concepto 7002),  no existe el tag con codigo '7007'</t>
  </si>
  <si>
    <t xml:space="preserve">/DebitNote/cac:DebitNoteLine/cac:Item/cac:AdditionalItemProperty/cbc:Value (N° de Contrato)</t>
  </si>
  <si>
    <t xml:space="preserve">/DebitNote/cac:DebitNoteLine/cac:Item/cac:AdditionalItemProperty/cbc:Value (Fecha del otorgamiento del crédito)</t>
  </si>
  <si>
    <t xml:space="preserve">/DebitNote/cac:DebitNoteLine/cac:Item/cac:AdditionalItemProperty/cbc:Value (Código del tipo de préstamo)</t>
  </si>
  <si>
    <t xml:space="preserve">/DebitNote/cac:DebitNoteLine/cac:Item/cac:AdditionalItemProperty/cbc:Value (Número de la Partida Registral)</t>
  </si>
  <si>
    <t xml:space="preserve">/DebitNote/cac:DebitNoteLine/cac:Item/cac:AdditionalItemProperty/cbc:Value (Código de indicador de primera vivienda)</t>
  </si>
  <si>
    <t xml:space="preserve">/DebitNote/cac:DebitNoteLine/cac:Item/cac:AdditionalItemProperty/cbc:Value (Dirección - Código de ubigeo)</t>
  </si>
  <si>
    <t xml:space="preserve">/DebitNote/cac:DebitNoteLine/cac:Item/cac:AdditionalItemProperty/cbc:Value (Dirección - Dirección completa y detallada)</t>
  </si>
  <si>
    <t xml:space="preserve">/DebitNote/cac:DebitNoteLine/cac:Item/cac:AdditionalItemProperty/cbc:Value (Dirección - Urbanización)</t>
  </si>
  <si>
    <t xml:space="preserve">/DebitNote/cac:DebitNoteLine/cac:Item/cac:AdditionalItemProperty/cbc:Value (Dirección - Provincia)</t>
  </si>
  <si>
    <t xml:space="preserve">/DebitNote/cac:DebitNoteLine/cac:Item/cac:AdditionalItemProperty/cbc:Value (Dirección - Departamento)</t>
  </si>
  <si>
    <t xml:space="preserve">/DebitNote/cac:DebitNoteLine/cac:Item/cac:AdditionalItemProperty/cbc:Value (Dirección - Distrito)</t>
  </si>
  <si>
    <t xml:space="preserve">/DebitNote/cac:DebitNoteLine/cac:Item/cac:AdditionalItemProperty/cbc:Value (Monto del crédito otorgado)</t>
  </si>
  <si>
    <t xml:space="preserve">56
57
58
</t>
  </si>
  <si>
    <t xml:space="preserve">/DebitNote/cac:DebitNoteLine/cac:Item/cac:AdditionalItemProperty/cbc:Value (Numero de póliza)</t>
  </si>
  <si>
    <t xml:space="preserve">/DebitNote/cac:DebitNoteLine/cac:Item/cac:AdditionalItemProperty/cbc:Value (Tipo de seguro)</t>
  </si>
  <si>
    <t xml:space="preserve">/DebitNote/cac:DebitNoteLine/cac:Item/cac:AdditionalItemProperty/cbc:Value (Suma asegurada / alcance de cobertura o monto)</t>
  </si>
  <si>
    <t xml:space="preserve">59
60
</t>
  </si>
  <si>
    <t xml:space="preserve">/DebitNote/cac:DebitNoteLine/cac:Item/cac:AdditionalItemProperty/cac:UsabilityPeriod/cbc:StartDate (Fecha de inicio de vigencia)</t>
  </si>
  <si>
    <t xml:space="preserve">/DebitNote/cac:DebitNoteLine/cac:Item/cac:AdditionalItemProperty/cac:UsabilityPeriod/cbc:EndDate (Fecha de término de vigencia)</t>
  </si>
  <si>
    <t xml:space="preserve">/DebitNote/cac:PaymentTerms/cbc:ID (Indicador PaymentTerms)</t>
  </si>
  <si>
    <t xml:space="preserve">Si el valor del tag es igual a 'Detraccion', y no existe un 'Indicador PaymentMeans' con valor igual a 'Detraccion' (cac:PaymentMeans con cbc:ID igual a 'Detraccion')</t>
  </si>
  <si>
    <t xml:space="preserve">3313</t>
  </si>
  <si>
    <t xml:space="preserve">/DebitNote/cac:PaymentTerms/cbc:PaymentMeansID (Código de bien o servicio)</t>
  </si>
  <si>
    <t xml:space="preserve">/DebitNote/cac:PaymentMeans/cbc:ID (Indicador PaymentMeans)</t>
  </si>
  <si>
    <t xml:space="preserve">Si el valor del tag es igual a 'Detraccion', y no existe un 'Indicador PaymentTerms' con valor igual a 'Detraccion' (cac:PaymentTerms con cbc:ID igual a 'Detraccion')</t>
  </si>
  <si>
    <t xml:space="preserve">3314</t>
  </si>
  <si>
    <t xml:space="preserve">/DebitNote/cac:PaymentMeans/cac:PayeeFinancialAccount/cbc:ID (Número de cuenta)</t>
  </si>
  <si>
    <t xml:space="preserve">/DebitNote/cac:PaymentMeans/cbc:PaymentMeansCode (Medio de pago)</t>
  </si>
  <si>
    <t xml:space="preserve">/DebitNote/cac:PaymentTerms/cbc:Amount (Monto de detraccion)</t>
  </si>
  <si>
    <t xml:space="preserve">/DebitNote/cac:PaymentTerms/cbc:PaymentPercent (Tasa o porcentaje de detracción)</t>
  </si>
  <si>
    <t xml:space="preserve">NOTA: COMPROBANTE NO APLICA PARA SEE-OSE</t>
  </si>
  <si>
    <t xml:space="preserve">CONDICIÓN INFORMÁTICA </t>
  </si>
  <si>
    <t xml:space="preserve">Datos de Cabecera</t>
  </si>
  <si>
    <t xml:space="preserve">/SelfBilledInvoice/cbc:IssueDate</t>
  </si>
  <si>
    <t xml:space="preserve">Si serie del documento no inicia con número:
La diferencia entre la fecha de recepción del XML y el valor del Tag UBL es mayor al límite del listado  (1 día) 
</t>
  </si>
  <si>
    <t xml:space="preserve">Parámetros (004)
Plazos Excepcionales</t>
  </si>
  <si>
    <t xml:space="preserve">Si serie del documento inicia con número:
La diferencia entre la fecha de recepción del XML y el valor del Tag UBL es mayor a 7 días </t>
  </si>
  <si>
    <t xml:space="preserve">4347</t>
  </si>
  <si>
    <t xml:space="preserve">El valor del Tag UBL es mayor a la fecha de envío del comprobante</t>
  </si>
  <si>
    <t xml:space="preserve">"hh:mm:ss"</t>
  </si>
  <si>
    <t xml:space="preserve">/SelfBilledInvoice/cbc:IssueTime</t>
  </si>
  <si>
    <t xml:space="preserve">/SelfBilledInvoice/cbc:UBLVersionID</t>
  </si>
  <si>
    <t xml:space="preserve">/SelfBilledInvoice/cbc:CustomizationID</t>
  </si>
  <si>
    <t xml:space="preserve">Codigo de tipo de operación</t>
  </si>
  <si>
    <t xml:space="preserve">(Catálogo No. 51)</t>
  </si>
  <si>
    <t xml:space="preserve">/SelfBilledInvoice/cbc:InvoiceTypeCode@listID</t>
  </si>
  <si>
    <t xml:space="preserve">Si valor del atributo es diferente al listado según el 'Tipo de documento'</t>
  </si>
  <si>
    <t xml:space="preserve">Tipo de moneda en la cual se emite la Liquidación de Compra Electrónica</t>
  </si>
  <si>
    <t xml:space="preserve">(Catálogo No. 02)</t>
  </si>
  <si>
    <t xml:space="preserve">/SelfBilledInvoice/cbc:DocumentCurrencyCode</t>
  </si>
  <si>
    <t xml:space="preserve">"04"</t>
  </si>
  <si>
    <t xml:space="preserve">/SelfBilledInvoice/cbc:InvoiceTypeCode</t>
  </si>
  <si>
    <t xml:space="preserve">/SelfBilledInvoice/cbc:ID</t>
  </si>
  <si>
    <t xml:space="preserve">El formato del Tag UBL no tiene el formato:
- [L][A-Z0-9]{3}-[0-9]{1,8}
- [0-9]{1,4}-[0-9]{1,8}</t>
  </si>
  <si>
    <t xml:space="preserve">Datos del emisor electrónico (comprador)</t>
  </si>
  <si>
    <t xml:space="preserve">/SelfBilledInvoice/cac:AccountingCustomerParty/cac:Party/cac:PartyLegalEntity/cbc:RegistrationName</t>
  </si>
  <si>
    <t xml:space="preserve">Nombre comercial, si lo tuviere</t>
  </si>
  <si>
    <t xml:space="preserve">/SelfBilledInvoice/cac:AccountingCustomerParty/cac:Party/cac:PartyName/cbc:Name</t>
  </si>
  <si>
    <t xml:space="preserve">/SelfBilledInvoice/cac:AccountingCustomerParty/cac:Party/cac:PartyLegalEntity/cac:RegistrationAddress/cac:AddressLine/cbc:Line (Dirección completa y detallada)</t>
  </si>
  <si>
    <t xml:space="preserve">/SelfBilledInvoice/cac:AccountingCustomerParty/cac:Party/cac:PartyLegalEntity/cac:RegistrationAddress/cbc:CitySubdivisionName (Urbanización)</t>
  </si>
  <si>
    <t xml:space="preserve">/SelfBilledInvoice/cac:AccountingCustomerParty/cac:Party/cac:PartyLegalEntity/cac:RegistrationAddress/cbc:CityName (Provincia)</t>
  </si>
  <si>
    <t xml:space="preserve">(Catálogo No. 13)</t>
  </si>
  <si>
    <t xml:space="preserve">/SelfBilledInvoice/cac:AccountingCustomerParty/cac:Party/cac:PartyLegalEntity/cac:RegistrationAddress/cbc:ID (Código de ubigeo)</t>
  </si>
  <si>
    <t xml:space="preserve">Si el Tag UBL existe, el valor del Tag UBL no existe  en el listado</t>
  </si>
  <si>
    <t xml:space="preserve">/SelfBilledInvoice/cac:AccountingCustomerParty/cac:Party/cac:PartyLegalEntity/cac:RegistrationAddress/cbc:CountrySubentity (Departamento)</t>
  </si>
  <si>
    <t xml:space="preserve">/SelfBilledInvoice/cac:AccountingCustomerParty/cac:Party/cac:PartyLegalEntity/cac:RegistrationAddress/cbc:District (Distrito)</t>
  </si>
  <si>
    <t xml:space="preserve">(Catálogo No. 04)</t>
  </si>
  <si>
    <t xml:space="preserve">/SelfBilledInvoice/cac:AccountingCustomerParty/cac:Party/cac:PartyLegalEntity/cac:RegistrationAddress/cac:Country/cbc:IdentificationCode (Código de país)</t>
  </si>
  <si>
    <t xml:space="preserve">/SelfBilledInvoice/cac:AccountingCustomerParty/cac:Party/cac:PartyIdentification/cbc:ID (Número de RUC)</t>
  </si>
  <si>
    <t xml:space="preserve">Existe más de un Tag UBL cac:AccountingCustomerParty/cac:Party/cac:PartyIdentification</t>
  </si>
  <si>
    <t xml:space="preserve">El valor del Tag UBL no se encuentra afecto a Renta de tercera categoría (no se considera el NRUS como tributo de Renta de tercera categoría)</t>
  </si>
  <si>
    <t xml:space="preserve">2463</t>
  </si>
  <si>
    <t xml:space="preserve">/SelfBilledInvoice/cac:AccountingCustomerParty/cac:Party/cac:PartyIdentification/cbc:ID@schemeID (Tipo de documento de identidad)</t>
  </si>
  <si>
    <t xml:space="preserve">El valor del atributo es diferente a "6"</t>
  </si>
  <si>
    <t xml:space="preserve">Datos del vendedor</t>
  </si>
  <si>
    <t xml:space="preserve">Tipo y número de documento de identidad del vendedor</t>
  </si>
  <si>
    <t xml:space="preserve">/SelfBilledInvoice/cac:AccountingSupplierParty/cac:Party/cac:PartyIdentification/cbc:ID (Número de documento)</t>
  </si>
  <si>
    <t xml:space="preserve">Existe más de un Tag UBL en el XML cac:AccountingSupplierParty/cac:Party/cac:PartyIdentification</t>
  </si>
  <si>
    <t xml:space="preserve">Si 'Tipo de documento de identidad del vendedor' es '1', el valor del Tag UBL no está en el listado</t>
  </si>
  <si>
    <t xml:space="preserve">2450</t>
  </si>
  <si>
    <t xml:space="preserve">Si 'Tipo de documento de identidad del vendedor' es '1', el valor del Tag UBL existe y se encuentra en condición de fallecido a la fecha de emisión</t>
  </si>
  <si>
    <t xml:space="preserve">2460</t>
  </si>
  <si>
    <t xml:space="preserve">Si 'Tipo de documento de identidad del vendedor' es '1', el valor del Tag UBL existe y pertenece a un menor de edad (menor a 18 años) a la fecha de emisión</t>
  </si>
  <si>
    <t xml:space="preserve">2461</t>
  </si>
  <si>
    <t xml:space="preserve">Si 'Tipo de documento de identidad del vendedor' es '1', el valor del Tag UBL existe y tiene un Numero de RUC con estado diferente a '10', '11', '12','20' ,'30' y '31' </t>
  </si>
  <si>
    <t xml:space="preserve">2462</t>
  </si>
  <si>
    <t xml:space="preserve">Si 'Tipo de documento de identidad del vendedor' es igual a  '4' o '7',  el formato del Tag UBL es diferente a alfanumérico de hasta 15 caracteres (se considera cualquier carácter, no permite 'whitespace character': espacio, salto de línea, fin de línea, tab, etc.)</t>
  </si>
  <si>
    <t xml:space="preserve">(Catálogo No. 06)</t>
  </si>
  <si>
    <t xml:space="preserve">/SelfBilledInvoice/cac:AccountingSupplierParty/cac:Party/cac:PartyIdentification/cbc:ID@schemeID (Tipo de documento de identidad)</t>
  </si>
  <si>
    <t xml:space="preserve">Si el valor del atributo es diferente de  '1', '4' y '7'</t>
  </si>
  <si>
    <t xml:space="preserve">Apellidos y nombres del vendedor</t>
  </si>
  <si>
    <t xml:space="preserve">/SelfBilledInvoice/cac:AccountingSupplierParty/cac:Party/cac:PartyLegalEntity/cbc:RegistrationName</t>
  </si>
  <si>
    <t xml:space="preserve">Domicilio del vendedor </t>
  </si>
  <si>
    <t xml:space="preserve">/SelfBilledInvoice/cac:AccountingSupplierParty/cac:Party/cac:PartyLegalEntity/cac:RegistrationAddress/cac:AddressLine/cbc:Line
(Dirección y los datos referenciales que permitan ubicar el domicilio del vendedor)</t>
  </si>
  <si>
    <t xml:space="preserve">2452</t>
  </si>
  <si>
    <t xml:space="preserve">Si existe el tag, el formato del Tag UBL es diferente a alfanumérico de 3 a 250 caracteres (se considera cualquier carácter incluido espacio, no se permite ningún otro "whitespace character": salto de línea, tab, fin de línea, etc.)</t>
  </si>
  <si>
    <t xml:space="preserve">2593</t>
  </si>
  <si>
    <t xml:space="preserve">Si existe el tag, el valor del Tag UBL empieza con espacio en blanco o TAB
</t>
  </si>
  <si>
    <t xml:space="preserve">/SelfBilledInvoice/cac:AccountingSupplierParty/cac:Party/cac:PartyLegalEntity/cac:RegistrationAddress/cbc:CitySubdivisionName (Urbanización)</t>
  </si>
  <si>
    <t xml:space="preserve">4341</t>
  </si>
  <si>
    <t xml:space="preserve">/SelfBilledInvoice/cac:AccountingSupplierParty/cac:Party/cac:PartyLegalEntity/cac:RegistrationAddress/cbc:CityName (Provincia)</t>
  </si>
  <si>
    <t xml:space="preserve">4342</t>
  </si>
  <si>
    <t xml:space="preserve">/SelfBilledInvoice/cac:AccountingSupplierParty/cac:Party/cac:PartyLegalEntity/cac:RegistrationAddress/cbc:ID (Código de ubigeo)</t>
  </si>
  <si>
    <t xml:space="preserve">2453</t>
  </si>
  <si>
    <t xml:space="preserve">4339</t>
  </si>
  <si>
    <t xml:space="preserve">/SelfBilledInvoice/cac:AccountingSupplierParty/cac:Party/cac:PartyLegalEntity/cac:RegistrationAddress/cbc:CountrySubentity (Departamento)</t>
  </si>
  <si>
    <t xml:space="preserve">4343</t>
  </si>
  <si>
    <t xml:space="preserve">/SelfBilledInvoice/cac:AccountingSupplierParty/cac:Party/cac:PartyLegalEntity/cac:RegistrationAddress/cbc:District (Distrito)</t>
  </si>
  <si>
    <t xml:space="preserve">4344</t>
  </si>
  <si>
    <t xml:space="preserve">/SelfBilledInvoice/cac:AccountingSupplierParty/cac:Party/cac:PartyLegalEntity/cac:RegistrationAddress/cac:Country/cbc:IdentificationCode (Código de país)</t>
  </si>
  <si>
    <t xml:space="preserve">Condición del domicilio del vendedor: punto de venta, producción, extracción y/o explotación de los productos o ninguno</t>
  </si>
  <si>
    <t xml:space="preserve">(Catálogo No. 60)</t>
  </si>
  <si>
    <t xml:space="preserve">/SelfBilledInvoice/cac:AccountingSupplierParty/cac:Party/cac:PartyLegalEntity/cac:RegistrationAddress/cbc:AddressTypeCode</t>
  </si>
  <si>
    <t xml:space="preserve">2456</t>
  </si>
  <si>
    <t xml:space="preserve">2457</t>
  </si>
  <si>
    <t xml:space="preserve">Catálogo
(60)</t>
  </si>
  <si>
    <t xml:space="preserve">Ubicación del lugar donde se realiza la operación</t>
  </si>
  <si>
    <t xml:space="preserve">/SelfBilledInvoice/cac:DeliveryTerms/cac:DeliveryLocation/cac:Address/cac:AddressLine/cbc:Line
(Dirección y los datos referenciales que permitan ubicar el lugar donde se realiza la operación)</t>
  </si>
  <si>
    <t xml:space="preserve">2454</t>
  </si>
  <si>
    <t xml:space="preserve">Si existe el tag, el formato del Tag UBL es diferente a alfanumérico de 3 a 250 caracteres (se considera cualquier carácter incluido espacio, no se permite ningún otro "whitespace character": salto de línea, tab, fin de línea, etc.).
</t>
  </si>
  <si>
    <t xml:space="preserve">/SelfBilledInvoice/cac:DeliveryTerms/cac:DeliveryLocation/cac:Address/cbc:CitySubdivisionName (Urbanización)</t>
  </si>
  <si>
    <t xml:space="preserve">/SelfBilledInvoice/cac:DeliveryTerms/cac:DeliveryLocation/cac:Address/cbc:CityName (Provincia)</t>
  </si>
  <si>
    <t xml:space="preserve">/SelfBilledInvoice/cac:DeliveryTerms/cac:DeliveryLocation/cac:Address/cbc:ID (Código de ubigeo)</t>
  </si>
  <si>
    <t xml:space="preserve">2455</t>
  </si>
  <si>
    <t xml:space="preserve">/SelfBilledInvoice/cac:DeliveryTerms/cac:DeliveryLocation/cac:Address/cbc:CountrySubentity (Departamento)</t>
  </si>
  <si>
    <t xml:space="preserve">/SelfBilledInvoice/cac:DeliveryTerms/cac:DeliveryLocation/cac:Address/cbc:District (Distrito)</t>
  </si>
  <si>
    <t xml:space="preserve">/SelfBilledInvoice/cac:DeliveryTerms/cac:DeliveryLocation/cac:Address/cac:Country/cbc:IdentificationCode (Código de país)</t>
  </si>
  <si>
    <t xml:space="preserve">Condición de la ubicación del lugar donde se realiza la operación: punto de venta, producción, extracción y/o explotación de los productos o ninguno</t>
  </si>
  <si>
    <t xml:space="preserve">/SelfBilledInvoice/cac:DeliveryTerms/cac:DeliveryLocation/cbc:LocationTypeCode</t>
  </si>
  <si>
    <t xml:space="preserve">2458</t>
  </si>
  <si>
    <t xml:space="preserve">2459</t>
  </si>
  <si>
    <t xml:space="preserve">DETALLE POR CADA ÍTEM </t>
  </si>
  <si>
    <t xml:space="preserve">Número de orden del ítem</t>
  </si>
  <si>
    <t xml:space="preserve">/SelfBilledInvoice/cac:InvoiceLine/cbc:ID</t>
  </si>
  <si>
    <t xml:space="preserve">/SelfBilledInvoice/cac:InvoiceLine/cbc:InvoicedQuantity</t>
  </si>
  <si>
    <t xml:space="preserve">(Catálogo No. 03)</t>
  </si>
  <si>
    <t xml:space="preserve">/SelfBilledInvoice/cac:InvoiceLine/cbc:InvoicedQuantity/@unitCode</t>
  </si>
  <si>
    <t xml:space="preserve">Descripción detallada del producto comprado</t>
  </si>
  <si>
    <t xml:space="preserve">/SelfBilledInvoice/cac:InvoiceLine/cac:Item/cbc:Description</t>
  </si>
  <si>
    <t xml:space="preserve">/SelfBilledInvoice/cac:InvoiceLine/cac:Item/cac:SellersItemIdentification/cbc:ID</t>
  </si>
  <si>
    <t xml:space="preserve">  (Catálogo No. 25)</t>
  </si>
  <si>
    <t xml:space="preserve">/SelfBilledInvoice/cac:InvoiceLine/cac:Item/cac:CommodityClassification/cbc:ItemClassificationCode</t>
  </si>
  <si>
    <t xml:space="preserve">Si el valor del Tag UBL es diferente de vacío, el valor no se encuentra en el listado</t>
  </si>
  <si>
    <t xml:space="preserve">/SelfBilledInvoice/cac:InvoiceLine/cac:Price/cbc:PriceAmount</t>
  </si>
  <si>
    <t xml:space="preserve">Si existe en la línea un cac:TaxSubTotal con 'Código de tributo por línea' igual a '9996' cuyo 'Monto base' es mayor a cero (cbc:TaxableAmount &gt; 0), el valor del Tag UBL es mayor a 0 (cero)</t>
  </si>
  <si>
    <t xml:space="preserve">2337</t>
  </si>
  <si>
    <t xml:space="preserve">Precio de venta unitario por Item
Valor referencial unitario por ítem en operaciones gratuitas (no onerosas)</t>
  </si>
  <si>
    <t xml:space="preserve">/SelfBilledInvoice/cac:InvoiceLine/cac:PricingReference/cac:AlternativeConditionPrice/cbc:PriceAmount (Monto de precio de compra)</t>
  </si>
  <si>
    <t xml:space="preserve">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</si>
  <si>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 xml:space="preserve">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</si>
  <si>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 xml:space="preserve">Si existe en la misma línea un cac:TaxSubtotal con 'Código de tributo por línea' igual a '9996' cuyo 'Monto base' es mayor a cero (cbc:TaxableAmount &gt; 0) (Operaciones gratuitas), y 'Código de precio' es diferente de '02' (Valor referencial en operaciones no onerosas).</t>
  </si>
  <si>
    <t xml:space="preserve">(Catálogo No. 16)</t>
  </si>
  <si>
    <t xml:space="preserve">/SelfBilledInvoice/cac:InvoiceLine/cac:PricingReference/cac:AlternativeConditionPrice/cbc:PriceTypeCode (Código de tipo de precio)</t>
  </si>
  <si>
    <t xml:space="preserve">Valor de venta por ítem </t>
  </si>
  <si>
    <t xml:space="preserve">/SelfBilledInvoice/cac:InvoiceLine/cbc:LineExtensionAmount</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</si>
  <si>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</si>
  <si>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 xml:space="preserve">Si no existe en la línea un cac:TaxSubTotal con 'Código de tributo por línea' igual a '9996' cuyo 'Monto base' es mayor a cero (cbc:TaxableAmount &gt; 0), el valor difiere del resultado del Valor unitario por ítem por la Cantidad de unidades por ítem, con una tolerancia + - 1.</t>
  </si>
  <si>
    <t xml:space="preserve">Información adicional  - comercialización del oro</t>
  </si>
  <si>
    <t xml:space="preserve">Código del derecho minero
Ley mineral (contenido metalico)
Naturaleza del mineral
Nombre del derecho minero</t>
  </si>
  <si>
    <t xml:space="preserve">(Catálogo No. 55)</t>
  </si>
  <si>
    <t xml:space="preserve">/SelfBilledInvoice/cac:InvoiceLine/cac:Item/cac:AdditionalItemProperty/cbc:Name (Nombre del concepto)</t>
  </si>
  <si>
    <t xml:space="preserve">/SelfBilledInvoice/cac:InvoiceLine/cac:Item/cac:AdditionalItemProperty/cbc:NameCode (Código del concepto)</t>
  </si>
  <si>
    <t xml:space="preserve">Si 'Tipo de operación' es igual a '0503', y no existe el tag con valor '6000'</t>
  </si>
  <si>
    <t xml:space="preserve">2466</t>
  </si>
  <si>
    <t xml:space="preserve">Si 'Tipo de operación' es igual a '0503', y no existe el tag con valor '6004'</t>
  </si>
  <si>
    <t xml:space="preserve">2467</t>
  </si>
  <si>
    <t xml:space="preserve">Si 'Tipo de operación' es igual a '0503', y no existe el tag con valor '6005'</t>
  </si>
  <si>
    <t xml:space="preserve">2468</t>
  </si>
  <si>
    <t xml:space="preserve">Si 'Tipo de operación' es igual a '0503', y no existe el tag con valor '6006'</t>
  </si>
  <si>
    <t xml:space="preserve">2469</t>
  </si>
  <si>
    <t xml:space="preserve">/SelfBilledInvoice/cac:InvoiceLine/cac:Item/cac:AdditionalItemProperty/cbc:Value (Código del derecho minero)</t>
  </si>
  <si>
    <t xml:space="preserve">De existir 'Código del concepto' igual a '6000', '6004',6005' o '6006', no existe el tag, o existe con valor vacío</t>
  </si>
  <si>
    <t xml:space="preserve">n(3,2)</t>
  </si>
  <si>
    <t xml:space="preserve">/SelfBilledInvoice/cac:InvoiceLine/cac:Item/cac:AdditionalItemProperty/cbc:Value (Ley Mineral (contenido metalico))</t>
  </si>
  <si>
    <t xml:space="preserve">Si el 'Código del concepto' es '6004' y el formato del tag es diferente de decimal de hasta 3 enteros y 2 decimales</t>
  </si>
  <si>
    <t xml:space="preserve">/SelfBilledInvoice/cac:InvoiceLine/cac:Item/cac:AdditionalItemProperty/cbc:Value (Naturaleza del mineral)</t>
  </si>
  <si>
    <t xml:space="preserve">/SelfBilledInvoice/cac:InvoiceLine/cac:Item/cac:AdditionalItemProperty/cbc:Value (Nombre del derecho minero)</t>
  </si>
  <si>
    <t xml:space="preserve">/SelfBilledInvoice/cac:InvoiceLine/cac:TaxTotal/cbc:TaxAmount (Monto total de tributos del item)</t>
  </si>
  <si>
    <t xml:space="preserve">Si el Tag UBL existe, el valor del Tag UBL es diferente a la sumatoria de 'Monto de tributo por línea' (cbc:TaxAmount)  de los tributos '1000' y '9999', con una tolerancia + -1</t>
  </si>
  <si>
    <t xml:space="preserve">Afectación al IGV por ítem</t>
  </si>
  <si>
    <t xml:space="preserve">/SelfBilledInvoice/cac:InvoiceLine/cac:TaxTotal/cac:TaxSubtotal/cbc:TaxableAmount (Monto base)</t>
  </si>
  <si>
    <t xml:space="preserve">El valor del tag es diferente del 'Valor de venta  por ítem'</t>
  </si>
  <si>
    <t xml:space="preserve">/SelfBilledInvoice/cac:InvoiceLine/cac:TaxTotal/cac:TaxSubtotal/cbc:TaxAmount (Monto de IGV)</t>
  </si>
  <si>
    <t xml:space="preserve">Si 'Código de tributo por línea' es igual a  '9997' o '9998', el valor del tag UBL es diferente de 0</t>
  </si>
  <si>
    <t xml:space="preserve">Si 'Código de tributo por línea' es igual a '9996' cuyo 'Monto base' es mayor a 'seis centésimas' (cbc:TaxableAmount &gt; 0.06), y la 'Afectación al IGV' es '11', '12', '13', '14', '15' o '16', el valor del tag UBL es igual a 0</t>
  </si>
  <si>
    <t xml:space="preserve">Si 'Código de tributo por línea' es igual a '9996' cuyo 'Monto base' es mayor a cero (cbc:TaxableAmount &gt; 0), y la 'Afectación al IGV ' es  '21', '31', '32', '33', '34', '35', '36' o '37', el valor del tag UBL es diferente de 0</t>
  </si>
  <si>
    <t xml:space="preserve">Si 'Código de tributo por línea' es igual a '1000' y 
'Monto base' mayor a 'seis centésimas' (cbc:TaxableAmount &gt; 0.06), el valor del tag UBL es igual a 0</t>
  </si>
  <si>
    <t xml:space="preserve">Si 'Afectación al IGV  es '10','11', '12', '13', '14', '15' o '16', el valor del tag es diferente a la tasa del tributo por el monto base Imponible IGVde la línea (con una tolerancia + - 1)</t>
  </si>
  <si>
    <t xml:space="preserve">/SelfBilledInvoice/cac:InvoiceLine/cac:TaxTotal/cac:TaxSubtotal/cac:TaxCategory/cbc:Percent (Tasa del IGV)</t>
  </si>
  <si>
    <t xml:space="preserve">Si 'Código de tributo por línea' es igual a '9996' cuyo 'Monto base' es mayor a cero (cbc:TaxableAmount &gt; 0) y la 'Afectación al IGV' es '11', '12', '13', '14', '15' o '16', el valor del tag UBL es igual a 0</t>
  </si>
  <si>
    <t xml:space="preserve">Si 'Código de tributo por línea' es igual a '1000'  y  'Monto base' mayor a cero (cbc:TaxableAmount &gt; 0), el valor del tag UBL es igual a 0</t>
  </si>
  <si>
    <t xml:space="preserve">(Catálogo No. 07)</t>
  </si>
  <si>
    <t xml:space="preserve">/SelfBilledInvoice/cac:InvoiceLine/cac:TaxTotal/cac:TaxSubtotal/cac:TaxCategory/cbc:TaxExemptionReasonCode (Afectación al IGV)</t>
  </si>
  <si>
    <t xml:space="preserve">Si 'Código de tributo por línea' es diferente a '9999' y  (Otros tributos) y '3000', cuyo 'Monto base' es mayor a cero (cbc:TaxableAmount &gt; 0), y no existe el Tag UBL</t>
  </si>
  <si>
    <t xml:space="preserve">Si 'Código de tributo por línea' es igual a '9999' (Otros tributos) o '3000', existe el tag UBL</t>
  </si>
  <si>
    <t xml:space="preserve">Si 'Código de tributo por línea' es diferente a '9999' (Otros tributos) y '3000', cuyo 'Monto base' es mayor a cero (cbc:TaxableAmount &gt; 0), el valor del Tag UBL es diferente al listado según su código de tributo.</t>
  </si>
  <si>
    <t xml:space="preserve">(Catálogo No. 05)</t>
  </si>
  <si>
    <t xml:space="preserve">/SelfBilledInvoice/cac:InvoiceLine/cac:TaxTotal/cac:TaxSubtotal/cac:TaxCategory/cac:TaxScheme/cbc:ID (Código de tributo - Catálogo No. 05)</t>
  </si>
  <si>
    <t xml:space="preserve">No existe en el ítem un cac:TaxSubtotal con monto base mayor a cero (cbc:TaxableAmount &gt; 0) y cbc:ID con alguno de los siguientes valores: '1000', '9996', '9997' o '9998'</t>
  </si>
  <si>
    <t xml:space="preserve">En una línea sólo pueden existir las siguientes combinaciones de códigos de tributos con 'Monto base' mayor a cero (cbc:TaxableAmount  &gt; 0): 
- '1000', '3000', y/o '9999' 
- '9996', '3000'  y/o  '9999' 
- '9997', '3000'  y/o  '9999' 
- '9998', '3000'  y/o  '9999'</t>
  </si>
  <si>
    <t xml:space="preserve">/SelfBilledInvoice/cac:InvoiceLine/cac:TaxTotal/cac:TaxSubtotal/cac:TaxCategory/cac:TaxScheme/cbc:Name (Nombre de tributo - Catálogo No. 05)</t>
  </si>
  <si>
    <t xml:space="preserve">/SelfBilledInvoice/cac:InvoiceLine/cac:TaxTotal/cac:TaxSubtotal/cac:TaxCategory/cac:TaxScheme/cbc:TaxTypeCode (Código internacional tributo - Catálogo No. 05)</t>
  </si>
  <si>
    <t xml:space="preserve">Impuesto a la Renta- Retención por item</t>
  </si>
  <si>
    <t xml:space="preserve">/SelfBilledInvoice/cac:InvoiceLine/cac:TaxTotal/cac:TaxSubtotal/cbc:TaxAmount (Monto de Retención de Renta)</t>
  </si>
  <si>
    <t xml:space="preserve">El valor del tag es diferente a la tasa del tributo por el monto base de la línea (con una tolerancia + - 1)</t>
  </si>
  <si>
    <t xml:space="preserve">2464</t>
  </si>
  <si>
    <t xml:space="preserve">/SelfBilledInvoice/cac:InvoiceLine/cac:TaxTotal/cac:TaxSubtotal/cac:TaxCategory/cbc:Percent (Tasa del impuesto)</t>
  </si>
  <si>
    <t xml:space="preserve">Si 'Código de tributo por ítem' es igual a '3000' y 'Monto base' es mayor a cero (cbc:TaxableAmount &gt; 0), el valor del tag UBL es diferente a alguna de las tasas vigentes de Retención de renta a la fecha de emisión</t>
  </si>
  <si>
    <t xml:space="preserve">/SelfBilledInvoice/cac:InvoiceLine/cac:TaxTotal/cac:TaxSubtotal/cac:TaxCategory/cac:TaxScheme/cbc:ID (Código de tributo)</t>
  </si>
  <si>
    <t xml:space="preserve">Afectación otros tributos por ítem</t>
  </si>
  <si>
    <t xml:space="preserve">/SelfBilledInvoice/cac:InvoiceLine/cac:TaxTotal/cac:TaxSubtotal/cbc:TaxAmount (Monto de otros tributos)</t>
  </si>
  <si>
    <t xml:space="preserve">RESUMEN DEL IMPORTE TOTAL DE LA LIQUIDACIÓN DE COMPRA ELECTRÓNICA</t>
  </si>
  <si>
    <t xml:space="preserve">/SelfBilledInvoice/cac:TaxTotal/cbc:TaxAmount</t>
  </si>
  <si>
    <t xml:space="preserve">No existe el tag /SelfBilledInvoice/cac:TaxTotal</t>
  </si>
  <si>
    <t xml:space="preserve">Si el Tag UBL existe, el valor del Tag UBL es diferente de la sumatoria de 'Monto de la sumatoria' (cbc:TaxAmount) de los  tributos '1000' y '9999',  con una tolerancia + - 1</t>
  </si>
  <si>
    <t xml:space="preserve">35
36</t>
  </si>
  <si>
    <t xml:space="preserve">Total valor de venta  - operaciones gravadas 
Total importe IGV/Total IGV Crédito</t>
  </si>
  <si>
    <t xml:space="preserve">/SelfBilledInvoice/cac:TaxTotal/cac:TaxSubtotal/cbc:TaxableAmount  (Total valor de venta - operaciones gravadas )</t>
  </si>
  <si>
    <t xml:space="preserve">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</si>
  <si>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 xml:space="preserve">/SelfBilledInvoice/cac:TaxTotal/cac:TaxSubtotal/cbc:TaxAmount (Total Importe IGV/Total IGV Crédito)</t>
  </si>
  <si>
    <t xml:space="preserve">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</si>
  <si>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 xml:space="preserve">/SelfBilledInvoice/cac:TaxTotal/cac:TaxSubtotal/cac:TaxCategory/cac:TaxScheme/cbc:ID (Código de tributo)</t>
  </si>
  <si>
    <t xml:space="preserve">/SelfBilledInvoice/cac:TaxTotal/cac:TaxSubtotal/cac:TaxCategory/cac:TaxScheme/cbc:Name (Nombre de tributo)</t>
  </si>
  <si>
    <t xml:space="preserve">/SelfBilledInvoice/cac:TaxTotal/cac:TaxSubtotal/cac:TaxCategory/cac:TaxScheme/cbc:TaxTypeCode (Código internacional de tributo)</t>
  </si>
  <si>
    <t xml:space="preserve">37
38</t>
  </si>
  <si>
    <t xml:space="preserve">Total valor de venta - operaciones inafectas
Total valor de venta - operaciones exoneradas </t>
  </si>
  <si>
    <t xml:space="preserve">/SelfBilledInvoice/cac:TaxTotal/cac:TaxSubtotal/cbc:TaxableAmount (Total valor de venta - operaciones inafectas / Total valor de venta - operaciones exoneradas)</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</si>
  <si>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</si>
  <si>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</si>
  <si>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 xml:space="preserve">Si 'Código de tributo' igual a '9997' (Exonerada)  y existe 'Código de leyenda' igual a '2001', el valor del Tag UBL es igual a 0 (cero)</t>
  </si>
  <si>
    <t xml:space="preserve">Si 'Código de tributo' igual a '9997' (Exonerada) y existe 'Código de leyenda' igual a '2002', el valor del Tag UBL es igual a 0 (cero)</t>
  </si>
  <si>
    <t xml:space="preserve">Si 'Código de tributo' igual a '9997' (Exonerada) y existe 'Código de leyenda' igual a '2003', el valor del Tag UBL es igual a 0 (cero)</t>
  </si>
  <si>
    <t xml:space="preserve">Si 'Código de tributo' igual a '9997' (Exonerada) y 'Código de leyenda' es '2008', el valor del Tab UBL es igual a 0 (cero)</t>
  </si>
  <si>
    <t xml:space="preserve">/SelfBilledInvoice/cac:TaxTotal/cac:TaxSubtotal/cbc:TaxAmount (Importe del tributo)</t>
  </si>
  <si>
    <t xml:space="preserve">Si el Tag UBL existe, el valor del Tag Ubl es diferente de 0 (cero), cuando el 'Código de tributo' es  '9997' y '9998'</t>
  </si>
  <si>
    <t xml:space="preserve">39
40</t>
  </si>
  <si>
    <t xml:space="preserve">Total valor de venta - operaciones gratuitas
Sumatoria de tributos de operaciones gratuitas</t>
  </si>
  <si>
    <t xml:space="preserve">/SelfBilledInvoice/cac:TaxTotal/cac:TaxSubtotal/cbc:TaxableAmount (Total valor de venta - operaciones gratuitas)</t>
  </si>
  <si>
    <t xml:space="preserve">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</si>
  <si>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 xml:space="preserve">Importe de la retención del impuesto a la renta</t>
  </si>
  <si>
    <t xml:space="preserve">/SelfBilledInvoice/cac:TaxTotal/cac:TaxSubtotal/cbc:TaxableAmount  (Monto Base)</t>
  </si>
  <si>
    <t xml:space="preserve">2470</t>
  </si>
  <si>
    <t xml:space="preserve">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</si>
  <si>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 xml:space="preserve">4345</t>
  </si>
  <si>
    <t xml:space="preserve">/SelfBilledInvoice/cac:TaxTotal/cac:TaxSubtotal/cbc:TaxAmount (Importe de la retención)</t>
  </si>
  <si>
    <t xml:space="preserve">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</si>
  <si>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 xml:space="preserve">4346</t>
  </si>
  <si>
    <t xml:space="preserve">Sumatoria otros tributos</t>
  </si>
  <si>
    <t xml:space="preserve">/SelfBilledInvoice/cac:TaxTotal/cac:TaxSubtotal/cbc:TaxableAmount (Monto base)</t>
  </si>
  <si>
    <t xml:space="preserve">Si existe el Tag y el 'Código de tributo' es '9999', el valor del Tag UBL es diferente a la sumatoria de los 'Montos base' (cbc:TaxableAmount) de los ítems con 'Código de tributo por línea' igual a '9999' (con una tolerancia + - 1)</t>
  </si>
  <si>
    <t xml:space="preserve">/SelfBilledInvoice/cac:TaxTotal/cac:TaxSubtotal/cbc:TaxAmount  (Monto de la Sumatoria)</t>
  </si>
  <si>
    <t xml:space="preserve">Total valor de venta </t>
  </si>
  <si>
    <t xml:space="preserve">/SelfBilledInvoice/cac:LegalMonetaryTotal/cbc:LineExtensionAmount</t>
  </si>
  <si>
    <t xml:space="preserve">No existe el tag UBL</t>
  </si>
  <si>
    <t xml:space="preserve">2591</t>
  </si>
  <si>
    <t xml:space="preserve">El valor del tag es diferente de la sumatoria del 'Valor de venta por ítem' (cbc:LineExtensionAmount) de los ítems con 'Código de tributo por línea' igual a  '1000',  '9997' y '9998'  y cuyo 'Monto base' es mayor a cero (cbc:TaxableAmount &gt; 0), con una tolerancia de + - 1</t>
  </si>
  <si>
    <t xml:space="preserve">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</si>
  <si>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2451</t>
  </si>
  <si>
    <t xml:space="preserve">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</si>
  <si>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4210</t>
  </si>
  <si>
    <t xml:space="preserve">Sub total de la liquidación de compra</t>
  </si>
  <si>
    <t xml:space="preserve">/SelfBilledInvoice/cac:LegalMonetaryTotal/cbc:TaxInclusiveAmount</t>
  </si>
  <si>
    <t xml:space="preserve">2592</t>
  </si>
  <si>
    <t xml:space="preserve">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</si>
  <si>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 xml:space="preserve">Monto para redondeo del importe total</t>
  </si>
  <si>
    <t xml:space="preserve">/SelfBilledInvoice/cac:LegalMonetaryTotal/cbc:PayableRoundingAmount</t>
  </si>
  <si>
    <t xml:space="preserve">Importe total neto</t>
  </si>
  <si>
    <t xml:space="preserve">/SelfBilledInvoice/cac:LegalMonetaryTotal/cbc:PayableAmount</t>
  </si>
  <si>
    <t xml:space="preserve">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</si>
  <si>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 xml:space="preserve">/SelfBilledInvoice/cac:PrepaidPayment/cbc:ID (Identificador del pago)</t>
  </si>
  <si>
    <t xml:space="preserve">Si no existe documento con 'Tipo de comprobante que se realizó el anticipo' (/SelfBilledInvoice/cac:AdditionalDocumentReference/cbc:DocumentTypeCode con valor '10') con el mismo 'Identificador de pago' (cbc:DocumentStatusCode) que el valor del Tag UBL</t>
  </si>
  <si>
    <t xml:space="preserve">/SelfBilledInvoice/cac:PrepaidPayment/cbc:PaidAmount (Importe del anticipo)</t>
  </si>
  <si>
    <t xml:space="preserve">/SelfBilledInvoice/cac:PrepaidPayment/cbc:PaidDate (Fecha de pago)</t>
  </si>
  <si>
    <t xml:space="preserve">/SelfBilledInvoice/cac:AdditionalDocumentReference/cbc:DocumentStatusCode (Identificador del pago)</t>
  </si>
  <si>
    <t xml:space="preserve">Si 'Tipo de comprobante que se realizó el anticipo' es '10', y no existe un 'Importe del anticipo' con 'Identificador de pago' igual al valor del tag UBL</t>
  </si>
  <si>
    <t xml:space="preserve">Si 'Tipo de comprobante que se realizó el anticipo' es '10', y existe más de un comprobante de anticipo con el mismo identificador de pago en el comprobante</t>
  </si>
  <si>
    <t xml:space="preserve">Si 'Tipo de comprobante que se realizó el anticipo' es '10', y no existe el tag UBL</t>
  </si>
  <si>
    <t xml:space="preserve">/SelfBilledInvoice/cac:AdditionalDocumentReference/cbc:ID (Serie y Número de comprobante que se realizó el anticipo)</t>
  </si>
  <si>
    <t xml:space="preserve">Si 'Tipo de documento del emisor del anticipo' existe y 'Tipo de comprobante que se realizo el anticipo' es '10' (Liquidación de compra), el formato del Tag UBL  es diferente a:
- [L][A-Z0-9]{3}-[0-9]{1,8}
- (E001)-[0-9]{1,8}
- [0-9]{1,4}-[0-9]{1,8}</t>
  </si>
  <si>
    <t xml:space="preserve">(Catálogo No. 12)</t>
  </si>
  <si>
    <t xml:space="preserve">/SelfBilledInvoice/cac:AdditionalDocumentReference/cbc:DocumentTypeCode (Tipo de comprobante que se realizó el anticipo)</t>
  </si>
  <si>
    <t xml:space="preserve">Si existe identificador de pago (cbc:DocumentStatusCode), y el valor del tag UBL es diferente a '10' (Liquidación de compra) </t>
  </si>
  <si>
    <t xml:space="preserve">2465</t>
  </si>
  <si>
    <t xml:space="preserve">/SelfBilledInvoice/cac:AdditionalDocumentReference/cac:IssuerParty/cac:PartyIdentification/cbc:ID (Número de documento del emisor del anticipo)</t>
  </si>
  <si>
    <t xml:space="preserve">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</si>
  <si>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 xml:space="preserve">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</si>
  <si>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 xml:space="preserve">/SelfBilledInvoice/cac:AdditionalDocumentReference/cac:IssuerParty/cac:PartyIdentification/cbc:ID@schemeID (Tipo de documento del emisor del anticipo)</t>
  </si>
  <si>
    <t xml:space="preserve">Si el atributo no existe o es diferente a 6 (RUC)</t>
  </si>
  <si>
    <t xml:space="preserve">Montos del valor de venta de anticipos</t>
  </si>
  <si>
    <t xml:space="preserve">/SelfBilledInvoice/cac:AllowanceCharge/cbc:ChargeIndicator (Indicador de cargo/descuento)</t>
  </si>
  <si>
    <t xml:space="preserve">Si el 'Codigo de motivo de descuento' es '04', '05', '06' o '61', el valor del Tag UBL es diferente de 'false'</t>
  </si>
  <si>
    <t xml:space="preserve">/SelfBilledInvoice/cac:AllowanceCharge/cbc:AllowanceChargeReasonCode (Código de motivo de descuento -  tipo de anticipo)</t>
  </si>
  <si>
    <t xml:space="preserve">/SelfBilledInvoice/cac:AllowanceCharge/cbc:Amount (Montos del valor de venta de anticipos)</t>
  </si>
  <si>
    <t xml:space="preserve">Montos de retenciones de renta de anticipos</t>
  </si>
  <si>
    <t xml:space="preserve">"61"</t>
  </si>
  <si>
    <t xml:space="preserve">/SelfBilledInvoice/cac:AllowanceCharge/cbc:AllowanceChargeReasonCode (Código de motivo de descuento -  deducción de retención de renta en anticipo)</t>
  </si>
  <si>
    <t xml:space="preserve">/SelfBilledInvoice/cac:AllowanceCharge/cbc:Amount (Monto de retención de renta de anticipo)</t>
  </si>
  <si>
    <t xml:space="preserve">/SelfBilledInvoice/cac:LegalMonetaryTotal/cbc:PrepaidAmount</t>
  </si>
  <si>
    <t xml:space="preserve">Leyenda “TRANSFERENCIA GRATUITA” </t>
  </si>
  <si>
    <t xml:space="preserve">(Catálogo No. 52)</t>
  </si>
  <si>
    <t xml:space="preserve">/SelfBilledInvoice/cbc:Note@languageLocaleID (Código de la leyenda)</t>
  </si>
  <si>
    <t xml:space="preserve">/SelfBilledInvoice/cbc:Note  (Descripción de la leyenda)</t>
  </si>
  <si>
    <t xml:space="preserve">/SelfBilledInvoice/cac:DespatchDocumentReference/cbc:ID (Número de documento)</t>
  </si>
  <si>
    <t xml:space="preserve">El "Tipo de la guía de remisión relacionada" concatenada con el valor del Tag UBL se repite en el /SelfBilledInvoice</t>
  </si>
  <si>
    <t xml:space="preserve">/SelfBilledInvoice/cac:DespatchDocumentReference/cbc:DocumentTypeCode (Tipo de guía relacionada)</t>
  </si>
  <si>
    <t xml:space="preserve">Si existe el "Número de la guía de remisión relacionada", el formato del Tag UBL es diferente de '09', '31'</t>
  </si>
  <si>
    <t xml:space="preserve">/SelfBilledInvoice/cac:AdditionalDocumentReference/cbc:ID
(Número de documento)</t>
  </si>
  <si>
    <t xml:space="preserve">El "Tipo de otro documento relacionado" concatenada con el valor del Tag UBL se repite en el /SelfBilledInvoice</t>
  </si>
  <si>
    <t xml:space="preserve">/SelfBilledInvoice/cac:AdditionalDocumentReference/cbc:DocumentTypeCode (Tipo de documento relacionado)</t>
  </si>
  <si>
    <t xml:space="preserve">Si existe el tag, el valor del Tag UBL es diferente de '10' y '99'</t>
  </si>
  <si>
    <t xml:space="preserve">Si existe el atributo, el valor ingresado es diferente a ' Documento Relacionado'</t>
  </si>
  <si>
    <t xml:space="preserve">Datos adicionales para el traslado de bienes</t>
  </si>
  <si>
    <t xml:space="preserve">Número de placa de vehículo que realiza el traslado.</t>
  </si>
  <si>
    <t xml:space="preserve">(Catálogo No. 20)
"02"</t>
  </si>
  <si>
    <t xml:space="preserve">/SelfBilledInvoice/cac:Delivery/cac:Shipment/cbc:ID (Motivo de traslado)</t>
  </si>
  <si>
    <t xml:space="preserve">/SelfBilledInvoice/cac:Delivery/cac:Shipment/cac:ShipmentStage/cac:TransportMeans/cac:RoadTransport/cbc:LicensePlateID (Número de placa)</t>
  </si>
  <si>
    <t xml:space="preserve">Número de placa del camión, remolque, tracto remolcador o semirremolque (para el caso de combinación de transporte)</t>
  </si>
  <si>
    <t xml:space="preserve">/SelfBilledInvoice/cac:Delivery/cac:Shipment/cac:TransportHandlingUnit/cac:TransportEquipment/cbc:ID</t>
  </si>
  <si>
    <t xml:space="preserve">I) DAE DE LAS EMPRESAS QUE DESEMPEÑAN EL ROL ADQUIRENTE</t>
  </si>
  <si>
    <t xml:space="preserve">Fecha de emisión y Mecanismo de seguridad</t>
  </si>
  <si>
    <t xml:space="preserve">/Invoice/ext:UBLExtensions/ext:UBLExtension/ext:ExtensionContent/ds:Signature
/Invoice/cac:Signature</t>
  </si>
  <si>
    <t xml:space="preserve">Datos del documento autorizado - Adquirente en los sistemas de pago con tarjetas crédito y débito</t>
  </si>
  <si>
    <t xml:space="preserve">El valor del Tag UBL es diferente de '2.1'</t>
  </si>
  <si>
    <t xml:space="preserve">El valor del Tag UBL es diferente de '2.0'</t>
  </si>
  <si>
    <t xml:space="preserve">El formato del Tag UBL no tiene el formato:
- [F][A-Z0-9]{3}-[0-9]{1,8}
</t>
  </si>
  <si>
    <t xml:space="preserve">El valor del Tag UBL se encuentra en el listado con indicador de estado igual a 1</t>
  </si>
  <si>
    <t xml:space="preserve">El valor del Tag UBL se encuentra en el listado con indicador de estado igual a 0 o 2 </t>
  </si>
  <si>
    <t xml:space="preserve">C </t>
  </si>
  <si>
    <t xml:space="preserve">&lt;&lt;SIN VALIDACION&gt;&gt;</t>
  </si>
  <si>
    <t xml:space="preserve">Tipo de documento autorizado</t>
  </si>
  <si>
    <t xml:space="preserve">"30"
"42"</t>
  </si>
  <si>
    <t xml:space="preserve">El valor del Tag UBL es diferente a '30' y '42'</t>
  </si>
  <si>
    <t xml:space="preserve">Periodo de abono: Fecha desde</t>
  </si>
  <si>
    <t xml:space="preserve">/Invoice/cac:InvoicePeriod/cbc:StartDate</t>
  </si>
  <si>
    <t xml:space="preserve">2472</t>
  </si>
  <si>
    <t xml:space="preserve">Periodo de abono: Fecha hasta</t>
  </si>
  <si>
    <t xml:space="preserve">/Invoice/cac:InvoicePeriod/cbc:EndDate</t>
  </si>
  <si>
    <t xml:space="preserve">2473</t>
  </si>
  <si>
    <t xml:space="preserve">Tipo de canal facturado (fisico/virtual)</t>
  </si>
  <si>
    <t xml:space="preserve">"01" : Físico
"02" : Virtual</t>
  </si>
  <si>
    <t xml:space="preserve">2474</t>
  </si>
  <si>
    <t xml:space="preserve">El valor del Tag UBL es diferente a '01' y '02'</t>
  </si>
  <si>
    <t xml:space="preserve">2475</t>
  </si>
  <si>
    <t xml:space="preserve">Datos del Adquirente en los sistemas de pago con tarjeta crédito y débito</t>
  </si>
  <si>
    <t xml:space="preserve">El valor del Tag UBL tiene un ind_estado diferente '00' en el listado</t>
  </si>
  <si>
    <t xml:space="preserve">El valor del Tag UBL tiene un ind_condicion igual a '12' en el listado</t>
  </si>
  <si>
    <t xml:space="preserve">Tipo de documento de identidad del emisor</t>
  </si>
  <si>
    <t xml:space="preserve">El valor del Tag UBL es diferente a '6'</t>
  </si>
  <si>
    <t xml:space="preserve">El formato del Tag UBL es diferente a alfanumérico de hasta 1500 caracteres  (se considera cualquier carácter incluido espacio, no se permite ningún otro "whitespace character": salto de línea, tab, fin de línea, etc.)</t>
  </si>
  <si>
    <t xml:space="preserve">Datos del  Establecimiento afiliado (receptor)</t>
  </si>
  <si>
    <t xml:space="preserve">Numero de documento de identidad del receptor</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</si>
  <si>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</si>
  <si>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</si>
  <si>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</si>
  <si>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</si>
  <si>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</si>
  <si>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</si>
  <si>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Tipo de documento  de identidad del receptor</t>
  </si>
  <si>
    <t xml:space="preserve">Nombre Comercial</t>
  </si>
  <si>
    <t xml:space="preserve">/Invoice/cac:AccountingCustomerParty/cac:Party/cac:PartyName/cbc:Name</t>
  </si>
  <si>
    <t xml:space="preserve">4099</t>
  </si>
  <si>
    <t xml:space="preserve">Si el Tag UBL existe, el valor del Tag UBL debe estar en el listado</t>
  </si>
  <si>
    <t xml:space="preserve">Entidades financieras  - Resumen de comisiones y gastos de emisores de las tarjetas</t>
  </si>
  <si>
    <t xml:space="preserve">Número de orden</t>
  </si>
  <si>
    <t xml:space="preserve">El formato del Tag UBL es diferente de numérico de hasta 3 dígitos, o es igual cero</t>
  </si>
  <si>
    <t xml:space="preserve">Existe otro ítem (cac:InvoiceLine) con el mismo valor del Tag UBL</t>
  </si>
  <si>
    <t xml:space="preserve">Indicador de tipo de comisión</t>
  </si>
  <si>
    <t xml:space="preserve">"1"
(Bancos emisores)</t>
  </si>
  <si>
    <t xml:space="preserve">No existe el tag</t>
  </si>
  <si>
    <t xml:space="preserve">2476</t>
  </si>
  <si>
    <t xml:space="preserve">El valor del Tag UBL es diferente de '1' y '2'</t>
  </si>
  <si>
    <t xml:space="preserve">2477</t>
  </si>
  <si>
    <t xml:space="preserve">Indicador de institución financiera</t>
  </si>
  <si>
    <t xml:space="preserve">"1" Emisor Local
"2" Emisor Foráneo</t>
  </si>
  <si>
    <t xml:space="preserve">/Invoice/cac:InvoiceLine/cac:Item/cac:SellersItemIdentification/cbc:ID@schemeID</t>
  </si>
  <si>
    <t xml:space="preserve">Si el indicador de tipo de comisión es igual a '1' y el atributo no existe</t>
  </si>
  <si>
    <t xml:space="preserve">2478</t>
  </si>
  <si>
    <t xml:space="preserve">Si el indicador de tipo de comisión es igual a '1' y el valor del atributo es diferente de '1' y '2'</t>
  </si>
  <si>
    <t xml:space="preserve">2479</t>
  </si>
  <si>
    <t xml:space="preserve">Total comisiones </t>
  </si>
  <si>
    <t xml:space="preserve">El valor del Tag UBL es diferente de la sumatoria de  'Comisión del banco emisor' del detalle por banco emisor (/Invoice/cac:InvoiceLine/cac:SubInvoiceLine/cbc:LineExtensionAmount), con una tolerancia de + - 1</t>
  </si>
  <si>
    <t xml:space="preserve">4354</t>
  </si>
  <si>
    <t xml:space="preserve">Si existe el atributo, el valor es diferente al ingresado en 'Importe total procesado en el periodo'</t>
  </si>
  <si>
    <t xml:space="preserve">Total IGV</t>
  </si>
  <si>
    <t xml:space="preserve">/Invoice/cac:InvoiceLine/cac:TaxTotal/cbc:TaxAmount (Total IGV)</t>
  </si>
  <si>
    <t xml:space="preserve">El formato del Tag UBL es diferente de decimal positivo de 12 enteros y hasta 2 decimales (se permite valor cero) </t>
  </si>
  <si>
    <t xml:space="preserve">/Invoice/cac:InvoiceLine/cac:TaxTotal/cac:TaxSubTotal/cbc:TaxAmount (Total IGV)</t>
  </si>
  <si>
    <t xml:space="preserve">El valor del Tag UBL es diferente de la sumatoria de los 'Monto de IGV' del detalle por banco emisor (/Invoice/cac:InvoiceLine/cac:SubInvoiceLine/cac:TaxTotal/cac:TaxSubtotal/cbc:TaxAmount) con 'Código de tributo' igual a '1000', con una tolerancia de + - 1</t>
  </si>
  <si>
    <t xml:space="preserve">4360</t>
  </si>
  <si>
    <t xml:space="preserve">"1000"</t>
  </si>
  <si>
    <t xml:space="preserve">/Invoice/cac:InvoiceLine/cac:TaxTotal/cac:TaxSubtotal/cac:TaxCategory/cac:TaxScheme/cbc:ID (Código de tributo IGV)</t>
  </si>
  <si>
    <t xml:space="preserve">El valor del Tag UBL es diferente de '1000'</t>
  </si>
  <si>
    <t xml:space="preserve">Existe en el ítem otro tag cac:TaxSubtotal con el mismo  de código de tributo</t>
  </si>
  <si>
    <t xml:space="preserve">Si existe el tag, el valor ingresado es diferente a 'Codigo de tributos'</t>
  </si>
  <si>
    <t xml:space="preserve">Si existe el tag, el valor ingresado es diferente a 'urn:pe:gob:sunat:cpe:see:gem:catalogos:catalogo05'</t>
  </si>
  <si>
    <t xml:space="preserve">/Invoice/cac:InvoiceLine/cac:ItemPriceExtension/cbc:Amount</t>
  </si>
  <si>
    <t xml:space="preserve">No existe el Tag UBL /cac:InvoiceLine/cac:ItemPriceExtension  </t>
  </si>
  <si>
    <t xml:space="preserve">2480</t>
  </si>
  <si>
    <t xml:space="preserve">2481</t>
  </si>
  <si>
    <t xml:space="preserve">El valor del tag es diferente de la sumatoria del 'Total comisiones' más el 'Total del IGV' de corresponder, con una tolerancia + - 1</t>
  </si>
  <si>
    <t xml:space="preserve">4348</t>
  </si>
  <si>
    <t xml:space="preserve">Entidades financieras  - Detalle por banco emisor</t>
  </si>
  <si>
    <t xml:space="preserve">Número de orden </t>
  </si>
  <si>
    <t xml:space="preserve">/Invoice/cac:InvoiceLine/cac:SubInvoiceLine/cbc:ID</t>
  </si>
  <si>
    <t xml:space="preserve">Si 'Indicador de institución financiera' es igual a '1' (Emisor  local) y no existe al menos un tag /cac:SubInvoiceLine</t>
  </si>
  <si>
    <t xml:space="preserve">4364</t>
  </si>
  <si>
    <t xml:space="preserve">Existe otro subítem (cac:InvoiceLine/cac:SubInvoiceLine) con el mismo valor del Tag UBL</t>
  </si>
  <si>
    <t xml:space="preserve">RUC Banco emisor de la tarjeta</t>
  </si>
  <si>
    <t xml:space="preserve">/Invoice/cac:InvoiceLine/cac:SubInvoiceLine/cac:OriginatorParty/cac:PartyIdentification/cbc:ID (Número de RUC)</t>
  </si>
  <si>
    <t xml:space="preserve">Si 'Indicador de institución financiera' es igual a '1' (Emisor local) y el tag UBL no existe </t>
  </si>
  <si>
    <t xml:space="preserve">2484</t>
  </si>
  <si>
    <t xml:space="preserve">Si 'Tipo de documento de identidad del emisor' es '6', el valor del tag UBL no existe en el listado</t>
  </si>
  <si>
    <t xml:space="preserve">/Invoice/cac:InvoiceLine/cac:SubInvoiceLine/cac:OriginatorParty/cac:PartyIdentification/cbc:ID@schemeID (Tipo de documento de identidad)</t>
  </si>
  <si>
    <t xml:space="preserve">Si 'Indicador de institución financiera' es igual a '1' (Emisor local) y el tag UBL no existe</t>
  </si>
  <si>
    <t xml:space="preserve">Si 'Indicador de institución financiera' es igual a '1' (Emisor local) y el valor del tag UBL es diferente de '6'</t>
  </si>
  <si>
    <t xml:space="preserve">2485</t>
  </si>
  <si>
    <t xml:space="preserve">Nombre Banco emisor de la tarjeta</t>
  </si>
  <si>
    <t xml:space="preserve">/Invoice/cac:InvoiceLine/cac:SubInvoiceLine/cac:OriginatorParty/cac:PartyLegalEntity/cbc:RegistrationName
</t>
  </si>
  <si>
    <t xml:space="preserve">/Invoice/cac:InvoiceLine/cac:SubInvoiceLine/cac:Item/cbc:Description</t>
  </si>
  <si>
    <t xml:space="preserve">4350</t>
  </si>
  <si>
    <t xml:space="preserve">Comisión del banco emisor</t>
  </si>
  <si>
    <t xml:space="preserve">/Invoice/cac:InvoiceLine/cac:SubInvoiceLine/cbc:LineExtensionAmount</t>
  </si>
  <si>
    <t xml:space="preserve">2486</t>
  </si>
  <si>
    <t xml:space="preserve">Tipo de moneda de la comisión</t>
  </si>
  <si>
    <t xml:space="preserve">/Invoice/cac:InvoiceLine/cac:SubInvoiceLine/cbc:LineExtensionAmount@currencyID</t>
  </si>
  <si>
    <t xml:space="preserve">Monto de IGV</t>
  </si>
  <si>
    <t xml:space="preserve">/Invoice/cac:InvoiceLine/cac:SubInvoiceLine/cac:TaxTotal/cbc:TaxAmount (Monto de IGV)</t>
  </si>
  <si>
    <t xml:space="preserve">2497</t>
  </si>
  <si>
    <t xml:space="preserve">/Invoice/cac:InvoiceLine/cac:SubInvoiceLine/cac:TaxTotal/cac:TaxSubtotal/cbc:TaxableAmount (Base imponible de IGV)</t>
  </si>
  <si>
    <t xml:space="preserve">Si el tag existe, el formato del Tag UBL es diferente de decimal positivo de 12 enteros y hasta 2 decimales y diferente de cero</t>
  </si>
  <si>
    <t xml:space="preserve">2590</t>
  </si>
  <si>
    <t xml:space="preserve">/Invoice/cac:InvoiceLine/cac:SubInvoiceLine/cac:TaxTotal/cac:TaxSubtotal/cbc:TaxAmount (Monto de IGV)</t>
  </si>
  <si>
    <t xml:space="preserve">Si el valor del tag es mayor a cero y es diferente del resultado de multiplicar la 'Base Imponible de IGV' por la tasa vigente del IGV a la fecha de emisión, con una tolerancia + - 1</t>
  </si>
  <si>
    <t xml:space="preserve">4365</t>
  </si>
  <si>
    <t xml:space="preserve">/Invoice/cac:InvoiceLine/cac:SubInvoiceLine/cac:TaxTotal/cac:TaxSubtotal/cac:TaxCategory/cac:TaxScheme/cbc:ID (Código de tributo IGV)</t>
  </si>
  <si>
    <t xml:space="preserve">Existe otro tag cac:TaxSubtotal con el mismo código de tributo</t>
  </si>
  <si>
    <t xml:space="preserve">Importe total Entidad Emisor</t>
  </si>
  <si>
    <t xml:space="preserve">/Invoice/cac:InvoiceLine/cac:SubInvoiceLine/cac:ItemPriceExtension/cbc:Amount</t>
  </si>
  <si>
    <t xml:space="preserve">Si 'Indicador de institución financiera' es igual a '1' (Banco local) y no existe el Tag UBL cac:InvoiceLine/cac:SubInvoiceLine/cac:ItemPriceExtension</t>
  </si>
  <si>
    <t xml:space="preserve">2482</t>
  </si>
  <si>
    <t xml:space="preserve">2483</t>
  </si>
  <si>
    <t xml:space="preserve">Si el tag existe, el valor del Tag UBL es diferente de la sumatoria de 'Comisión del banco emisor' (cbc:LineExtensionAmount) más 'Monto del IGV' (cbc:TaxAmount), con una tolerancia de +- 1</t>
  </si>
  <si>
    <t xml:space="preserve">4349</t>
  </si>
  <si>
    <t xml:space="preserve">Adquirente en los sistemas de pago - Resumen de comisiones y gastos</t>
  </si>
  <si>
    <t xml:space="preserve">Monto de la Comisión </t>
  </si>
  <si>
    <t xml:space="preserve">/Invoice/cac:InvoiceLine/cbc:LineExtensionAmount@currencyID</t>
  </si>
  <si>
    <t xml:space="preserve">"2"
(Operador de tarjeta)</t>
  </si>
  <si>
    <t xml:space="preserve">Otros Abonos
Otros Cargos/descuentos</t>
  </si>
  <si>
    <t xml:space="preserve">/Invoice/cac:InvoiceLine/cac:Allowancecharge/cbc:ID (Descripción de abono, cargo/descuento)</t>
  </si>
  <si>
    <t xml:space="preserve">Si valor del tag es diferente de 'true' para 'Código de motivo de cargo' igual a '47' y '48'</t>
  </si>
  <si>
    <t xml:space="preserve">(Catálogo No. 53)</t>
  </si>
  <si>
    <t xml:space="preserve">El valor del tag es distinto a '00', '01', '47' y '48'</t>
  </si>
  <si>
    <t xml:space="preserve">Si existe el tag, el valor ingresado es diferente a 'Cargo/descuento'</t>
  </si>
  <si>
    <t xml:space="preserve">Total de IGV</t>
  </si>
  <si>
    <t xml:space="preserve">Si 'Indicador de tipo de comisión' es igual a '2' y no existe el tag cac:InvoiceLine/cac:TaxTotal</t>
  </si>
  <si>
    <t xml:space="preserve">Existe más de un tag cac:TaxTotal en el ítem</t>
  </si>
  <si>
    <t xml:space="preserve">/Invoice/cac:InvoiceLine/cac:TaxTotal/cac:TaxSubtotal/cbc:TaxableAmount (Base imponible de IGV)</t>
  </si>
  <si>
    <t xml:space="preserve">El valor del tag es diferente del resultado de multiplicar la 'Base Imponible de IGV' por la tasa vigente del IGV a la fecha de emisión, con una tolerancia + - 1</t>
  </si>
  <si>
    <t xml:space="preserve">No existe en la línea un tag cac:TaxTotal/cac:TaxSubtotal con cac:TaxCategory/cac:TaxScheme/cbc:ID igual a '1000'</t>
  </si>
  <si>
    <t xml:space="preserve">2042</t>
  </si>
  <si>
    <t xml:space="preserve">El valor del tag diferente de la sumatoria de 'Monto de la comisión' más el 'Total del IGV' más 'Otros Abonos' más 'Otros cargos' menos 'Otros descuentos' de corresponder, con una tolerancia + - 1</t>
  </si>
  <si>
    <t xml:space="preserve">Importes Totales del Documento Electrónico Autorizado</t>
  </si>
  <si>
    <t xml:space="preserve">Importe total procesado en el periodo</t>
  </si>
  <si>
    <t xml:space="preserve">2487</t>
  </si>
  <si>
    <t xml:space="preserve">2488</t>
  </si>
  <si>
    <t xml:space="preserve">/Invoice/cac:LegalMonetaryTotal/cbc:LineExtensionAmount@currencyID</t>
  </si>
  <si>
    <t xml:space="preserve">Monto abonado en el periodo facturado</t>
  </si>
  <si>
    <t xml:space="preserve">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</si>
  <si>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 xml:space="preserve">4363</t>
  </si>
  <si>
    <t xml:space="preserve">/Invoice/cac:LegalMonetaryTotal/cbc:PayableAmount@currencyID</t>
  </si>
  <si>
    <t xml:space="preserve">H)  DAE DEL OPERADOR Y DAE DEL PARTÍCIPE</t>
  </si>
  <si>
    <t xml:space="preserve">Datos del documento autorizado - Documento del operador</t>
  </si>
  <si>
    <t xml:space="preserve">"34"</t>
  </si>
  <si>
    <t xml:space="preserve">El valor del Tag UBL es diferente a "34"</t>
  </si>
  <si>
    <t xml:space="preserve">Fecha de vencimiento</t>
  </si>
  <si>
    <t xml:space="preserve">/Invoice/cbc:DueDate</t>
  </si>
  <si>
    <t xml:space="preserve">Datos del Operador</t>
  </si>
  <si>
    <t xml:space="preserve">a1</t>
  </si>
  <si>
    <t xml:space="preserve">Datos del adquirente o usuario (receptor)</t>
  </si>
  <si>
    <t xml:space="preserve">Numero de documento de identidad</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</si>
  <si>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</si>
  <si>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</si>
  <si>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</si>
  <si>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</si>
  <si>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Si el "Tipo de documento de identidad del adquiriente o usuario" es 1, el formato del Tag UBL es diferente de numérico de 8 dígitos</t>
  </si>
  <si>
    <t xml:space="preserve">Tipo de documento </t>
  </si>
  <si>
    <t xml:space="preserve">Documentos de referencia</t>
  </si>
  <si>
    <t xml:space="preserve">El "Tipo de la guía de remisión relacionada" concatenado con el valor del Tag UBL se repite en el /Invoice</t>
  </si>
  <si>
    <t xml:space="preserve">(Catálogo No. 01)</t>
  </si>
  <si>
    <t xml:space="preserve">Si existe el "Número de la guía de remisión relacionada", el formato del Tag UBL es diferente de "09" o "31"</t>
  </si>
  <si>
    <t xml:space="preserve">Si existe el tag, el valor ingresado es diferente a 'Tipo de Documento'</t>
  </si>
  <si>
    <t xml:space="preserve">Si existe el tag, el valor ingresado es diferente a 'urn:pe:gob:sunat:cpe:see:gem:catalogos:catalogo01'</t>
  </si>
  <si>
    <t xml:space="preserve">El "Tipo de otro documento relacionado" concatenado con el valor del Tag UBL se repite en el /Invoice</t>
  </si>
  <si>
    <t xml:space="preserve">Si existe el "Número de otro documento relacionado", el formato del Tag UBL es diferente de "05" y "99"</t>
  </si>
  <si>
    <t xml:space="preserve">Si existe el tag, el valor ingresado es diferente a 'urn:pe:gob:sunat:cpe:see:gem:catalogos:catalogo12'</t>
  </si>
  <si>
    <t xml:space="preserve">El valor del Tag UBL no debe repetirse en el comprobante</t>
  </si>
  <si>
    <t xml:space="preserve">4362</t>
  </si>
  <si>
    <t xml:space="preserve">El formato del Tag UBL es diferente a alfanumérico de hasta 500 caracteres  (se considera cualquier carácter incluido espacio, no se permite ningún otro "whitespace character": salto de línea, tab, fin de línea, etc.)</t>
  </si>
  <si>
    <t xml:space="preserve">Datos de cada partícipe</t>
  </si>
  <si>
    <t xml:space="preserve">Número de documento de identidad</t>
  </si>
  <si>
    <t xml:space="preserve">/Invoice/cac:InvoiceLine/cac:OriginatorParty/cac:PartyIdentification/cbc:ID (Número de RUC)</t>
  </si>
  <si>
    <t xml:space="preserve">Existe en el ítem (línea) más de un Tag UBL cac:OriginatorParty/cac:PartyIdentification</t>
  </si>
  <si>
    <t xml:space="preserve">2490</t>
  </si>
  <si>
    <t xml:space="preserve">2491</t>
  </si>
  <si>
    <t xml:space="preserve">Si "Tipo de documento de identidad del partícipe" es 6, el formato del Tag UBL es diferente a numérico de 11 dígitos</t>
  </si>
  <si>
    <t xml:space="preserve">2489</t>
  </si>
  <si>
    <t xml:space="preserve">Si "Tipo de documento de identidad del partícipe" es '6', el valor del Tag UBL no está en el listado</t>
  </si>
  <si>
    <t xml:space="preserve">Si "Tipo de documento de identidad del partícipe" es '6', el valor del Tag UBL tiene un ind_estado diferente a 00 en el listado</t>
  </si>
  <si>
    <t xml:space="preserve">4351</t>
  </si>
  <si>
    <t xml:space="preserve">Si "Tipo de documento de identidad del partícipe" es '6', el valor del Tag UBL tiene un ind_condicion igual a 12 en el listado</t>
  </si>
  <si>
    <t xml:space="preserve">4352</t>
  </si>
  <si>
    <t xml:space="preserve">Si "Tipo de documento de identidad del partícipe" es "4" o "7" o "0" o "A" o "B" o "C" o "D" o "E", el formato del Tag UBL es diferente a alfanumérico de hasta 15 caracteres (se considera cualquier carácter, no permite "whitespace character": espacio, salto de línea, fin de línea, tab, etc.)</t>
  </si>
  <si>
    <t xml:space="preserve">/Invoice/cac:InvoiceLine/cac:OriginatorParty/cac:PartyIdentification/cbc:ID@schemeID (Tipo de documento de identidad)</t>
  </si>
  <si>
    <t xml:space="preserve">No existe el atributo del Tag UBL</t>
  </si>
  <si>
    <t xml:space="preserve">El valor del atributo es diferente al listado</t>
  </si>
  <si>
    <t xml:space="preserve">Apellidos y nombres, denominación o razón social del partícipe</t>
  </si>
  <si>
    <t xml:space="preserve">/Invoice/cac:InvoiceLine/cac:OriginatorParty/cac:PartyLegalEntity/cbc:RegistrationName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</si>
  <si>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val="true"/>
        <sz val="9"/>
        <rFont val="Calibri"/>
        <family val="2"/>
        <charset val="1"/>
      </rPr>
      <t xml:space="preserve">espacio</t>
    </r>
    <r>
      <rPr>
        <sz val="9"/>
        <rFont val="Calibri"/>
        <family val="2"/>
        <charset val="1"/>
      </rPr>
      <t xml:space="preserve">, salto de línea, fin de línea, tab, etc.)</t>
    </r>
  </si>
  <si>
    <t xml:space="preserve">Total valor de venta del partícipe</t>
  </si>
  <si>
    <t xml:space="preserve">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</si>
  <si>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 xml:space="preserve">Si existe el atributo, el valor es diferente al ingresado en "Importe total de DAE"</t>
  </si>
  <si>
    <t xml:space="preserve">Total impuestos del partícipe</t>
  </si>
  <si>
    <t xml:space="preserve">/Invoice/cac:InvoiceLine/cac:TaxTotal/cbc:TaxAmount (Total impuestos)</t>
  </si>
  <si>
    <t xml:space="preserve">No existe el tag /Invoice/cac:InvoiceLine/cac:TaxTotal</t>
  </si>
  <si>
    <t xml:space="preserve">Existe en el mismo ítem otro tag cac:TaxTotal </t>
  </si>
  <si>
    <t xml:space="preserve">El formato del Tag UBL es diferente de decimal positivo de 12 enteros y hasta 2 decimales (se permite cero)</t>
  </si>
  <si>
    <t xml:space="preserve">El valor del Tag UBL es diferente a la suma de "Sumatoria de ISC del partícipe" + "Sumatoria de IGV del partícipe, con una tolerancia + - 1</t>
  </si>
  <si>
    <t xml:space="preserve">Sumatoria ISC del partícipe
</t>
  </si>
  <si>
    <t xml:space="preserve">/Invoice/cac:InvoiceLine/cac:TaxTotal/cac:TaxSubtotal/cbc:TaxAmount (Sumatoria ISC)</t>
  </si>
  <si>
    <t xml:space="preserve">El formato del Tag UBL es diferente de decimal positivo de 12 enteros y hasta 2 decimales (se permite cero) </t>
  </si>
  <si>
    <t xml:space="preserve">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</si>
  <si>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 xml:space="preserve">4359</t>
  </si>
  <si>
    <t xml:space="preserve">"2000"</t>
  </si>
  <si>
    <t xml:space="preserve">/Invoice/cac:InvoiceLine/cac:TaxTotal/cac:TaxSubtotal/cac:TaxCategory/cac:TaxScheme/cbc:ID (Código de tributo)</t>
  </si>
  <si>
    <t xml:space="preserve">El valor del Tag UBL es diferente a "1000", "9997" y "2000"</t>
  </si>
  <si>
    <t xml:space="preserve">Existe en el ítem otro tag cac:TaxSubtotal con el mismo código de tributo</t>
  </si>
  <si>
    <t xml:space="preserve">Sumatoria IGV del partícipe</t>
  </si>
  <si>
    <t xml:space="preserve">/Invoice/cac:InvoiceLine/cac:TaxTotal/cac:TaxSubtotal/cbc:TaxAmount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</si>
  <si>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</si>
  <si>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 xml:space="preserve">Si 'Código de tributo' es '9997', el valor del Tag UBL es diferente cero</t>
  </si>
  <si>
    <t xml:space="preserve">"1000"
"9997"</t>
  </si>
  <si>
    <t xml:space="preserve">No existe en la línea un tag cac:TaxTotal/cac:TaxSubtotal con cac:TaxCategory/cac:TaxScheme/cbc:ID igual a "1000" o "9997"</t>
  </si>
  <si>
    <t xml:space="preserve">Fondo de Inclusión Social Energético (FISE) del partícipe
Otros Cargos/Descuentos del partícipe</t>
  </si>
  <si>
    <t xml:space="preserve">Si valor del tag es diferente de 'true' para 'código de motivo de cargo' igual a "45","49", "50" y "52"</t>
  </si>
  <si>
    <t xml:space="preserve">Si valor del tag es diferente 'false' para 'Código de motivo de descuento' igual a "02" y "03"</t>
  </si>
  <si>
    <t xml:space="preserve">/Invoice/cac:InvoiceLine/cac:Allowancecharge/cbc:AllowanceChargeReasonCode (Código de motivo de cargo/descuento)</t>
  </si>
  <si>
    <t xml:space="preserve">El valor del tag es distinto a "02", "03", "45", "49", "50" y "52"</t>
  </si>
  <si>
    <t xml:space="preserve">/Invoice/cac:InvoiceLine/cac:AllowanceCharge/cbc:MultiplierFactorNumeric (Factor de cargo/descuento)</t>
  </si>
  <si>
    <t xml:space="preserve">Importe total del partícipe</t>
  </si>
  <si>
    <t xml:space="preserve">No existe el Tag UBL cac:InvoiceLine/cac:ItemPriceExtension</t>
  </si>
  <si>
    <t xml:space="preserve">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</si>
  <si>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 xml:space="preserve">Leyendas a nivel del partícipe</t>
  </si>
  <si>
    <t xml:space="preserve">/Invoice/cac:InvoiceLine/cbc:Note@languageLocaleID (Código de la leyenda)</t>
  </si>
  <si>
    <t xml:space="preserve">/Invoice/cac:InvoiceLine/cbc:Note  (Descripción de la leyenda)</t>
  </si>
  <si>
    <t xml:space="preserve">Datos de cada participe -  Detalle del partícipe</t>
  </si>
  <si>
    <t xml:space="preserve">Número de orden del ítem - detalle del partícipe</t>
  </si>
  <si>
    <t xml:space="preserve">2492</t>
  </si>
  <si>
    <t xml:space="preserve">2493</t>
  </si>
  <si>
    <t xml:space="preserve">/Invoice/cac:InvoiceLine/cac:SubInvoiceLine/cbc:InvoicedQuantity@unitCode</t>
  </si>
  <si>
    <t xml:space="preserve">Si existe el tag, el valor ingresado es diferente a 'UN/ECE rec 20'</t>
  </si>
  <si>
    <t xml:space="preserve">Si existe el tag, el valor ingresado es diferente a 'United Nations Economic Commission for Europe'</t>
  </si>
  <si>
    <t xml:space="preserve">/Invoice/cac:InvoiceLine/cac:SubInvoiceLine/cbc:InvoicedQuantity</t>
  </si>
  <si>
    <t xml:space="preserve">Descripción del bien </t>
  </si>
  <si>
    <t xml:space="preserve">Valor unitario por ítem - detalle del partícipe</t>
  </si>
  <si>
    <t xml:space="preserve">/Invoice/cac:InvoiceLine/cac:SubInvoiceLine/cac:Price/cbc:PriceAmount</t>
  </si>
  <si>
    <t xml:space="preserve">Valor de venta por ítem - detalle del partícipe</t>
  </si>
  <si>
    <t xml:space="preserve">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</si>
  <si>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 xml:space="preserve">4355</t>
  </si>
  <si>
    <t xml:space="preserve">Total Impuestos por ítem - detalle del partícipe</t>
  </si>
  <si>
    <t xml:space="preserve">/Invoice/cac:InvoiceLine/cac:SubInvoiceLine/cac:TaxTotal/cbc:TaxAmount (Total impuestos)</t>
  </si>
  <si>
    <t xml:space="preserve">No existe el tag cac:TaxTotal en el /Invoice/cac:InvoiceLine/cac:SubInvoiceLine</t>
  </si>
  <si>
    <t xml:space="preserve">2494</t>
  </si>
  <si>
    <t xml:space="preserve">Existe más de un tag cac:TaxTotal en el /Invoice/cac:InvoiceLine/cac:SubInvoiceLine</t>
  </si>
  <si>
    <t xml:space="preserve">2495</t>
  </si>
  <si>
    <t xml:space="preserve">2496</t>
  </si>
  <si>
    <t xml:space="preserve">El valor del tag es diferente a la sumatoria de 'Monto de tributo por ítem' (cbc:TaxAmount de los tributos '1000' y '2000'), con una tolerancia + -1</t>
  </si>
  <si>
    <t xml:space="preserve">4356</t>
  </si>
  <si>
    <t xml:space="preserve">Monto de ISC por ítem - detalle del partícipe</t>
  </si>
  <si>
    <t xml:space="preserve">/Invoice/cac:InvoiceLine/cac:SubInvoiceLine/cac:TaxTotal/cac:TaxSubtotal/cbc:TaxAmount (Monto del tributo del ítem)</t>
  </si>
  <si>
    <t xml:space="preserve">(Catálogo No. 08)</t>
  </si>
  <si>
    <t xml:space="preserve">/Invoice/cac:InvoiceLine/cac:SubInvoiceLine/cac:TaxTotal/cac:TaxSubtotal/cac:TaxCategory/cbc:TierRange (Tipo de sistema de ISC)</t>
  </si>
  <si>
    <t xml:space="preserve">Si 'Código de tributo por ítem' es '2000' (ISC) cuyo 'Monto del tributo' es mayor a cero (cbc:TaxAmount &gt; 0), no existe el Tag UBL</t>
  </si>
  <si>
    <t xml:space="preserve">Si 'Código de tributo por ítem' es diferente '2000' (ISC), existe el Tag UBL</t>
  </si>
  <si>
    <t xml:space="preserve">Si 'Código de tributo por ítem' es '2000' (ISC) cuyo 'Monto del tributo' es mayor a cero (cbc:TaxAmount &gt; 0), el valor del Tag UBL es diferente al listado</t>
  </si>
  <si>
    <t xml:space="preserve">/Invoice/cac:InvoiceLine/cac:SubInvoiceLine/cac:TaxTotal/cac:TaxSubtotal/cac:TaxCategory/cac:TaxScheme/cbc:ID (Código de tributo por ítem)</t>
  </si>
  <si>
    <t xml:space="preserve">2498</t>
  </si>
  <si>
    <t xml:space="preserve">2499</t>
  </si>
  <si>
    <t xml:space="preserve">Monto de IGV por ítem - detalle por partícipe</t>
  </si>
  <si>
    <t xml:space="preserve">/Invoice/cac:InvoiceLine/cac:SubInvoiceLine/cac:TaxTotal/cac:TaxSubtotal/cbc:TaxableAmount (Monto base del IGV)</t>
  </si>
  <si>
    <t xml:space="preserve">Si 'Código de tributo por línea' es '1000', el valor del tag es diferente del resultado de multiplicar el 'Monto base del IGV' por la tasa vigente del IGV a la fecha de emisión, con una tolerancia + - 1</t>
  </si>
  <si>
    <t xml:space="preserve">Si 'Código de tributo por línea' es '9997', el valor del tag es diferente de cero</t>
  </si>
  <si>
    <t xml:space="preserve">/Invoice/cac:InvoiceLine/cac:SubInvoiceLine/cac:TaxTotal/cac:TaxSubtotal/cac:TaxCategory/cbc:TaxExemptionReasonCode (Afectación al IGV)</t>
  </si>
  <si>
    <t xml:space="preserve">Si 'Código de tributo por línea' es '1000' o '9997', el valor del Tag UBL es diferente al listado según su código de tributo.</t>
  </si>
  <si>
    <t xml:space="preserve">No existe en el ítem del detalle del partícipe un tag cac:TaxTotal/cac:TaxSubtotal con cac:TaxCategory/cac:TaxScheme/cbc:ID igual a "1000" o "9997"</t>
  </si>
  <si>
    <t xml:space="preserve">2584</t>
  </si>
  <si>
    <t xml:space="preserve">Cargos y Descuentos por ítem - detalle por partícipe</t>
  </si>
  <si>
    <t xml:space="preserve">/Invoice/cac:InvoiceLine/cac:SubInvoiceLine/cac:Allowancecharge/cbc:ID (Descripción de cargo/descuento)</t>
  </si>
  <si>
    <t xml:space="preserve">/Invoice/cac:InvoiceLine/cac:SubInvoiceLine/cac:Allowancecharge/cbc:ChargeIndicator (Indicador de cargo/descuento)</t>
  </si>
  <si>
    <t xml:space="preserve">Si valor del tag es diferente de 'true' para 'Código de motivo de cargo' igual a "47" y "54"</t>
  </si>
  <si>
    <t xml:space="preserve">2585</t>
  </si>
  <si>
    <t xml:space="preserve">Si valor del tag es diferente 'false' para 'Código de motivo de descuento' igual a "00" y "07"</t>
  </si>
  <si>
    <t xml:space="preserve">/Invoice/cac:InvoiceLine/cac:SubInvoiceLine/cac:Allowancecharge/cbc:AllowanceChargeReasonCode (Código de cargo/descuento)</t>
  </si>
  <si>
    <t xml:space="preserve">2586</t>
  </si>
  <si>
    <t xml:space="preserve">El valor del tag es diferente de "00", "07", "47" y "54"</t>
  </si>
  <si>
    <t xml:space="preserve">4357</t>
  </si>
  <si>
    <t xml:space="preserve">/Invoice/cac:InvoiceLine/cac:SubInvoiceLine/cac:AllowanceCharge/cbc:MultiplierFactorNumeric (Factor de cargo/descuento)</t>
  </si>
  <si>
    <t xml:space="preserve">2587</t>
  </si>
  <si>
    <t xml:space="preserve">/Invoice/cac:InvoiceLine/cac:SubInvoiceLine/cac:Allowancecharge/cbc:Amount (Monto de cargo/descuento)</t>
  </si>
  <si>
    <t xml:space="preserve">2588</t>
  </si>
  <si>
    <t xml:space="preserve">4358</t>
  </si>
  <si>
    <t xml:space="preserve">/Invoice/cac:InvoiceLine/cac:SubInvoiceLine/cac:Allowancecharge/cbc:BaseAmount (Monto base del cargo/descuento)</t>
  </si>
  <si>
    <t xml:space="preserve">2589</t>
  </si>
  <si>
    <t xml:space="preserve">Importe total por ítem - detalle del partícipe</t>
  </si>
  <si>
    <t xml:space="preserve">No existe el Tag UBL cac:InvoiceLine/cac:SubInvoiceLine/cac:ItemPriceExtension</t>
  </si>
  <si>
    <t xml:space="preserve">Si el valor del tag difiere de la sumatoria del "Valor de venta por ítem" más "Monto de ISC por ítem" más "Monto de IGV por ítem",  con una tolerancia + - 1. </t>
  </si>
  <si>
    <t xml:space="preserve">Totales del DAE - Documento Operador</t>
  </si>
  <si>
    <t xml:space="preserve">Importe total  - Valor de Venta</t>
  </si>
  <si>
    <t xml:space="preserve">El formato del Tag UBL es diferente de decimal positivo de 12 enteros y hasta 2 decimales (se permite valor cero)</t>
  </si>
  <si>
    <t xml:space="preserve">El valor del tag es diferente de la sumatoria de "Total valor de venta del partícipe", con una tolerancia +-1</t>
  </si>
  <si>
    <t xml:space="preserve">Importe Total -  IGV</t>
  </si>
  <si>
    <t xml:space="preserve">/Invoice/cac:TaxTotal/cac:TaxSubtotal/cbc:TaxAmount (Monto total - IGV)</t>
  </si>
  <si>
    <t xml:space="preserve">Si 'Código de tributo' es '1000', el valor del Tag UBL es diferente a la sumatoria de las 'Sumatoria IGV del partícipe' (cac:InvoiceLine/cac:TaxTotal/cbc:TaxAmount) de las de las líneas informadas con 'Código de tributo' igual a '1000' (con una tolerancia + - 1)</t>
  </si>
  <si>
    <t xml:space="preserve">No existe en el XML un tag cac:TaxTotal/cac:TaxSubtotal con cac:TaxCategory/cac:TaxScheme/cbc:ID igual a "1000" o "9997"</t>
  </si>
  <si>
    <t xml:space="preserve">Importe Total -  ISC</t>
  </si>
  <si>
    <t xml:space="preserve">/Invoice/cac:TaxTotal/cac:TaxSubtotal/cbc:TaxAmount (Monto total - ISC)</t>
  </si>
  <si>
    <t xml:space="preserve">Si 'Código de tributo' es '2000', el valor del Tag UBL es diferente a la sumatoria de las 'Sumatoria ISC del partícipe' (cac:InvoiceLine/cac:TaxTotal/cbc:TaxAmount) de las de las líneas informadas con 'Código de tributo' igual a '2000' (con una tolerancia + - 1)</t>
  </si>
  <si>
    <t xml:space="preserve">Si existe otro tag cac:TaxSubtotal con el mismo valor de código de tributo</t>
  </si>
  <si>
    <t xml:space="preserve">Importe Total - Impuestos</t>
  </si>
  <si>
    <t xml:space="preserve">/Invoice/cac:TaxTotal/cbc:TaxAmount (Monto total impuestos)</t>
  </si>
  <si>
    <t xml:space="preserve">No existe el tag cac:TaxTotal en el /Invoice</t>
  </si>
  <si>
    <t xml:space="preserve">Existe más de un tag cac:TaxTotal en el /Invoice</t>
  </si>
  <si>
    <t xml:space="preserve">El valor del Tag UBL es diferente a la sumatoria del 'Importe Total - ISC' más 'Importe Total - IGV' , con una tolerancia + - 1</t>
  </si>
  <si>
    <t xml:space="preserve">Importe Total - Descuentos
(Que no afectan la base)</t>
  </si>
  <si>
    <t xml:space="preserve">                                                                     </t>
  </si>
  <si>
    <t xml:space="preserve">El valor del Tag UBL es diferente de la sumatoria de "Descuentos del partícipe",  con una tolerancia + - 1</t>
  </si>
  <si>
    <t xml:space="preserve">Importe Total - Cargos
(Que no afectan la base)</t>
  </si>
  <si>
    <t xml:space="preserve">El valor del Tag UBL es diferente de la sumatoria de "Fondo de Inclusión Social Energético (FISE) del partícipe" más "Otros cargos del partícipe",  con una tolerancia + - 1</t>
  </si>
  <si>
    <t xml:space="preserve">Importe total de DAE</t>
  </si>
  <si>
    <t xml:space="preserve">El valor del Tag UBL es diferente de la sumatoria de "Importe total  - Valor de Venta" más "Importe Total -  Impuestos" menos "Importe Total - Descuentos" más"Importe Total - Cargos", con una tolerancia de + - 1</t>
  </si>
  <si>
    <t xml:space="preserve">TIPO Y LONGITUD (2)</t>
  </si>
  <si>
    <t xml:space="preserve">Tag XML</t>
  </si>
  <si>
    <t xml:space="preserve">Validación</t>
  </si>
  <si>
    <t xml:space="preserve">CODIGO ERROR</t>
  </si>
  <si>
    <t xml:space="preserve">TIPO</t>
  </si>
  <si>
    <t xml:space="preserve">DESCRIPCION ERROR</t>
  </si>
  <si>
    <t xml:space="preserve">Número de versión de UBL</t>
  </si>
  <si>
    <t xml:space="preserve">2.1</t>
  </si>
  <si>
    <t xml:space="preserve">/ApplicationResponse/cbc:UBLVersionID</t>
  </si>
  <si>
    <t xml:space="preserve">No existe el tag o es vacío</t>
  </si>
  <si>
    <t xml:space="preserve">El XML no contiene el tag o no existe informacion de UBLVersionID</t>
  </si>
  <si>
    <t xml:space="preserve">El valor del tag es diferente de "2.1"</t>
  </si>
  <si>
    <t xml:space="preserve">UBLVersionID - La versión del UBL no es correcta</t>
  </si>
  <si>
    <t xml:space="preserve">Número de versión del CDR OSE</t>
  </si>
  <si>
    <t xml:space="preserve">an..10 </t>
  </si>
  <si>
    <t xml:space="preserve">/ApplicationResponse/cbc:CustomizationID</t>
  </si>
  <si>
    <t xml:space="preserve">El XML no contiene el tag o no existe informacion de CustomizationID</t>
  </si>
  <si>
    <t xml:space="preserve">El valor del tag es diferente de "1.0"</t>
  </si>
  <si>
    <t xml:space="preserve">CustomizationID - La version del documento no es correcta</t>
  </si>
  <si>
    <t xml:space="preserve">Número de autorización del comprobante (UUID)</t>
  </si>
  <si>
    <t xml:space="preserve">an..36</t>
  </si>
  <si>
    <t xml:space="preserve">/ApplicationResponse/cbc:ID</t>
  </si>
  <si>
    <t xml:space="preserve">El valor del tag es vacío</t>
  </si>
  <si>
    <t xml:space="preserve">El XML no contiene informacion en el tag ID</t>
  </si>
  <si>
    <t xml:space="preserve">El valor del tag no cumple con:
Estructura: 8-4-4-4-12 (hexadecimal)</t>
  </si>
  <si>
    <t xml:space="preserve">ID - No cumple con el formato UUID</t>
  </si>
  <si>
    <t xml:space="preserve">Fecha de recepción del comprobante por OSE</t>
  </si>
  <si>
    <t xml:space="preserve">/ApplicationResponse/cbc:IssueDate</t>
  </si>
  <si>
    <t xml:space="preserve">El formato del tag es diferente de YYYY-MM-DD
</t>
  </si>
  <si>
    <t xml:space="preserve">IssueDate - El dato ingresado  no cumple con el patrón YYYY-MM-DD</t>
  </si>
  <si>
    <t xml:space="preserve">El valor del tag es mayor a la fecha de recepción en SUNAT</t>
  </si>
  <si>
    <t xml:space="preserve">2804</t>
  </si>
  <si>
    <t xml:space="preserve">La fecha de recepcion del comprobante por ose es mayor a la fecha de recepcion de SUNAT</t>
  </si>
  <si>
    <t xml:space="preserve">Para Factura, Boleta, Notas y DAE-Operador y DAE-Adquirente:
- La fecha de recepción es menor a la fecha de emisión del comprobante enviado menos dos días
Para resto de documentos:
- La fecha de recepción es menor a la fecha de emisión del comprobante enviado</t>
  </si>
  <si>
    <t xml:space="preserve">2876</t>
  </si>
  <si>
    <t xml:space="preserve">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</si>
  <si>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</si>
  <si>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 xml:space="preserve">2950</t>
  </si>
  <si>
    <t xml:space="preserve">Si tipo de comprobante es Boleta y serie no inicia en número:
La diferencia entre la 'Fecha de recepción del comprobante por OSE' y la 'Fecha de emisión del comprobante' es mayor a 5 días</t>
  </si>
  <si>
    <t xml:space="preserve">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</si>
  <si>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 xml:space="preserve">Hora de recepción del comprobante por OSE</t>
  </si>
  <si>
    <t xml:space="preserve">an..12 </t>
  </si>
  <si>
    <t xml:space="preserve">hh:mm:ss.sssss</t>
  </si>
  <si>
    <t xml:space="preserve">/ApplicationResponse/cbc:IssueTime</t>
  </si>
  <si>
    <t xml:space="preserve">El XML no contiene el tag IssueTime</t>
  </si>
  <si>
    <t xml:space="preserve">El valor del tag no cumple con el formato</t>
  </si>
  <si>
    <t xml:space="preserve">IssueTime - El dato ingresado  no cumple con el patrón hh:mm:ss.sssss</t>
  </si>
  <si>
    <t xml:space="preserve">Fecha de comprobación del comprobante (OSE)</t>
  </si>
  <si>
    <t xml:space="preserve">/ApplicationResponse/cbc:ResponseDate</t>
  </si>
  <si>
    <t xml:space="preserve">El XML no contiene el tag ResponseDate</t>
  </si>
  <si>
    <t xml:space="preserve">ResponseDate - El dato ingresado  no cumple con el patrón YYYY-MM-DD</t>
  </si>
  <si>
    <t xml:space="preserve">El valor del tag es menor a la 'Fecha de recepción del comprobante por OSE'</t>
  </si>
  <si>
    <t xml:space="preserve">La fecha de recepcion del comprobante por ose, no debe de ser mayor a la fecha de comprobacion del ose</t>
  </si>
  <si>
    <t xml:space="preserve">El valor del tag es mayor a la fecha de recepción en SUNAT (TODAY)</t>
  </si>
  <si>
    <t xml:space="preserve">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</si>
  <si>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</si>
  <si>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 xml:space="preserve">La fecha de recepción en SUNAT es mayor a 1 hora(s) respecto a la fecha de comprobación por OSE</t>
  </si>
  <si>
    <t xml:space="preserve">Hora de comprobación del comprobante (OSE)</t>
  </si>
  <si>
    <t xml:space="preserve">/ApplicationResponse/cbc:ResponseTime</t>
  </si>
  <si>
    <t xml:space="preserve">El XML no contiene el tag ResponseTime
</t>
  </si>
  <si>
    <t xml:space="preserve">ResponseTime - El dato ingresado  no cumple con el patrón hh:mm:ss.sssss</t>
  </si>
  <si>
    <t xml:space="preserve">Número de documento de identificación del que envía el CPE (emisor o PSE)</t>
  </si>
  <si>
    <t xml:space="preserve">/ApplicationResponse/cac:SenderParty/cac:PartyLegalEntity/cbc:CompanyID</t>
  </si>
  <si>
    <t xml:space="preserve">El XML no contiene el tag o no existe información del Número de documento de identificación del que envía el CPE (emisor o PSE)</t>
  </si>
  <si>
    <t xml:space="preserve">El formato del tag es diferente de alfanumérico de hasta 15 caracteres</t>
  </si>
  <si>
    <t xml:space="preserve">El valor ingresado como Número de documento de identificación del que envía el CPE (emisor o PSE) es incorrecto</t>
  </si>
  <si>
    <t xml:space="preserve">Tipo de documento de identidad del que envía el CPE (emisor o PSE)</t>
  </si>
  <si>
    <t xml:space="preserve">Catálogo 06</t>
  </si>
  <si>
    <t xml:space="preserve">/ApplicationResponse/cac:SenderParty/cac:PartyLegalEntity/cbc:CompanyID/@schemeID</t>
  </si>
  <si>
    <t xml:space="preserve">No existe el atributo schemeID</t>
  </si>
  <si>
    <t xml:space="preserve">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</si>
  <si>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</si>
  <si>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</si>
  <si>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 xml:space="preserve">/ApplicationResponse/cac:SenderParty/cac:PartyLegalEntity/cbc:CompanyID/@schemeAgencyName</t>
  </si>
  <si>
    <t xml:space="preserve">El XML no contiene el atributo schemeAgencyName o no existe información del Tipo de documento de identidad del que envía el CPE (emisor o PSE)</t>
  </si>
  <si>
    <t xml:space="preserve">El valor del atributo es diferente de "PE:SUNAT"</t>
  </si>
  <si>
    <t xml:space="preserve">El valor ingresado en el atributo schemeAgencyName del Tipo de documento de identidad del que envía el CPE (emisor o PSE) es incorrecto</t>
  </si>
  <si>
    <t xml:space="preserve">/ApplicationResponse/cac:SenderParty/cac:PartyLegalEntity/cbc:CompanyID/@schemeURI</t>
  </si>
  <si>
    <t xml:space="preserve">El XML no contiene el atributo schemeURI o no existe información del Tipo de documento de identidad del que envía el CPE (emisor o PSE)</t>
  </si>
  <si>
    <t xml:space="preserve">El valor del atributo es diferente de "urn:pe:gob:sunat:cpe:see:gem:catalogos:catalogo6"</t>
  </si>
  <si>
    <t xml:space="preserve">El valor ingresado en el atributo schemeURI del Tipo de documento de identidad del que envía el CPE (emisor o PSE) es incorrecto</t>
  </si>
  <si>
    <t xml:space="preserve">Número de documento de identificación del OSE</t>
  </si>
  <si>
    <t xml:space="preserve">/ApplicationResponse/cac:ReceiverParty/cac:PartyLegalEntity/cbc:CompanyID</t>
  </si>
  <si>
    <t xml:space="preserve">El XML no contiene el tag o no existe información del Número de documento de identificación del OSE</t>
  </si>
  <si>
    <t xml:space="preserve">El formato del tag es diferente de numérico de 11 dígitos</t>
  </si>
  <si>
    <t xml:space="preserve">El valor ingresado como Número de documento de identificación del OSE es incorrecto</t>
  </si>
  <si>
    <t xml:space="preserve">El certificado digital con el que se firma el CDR OSE no corresponde al RUC del OSE</t>
  </si>
  <si>
    <t xml:space="preserve">El certificado digital con el que se firma el CDR OSE no corresponde con el RUC del OSE informado</t>
  </si>
  <si>
    <t xml:space="preserve">El número de RUC no corresponde a un OSE registrado en el padrón</t>
  </si>
  <si>
    <t xml:space="preserve">El Número de documento de identificación del OSE informado no esta registrado en el padron.</t>
  </si>
  <si>
    <t xml:space="preserve">El OSE no se encuentra vinculado al Emisor del comprobante, a la fecha de recepción en SUNAT.
La relación OSE y emisor, se considera vigente hasta el 7mo día calendario del mes siguiente de solicitado la baja.</t>
  </si>
  <si>
    <t xml:space="preserve">El Número de documento de identificación del OSE informado no se encuentra vinculado al emisor del comprobante en la fecha de comprobación.</t>
  </si>
  <si>
    <t xml:space="preserve">Tipo de documento de identidad del OSE</t>
  </si>
  <si>
    <t xml:space="preserve">/ApplicationResponse/cac:ReceiverParty/cac:PartyLegalEntity/cbc:CompanyID/@schemeID</t>
  </si>
  <si>
    <t xml:space="preserve">No existe el atributo schemeID o es vacío</t>
  </si>
  <si>
    <t xml:space="preserve">El XML no contiene el atributo schemeID o no existe información del Tipo de documento de identidad del OSE</t>
  </si>
  <si>
    <t xml:space="preserve">El valor ingresado como Tipo de documento de identidad del OSE es incorrecto</t>
  </si>
  <si>
    <t xml:space="preserve">/ApplicationResponse/cac:ReceiverParty/cac:PartyLegalEntity/cbc:CompanyID/@schemeAgencyName</t>
  </si>
  <si>
    <t xml:space="preserve">El XML no contiene el atributo schemeAgencyName o no existe información del Tipo de documento de identidad del OSE</t>
  </si>
  <si>
    <t xml:space="preserve">El valor ingresado en el atributo schemeAgencyName del Tipo de documento de identidad del OSE es incorrecto</t>
  </si>
  <si>
    <t xml:space="preserve">/ApplicationResponse/cac:ReceiverParty/cac:PartyLegalEntity/cbc:CompanyID/@schemeURI</t>
  </si>
  <si>
    <t xml:space="preserve">El XML no contiene el atributo schemeURI o no existe información del Tipo de documento de identidad del OSE</t>
  </si>
  <si>
    <t xml:space="preserve">El valor ingresado en el atributo schemeURI del Tipo de documento de identidad del OSE es incorrecto</t>
  </si>
  <si>
    <t xml:space="preserve">Código de Respuesta</t>
  </si>
  <si>
    <t xml:space="preserve">/ApplicationResponse/cac:DocumentResponse/cac:Response/cbc:ResponseCode</t>
  </si>
  <si>
    <t xml:space="preserve">El XML no contiene el tag o no existe información del Código de Respuesta</t>
  </si>
  <si>
    <t xml:space="preserve">El valor del tag es diferente de '0' (Valor fijo: '0', indica que el documento electrónico fue aceptado)</t>
  </si>
  <si>
    <t xml:space="preserve">El valor ingresado como Código de Respuesta es incorrecto</t>
  </si>
  <si>
    <t xml:space="preserve">/ApplicationResponse/cac:DocumentResponse/cac:Response/cbc:ResponseCode/@listAgencyName</t>
  </si>
  <si>
    <t xml:space="preserve">El XML no contiene el atributo listAgencyName o no existe información del Código de Respuesta</t>
  </si>
  <si>
    <t xml:space="preserve">El valor ingresado en el atributo listAgencyName del Código de Respuesta es incorrecto</t>
  </si>
  <si>
    <t xml:space="preserve">Descripción de la Respuesta</t>
  </si>
  <si>
    <t xml:space="preserve">/ApplicationResponse/cac:DocumentResponse/cac:Response/cbc:Description</t>
  </si>
  <si>
    <t xml:space="preserve">El XML no contiene el tag o no existe información de la Descripción de la Respuesta</t>
  </si>
  <si>
    <t xml:space="preserve">El valor del tag tiene más de 250 caracteres
</t>
  </si>
  <si>
    <t xml:space="preserve">El valor ingresado como Descripción de la Respuesta es incorrecto</t>
  </si>
  <si>
    <t xml:space="preserve">Código de observación</t>
  </si>
  <si>
    <t xml:space="preserve">/ApplicationResponse/cac:DocumentResponse/cac:Response/cac:Status/cbc:StatusReasonCode</t>
  </si>
  <si>
    <t xml:space="preserve">El valor del tag no cumple con el formato de numérico de 4 dígitos</t>
  </si>
  <si>
    <t xml:space="preserve">El valor ingresado como Código de observación es incorrecto</t>
  </si>
  <si>
    <t xml:space="preserve">No se encontro el tag cbc:StatusReasonCode cuando ingresó la Descripción de la observación</t>
  </si>
  <si>
    <t xml:space="preserve">/ApplicationResponse/cac:DocumentResponse/cac:Response/cac:Status/cbc:StatusReasonCode/@listURI</t>
  </si>
  <si>
    <t xml:space="preserve">Si existe el 'Código de observación' (cbc:Status ReasonCode) y no existe el atributo o es vacío</t>
  </si>
  <si>
    <t xml:space="preserve">El XML no contiene el atributo listURI o no existe información del Código de observación</t>
  </si>
  <si>
    <t xml:space="preserve">El valor del atributo es diferente de "urn:pe:gob:sunat:cpe:see:gem:codigos:codigoretorno"</t>
  </si>
  <si>
    <t xml:space="preserve">El valor ingresado en el atributo listURI del Código de observación es incorrecto</t>
  </si>
  <si>
    <t xml:space="preserve">Descripción de la observación</t>
  </si>
  <si>
    <t xml:space="preserve">/ApplicationResponse/cac:DocumentResponse/cac:Response/cac:Status/cbc:StatusReason</t>
  </si>
  <si>
    <t xml:space="preserve">Si existe el 'Código de observación' (cbc:Status ReasonCode) y no existe el tag o es vacío</t>
  </si>
  <si>
    <t xml:space="preserve">El XML no contiene el tag o no existe información de la Descripción de la observación</t>
  </si>
  <si>
    <t xml:space="preserve">Si existe el 'Código de observación' (cbc:Status ReasonCode) y el valor del tag contiene más de 1000 caracteres</t>
  </si>
  <si>
    <t xml:space="preserve">El valor ingresado como Descripción de la observación es incorrecto</t>
  </si>
  <si>
    <t xml:space="preserve">Si existe más de un tag</t>
  </si>
  <si>
    <t xml:space="preserve">Se ha encontrado mas de una Descripción de la observación, tag cac:Response/cac:Status/cbc:StatusReason</t>
  </si>
  <si>
    <t xml:space="preserve">Serie y número del comprobante</t>
  </si>
  <si>
    <t xml:space="preserve"> an..13</t>
  </si>
  <si>
    <t xml:space="preserve">####-########</t>
  </si>
  <si>
    <t xml:space="preserve">/ApplicationResponse/cac:DocumentResponse/cac:DocumentReference/cbc:ID</t>
  </si>
  <si>
    <t xml:space="preserve">Existe más de un tag  cac:DocumentReference</t>
  </si>
  <si>
    <t xml:space="preserve">El XML contiene mas de un elemento cac:DocumentReference</t>
  </si>
  <si>
    <t xml:space="preserve">El tag es vacío</t>
  </si>
  <si>
    <t xml:space="preserve">El XML no contiene informacion en el tag cac:DocumentReference/cbc:ID</t>
  </si>
  <si>
    <t xml:space="preserve">El valor del tag no cumple con el formato &lt;Serie&gt;-&lt;Número&gt;
</t>
  </si>
  <si>
    <t xml:space="preserve">ID - El dato SERIE-CORRELATIVO no cumple con el formato de acuerdo al tipo de comprobante</t>
  </si>
  <si>
    <t xml:space="preserve">Valor no corresponde con el consignado en el comprobante</t>
  </si>
  <si>
    <t xml:space="preserve">El valor ingresado como Serie y número del comprobante no corresponde con el del comprobante</t>
  </si>
  <si>
    <t xml:space="preserve">Fecha de emisión del comprobante</t>
  </si>
  <si>
    <t xml:space="preserve">/ApplicationResponse/cac:DocumentResponse/cac:DocumentReference/cbc:IssueDate</t>
  </si>
  <si>
    <t xml:space="preserve">El XML no contiene el tag o no existe información de la Fecha de emisión del comprobante</t>
  </si>
  <si>
    <t xml:space="preserve">El valor del tag no cumple con el formato YYYY-MM-DD</t>
  </si>
  <si>
    <t xml:space="preserve">IssueDate - El dato ingresado  no cumple con el patron YYYY-MM-DD</t>
  </si>
  <si>
    <t xml:space="preserve">El valor ingresado como Fecha de emisión del comprobante no corresponde con el del comprobante</t>
  </si>
  <si>
    <t xml:space="preserve">Hora de emisión del comprobante</t>
  </si>
  <si>
    <t xml:space="preserve">/ApplicationResponse/cac:DocumentResponse/cac:DocumentReference/cbc:IssueTime</t>
  </si>
  <si>
    <t xml:space="preserve">El XML no contiene el tag o no existe información de la Hora de emisión del comprobante</t>
  </si>
  <si>
    <t xml:space="preserve">El valor ingresado como Hora de emisión del comprobante no cumple con el patrón hh:mm:ss.sssss</t>
  </si>
  <si>
    <t xml:space="preserve">El valor ingresado como Hora de emisión del comprobante no corresponde con el del comprobante</t>
  </si>
  <si>
    <t xml:space="preserve">Tipo de comprobante</t>
  </si>
  <si>
    <t xml:space="preserve">Catálogo 01</t>
  </si>
  <si>
    <t xml:space="preserve">/ApplicationResponse/cac:DocumentResponse/cac:DocumentReference/cbc:DocumentTypeCode</t>
  </si>
  <si>
    <t xml:space="preserve">El XML no contiene el tag o no existe información del Tipo de comprobante</t>
  </si>
  <si>
    <t xml:space="preserve">El valor del tag no corresponde a un tipo de comprobante válido</t>
  </si>
  <si>
    <t xml:space="preserve">El valor ingresado como Tipo de comprobante es incorrecto</t>
  </si>
  <si>
    <t xml:space="preserve">El valor ingresado como Tipo de comprobante no corresponde con el del comprobante</t>
  </si>
  <si>
    <t xml:space="preserve">Hash del comprobante</t>
  </si>
  <si>
    <t xml:space="preserve">/ApplicationResponse/cac:DocumentResponse/cac:DocumentReference/cac:Attachment/cac:ExternalReference/cbc:DocumentHash</t>
  </si>
  <si>
    <t xml:space="preserve">El XML no contiene el tag o no existe información del Hash del comprobante</t>
  </si>
  <si>
    <t xml:space="preserve">El valor del tag no cumple con el formato de mínimo 3 caracteres y hasta una longitud máxima de 250 caracteres</t>
  </si>
  <si>
    <t xml:space="preserve">El valor ingresado como Hash del comprobante es incorrecto</t>
  </si>
  <si>
    <t xml:space="preserve">El valor ingresado como Hash del comprobante no corresponde con el del comprobante</t>
  </si>
  <si>
    <t xml:space="preserve">Número de documento de identificación del emisor</t>
  </si>
  <si>
    <t xml:space="preserve">/ApplicationResponse/cac:DocumentResponse/cac:IssuerParty/cac:PartyLegalEntity/cbc:CompanyID</t>
  </si>
  <si>
    <t xml:space="preserve">El XML no contiene el tag o no existe información del Número de documento de identificación del emisor</t>
  </si>
  <si>
    <t xml:space="preserve">El valor ingresado como Número de documento de identificación del emisor es incorrecto</t>
  </si>
  <si>
    <t xml:space="preserve">El valor ingresado como Número de documento de identificación del emisor no corresponde con el del comprobante</t>
  </si>
  <si>
    <t xml:space="preserve">Validar solo si el envío es realizado por un PSE:
El PSE no se encuentra vinculado al Emisor del comprobante, a la fecha de comprobación.
La relación PSE y emisor, se considera vigente hasta el 7mo día calendario del mes siguiente de solicitado la baja.</t>
  </si>
  <si>
    <t xml:space="preserve">El PSE informado no se encuentra vinculado con el  emisor del comprobante en la fecha de comprobación.</t>
  </si>
  <si>
    <t xml:space="preserve">/ApplicationResponse/cac:DocumentResponse/cac:IssuerParty/cac:PartyLegalEntity/cbc:CompanyID/@schemeID</t>
  </si>
  <si>
    <t xml:space="preserve">El XML no contiene el atributo o no existe información del Tipo de documento de identidad del emisor</t>
  </si>
  <si>
    <t xml:space="preserve">El valor del atributo es  diferente al catálogo </t>
  </si>
  <si>
    <t xml:space="preserve">El valor ingresado como Tipo de documento de identidad del emisor es incorrecto</t>
  </si>
  <si>
    <t xml:space="preserve">El valor ingresado como Tipo de documento de identidad del emisor no corresponde con el del comprobante</t>
  </si>
  <si>
    <t xml:space="preserve">Número de documento de identificación del receptor</t>
  </si>
  <si>
    <t xml:space="preserve">/ApplicationResponse/cac:DocumentResponse/cac:RecipientParty/cac:PartyLegalEntity/cbc:CompanyID</t>
  </si>
  <si>
    <t xml:space="preserve">El XML no contiene el tag o no existe información del Número de documento de identificación del receptor</t>
  </si>
  <si>
    <t xml:space="preserve">El valor ingresado como Número de documento de identificación del receptor no corresponde con el del comprobante</t>
  </si>
  <si>
    <t xml:space="preserve">Tipo de documento de identidad del receptor</t>
  </si>
  <si>
    <t xml:space="preserve">/ApplicationResponse/cac:DocumentResponse/cac:RecipientParty/cac:PartyLegalEntity/cbc:CompanyID/@schemeID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</si>
  <si>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</si>
  <si>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</si>
  <si>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 xml:space="preserve">El valor ingresado como Tipo de documento de identidad del receptor es incorrecto</t>
  </si>
  <si>
    <t xml:space="preserve">El valor ingresado como Tipo de documento de identidad del receptor no corresponde con el del comprobante</t>
  </si>
  <si>
    <t xml:space="preserve">El XML no contiene el tag o no existe informacion de CustomizationID
</t>
  </si>
  <si>
    <t xml:space="preserve">El XML no contiene informacion en el tag ID
</t>
  </si>
  <si>
    <t xml:space="preserve">La fecha de recepcion del comprobante por ose, no debe de ser mayor a la fecha de recepcion de sunat</t>
  </si>
  <si>
    <t xml:space="preserve">IssueTime - El dato ingresado  no cumple con el patrón hh:mm:ss.sss</t>
  </si>
  <si>
    <t xml:space="preserve">El XML no contiene el tag ResponseTime</t>
  </si>
  <si>
    <t xml:space="preserve">ResponseTime - El dato ingresado  no cumple con el patrón hh:mm:ss.sss</t>
  </si>
  <si>
    <t xml:space="preserve">El valor ingresado como Tipo de documento de identidad del que envía el CPE (emisor o PSE) es incorrecto</t>
  </si>
  <si>
    <t xml:space="preserve">El XML no contiene el tag o no existe información del Número de documento de identificación del OSE
</t>
  </si>
  <si>
    <t xml:space="preserve">El XML no contiene el tag o no existe información de la Descripción de la Respuesta
El valor ingresado como Descripción de la Respuesta es incorrecto</t>
  </si>
  <si>
    <t xml:space="preserve">Solo si se encontró el tag del Código de observación (cbc:StatusReasonCode), validar:
El XML no contiene el atributo listURI o no existe información del Código de observación</t>
  </si>
  <si>
    <t xml:space="preserve">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</si>
  <si>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</si>
  <si>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 xml:space="preserve">R#-########-#####</t>
  </si>
  <si>
    <t xml:space="preserve">Para cac:DocumentReference, validar que sea único (sólo un elemento)
El XML contiene mas de un elemento cac:DocumentReference</t>
  </si>
  <si>
    <t xml:space="preserve">El valor del tag no cumple con el formato establecido
</t>
  </si>
  <si>
    <t xml:space="preserve">ID - El dato ingresado no cumple con el formato R#-fecha-correlativo</t>
  </si>
  <si>
    <t xml:space="preserve">Fecha de emisión del resumen</t>
  </si>
  <si>
    <t xml:space="preserve">Valor no corresponde con el consignado en el resumen</t>
  </si>
  <si>
    <t xml:space="preserve">Tipo de resumen</t>
  </si>
  <si>
    <t xml:space="preserve">Hash del resumen</t>
  </si>
  <si>
    <t xml:space="preserve">El XML no contiene el tag o no existe información del Hash del comprobante
</t>
  </si>
  <si>
    <t xml:space="preserve">El XML no contiene el tag o no existe información del Número de documento de identificación del emisor
</t>
  </si>
  <si>
    <t xml:space="preserve">Validar solo si el envío es realizado por un PSE:
El PSE no se encuentra vinculado al Emisor del comprobante, a la fecha de comprobación</t>
  </si>
  <si>
    <t xml:space="preserve">El PSE informado no se encuentra vinculado con el  emisor del comprobante en la fecha de comprobación.
La relación PSE y emisor, se considera vigente hasta el 7mo día calendario del mes siguiente de solicitado la baja.</t>
  </si>
  <si>
    <t xml:space="preserve">Anexo V</t>
  </si>
  <si>
    <t xml:space="preserve">Anexo N.°8 : Catálogo de códigos</t>
  </si>
  <si>
    <t xml:space="preserve">No.</t>
  </si>
  <si>
    <t xml:space="preserve">Catálogo</t>
  </si>
  <si>
    <t xml:space="preserve">Código de tipo de documento</t>
  </si>
  <si>
    <t xml:space="preserve">Código</t>
  </si>
  <si>
    <t xml:space="preserve">Descripción</t>
  </si>
  <si>
    <t xml:space="preserve">Factura</t>
  </si>
  <si>
    <t xml:space="preserve">Liquidación de compra</t>
  </si>
  <si>
    <t xml:space="preserve">Boletos de Transporte Aéreo que emiten las Compañías de Aviación Comercial por el servicio de transporte aéreo regular de pasajeros, emitido de manera manual, mecanizada o por medios electrónicos (BME)</t>
  </si>
  <si>
    <t xml:space="preserve">Carta de porte aéreo</t>
  </si>
  <si>
    <t xml:space="preserve">Nota de crédito</t>
  </si>
  <si>
    <t xml:space="preserve">Nota de débito</t>
  </si>
  <si>
    <t xml:space="preserve">Guía de remisión remitente</t>
  </si>
  <si>
    <t xml:space="preserve">Póliza emitida por las Bolsas de Valores</t>
  </si>
  <si>
    <t xml:space="preserve">12</t>
  </si>
  <si>
    <t xml:space="preserve">Ticket de máquina registradora</t>
  </si>
  <si>
    <t xml:space="preserve">13</t>
  </si>
  <si>
    <t xml:space="preserve">Documento emitido por bancos, instituciones financieras, crediticias y de seguros que se encuentren bajo el control de la Superintendencia de Banca y Seguros</t>
  </si>
  <si>
    <t xml:space="preserve">Recibo servicios públicos</t>
  </si>
  <si>
    <t xml:space="preserve">Boletos emitidos por el servicio de transporte terrestre regular urbano de pasajeros y el ferroviario público de pasajeros prestado en vía férrea local</t>
  </si>
  <si>
    <t xml:space="preserve">Boleto de viaje emitido por las empresas de transporte público interprovincial de pasajeros</t>
  </si>
  <si>
    <t xml:space="preserve">18</t>
  </si>
  <si>
    <t xml:space="preserve">Documentos emitidos por las AFP</t>
  </si>
  <si>
    <t xml:space="preserve">Boleto por atracciones y espectáculos públicos</t>
  </si>
  <si>
    <t xml:space="preserve">20</t>
  </si>
  <si>
    <t xml:space="preserve">Comprobante de retención</t>
  </si>
  <si>
    <t xml:space="preserve">Conocimiento de embarque por el servicio de transporte de carga marítima</t>
  </si>
  <si>
    <t xml:space="preserve">Pólizas de Adjudicación por remate o adjudicación de bienes</t>
  </si>
  <si>
    <t xml:space="preserve">Certificado de pago de regalías emitidas por PERUPETRO S.A.</t>
  </si>
  <si>
    <t xml:space="preserve">Etiquetas por el pago de la Tarifa Unificada de Uso de Aeropuerto – TUUA</t>
  </si>
  <si>
    <t xml:space="preserve">Documentos emitidos por la COFOPRI</t>
  </si>
  <si>
    <t xml:space="preserve">30</t>
  </si>
  <si>
    <t xml:space="preserve">Documentos emitidos por las empresas que desempeñan el rol adquirente en los sistemas de pago mediante tarjetas de crédito y débito, emitidas por bancos e instituciones financieras o crediticias, domiciliados o no en el país.</t>
  </si>
  <si>
    <t xml:space="preserve">31</t>
  </si>
  <si>
    <t xml:space="preserve">Guía de remisión transportista</t>
  </si>
  <si>
    <t xml:space="preserve">Documentos emitidos por recaudadoras de la Garantía de Red Principal</t>
  </si>
  <si>
    <t xml:space="preserve">Documento del Operador</t>
  </si>
  <si>
    <t xml:space="preserve">Documento del Partícipe</t>
  </si>
  <si>
    <t xml:space="preserve">Recibo de Distribución de Gas Natural</t>
  </si>
  <si>
    <t xml:space="preserve">Documentos que emitan los concesionarios del servicio de revisiones técnicas</t>
  </si>
  <si>
    <t xml:space="preserve">40</t>
  </si>
  <si>
    <t xml:space="preserve">Comprobante de Percepción </t>
  </si>
  <si>
    <t xml:space="preserve">41</t>
  </si>
  <si>
    <t xml:space="preserve">Comprobante de Percepción – Venta interna ( físico - formato impreso)</t>
  </si>
  <si>
    <t xml:space="preserve">Documentos emitidos por los adq. en los sistemas de pago por tarj. de crédito emitidas por ellas mismas</t>
  </si>
  <si>
    <t xml:space="preserve">Boleto de compañías de aviación transporte aéreo no regular</t>
  </si>
  <si>
    <t xml:space="preserve">Documentos emitidos por centros educativos y culturales, universidades, asociaciones y fundaciones</t>
  </si>
  <si>
    <t xml:space="preserve">BVME para transporte ferroviario de pasajeros</t>
  </si>
  <si>
    <t xml:space="preserve">56</t>
  </si>
  <si>
    <t xml:space="preserve">Comprobante de pago SEAE</t>
  </si>
  <si>
    <t xml:space="preserve">71</t>
  </si>
  <si>
    <t xml:space="preserve">Guía de remisión remitente complementaria</t>
  </si>
  <si>
    <t xml:space="preserve">72</t>
  </si>
  <si>
    <t xml:space="preserve">Guía de remisión transportista complementaria</t>
  </si>
  <si>
    <t xml:space="preserve">Nota de crédito especial</t>
  </si>
  <si>
    <t xml:space="preserve">Nota de débito especial</t>
  </si>
  <si>
    <t xml:space="preserve">Código de tipo de monedas</t>
  </si>
  <si>
    <t xml:space="preserve">ISO 4217 Alpha Version 2001 </t>
  </si>
  <si>
    <t xml:space="preserve">http://www.iso.org/iso/home/standards/currency_codes.htm</t>
  </si>
  <si>
    <t xml:space="preserve">Código de tipo de unidad de medida comercial</t>
  </si>
  <si>
    <t xml:space="preserve">UN/ECE Recommendation 20 Revision 13</t>
  </si>
  <si>
    <t xml:space="preserve">https://www.unece.org/fileadmin/DAM/uncefact/recommendations/rec20/rec20_Rev13e_2017.xls</t>
  </si>
  <si>
    <t xml:space="preserve">Código de país</t>
  </si>
  <si>
    <t xml:space="preserve">ISO 3166-1</t>
  </si>
  <si>
    <t xml:space="preserve">http://www.chemie.fu-berlin.de/diverse/doc/ISO_3166.html</t>
  </si>
  <si>
    <t xml:space="preserve">Código de tipos de tributos y otros conceptos</t>
  </si>
  <si>
    <t xml:space="preserve">Código internacional</t>
  </si>
  <si>
    <t xml:space="preserve">Nombre</t>
  </si>
  <si>
    <t xml:space="preserve">1000</t>
  </si>
  <si>
    <t xml:space="preserve">IGV Impuesto General a las Ventas</t>
  </si>
  <si>
    <t xml:space="preserve">VAT</t>
  </si>
  <si>
    <t xml:space="preserve">IGV</t>
  </si>
  <si>
    <t xml:space="preserve">Impuesto a la Venta Arroz Pilado</t>
  </si>
  <si>
    <t xml:space="preserve">IVAP</t>
  </si>
  <si>
    <t xml:space="preserve">2000</t>
  </si>
  <si>
    <t xml:space="preserve">ISC Impuesto Selectivo al Consumo</t>
  </si>
  <si>
    <t xml:space="preserve">EXC</t>
  </si>
  <si>
    <t xml:space="preserve">Impuesto a la Renta</t>
  </si>
  <si>
    <t xml:space="preserve">TOX</t>
  </si>
  <si>
    <t xml:space="preserve">IR</t>
  </si>
  <si>
    <t xml:space="preserve">Impuesto a la bolsa plastica</t>
  </si>
  <si>
    <t xml:space="preserve">OTH</t>
  </si>
  <si>
    <t xml:space="preserve">ICBPER</t>
  </si>
  <si>
    <t xml:space="preserve">Exportación</t>
  </si>
  <si>
    <t xml:space="preserve">FRE</t>
  </si>
  <si>
    <t xml:space="preserve">EXP</t>
  </si>
  <si>
    <t xml:space="preserve">Gratuito</t>
  </si>
  <si>
    <t xml:space="preserve">GRA</t>
  </si>
  <si>
    <t xml:space="preserve">Exonerado</t>
  </si>
  <si>
    <t xml:space="preserve">EXO</t>
  </si>
  <si>
    <t xml:space="preserve">Inafecto</t>
  </si>
  <si>
    <t xml:space="preserve">INA</t>
  </si>
  <si>
    <t xml:space="preserve">9999</t>
  </si>
  <si>
    <t xml:space="preserve">OTROS</t>
  </si>
  <si>
    <t xml:space="preserve">Código de tipo de documento de identidad</t>
  </si>
  <si>
    <t xml:space="preserve">0</t>
  </si>
  <si>
    <t xml:space="preserve">DOC.TRIB.NO.DOM.SIN.RUC</t>
  </si>
  <si>
    <t xml:space="preserve">1</t>
  </si>
  <si>
    <t xml:space="preserve">Documento Nacional de Identidad</t>
  </si>
  <si>
    <t xml:space="preserve">4</t>
  </si>
  <si>
    <t xml:space="preserve">Carnet de extranjería</t>
  </si>
  <si>
    <t xml:space="preserve">6</t>
  </si>
  <si>
    <t xml:space="preserve">Registro Unico de Contributentes</t>
  </si>
  <si>
    <t xml:space="preserve">7</t>
  </si>
  <si>
    <t xml:space="preserve">Pasaporte</t>
  </si>
  <si>
    <t xml:space="preserve">A</t>
  </si>
  <si>
    <t xml:space="preserve">Cédula Diplomática de identidad</t>
  </si>
  <si>
    <t xml:space="preserve">B</t>
  </si>
  <si>
    <t xml:space="preserve">DOC.IDENT.PAIS.RESIDENCIA-NO.D</t>
  </si>
  <si>
    <t xml:space="preserve">Tax Identification Number - TIN – Doc Trib PP.NN</t>
  </si>
  <si>
    <t xml:space="preserve">D</t>
  </si>
  <si>
    <t xml:space="preserve">Identification Number - IN – Doc Trib PP. JJ</t>
  </si>
  <si>
    <t xml:space="preserve">E</t>
  </si>
  <si>
    <t xml:space="preserve">TAM- Tarjeta Andina de Migración </t>
  </si>
  <si>
    <t xml:space="preserve">F</t>
  </si>
  <si>
    <t xml:space="preserve">Permiso Temporal de Permanencia - PTP</t>
  </si>
  <si>
    <t xml:space="preserve">G</t>
  </si>
  <si>
    <t xml:space="preserve">Salvoconducto</t>
  </si>
  <si>
    <t xml:space="preserve">Código de tipo de afectación del IGV</t>
  </si>
  <si>
    <t xml:space="preserve">Codigo de tributo</t>
  </si>
  <si>
    <t xml:space="preserve">10</t>
  </si>
  <si>
    <t xml:space="preserve">Gravado - Operación Onerosa</t>
  </si>
  <si>
    <t xml:space="preserve">11</t>
  </si>
  <si>
    <t xml:space="preserve">Gravado – Retiro por premio</t>
  </si>
  <si>
    <t xml:space="preserve">Gravado – Retiro por donación</t>
  </si>
  <si>
    <t xml:space="preserve">Gravado – Retiro </t>
  </si>
  <si>
    <t xml:space="preserve">14</t>
  </si>
  <si>
    <t xml:space="preserve">Gravado – Retiro por publicidad</t>
  </si>
  <si>
    <t xml:space="preserve">15</t>
  </si>
  <si>
    <t xml:space="preserve">Gravado – Bonificaciones</t>
  </si>
  <si>
    <t xml:space="preserve">16</t>
  </si>
  <si>
    <t xml:space="preserve">Gravado – Retiro por entrega a trabajadores</t>
  </si>
  <si>
    <t xml:space="preserve">Gravado - IVAP</t>
  </si>
  <si>
    <t xml:space="preserve">1016 o 9996</t>
  </si>
  <si>
    <t xml:space="preserve">Exonerado - Operación Onerosa</t>
  </si>
  <si>
    <t xml:space="preserve">Exonerado - Transferencia gratuita</t>
  </si>
  <si>
    <t xml:space="preserve">Inafecto - Operación Onerosa</t>
  </si>
  <si>
    <t xml:space="preserve">Inafecto – Retiro por Bonificación</t>
  </si>
  <si>
    <t xml:space="preserve">32</t>
  </si>
  <si>
    <t xml:space="preserve">Inafecto – Retiro</t>
  </si>
  <si>
    <t xml:space="preserve">33</t>
  </si>
  <si>
    <t xml:space="preserve">Inafecto – Retiro por Muestras Médicas</t>
  </si>
  <si>
    <t xml:space="preserve">34</t>
  </si>
  <si>
    <t xml:space="preserve">Inafecto - Retiro por Convenio Colectivo</t>
  </si>
  <si>
    <t xml:space="preserve">35</t>
  </si>
  <si>
    <t xml:space="preserve">Inafecto – Retiro por premio</t>
  </si>
  <si>
    <t xml:space="preserve">36</t>
  </si>
  <si>
    <t xml:space="preserve">Inafecto - Retiro por publicidad</t>
  </si>
  <si>
    <t xml:space="preserve">Inafecto - Transferencia gratuita</t>
  </si>
  <si>
    <t xml:space="preserve">Exportación de Bienes o Servicios</t>
  </si>
  <si>
    <t xml:space="preserve">9995 o 9996</t>
  </si>
  <si>
    <t xml:space="preserve">Código de tipos de sistema de cálculo del ISC</t>
  </si>
  <si>
    <t xml:space="preserve">Sistema al valor (Apéndice IV, lit. A – T.U.O IGV e ISC)</t>
  </si>
  <si>
    <t xml:space="preserve">Aplicación del Monto Fijo ( Sistema específico, bienes en el apéndice III, Apéndice IV, lit. B – T.U.O IGV e ISC)</t>
  </si>
  <si>
    <t xml:space="preserve">Sistema de Precios de Venta al Público (Apéndice IV, lit. C – T.U.O IGV e ISC)</t>
  </si>
  <si>
    <t xml:space="preserve">Códigos de tipo de nota de crédito electrónica</t>
  </si>
  <si>
    <t xml:space="preserve">Anulación de la operación</t>
  </si>
  <si>
    <t xml:space="preserve">Anulación por error en el RUC</t>
  </si>
  <si>
    <t xml:space="preserve">Corrección por error en la descripción o atención de reclamo respecto de bienes adquiridos o servicios prestados</t>
  </si>
  <si>
    <t xml:space="preserve">Descuento global</t>
  </si>
  <si>
    <t xml:space="preserve">Descuento por ítem</t>
  </si>
  <si>
    <t xml:space="preserve">Devolución total</t>
  </si>
  <si>
    <t xml:space="preserve">Devolución por ítem</t>
  </si>
  <si>
    <t xml:space="preserve">Bonificación</t>
  </si>
  <si>
    <t xml:space="preserve">Disminución en el valor</t>
  </si>
  <si>
    <t xml:space="preserve">Otros Conceptos </t>
  </si>
  <si>
    <t xml:space="preserve">Ajustes de operaciones de exportación</t>
  </si>
  <si>
    <t xml:space="preserve">Ajustes afectos al IVAP</t>
  </si>
  <si>
    <t xml:space="preserve">Corrección o modificación del monto neto pendiente de pago y/o la(s) fechas(s) de vencimiento del pago único o de las cuotas y/o los montos correspondientes a cada cuota, de ser el caso</t>
  </si>
  <si>
    <t xml:space="preserve">Códigos de tipo de nota de débito electrónica</t>
  </si>
  <si>
    <t xml:space="preserve">Intereses por mora</t>
  </si>
  <si>
    <t xml:space="preserve">Aumento en el valor</t>
  </si>
  <si>
    <t xml:space="preserve">Penalidades/ otros conceptos </t>
  </si>
  <si>
    <t xml:space="preserve">Códigos de tipo de valor de venta (Resumen diario de boletas y notas)</t>
  </si>
  <si>
    <t xml:space="preserve">Gravado</t>
  </si>
  <si>
    <t xml:space="preserve">Gratuitas</t>
  </si>
  <si>
    <t xml:space="preserve">Código de documentos relacionados tributarios</t>
  </si>
  <si>
    <t xml:space="preserve">Factura – emitida para corregir error en el RUC</t>
  </si>
  <si>
    <t xml:space="preserve">Factura – emitida por anticipos</t>
  </si>
  <si>
    <t xml:space="preserve">Boleta de Venta – emitida por anticipos</t>
  </si>
  <si>
    <t xml:space="preserve">Ticket de Salida - ENAPU </t>
  </si>
  <si>
    <t xml:space="preserve">Código SCOP</t>
  </si>
  <si>
    <t xml:space="preserve">Factura electrónica remitente</t>
  </si>
  <si>
    <t xml:space="preserve">Guia de remisión remitente</t>
  </si>
  <si>
    <t xml:space="preserve">Declaración de salida del depósito franco </t>
  </si>
  <si>
    <t xml:space="preserve">Declaración simplificada de importación </t>
  </si>
  <si>
    <t xml:space="preserve">Liquidación de compra - emitida por anticipos</t>
  </si>
  <si>
    <t xml:space="preserve">99</t>
  </si>
  <si>
    <t xml:space="preserve">Otros</t>
  </si>
  <si>
    <t xml:space="preserve">Código de ubicación geográfica (UBIGEO)</t>
  </si>
  <si>
    <t xml:space="preserve">Catálogo de ubigeos del INEI</t>
  </si>
  <si>
    <t xml:space="preserve">https://www.datosabiertos.gob.pe/dataset/c%C3%B3digo-de-ubicaci%C3%B3n-geogr%C3%A1fica-en-el-per%C3%BA-instituto-nacional-de-estad%C3%ADstica-e-inform%C3%A1tica</t>
  </si>
  <si>
    <t xml:space="preserve">Código de otros conceptos tributarios</t>
  </si>
  <si>
    <t xml:space="preserve">Total valor de venta - operaciones exportadas</t>
  </si>
  <si>
    <t xml:space="preserve">Total valor de venta - operaciones gravadas</t>
  </si>
  <si>
    <t xml:space="preserve">1002</t>
  </si>
  <si>
    <t xml:space="preserve">Total valor de venta - operaciones inafectas</t>
  </si>
  <si>
    <t xml:space="preserve">Total valor de venta - operaciones exoneradas</t>
  </si>
  <si>
    <t xml:space="preserve">Total valor de venta – Operaciones gratuitas</t>
  </si>
  <si>
    <t xml:space="preserve">1005</t>
  </si>
  <si>
    <t xml:space="preserve">Sub total de venta</t>
  </si>
  <si>
    <t xml:space="preserve">2001</t>
  </si>
  <si>
    <t xml:space="preserve">Percepciones</t>
  </si>
  <si>
    <t xml:space="preserve">2002</t>
  </si>
  <si>
    <t xml:space="preserve">Retenciones</t>
  </si>
  <si>
    <t xml:space="preserve">2003</t>
  </si>
  <si>
    <t xml:space="preserve">Detracciones</t>
  </si>
  <si>
    <t xml:space="preserve">2004</t>
  </si>
  <si>
    <t xml:space="preserve">Bonificaciones</t>
  </si>
  <si>
    <t xml:space="preserve">2005</t>
  </si>
  <si>
    <t xml:space="preserve">Total descuentos</t>
  </si>
  <si>
    <t xml:space="preserve">FISE (Ley 29852) Fondo Inclusión Social Energético</t>
  </si>
  <si>
    <t xml:space="preserve">Códigos de elementos adicionales en la factura y boleta electrónica</t>
  </si>
  <si>
    <t xml:space="preserve">Monto en Letras</t>
  </si>
  <si>
    <t xml:space="preserve">Leyenda "TRANSFERENCIA GRATUITA DE UN BIEN Y/O SERVICIO PRESTADO GRATUITAMENTE"</t>
  </si>
  <si>
    <t xml:space="preserve">Leyenda “COMPROBANTE DE PERCEPCIÓN”</t>
  </si>
  <si>
    <t xml:space="preserve">Leyenda “BIENES TRANSFERIDOS EN LA AMAZONÍA REGIÓN SELVAPARA SER CONSUMIDOS EN LA MISMA"</t>
  </si>
  <si>
    <t xml:space="preserve">Leyenda “SERVICIOS PRESTADOS EN LA AMAZONÍA  REGIÓN SELVA PARA SER CONSUMIDOS EN LA MISMA”</t>
  </si>
  <si>
    <t xml:space="preserve">Leyenda “CONTRATOS DE CONSTRUCCIÓN EJECUTADOS  EN LA AMAZONÍA REGIÓN SELVA”</t>
  </si>
  <si>
    <t xml:space="preserve">Leyenda “Agencia de Viaje - Paquete turístico” </t>
  </si>
  <si>
    <t xml:space="preserve">Leyenda “Venta realizada por emisor itinerante” </t>
  </si>
  <si>
    <t xml:space="preserve">2006</t>
  </si>
  <si>
    <t xml:space="preserve">Leyenda: Operación sujeta a detracción</t>
  </si>
  <si>
    <t xml:space="preserve">Leyenda: Operación sujeta a IVAP</t>
  </si>
  <si>
    <t xml:space="preserve">Restitución Simplificado de Derechos Arancelarios</t>
  </si>
  <si>
    <t xml:space="preserve">Detracciones: CODIGO DE BB Y SS SUJETOS A DETRACCION</t>
  </si>
  <si>
    <t xml:space="preserve">3001</t>
  </si>
  <si>
    <t xml:space="preserve">Detracciones: NUMERO DE CTA EN EL BN</t>
  </si>
  <si>
    <t xml:space="preserve">3002</t>
  </si>
  <si>
    <t xml:space="preserve">Detracciones: Recursos Hidrobiológicos-Nombre y matrícula de la embarcación</t>
  </si>
  <si>
    <t xml:space="preserve">Detracciones: Recursos Hidrobiológicos-Tipo y cantidad de especie vendida</t>
  </si>
  <si>
    <t xml:space="preserve">3004</t>
  </si>
  <si>
    <t xml:space="preserve">Detracciones: Recursos Hidrobiológicos -Lugar de descarga</t>
  </si>
  <si>
    <t xml:space="preserve">3005</t>
  </si>
  <si>
    <t xml:space="preserve">Detracciones: Recursos Hidrobiológicos -Fecha de descarga</t>
  </si>
  <si>
    <t xml:space="preserve">Detracciones: Transporte Bienes vía terrestre – Numero Registro MTC</t>
  </si>
  <si>
    <t xml:space="preserve">Detracciones: Transporte Bienes vía terrestre – configuración vehicular</t>
  </si>
  <si>
    <t xml:space="preserve">3008</t>
  </si>
  <si>
    <t xml:space="preserve">Detracciones: Transporte Bienes vía terrestre – punto de origen</t>
  </si>
  <si>
    <t xml:space="preserve">3009</t>
  </si>
  <si>
    <t xml:space="preserve">Detracciones: Transporte Bienes vía terrestre – punto destino</t>
  </si>
  <si>
    <t xml:space="preserve">3010</t>
  </si>
  <si>
    <t xml:space="preserve">Detracciones: Transporte Bienes vía terrestre – valor referencial preliminar</t>
  </si>
  <si>
    <t xml:space="preserve">Beneficio hospedajes: Código País de emisión del pasaporte</t>
  </si>
  <si>
    <t xml:space="preserve">4001</t>
  </si>
  <si>
    <t xml:space="preserve">Beneficio hospedajes: Código País de residencia del sujeto no domiciliado</t>
  </si>
  <si>
    <t xml:space="preserve">4002</t>
  </si>
  <si>
    <t xml:space="preserve">Beneficio Hospedajes: Fecha de ingreso al país </t>
  </si>
  <si>
    <t xml:space="preserve">4003</t>
  </si>
  <si>
    <t xml:space="preserve">Beneficio Hospedajes: Fecha de ingreso al establecimiento</t>
  </si>
  <si>
    <t xml:space="preserve">4004</t>
  </si>
  <si>
    <t xml:space="preserve">Beneficio Hospedajes: Fecha de salida del establecimiento</t>
  </si>
  <si>
    <t xml:space="preserve">Beneficio Hospedajes: Número de días de permanencia</t>
  </si>
  <si>
    <t xml:space="preserve">Beneficio Hospedajes: Fecha de consumo </t>
  </si>
  <si>
    <t xml:space="preserve">4007</t>
  </si>
  <si>
    <t xml:space="preserve">Beneficio Hospedajes: Paquete turístico - Nombres y Apellidos del Huésped </t>
  </si>
  <si>
    <t xml:space="preserve">4008</t>
  </si>
  <si>
    <t xml:space="preserve">Beneficio Hospedajes: Paquete turístico – Tipo documento identidad del huésped  </t>
  </si>
  <si>
    <t xml:space="preserve">Beneficio Hospedajes: Paquete turístico – Numero de documento identidad de huésped </t>
  </si>
  <si>
    <t xml:space="preserve">5000</t>
  </si>
  <si>
    <t xml:space="preserve">Proveedores Estado: Número de Expediente</t>
  </si>
  <si>
    <t xml:space="preserve">5001</t>
  </si>
  <si>
    <t xml:space="preserve">Proveedores Estado : Código de unidad ejecutora</t>
  </si>
  <si>
    <t xml:space="preserve">5002</t>
  </si>
  <si>
    <t xml:space="preserve">Proveedores Estado : N° de proceso de selección</t>
  </si>
  <si>
    <t xml:space="preserve">5003</t>
  </si>
  <si>
    <t xml:space="preserve">Proveedores Estado : N° de contrato</t>
  </si>
  <si>
    <t xml:space="preserve">6000</t>
  </si>
  <si>
    <t xml:space="preserve">Comercialización de Oro :  Código Unico Concesión Minera</t>
  </si>
  <si>
    <t xml:space="preserve">6001</t>
  </si>
  <si>
    <t xml:space="preserve">Comercialización de Oro :  N° declaración compromiso</t>
  </si>
  <si>
    <t xml:space="preserve">6002</t>
  </si>
  <si>
    <t xml:space="preserve">Comercialización de Oro :  N° Reg. Especial .Comerci. Oro</t>
  </si>
  <si>
    <t xml:space="preserve">6003</t>
  </si>
  <si>
    <t xml:space="preserve">Comercialización de Oro :  N° Resolución que autoriza Planta de Beneficio</t>
  </si>
  <si>
    <t xml:space="preserve">6004</t>
  </si>
  <si>
    <t xml:space="preserve">Comercialización de Oro : Ley Mineral (% concent. oro)</t>
  </si>
  <si>
    <t xml:space="preserve">6005</t>
  </si>
  <si>
    <t xml:space="preserve">Comercialización de Oro : Naturaleza del mineral</t>
  </si>
  <si>
    <t xml:space="preserve">6006</t>
  </si>
  <si>
    <t xml:space="preserve">Comercialización de Oro : Nombre del derecho minero</t>
  </si>
  <si>
    <t xml:space="preserve">Primera venta de mercancia identificable entre usuarios de la zona comercial</t>
  </si>
  <si>
    <t xml:space="preserve">Venta exonerada del IGV-ISC-IPM. Prohibida la venta fuera de la zona comercial de Tacna</t>
  </si>
  <si>
    <t xml:space="preserve">Código de tipo de precio de venta unitario</t>
  </si>
  <si>
    <t xml:space="preserve">Precio unitario (incluye el IGV)</t>
  </si>
  <si>
    <t xml:space="preserve">Valor referencial unitario en operaciones no onerosas (Gratuitas)</t>
  </si>
  <si>
    <t xml:space="preserve">Tarifas reguladas </t>
  </si>
  <si>
    <t xml:space="preserve">17</t>
  </si>
  <si>
    <t xml:space="preserve">Código de tipo de operación</t>
  </si>
  <si>
    <t xml:space="preserve">Venta lnterna</t>
  </si>
  <si>
    <t xml:space="preserve">Exportación de bienes</t>
  </si>
  <si>
    <t xml:space="preserve">No Domiciliados</t>
  </si>
  <si>
    <t xml:space="preserve">Venta Interna – Anticipos</t>
  </si>
  <si>
    <t xml:space="preserve">Venta Itinerante </t>
  </si>
  <si>
    <t xml:space="preserve">Factura Guía</t>
  </si>
  <si>
    <t xml:space="preserve">Venta Arroz Pilado</t>
  </si>
  <si>
    <t xml:space="preserve">Factura - Comprobante de Percepción</t>
  </si>
  <si>
    <t xml:space="preserve">Factura - Guía remitente</t>
  </si>
  <si>
    <t xml:space="preserve">Factura - Guía transportista</t>
  </si>
  <si>
    <t xml:space="preserve">Boleta de venta – Comprobante de Percepción.</t>
  </si>
  <si>
    <t xml:space="preserve">Gasto Deducible Persona Natural</t>
  </si>
  <si>
    <t xml:space="preserve">Exportación de servicios – prestación de servicios de hospedaje No Dom</t>
  </si>
  <si>
    <t xml:space="preserve">Exportación de servicios – Transporte de navieras</t>
  </si>
  <si>
    <t xml:space="preserve">Exportación de servicios – servicios  a naves y aeronaves de bandera extranjera</t>
  </si>
  <si>
    <t xml:space="preserve">Exportación de servicios – RES</t>
  </si>
  <si>
    <t xml:space="preserve">Exportación de servicios  - Servicios que conformen un Paquete Turístico</t>
  </si>
  <si>
    <t xml:space="preserve">Exportación de servicios – Servicios complementarios al transporte de carga</t>
  </si>
  <si>
    <t xml:space="preserve">Exportación de servicios – Suministro de energía eléctrica a favor de sujetos domiciliados en ZED</t>
  </si>
  <si>
    <t xml:space="preserve">Exportación de servicios – Prestación servicios realizados parcialmente en el extranjero</t>
  </si>
  <si>
    <t xml:space="preserve">Código de modalidad de transporte</t>
  </si>
  <si>
    <t xml:space="preserve">Transporte público</t>
  </si>
  <si>
    <t xml:space="preserve">Transporte privado</t>
  </si>
  <si>
    <t xml:space="preserve">19</t>
  </si>
  <si>
    <t xml:space="preserve">Código de estado del ítem (resumen diario)</t>
  </si>
  <si>
    <t xml:space="preserve"> Adicionar</t>
  </si>
  <si>
    <t xml:space="preserve">2</t>
  </si>
  <si>
    <t xml:space="preserve"> Modificar</t>
  </si>
  <si>
    <t xml:space="preserve"> Anulado</t>
  </si>
  <si>
    <t xml:space="preserve">Código de motivo de traslado</t>
  </si>
  <si>
    <t xml:space="preserve">Venta</t>
  </si>
  <si>
    <t xml:space="preserve">Compra</t>
  </si>
  <si>
    <t xml:space="preserve">Traslado entre establecimientos de la misma empresa</t>
  </si>
  <si>
    <t xml:space="preserve">Importación</t>
  </si>
  <si>
    <t xml:space="preserve">Venta sujeta a confirmación del comprador   </t>
  </si>
  <si>
    <t xml:space="preserve">Traslado emisor itinerante CP</t>
  </si>
  <si>
    <t xml:space="preserve">Traslado a zona primaria</t>
  </si>
  <si>
    <t xml:space="preserve">21</t>
  </si>
  <si>
    <t xml:space="preserve">Código de documentos relacionados (sólo guía de remisión electrónica)</t>
  </si>
  <si>
    <t xml:space="preserve">Numeración DAM</t>
  </si>
  <si>
    <t xml:space="preserve">Número de orden de entrega</t>
  </si>
  <si>
    <t xml:space="preserve">Número SCOP</t>
  </si>
  <si>
    <t xml:space="preserve">Número de manifiesto de carga</t>
  </si>
  <si>
    <t xml:space="preserve">Número de constancia de detracción</t>
  </si>
  <si>
    <t xml:space="preserve">22</t>
  </si>
  <si>
    <t xml:space="preserve">Código de regimen de percepciones</t>
  </si>
  <si>
    <t xml:space="preserve">Porcentaje %</t>
  </si>
  <si>
    <t xml:space="preserve">Percepción Venta Interna</t>
  </si>
  <si>
    <t xml:space="preserve">Percepción a la adquisición de combustible</t>
  </si>
  <si>
    <t xml:space="preserve">Percepción realizada al agente de percepción con tasa especial</t>
  </si>
  <si>
    <t xml:space="preserve">23</t>
  </si>
  <si>
    <t xml:space="preserve">Código de regimen de retenciones</t>
  </si>
  <si>
    <t xml:space="preserve">Tasa 3%</t>
  </si>
  <si>
    <t xml:space="preserve">Tasa 6%</t>
  </si>
  <si>
    <t xml:space="preserve">24</t>
  </si>
  <si>
    <t xml:space="preserve">Código de tarifa de servicios públicos</t>
  </si>
  <si>
    <t xml:space="preserve">Código de tarifa</t>
  </si>
  <si>
    <t xml:space="preserve">Servicio aplicable</t>
  </si>
  <si>
    <t xml:space="preserve">L001</t>
  </si>
  <si>
    <t xml:space="preserve">AT2</t>
  </si>
  <si>
    <t xml:space="preserve">LUZ</t>
  </si>
  <si>
    <t xml:space="preserve">L002</t>
  </si>
  <si>
    <t xml:space="preserve">MT2</t>
  </si>
  <si>
    <t xml:space="preserve">L003</t>
  </si>
  <si>
    <t xml:space="preserve">MT3</t>
  </si>
  <si>
    <t xml:space="preserve">L004</t>
  </si>
  <si>
    <t xml:space="preserve">MT4</t>
  </si>
  <si>
    <t xml:space="preserve">L005</t>
  </si>
  <si>
    <t xml:space="preserve">BT2</t>
  </si>
  <si>
    <t xml:space="preserve">L006</t>
  </si>
  <si>
    <t xml:space="preserve">BT3</t>
  </si>
  <si>
    <t xml:space="preserve">L007</t>
  </si>
  <si>
    <t xml:space="preserve">BT4</t>
  </si>
  <si>
    <t xml:space="preserve">L008</t>
  </si>
  <si>
    <t xml:space="preserve">BT5A</t>
  </si>
  <si>
    <t xml:space="preserve">L009</t>
  </si>
  <si>
    <t xml:space="preserve">BT5B </t>
  </si>
  <si>
    <t xml:space="preserve">L010</t>
  </si>
  <si>
    <t xml:space="preserve">BT6</t>
  </si>
  <si>
    <t xml:space="preserve">L011</t>
  </si>
  <si>
    <t xml:space="preserve">BT5C-AP</t>
  </si>
  <si>
    <t xml:space="preserve">L012</t>
  </si>
  <si>
    <t xml:space="preserve">BT5D</t>
  </si>
  <si>
    <t xml:space="preserve">L013</t>
  </si>
  <si>
    <t xml:space="preserve">BT5E</t>
  </si>
  <si>
    <t xml:space="preserve">L014</t>
  </si>
  <si>
    <t xml:space="preserve">BT7</t>
  </si>
  <si>
    <t xml:space="preserve">L015</t>
  </si>
  <si>
    <t xml:space="preserve">BT8</t>
  </si>
  <si>
    <t xml:space="preserve">L016</t>
  </si>
  <si>
    <t xml:space="preserve">BT5C</t>
  </si>
  <si>
    <t xml:space="preserve">L017</t>
  </si>
  <si>
    <t xml:space="preserve">MT2L</t>
  </si>
  <si>
    <t xml:space="preserve">L018</t>
  </si>
  <si>
    <t xml:space="preserve">MT2L_1 a MT2L21</t>
  </si>
  <si>
    <t xml:space="preserve">L019</t>
  </si>
  <si>
    <t xml:space="preserve">MT2A a MT2Z</t>
  </si>
  <si>
    <t xml:space="preserve">L020</t>
  </si>
  <si>
    <t xml:space="preserve">AT1 </t>
  </si>
  <si>
    <t xml:space="preserve">L021</t>
  </si>
  <si>
    <t xml:space="preserve">MT1</t>
  </si>
  <si>
    <t xml:space="preserve">A011</t>
  </si>
  <si>
    <t xml:space="preserve">COMERCIAL</t>
  </si>
  <si>
    <t xml:space="preserve">AGUA</t>
  </si>
  <si>
    <t xml:space="preserve">A012</t>
  </si>
  <si>
    <t xml:space="preserve">INDUSTRIAL</t>
  </si>
  <si>
    <t xml:space="preserve">A013</t>
  </si>
  <si>
    <t xml:space="preserve">ESTATAL</t>
  </si>
  <si>
    <t xml:space="preserve">A014</t>
  </si>
  <si>
    <t xml:space="preserve">DOMÉSTICO</t>
  </si>
  <si>
    <t xml:space="preserve">A015</t>
  </si>
  <si>
    <t xml:space="preserve">SOCIAL</t>
  </si>
  <si>
    <t xml:space="preserve">A016</t>
  </si>
  <si>
    <t xml:space="preserve">MULTIFAMILIAR INDIVIDUALIZADO</t>
  </si>
  <si>
    <t xml:space="preserve">A017</t>
  </si>
  <si>
    <t xml:space="preserve">MULTIFAMILIAR NO INDIVIDUALIZADO</t>
  </si>
  <si>
    <t xml:space="preserve">G001</t>
  </si>
  <si>
    <t xml:space="preserve">CAT – A1</t>
  </si>
  <si>
    <t xml:space="preserve">GAS</t>
  </si>
  <si>
    <t xml:space="preserve">G002</t>
  </si>
  <si>
    <t xml:space="preserve">CAT – A2</t>
  </si>
  <si>
    <t xml:space="preserve">G003</t>
  </si>
  <si>
    <t xml:space="preserve">CAT – B</t>
  </si>
  <si>
    <t xml:space="preserve">G004</t>
  </si>
  <si>
    <t xml:space="preserve">CAT - C</t>
  </si>
  <si>
    <t xml:space="preserve">G005</t>
  </si>
  <si>
    <t xml:space="preserve">CAT – D</t>
  </si>
  <si>
    <t xml:space="preserve">G006</t>
  </si>
  <si>
    <t xml:space="preserve">CAT – E</t>
  </si>
  <si>
    <t xml:space="preserve">G007</t>
  </si>
  <si>
    <t xml:space="preserve">CAT – GE</t>
  </si>
  <si>
    <t xml:space="preserve">G008</t>
  </si>
  <si>
    <t xml:space="preserve">CAT – IP</t>
  </si>
  <si>
    <t xml:space="preserve">G009</t>
  </si>
  <si>
    <t xml:space="preserve">CAT – GNV</t>
  </si>
  <si>
    <t xml:space="preserve">G010</t>
  </si>
  <si>
    <t xml:space="preserve">CAT - A</t>
  </si>
  <si>
    <t xml:space="preserve">G011</t>
  </si>
  <si>
    <t xml:space="preserve">CAT - B1</t>
  </si>
  <si>
    <t xml:space="preserve">G012</t>
  </si>
  <si>
    <t xml:space="preserve">CAT - B2</t>
  </si>
  <si>
    <t xml:space="preserve">G013</t>
  </si>
  <si>
    <t xml:space="preserve">CAT - PESCA</t>
  </si>
  <si>
    <t xml:space="preserve">G014</t>
  </si>
  <si>
    <t xml:space="preserve">CAT - TIPO I</t>
  </si>
  <si>
    <t xml:space="preserve">G015</t>
  </si>
  <si>
    <t xml:space="preserve">CAT - TIPO II-A</t>
  </si>
  <si>
    <t xml:space="preserve">G016</t>
  </si>
  <si>
    <t xml:space="preserve">CAT - TIPO II-B</t>
  </si>
  <si>
    <t xml:space="preserve">G017</t>
  </si>
  <si>
    <t xml:space="preserve">CAT - TIPO III</t>
  </si>
  <si>
    <t xml:space="preserve">G018</t>
  </si>
  <si>
    <t xml:space="preserve">CAT - TIPO IV</t>
  </si>
  <si>
    <t xml:space="preserve">G019</t>
  </si>
  <si>
    <t xml:space="preserve">CAT - TIPO V</t>
  </si>
  <si>
    <t xml:space="preserve">G020</t>
  </si>
  <si>
    <t xml:space="preserve">CAT - TIPO VI</t>
  </si>
  <si>
    <t xml:space="preserve">G021</t>
  </si>
  <si>
    <t xml:space="preserve">CAT - TIPO VII</t>
  </si>
  <si>
    <t xml:space="preserve">25</t>
  </si>
  <si>
    <t xml:space="preserve">Sistema de Codificación Común de las Naciones Unidas - UNSPSC v14_0801 (nivel 3)</t>
  </si>
  <si>
    <t xml:space="preserve">https://www.unspsc.org/codeset-downloads/productid/28/createdbyuser/3?txtsearch=</t>
  </si>
  <si>
    <t xml:space="preserve">26</t>
  </si>
  <si>
    <t xml:space="preserve">Tipo de préstamo (créditos hipotecarios) </t>
  </si>
  <si>
    <t xml:space="preserve">Sin información</t>
  </si>
  <si>
    <t xml:space="preserve">Si es construcción /adquisición </t>
  </si>
  <si>
    <t xml:space="preserve">Si es para refacción, remodelación, ampliación, mejoramiento o subdivisión de vivienda propia.</t>
  </si>
  <si>
    <t xml:space="preserve">Indicador de primera vivienda</t>
  </si>
  <si>
    <t xml:space="preserve">Sin indicador</t>
  </si>
  <si>
    <t xml:space="preserve">Calificado para crédito Mi Vivienda / Techo Propio</t>
  </si>
  <si>
    <t xml:space="preserve">Libre disposición de la AFP</t>
  </si>
  <si>
    <t xml:space="preserve">Calificado como primera vivienda de acuerdo a la información proporcionada por el cliente (para créditos otorgados a partir del 01.01.2013)</t>
  </si>
  <si>
    <t xml:space="preserve"> Código de tipo de operación</t>
  </si>
  <si>
    <t xml:space="preserve">Tipo de Comprobante asociado</t>
  </si>
  <si>
    <t xml:space="preserve">0101</t>
  </si>
  <si>
    <t xml:space="preserve">Venta interna</t>
  </si>
  <si>
    <t xml:space="preserve">Factura, Boletas</t>
  </si>
  <si>
    <t xml:space="preserve">0112</t>
  </si>
  <si>
    <t xml:space="preserve">Venta Interna - Sustenta Gastos Deducibles Persona Natural</t>
  </si>
  <si>
    <t xml:space="preserve">Factura </t>
  </si>
  <si>
    <t xml:space="preserve">0113</t>
  </si>
  <si>
    <t xml:space="preserve">Venta Interna-NRUS</t>
  </si>
  <si>
    <t xml:space="preserve">Boleta</t>
  </si>
  <si>
    <t xml:space="preserve">0200</t>
  </si>
  <si>
    <t xml:space="preserve">Exportación de Bienes</t>
  </si>
  <si>
    <t xml:space="preserve">0201</t>
  </si>
  <si>
    <t xml:space="preserve">Exportación de Servicios – Prestación servicios realizados íntegramente en el país</t>
  </si>
  <si>
    <t xml:space="preserve">0202</t>
  </si>
  <si>
    <t xml:space="preserve">Exportación de Servicios – Prestación de servicios de hospedaje No Domiciliado</t>
  </si>
  <si>
    <t xml:space="preserve">0203</t>
  </si>
  <si>
    <t xml:space="preserve">Exportación de Servicios – Transporte de navieras</t>
  </si>
  <si>
    <t xml:space="preserve">0204</t>
  </si>
  <si>
    <t xml:space="preserve">Exportación de Servicios – Servicios  a naves y aeronaves de bandera extranjera</t>
  </si>
  <si>
    <t xml:space="preserve">0205</t>
  </si>
  <si>
    <t xml:space="preserve">Exportación de Servicios  - Servicios que conformen un Paquete Turístico</t>
  </si>
  <si>
    <t xml:space="preserve">0206</t>
  </si>
  <si>
    <t xml:space="preserve">Exportación de Servicios – Servicios complementarios al transporte de carga</t>
  </si>
  <si>
    <t xml:space="preserve">0207</t>
  </si>
  <si>
    <t xml:space="preserve">Exportación de Servicios – Suministro de energía eléctrica a favor de sujetos domiciliados en ZED</t>
  </si>
  <si>
    <t xml:space="preserve">0208</t>
  </si>
  <si>
    <t xml:space="preserve">Exportación de Servicios – Prestación servicios realizados parcialmente en el extranjero</t>
  </si>
  <si>
    <t xml:space="preserve">0301</t>
  </si>
  <si>
    <t xml:space="preserve">Operaciones con Carta de porte aéreo (emitidas en el ámbito nacional)</t>
  </si>
  <si>
    <t xml:space="preserve">0302</t>
  </si>
  <si>
    <t xml:space="preserve">Operaciones de Transporte ferroviario de pasajeros</t>
  </si>
  <si>
    <t xml:space="preserve">0401</t>
  </si>
  <si>
    <t xml:space="preserve">Ventas no domiciliados que no califican como exportación</t>
  </si>
  <si>
    <t xml:space="preserve">0501</t>
  </si>
  <si>
    <t xml:space="preserve">Compra interna</t>
  </si>
  <si>
    <t xml:space="preserve">0502</t>
  </si>
  <si>
    <t xml:space="preserve">Anticipos</t>
  </si>
  <si>
    <t xml:space="preserve">0503</t>
  </si>
  <si>
    <t xml:space="preserve">Compra de oro</t>
  </si>
  <si>
    <t xml:space="preserve">Operación Sujeta a Detracción</t>
  </si>
  <si>
    <t xml:space="preserve">Operación Sujeta a Detracción- Recursos Hidrobiológicos</t>
  </si>
  <si>
    <t xml:space="preserve">Operación Sujeta a Detracción- Servicios de Transporte Pasajeros</t>
  </si>
  <si>
    <t xml:space="preserve">Operación Sujeta a Detracción- Servicios de Transporte Carga</t>
  </si>
  <si>
    <t xml:space="preserve">Operación Sujeta a Percepción</t>
  </si>
  <si>
    <t xml:space="preserve">Operación sujeta a Retención de Renta de segunda categoría</t>
  </si>
  <si>
    <t xml:space="preserve">Créditos a empresas</t>
  </si>
  <si>
    <t xml:space="preserve">Créditos de consumo revolvente</t>
  </si>
  <si>
    <t xml:space="preserve">2102</t>
  </si>
  <si>
    <t xml:space="preserve">Créditos de consumo no revolvente </t>
  </si>
  <si>
    <t xml:space="preserve">2103</t>
  </si>
  <si>
    <t xml:space="preserve">Otras operaciones no gravadas - Empresas del sistema financiero y cooperativas de ahorro y crédito no autorizadas a captar recursos del público</t>
  </si>
  <si>
    <t xml:space="preserve">2104</t>
  </si>
  <si>
    <t xml:space="preserve">Otras operaciones no  gravadas - Empresas del sistema de seguros</t>
  </si>
  <si>
    <t xml:space="preserve">Comprobante emitido por AFP</t>
  </si>
  <si>
    <t xml:space="preserve">2106</t>
  </si>
  <si>
    <t xml:space="preserve">Venta Nacional a Turistas - Tax Free</t>
  </si>
  <si>
    <t xml:space="preserve">Códigos de leyendas</t>
  </si>
  <si>
    <t xml:space="preserve">Leyenda “BIENES TRANSFERIDOS EN LA AMAZONÍA REGIÓN SELVA PARA SER CONSUMIDOS EN LA MISMA"</t>
  </si>
  <si>
    <t xml:space="preserve">Leyenda "Operación sujeta a detracción"</t>
  </si>
  <si>
    <t xml:space="preserve">2007</t>
  </si>
  <si>
    <t xml:space="preserve">Leyenda "Operación sujeta al IVAP"</t>
  </si>
  <si>
    <t xml:space="preserve">Leyenda: “VENTA EXONERADA DEL IGV-ISC-IPM. PROHIBIDA LA VENTA FUERA DE LA ZONA COMERCIAL DE TACNA”</t>
  </si>
  <si>
    <t xml:space="preserve">Leyenda: “PRIMERA VENTA DE MERCANCÍA IDENTIFICABLE ENTRE USUARIOS DE LA ZONA COMERCIAL”</t>
  </si>
  <si>
    <t xml:space="preserve">Restitucion Simplificado de Derechos Arancelarios</t>
  </si>
  <si>
    <t xml:space="preserve">Leyenda “EXPORTACION DE SERVICIOS - DECRETO LEGISLATIVO Nº 919”</t>
  </si>
  <si>
    <t xml:space="preserve">Códigos de cargos, descuentos y otras deducciones</t>
  </si>
  <si>
    <t xml:space="preserve">Nível</t>
  </si>
  <si>
    <t xml:space="preserve">00</t>
  </si>
  <si>
    <t xml:space="preserve">Descuentos que afectan la base imponible del IGV/IVAP</t>
  </si>
  <si>
    <t xml:space="preserve">Descuentos que no afectan la base imponible del IGV/IVAP</t>
  </si>
  <si>
    <t xml:space="preserve">Descuentos globales que afectan la base imponible del IGV/IVAP</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</si>
  <si>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</si>
  <si>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</si>
  <si>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</si>
  <si>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</si>
  <si>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Factor de compensación - Decreto de urgencia N. 010-2004</t>
  </si>
  <si>
    <t xml:space="preserve">Anticipo de ISC</t>
  </si>
  <si>
    <t xml:space="preserve">45</t>
  </si>
  <si>
    <t xml:space="preserve">FISE</t>
  </si>
  <si>
    <t xml:space="preserve">46</t>
  </si>
  <si>
    <t xml:space="preserve">Recargo al consumo y/o propinas</t>
  </si>
  <si>
    <t xml:space="preserve">47</t>
  </si>
  <si>
    <t xml:space="preserve">Cargos que afectan la base imponible del IGV/IVAP</t>
  </si>
  <si>
    <t xml:space="preserve">48</t>
  </si>
  <si>
    <t xml:space="preserve">Cargos que no afectan la base imponible del IGV/IVAP</t>
  </si>
  <si>
    <t xml:space="preserve">49</t>
  </si>
  <si>
    <t xml:space="preserve">Cargos globales que afectan la base imponible del IGV/IVAP</t>
  </si>
  <si>
    <t xml:space="preserve">Cargos globales que no afectan la base imponible del IGV/IVAP</t>
  </si>
  <si>
    <t xml:space="preserve">Percepción venta interna</t>
  </si>
  <si>
    <t xml:space="preserve">54</t>
  </si>
  <si>
    <t xml:space="preserve">Factor de aportación - Decreto de urgencia N. 010-2004</t>
  </si>
  <si>
    <t xml:space="preserve">61</t>
  </si>
  <si>
    <t xml:space="preserve">Retención de renta por anticipos</t>
  </si>
  <si>
    <t xml:space="preserve">62</t>
  </si>
  <si>
    <t xml:space="preserve">Retención del IGV</t>
  </si>
  <si>
    <t xml:space="preserve">63</t>
  </si>
  <si>
    <t xml:space="preserve">Rentención de renta de segunda categoría</t>
  </si>
  <si>
    <t xml:space="preserve">Códigos de bienes y servicios sujetos a detracciones</t>
  </si>
  <si>
    <t xml:space="preserve">001</t>
  </si>
  <si>
    <t xml:space="preserve">Azúcar y melaza de caña</t>
  </si>
  <si>
    <t xml:space="preserve">002</t>
  </si>
  <si>
    <t xml:space="preserve">Arroz</t>
  </si>
  <si>
    <t xml:space="preserve">003</t>
  </si>
  <si>
    <t xml:space="preserve">Alcohol etílico</t>
  </si>
  <si>
    <t xml:space="preserve">004</t>
  </si>
  <si>
    <t xml:space="preserve">Recursos hidrobiológicos</t>
  </si>
  <si>
    <t xml:space="preserve">005</t>
  </si>
  <si>
    <t xml:space="preserve">Maíz amarillo duro</t>
  </si>
  <si>
    <t xml:space="preserve">007</t>
  </si>
  <si>
    <t xml:space="preserve">Caña de azúcar</t>
  </si>
  <si>
    <t xml:space="preserve">008</t>
  </si>
  <si>
    <t xml:space="preserve">Madera</t>
  </si>
  <si>
    <t xml:space="preserve">009</t>
  </si>
  <si>
    <t xml:space="preserve">Arena y piedra.</t>
  </si>
  <si>
    <t xml:space="preserve">010</t>
  </si>
  <si>
    <t xml:space="preserve">Residuos, subproductos, desechos, recortes y desperdicios</t>
  </si>
  <si>
    <t xml:space="preserve">011</t>
  </si>
  <si>
    <t xml:space="preserve">Bienes gravados con el IGV, o renuncia a la exoneración</t>
  </si>
  <si>
    <t xml:space="preserve">012</t>
  </si>
  <si>
    <t xml:space="preserve">Intermediación laboral y tercerización</t>
  </si>
  <si>
    <t xml:space="preserve">013</t>
  </si>
  <si>
    <t xml:space="preserve">Animales vivos</t>
  </si>
  <si>
    <t xml:space="preserve">014</t>
  </si>
  <si>
    <t xml:space="preserve">Carnes y despojos comestibles</t>
  </si>
  <si>
    <t xml:space="preserve">015</t>
  </si>
  <si>
    <t xml:space="preserve">Abonos, cueros y pieles de origen animal</t>
  </si>
  <si>
    <t xml:space="preserve">016</t>
  </si>
  <si>
    <t xml:space="preserve">Aceite de pescado</t>
  </si>
  <si>
    <t xml:space="preserve">017</t>
  </si>
  <si>
    <t xml:space="preserve">Harina, polvo y “pellets” de pescado, crustáceos, moluscos y demás invertebrados acuáticos</t>
  </si>
  <si>
    <t xml:space="preserve">019</t>
  </si>
  <si>
    <t xml:space="preserve">Arrendamiento de bienes muebles</t>
  </si>
  <si>
    <t xml:space="preserve">020</t>
  </si>
  <si>
    <t xml:space="preserve">Mantenimiento y reparación de bienes muebles</t>
  </si>
  <si>
    <t xml:space="preserve">021</t>
  </si>
  <si>
    <t xml:space="preserve">Movimiento de carga</t>
  </si>
  <si>
    <t xml:space="preserve">022</t>
  </si>
  <si>
    <t xml:space="preserve">Otros servicios empresariales</t>
  </si>
  <si>
    <t xml:space="preserve">023</t>
  </si>
  <si>
    <t xml:space="preserve">Leche</t>
  </si>
  <si>
    <t xml:space="preserve">024</t>
  </si>
  <si>
    <t xml:space="preserve">Comisión mercantil</t>
  </si>
  <si>
    <t xml:space="preserve">025</t>
  </si>
  <si>
    <t xml:space="preserve">Fabricación de bienes por encargo</t>
  </si>
  <si>
    <t xml:space="preserve">026</t>
  </si>
  <si>
    <t xml:space="preserve">Servicio de transporte de personas</t>
  </si>
  <si>
    <t xml:space="preserve">027</t>
  </si>
  <si>
    <t xml:space="preserve">Servicio de transporte de carga</t>
  </si>
  <si>
    <t xml:space="preserve">028</t>
  </si>
  <si>
    <t xml:space="preserve">Transporte de pasajeros</t>
  </si>
  <si>
    <t xml:space="preserve">030</t>
  </si>
  <si>
    <t xml:space="preserve">Contratos de construcción</t>
  </si>
  <si>
    <t xml:space="preserve">031</t>
  </si>
  <si>
    <t xml:space="preserve">Oro gravado con el IGV</t>
  </si>
  <si>
    <t xml:space="preserve">032</t>
  </si>
  <si>
    <t xml:space="preserve">Paprika y otros frutos de los generos capsicum o pimienta</t>
  </si>
  <si>
    <t xml:space="preserve">034</t>
  </si>
  <si>
    <t xml:space="preserve">Minerales metálicos no auríferos</t>
  </si>
  <si>
    <t xml:space="preserve">035</t>
  </si>
  <si>
    <t xml:space="preserve">Bienes exonerados del IGV</t>
  </si>
  <si>
    <t xml:space="preserve">036</t>
  </si>
  <si>
    <t xml:space="preserve">Oro y demás minerales metálicos exonerados del IGV</t>
  </si>
  <si>
    <t xml:space="preserve">037</t>
  </si>
  <si>
    <t xml:space="preserve">Demás servicios gravados con el IGV</t>
  </si>
  <si>
    <t xml:space="preserve">039</t>
  </si>
  <si>
    <t xml:space="preserve">Minerales no metálicos</t>
  </si>
  <si>
    <t xml:space="preserve">040</t>
  </si>
  <si>
    <t xml:space="preserve">Bien inmueble gravado con IGV</t>
  </si>
  <si>
    <t xml:space="preserve">041</t>
  </si>
  <si>
    <t xml:space="preserve">Plomo</t>
  </si>
  <si>
    <t xml:space="preserve">099</t>
  </si>
  <si>
    <t xml:space="preserve">Ley 30737</t>
  </si>
  <si>
    <t xml:space="preserve">Código de identificación del concepto tributario</t>
  </si>
  <si>
    <t xml:space="preserve">Detracciones: Recursos Hidrobiológicos-Matrícula de la embarcación</t>
  </si>
  <si>
    <t xml:space="preserve">Detracciones: Recursos Hidrobiológicos-Nombre de la embarcación</t>
  </si>
  <si>
    <t xml:space="preserve">Detracciones: Recursos Hidrobiológicos-Tipo de especie vendida</t>
  </si>
  <si>
    <t xml:space="preserve">Detracciones: Recursos Hidrobiológicos-Lugar de descarga</t>
  </si>
  <si>
    <t xml:space="preserve">Detracciones: Recursos Hidrobiológicos-Fecha de descarga</t>
  </si>
  <si>
    <t xml:space="preserve">Detracciones: Recursos Hidrobiológicos-Cantidad de especie vendida</t>
  </si>
  <si>
    <t xml:space="preserve">Transportre Terreste - Número de asiento</t>
  </si>
  <si>
    <t xml:space="preserve">Transporte Terrestre - Información de manifiesto de pasajeros</t>
  </si>
  <si>
    <t xml:space="preserve">Transporte Terrestre - Número de documento de identidad del pasajero</t>
  </si>
  <si>
    <t xml:space="preserve">Transporte Terrestre - Tipo de documento de identidad del pasajero</t>
  </si>
  <si>
    <t xml:space="preserve">3054</t>
  </si>
  <si>
    <t xml:space="preserve">Transporte Terrestre - Nombres y apellidos del pasajero</t>
  </si>
  <si>
    <t xml:space="preserve">3055</t>
  </si>
  <si>
    <t xml:space="preserve">Transporte Terrestre - Ciudad o lugar de destino - Ubigeo</t>
  </si>
  <si>
    <t xml:space="preserve">3056</t>
  </si>
  <si>
    <t xml:space="preserve">Transporte Terrestre - Ciudad o lugar de destino - Dirección detallada</t>
  </si>
  <si>
    <t xml:space="preserve">3057</t>
  </si>
  <si>
    <t xml:space="preserve">Transporte Terrestre - Ciudad o lugar de origen - Ubigeo</t>
  </si>
  <si>
    <t xml:space="preserve">3058</t>
  </si>
  <si>
    <t xml:space="preserve">Transporte Terrestre - Ciudad o lugar de origen - Dirección detallada</t>
  </si>
  <si>
    <t xml:space="preserve">Transporte Terrestre - Fecha de inicio programado</t>
  </si>
  <si>
    <t xml:space="preserve">3060</t>
  </si>
  <si>
    <t xml:space="preserve">Transporte Terrestre - Hora de inicio programado</t>
  </si>
  <si>
    <t xml:space="preserve">Beneficio Hospedajes-Paquete turístico: Código de país de emisión del pasaporte</t>
  </si>
  <si>
    <t xml:space="preserve">Beneficio Hospedajes: Código de país de residencia del sujeto no domiciliado</t>
  </si>
  <si>
    <t xml:space="preserve">Beneficio Hospedajes: Fecha de ingreso al país</t>
  </si>
  <si>
    <t xml:space="preserve">Beneficio Hospedajes: Fecha de Ingreso al Establecimiento</t>
  </si>
  <si>
    <t xml:space="preserve">Beneficio Hospedajes: Fecha de Salida del Establecimiento</t>
  </si>
  <si>
    <t xml:space="preserve">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</si>
  <si>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</si>
  <si>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</si>
  <si>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</si>
  <si>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</si>
  <si>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 xml:space="preserve">4030</t>
  </si>
  <si>
    <t xml:space="preserve">Carta Porte Aéreo:  Lugar de origen - Código de ubigeo</t>
  </si>
  <si>
    <t xml:space="preserve">4031</t>
  </si>
  <si>
    <t xml:space="preserve">Carta Porte Aéreo:  Lugar de origen - Dirección detallada</t>
  </si>
  <si>
    <t xml:space="preserve">4032</t>
  </si>
  <si>
    <t xml:space="preserve">Carta Porte Aéreo:  Lugar de destino - Código de ubigeo</t>
  </si>
  <si>
    <t xml:space="preserve">4033</t>
  </si>
  <si>
    <t xml:space="preserve">Carta Porte Aéreo:  Lugar de destino - Dirección detallada</t>
  </si>
  <si>
    <t xml:space="preserve">4040</t>
  </si>
  <si>
    <t xml:space="preserve">BVME transporte ferroviario: Pasajero - Apellidos y Nombres</t>
  </si>
  <si>
    <t xml:space="preserve">BVME transporte ferroviario: Pasajero - Tipo de documento de identidad</t>
  </si>
  <si>
    <t xml:space="preserve">4042</t>
  </si>
  <si>
    <t xml:space="preserve">BVME transporte ferroviario: Servicio transporte: Ciudad o lugar de origen - Código de ubigeo</t>
  </si>
  <si>
    <t xml:space="preserve">BVME transporte ferroviario: Servicio transporte: Ciudad o lugar de origen - Dirección detallada</t>
  </si>
  <si>
    <t xml:space="preserve">4044</t>
  </si>
  <si>
    <t xml:space="preserve">BVME transporte ferroviario: Servicio transporte: Ciudad o lugar de destino - Código de ubigeo</t>
  </si>
  <si>
    <t xml:space="preserve">4045</t>
  </si>
  <si>
    <t xml:space="preserve">BVME transporte ferroviario: Servicio transporte: Ciudad o lugar de destino - Dirección detallada</t>
  </si>
  <si>
    <t xml:space="preserve">4046</t>
  </si>
  <si>
    <t xml:space="preserve">BVME transporte ferroviario: Servicio transporte:Número de asiento</t>
  </si>
  <si>
    <t xml:space="preserve">4047</t>
  </si>
  <si>
    <t xml:space="preserve">BVME transporte ferroviario: Servicio transporte: Hora programada de inicio de viaje</t>
  </si>
  <si>
    <t xml:space="preserve">4048</t>
  </si>
  <si>
    <t xml:space="preserve">BVME transporte ferroviario: Servicio transporte: Fecha programada de inicio de viaje</t>
  </si>
  <si>
    <t xml:space="preserve">4049</t>
  </si>
  <si>
    <t xml:space="preserve">BVME transporte ferroviario: Pasajero - Número de documento de identidad</t>
  </si>
  <si>
    <t xml:space="preserve">4060</t>
  </si>
  <si>
    <t xml:space="preserve">Regalía Petrolera: Decreto Supremo de aprobación del contrato</t>
  </si>
  <si>
    <t xml:space="preserve">4061</t>
  </si>
  <si>
    <t xml:space="preserve">Regalía Petrolera: Area de contrato (Lote)</t>
  </si>
  <si>
    <t xml:space="preserve">4062</t>
  </si>
  <si>
    <t xml:space="preserve">Regalía Petrolera: Periodo de pago - Fecha de inicio</t>
  </si>
  <si>
    <t xml:space="preserve">4063</t>
  </si>
  <si>
    <t xml:space="preserve">Regalía Petrolera: Periodo de pago - Fecha de fin</t>
  </si>
  <si>
    <t xml:space="preserve">4064</t>
  </si>
  <si>
    <t xml:space="preserve">Regalía Petrolera: Fecha de Pago</t>
  </si>
  <si>
    <t xml:space="preserve">Proveedores Estado: Código de Unidad Ejecutora</t>
  </si>
  <si>
    <t xml:space="preserve">Proveedores Estado: N° de Proceso de Selección</t>
  </si>
  <si>
    <t xml:space="preserve">Proveedores Estado: N° de Contrato</t>
  </si>
  <si>
    <t xml:space="preserve">5010</t>
  </si>
  <si>
    <t xml:space="preserve">Numero de Placa</t>
  </si>
  <si>
    <t xml:space="preserve">5011</t>
  </si>
  <si>
    <t xml:space="preserve">Categoria</t>
  </si>
  <si>
    <t xml:space="preserve">5012</t>
  </si>
  <si>
    <t xml:space="preserve">Marca</t>
  </si>
  <si>
    <t xml:space="preserve">5013</t>
  </si>
  <si>
    <t xml:space="preserve">Modelo</t>
  </si>
  <si>
    <t xml:space="preserve">5014</t>
  </si>
  <si>
    <t xml:space="preserve">Color</t>
  </si>
  <si>
    <t xml:space="preserve">5015</t>
  </si>
  <si>
    <t xml:space="preserve">Motor</t>
  </si>
  <si>
    <t xml:space="preserve">5016</t>
  </si>
  <si>
    <t xml:space="preserve">Combustible</t>
  </si>
  <si>
    <t xml:space="preserve">5017</t>
  </si>
  <si>
    <t xml:space="preserve">Form. Rodante</t>
  </si>
  <si>
    <t xml:space="preserve">5018</t>
  </si>
  <si>
    <t xml:space="preserve">VIN</t>
  </si>
  <si>
    <t xml:space="preserve">5019</t>
  </si>
  <si>
    <t xml:space="preserve">Serie/Chasis</t>
  </si>
  <si>
    <t xml:space="preserve">5020</t>
  </si>
  <si>
    <t xml:space="preserve">Año fabricacion</t>
  </si>
  <si>
    <t xml:space="preserve">5021</t>
  </si>
  <si>
    <t xml:space="preserve">Año modelo</t>
  </si>
  <si>
    <t xml:space="preserve">5022</t>
  </si>
  <si>
    <t xml:space="preserve">Version</t>
  </si>
  <si>
    <t xml:space="preserve">5023</t>
  </si>
  <si>
    <t xml:space="preserve">Ejes</t>
  </si>
  <si>
    <t xml:space="preserve">5024</t>
  </si>
  <si>
    <t xml:space="preserve">Asientos</t>
  </si>
  <si>
    <t xml:space="preserve">5025</t>
  </si>
  <si>
    <t xml:space="preserve">Pasajeros</t>
  </si>
  <si>
    <t xml:space="preserve">5026</t>
  </si>
  <si>
    <t xml:space="preserve">Ruedas</t>
  </si>
  <si>
    <t xml:space="preserve">5027</t>
  </si>
  <si>
    <t xml:space="preserve">Carroceria</t>
  </si>
  <si>
    <t xml:space="preserve">5028</t>
  </si>
  <si>
    <t xml:space="preserve">Potencia</t>
  </si>
  <si>
    <t xml:space="preserve">5029</t>
  </si>
  <si>
    <t xml:space="preserve">Cilindros</t>
  </si>
  <si>
    <t xml:space="preserve">5030</t>
  </si>
  <si>
    <t xml:space="preserve">Ciliindrada</t>
  </si>
  <si>
    <t xml:space="preserve">5031</t>
  </si>
  <si>
    <t xml:space="preserve">Peso Bruto</t>
  </si>
  <si>
    <t xml:space="preserve">5032</t>
  </si>
  <si>
    <t xml:space="preserve">Peso Neto</t>
  </si>
  <si>
    <t xml:space="preserve">5033</t>
  </si>
  <si>
    <t xml:space="preserve">Carga Util</t>
  </si>
  <si>
    <t xml:space="preserve">5034</t>
  </si>
  <si>
    <t xml:space="preserve">Longitud</t>
  </si>
  <si>
    <t xml:space="preserve">5035</t>
  </si>
  <si>
    <t xml:space="preserve">Altura</t>
  </si>
  <si>
    <t xml:space="preserve">5036</t>
  </si>
  <si>
    <t xml:space="preserve">Ancho</t>
  </si>
  <si>
    <t xml:space="preserve">5060</t>
  </si>
  <si>
    <t xml:space="preserve">Gas Natural - Lectura Anterior</t>
  </si>
  <si>
    <t xml:space="preserve">5061</t>
  </si>
  <si>
    <t xml:space="preserve">Gas Natural - Lectura Actual</t>
  </si>
  <si>
    <t xml:space="preserve">5062</t>
  </si>
  <si>
    <t xml:space="preserve">Gas Natural - Volumen consumido a Condiciones de lectura</t>
  </si>
  <si>
    <t xml:space="preserve">5063</t>
  </si>
  <si>
    <t xml:space="preserve">Gas Natural - Factor de correccion del volumen</t>
  </si>
  <si>
    <t xml:space="preserve">5064</t>
  </si>
  <si>
    <t xml:space="preserve">Gas Natural - Volumen a condiciones Estandares</t>
  </si>
  <si>
    <t xml:space="preserve">5065</t>
  </si>
  <si>
    <t xml:space="preserve">Gas Natural - Volumen facturado</t>
  </si>
  <si>
    <t xml:space="preserve">5066</t>
  </si>
  <si>
    <t xml:space="preserve">Gas Natural - Poder Calorifico Superior Promedio del Gas</t>
  </si>
  <si>
    <t xml:space="preserve">Comercialización de Oro:  Código Unico Concesión Minera</t>
  </si>
  <si>
    <t xml:space="preserve">Comercialización de Oro:  N° declaración compromiso</t>
  </si>
  <si>
    <t xml:space="preserve">Comercialización de Oro:  N° Reg. Especial .Comerci. Oro</t>
  </si>
  <si>
    <t xml:space="preserve">Comercialización de Oro:  N° Resolución que autoriza Planta de Beneficio</t>
  </si>
  <si>
    <t xml:space="preserve">Comercialización de Oro: Ley Mineral (% concent. oro)</t>
  </si>
  <si>
    <t xml:space="preserve">7000</t>
  </si>
  <si>
    <t xml:space="preserve">Gastos Art. 37 Renta:  Número de Placa</t>
  </si>
  <si>
    <t xml:space="preserve">Empresas del sistema financiero y cooperativas de ahorro y crédito no autorizadas a captar recursos del público: Tipo de préstamo</t>
  </si>
  <si>
    <t xml:space="preserve">Empresas del sistema financiero y cooperativas de ahorro y crédito no autorizadas a captar recursos del público: Indicador de Primera Vivienda</t>
  </si>
  <si>
    <t xml:space="preserve">Empresas del sistema financiero y cooperativas de ahorro y crédito no autorizadas a captar recursos del público: Partida Registral</t>
  </si>
  <si>
    <t xml:space="preserve">7004</t>
  </si>
  <si>
    <t xml:space="preserve">Empresas del sistema financiero y cooperativas de ahorro y crédito no autorizadas a captar recursos del público: Número de contrato</t>
  </si>
  <si>
    <t xml:space="preserve">7005</t>
  </si>
  <si>
    <t xml:space="preserve">Empresas del sistema financiero y cooperativas de ahorro y crédito no autorizadas a captar recursos del público: Fecha de otorgamiento del crédito</t>
  </si>
  <si>
    <t xml:space="preserve">7006</t>
  </si>
  <si>
    <t xml:space="preserve">Empresas del sistema financiero y cooperativas de ahorro y crédito no autorizadas a captar recursos del público: Dirección del predio - Código de ubigeo</t>
  </si>
  <si>
    <t xml:space="preserve">7007</t>
  </si>
  <si>
    <t xml:space="preserve">Empresas del sistema financiero y cooperativas de ahorro y crédito no autorizadas a captar recursos del público: Dirección del predio - Dirección completa</t>
  </si>
  <si>
    <t xml:space="preserve">7008</t>
  </si>
  <si>
    <t xml:space="preserve">Empresas del sistema financiero y cooperativas de ahorro y crédito no autorizadas a captar recursos del público: Dirección del predio - Urbanización</t>
  </si>
  <si>
    <t xml:space="preserve">7009</t>
  </si>
  <si>
    <t xml:space="preserve">Empresas del sistema financiero y cooperativas de ahorro y crédito no autorizadas a captar recursos del público: Dirección del predio - Provincia</t>
  </si>
  <si>
    <t xml:space="preserve">7010</t>
  </si>
  <si>
    <t xml:space="preserve">Empresas del sistema financiero y cooperativas de ahorro y crédito no autorizadas a captar recursos del público: Dirección del predio - Distrito</t>
  </si>
  <si>
    <t xml:space="preserve">7011</t>
  </si>
  <si>
    <t xml:space="preserve">Empresas del sistema financiero y cooperativas de ahorro y crédito no autorizadas a captar recursos del público: Dirección del predio - Departamento</t>
  </si>
  <si>
    <t xml:space="preserve">7012</t>
  </si>
  <si>
    <t xml:space="preserve">Empresas del sistema financiero y cooperativas de ahorro y crédito no autorizadas a captar recursos del público: Monto del crédito otorgado (capital)</t>
  </si>
  <si>
    <t xml:space="preserve">7013</t>
  </si>
  <si>
    <t xml:space="preserve">Empresas del sistema de seguro: Número de póliza</t>
  </si>
  <si>
    <t xml:space="preserve">7014</t>
  </si>
  <si>
    <t xml:space="preserve">Empresas del sistema de seguro: Fecha de inicio/término de vigencia de cobertura</t>
  </si>
  <si>
    <t xml:space="preserve">7015</t>
  </si>
  <si>
    <t xml:space="preserve">Empresas del sistema de seguro: Tipo de seguro</t>
  </si>
  <si>
    <t xml:space="preserve">7016</t>
  </si>
  <si>
    <t xml:space="preserve">Empresas del sistema de seguro: Suma asegurada / alcance de cobertura o monto</t>
  </si>
  <si>
    <t xml:space="preserve">7017</t>
  </si>
  <si>
    <t xml:space="preserve">AFP: CUSPP</t>
  </si>
  <si>
    <t xml:space="preserve">7018</t>
  </si>
  <si>
    <t xml:space="preserve">AFP: Periodo</t>
  </si>
  <si>
    <t xml:space="preserve">7019</t>
  </si>
  <si>
    <t xml:space="preserve">AFP: Monto del interes moratorio</t>
  </si>
  <si>
    <t xml:space="preserve">7020</t>
  </si>
  <si>
    <t xml:space="preserve">Subpartida nacional</t>
  </si>
  <si>
    <t xml:space="preserve">7021</t>
  </si>
  <si>
    <t xml:space="preserve">Numero de declaracion aduanera (DAM)</t>
  </si>
  <si>
    <t xml:space="preserve">Código de tipo de servicio público</t>
  </si>
  <si>
    <t xml:space="preserve">Energía eléctrica</t>
  </si>
  <si>
    <t xml:space="preserve">Agua</t>
  </si>
  <si>
    <t xml:space="preserve">Cable</t>
  </si>
  <si>
    <t xml:space="preserve">Internet</t>
  </si>
  <si>
    <t xml:space="preserve">Otros servicios regulados por OSIPTEL</t>
  </si>
  <si>
    <t xml:space="preserve">Gas natural</t>
  </si>
  <si>
    <t xml:space="preserve">Telefonía</t>
  </si>
  <si>
    <t xml:space="preserve">Código de tipo de servicio públicos - telecomunicaciones</t>
  </si>
  <si>
    <t xml:space="preserve">Servicios Portadores</t>
  </si>
  <si>
    <t xml:space="preserve">Teleservicios o Servicios Finales</t>
  </si>
  <si>
    <t xml:space="preserve">Servicios de Difusión</t>
  </si>
  <si>
    <t xml:space="preserve">Servicios de valor añadido</t>
  </si>
  <si>
    <t xml:space="preserve">Código de tipo de medidor (recibo de luz)</t>
  </si>
  <si>
    <t xml:space="preserve">Trifásico</t>
  </si>
  <si>
    <t xml:space="preserve">Monofásico</t>
  </si>
  <si>
    <t xml:space="preserve">Medios de Pago</t>
  </si>
  <si>
    <t xml:space="preserve">Depósito en cuenta</t>
  </si>
  <si>
    <t xml:space="preserve">Giro</t>
  </si>
  <si>
    <t xml:space="preserve">Transferencia de fondos</t>
  </si>
  <si>
    <t xml:space="preserve">Orden de pago</t>
  </si>
  <si>
    <t xml:space="preserve">Tarjeta de débito</t>
  </si>
  <si>
    <t xml:space="preserve">006</t>
  </si>
  <si>
    <t xml:space="preserve">Tarjeta de crédito emitida en el país por una empresa del sistema financiero </t>
  </si>
  <si>
    <t xml:space="preserve">Cheques con la cláusula de "NO NEGOCIABLE", "INTRANSFERIBLES", "NO A LA ORDEN" u otra equivalente, a que se refiere el inciso g) del artículo 5° de la ley</t>
  </si>
  <si>
    <t xml:space="preserve">Efectivo, por operaciones en las que no existe obligación de utilizar medio de pago</t>
  </si>
  <si>
    <t xml:space="preserve">Efectivo, en los demás casos</t>
  </si>
  <si>
    <t xml:space="preserve">Medios de pago usados en comercio exterior </t>
  </si>
  <si>
    <t xml:space="preserve">Documentos emitidos por las EDPYMES y las cooperativas de ahorro y crédito no autorizadas a captar depósitos del público</t>
  </si>
  <si>
    <t xml:space="preserve">Tarjeta de crédito emitida en el país o en el exterior por una empresa no perteneciente al sistema financiero, cuyo objeto principal sea la emisión y administración de tarjetas de crédito</t>
  </si>
  <si>
    <t xml:space="preserve">Tarjetas de crédito emitidas en el exterior por empresas bancarias o financieras no domiciliadas</t>
  </si>
  <si>
    <t xml:space="preserve">101</t>
  </si>
  <si>
    <t xml:space="preserve">Transferencias – Comercio exterior</t>
  </si>
  <si>
    <t xml:space="preserve">102</t>
  </si>
  <si>
    <t xml:space="preserve">Cheques bancarios - Comercio exterior</t>
  </si>
  <si>
    <t xml:space="preserve">103</t>
  </si>
  <si>
    <t xml:space="preserve">Orden de pago simple - Comercio exterior</t>
  </si>
  <si>
    <t xml:space="preserve">104</t>
  </si>
  <si>
    <t xml:space="preserve">Orden de pago documentario - Comercio exterior</t>
  </si>
  <si>
    <t xml:space="preserve">105</t>
  </si>
  <si>
    <t xml:space="preserve">Remesa simple - Comercio exterior</t>
  </si>
  <si>
    <t xml:space="preserve">106</t>
  </si>
  <si>
    <t xml:space="preserve">Remesa documentaria - Comercio exterior</t>
  </si>
  <si>
    <t xml:space="preserve">107</t>
  </si>
  <si>
    <t xml:space="preserve">Carta de crédito simple - Comercio exterior</t>
  </si>
  <si>
    <t xml:space="preserve">108</t>
  </si>
  <si>
    <t xml:space="preserve">Carta de crédito documentario - Comercio exterior</t>
  </si>
  <si>
    <t xml:space="preserve">999</t>
  </si>
  <si>
    <t xml:space="preserve">Otros medios de pago</t>
  </si>
  <si>
    <t xml:space="preserve"> Código de tipo de dirección</t>
  </si>
  <si>
    <t xml:space="preserve">Punto de venta</t>
  </si>
  <si>
    <t xml:space="preserve">Producción</t>
  </si>
  <si>
    <t xml:space="preserve">Extracción </t>
  </si>
  <si>
    <t xml:space="preserve">Explotación </t>
  </si>
  <si>
    <t xml:space="preserve">Descripción de Error u Observación</t>
  </si>
  <si>
    <t xml:space="preserve">El sistema no puede responder su solicitud. Intente nuevamente o comuníquese con su Administrador</t>
  </si>
  <si>
    <t xml:space="preserve">El encabezado de seguridad es incorrecto</t>
  </si>
  <si>
    <t xml:space="preserve">0102</t>
  </si>
  <si>
    <t xml:space="preserve">Usuario o contrasena incorrectos</t>
  </si>
  <si>
    <t xml:space="preserve">0103</t>
  </si>
  <si>
    <t xml:space="preserve">El Usuario ingresado no existe</t>
  </si>
  <si>
    <t xml:space="preserve">0104</t>
  </si>
  <si>
    <t xml:space="preserve">La Clave ingresada es incorrecta</t>
  </si>
  <si>
    <t xml:space="preserve">0105</t>
  </si>
  <si>
    <t xml:space="preserve">El Usuario no está activo</t>
  </si>
  <si>
    <t xml:space="preserve">0106</t>
  </si>
  <si>
    <t xml:space="preserve">El Usuario no es válido</t>
  </si>
  <si>
    <t xml:space="preserve">0110</t>
  </si>
  <si>
    <t xml:space="preserve">No se pudo obtener la informacion del tipo de usuario</t>
  </si>
  <si>
    <t xml:space="preserve">El usuario debe ser secundario</t>
  </si>
  <si>
    <t xml:space="preserve">El usuario no esta afiliado a Factura Electronica</t>
  </si>
  <si>
    <t xml:space="preserve">0125</t>
  </si>
  <si>
    <t xml:space="preserve">No se pudo obtener la constancia</t>
  </si>
  <si>
    <t xml:space="preserve">0126</t>
  </si>
  <si>
    <t xml:space="preserve">El ticket no le pertenece al usuario</t>
  </si>
  <si>
    <t xml:space="preserve">0130</t>
  </si>
  <si>
    <t xml:space="preserve">El sistema no puede responder su solicitud. (No se pudo obtener el ticket de proceso)</t>
  </si>
  <si>
    <t xml:space="preserve">0131</t>
  </si>
  <si>
    <t xml:space="preserve">El sistema no puede responder su solicitud. (No se pudo grabar el archivo en el directorio)</t>
  </si>
  <si>
    <t xml:space="preserve">0132</t>
  </si>
  <si>
    <t xml:space="preserve">El sistema no puede responder su solicitud. (No se pudo grabar escribir en el archivo zip)</t>
  </si>
  <si>
    <t xml:space="preserve">0133</t>
  </si>
  <si>
    <t xml:space="preserve">El sistema no puede responder su solicitud. (No se pudo grabar la entrada del log)</t>
  </si>
  <si>
    <t xml:space="preserve">0134</t>
  </si>
  <si>
    <t xml:space="preserve">El sistema no puede responder su solicitud. (No se pudo grabar en el storage)</t>
  </si>
  <si>
    <t xml:space="preserve">0135</t>
  </si>
  <si>
    <t xml:space="preserve">El sistema no puede responder su solicitud. (No se pudo encolar el pedido)</t>
  </si>
  <si>
    <t xml:space="preserve">0136</t>
  </si>
  <si>
    <t xml:space="preserve">El sistema no puede responder su solicitud. (No se pudo recibir una respuesta del batch)</t>
  </si>
  <si>
    <t xml:space="preserve">0137</t>
  </si>
  <si>
    <t xml:space="preserve">El sistema no puede responder su solicitud. (Se obtuvo una respuesta nula)</t>
  </si>
  <si>
    <t xml:space="preserve">0138</t>
  </si>
  <si>
    <t xml:space="preserve">El sistema no puede responder su solicitud. (Error en Base de Datos)</t>
  </si>
  <si>
    <t xml:space="preserve">0140</t>
  </si>
  <si>
    <t xml:space="preserve">Existe otro documento igual en proceso</t>
  </si>
  <si>
    <t xml:space="preserve">0152</t>
  </si>
  <si>
    <t xml:space="preserve">No se puede enviar por este método un archivo de resumen</t>
  </si>
  <si>
    <t xml:space="preserve">0153</t>
  </si>
  <si>
    <t xml:space="preserve">No se puede enviar por este método un archivo por lotes</t>
  </si>
  <si>
    <t xml:space="preserve">No se pudo procesar su solicitud. (Ocurrio un error en el batch)</t>
  </si>
  <si>
    <t xml:space="preserve">No se pudo procesar su solicitud. (Llego un requerimiento nulo al batch)</t>
  </si>
  <si>
    <t xml:space="preserve">No se pudo procesar su solicitud. (No llego información del archivo ZIP)</t>
  </si>
  <si>
    <t xml:space="preserve">No se pudo procesar su solicitud. (No se encontro archivos en la informacion del archivo ZIP)</t>
  </si>
  <si>
    <t xml:space="preserve">No se pudo procesar su solicitud. (Este tipo de requerimiento solo acepta 1 archivo)</t>
  </si>
  <si>
    <t xml:space="preserve">0250</t>
  </si>
  <si>
    <t xml:space="preserve">No se pudo procesar su solicitud. (Ocurrio un error desconocido al hacer unzip)</t>
  </si>
  <si>
    <t xml:space="preserve">0251</t>
  </si>
  <si>
    <t xml:space="preserve">No se pudo procesar su solicitud. (No se pudo crear un directorio para el unzip)</t>
  </si>
  <si>
    <t xml:space="preserve">0252</t>
  </si>
  <si>
    <t xml:space="preserve">No se pudo procesar su solicitud. (No se encontro archivos dentro del zip)</t>
  </si>
  <si>
    <t xml:space="preserve">0253</t>
  </si>
  <si>
    <t xml:space="preserve">No se pudo procesar su solicitud. (No se pudo comprimir la constancia)</t>
  </si>
  <si>
    <t xml:space="preserve">0254</t>
  </si>
  <si>
    <t xml:space="preserve">No se pudo procesar su solicitud. (No se pudo enviar el mensaje)</t>
  </si>
  <si>
    <t xml:space="preserve">0300</t>
  </si>
  <si>
    <t xml:space="preserve">No se encontró la raíz documento xml</t>
  </si>
  <si>
    <t xml:space="preserve">Elemento raiz del xml no esta definido</t>
  </si>
  <si>
    <t xml:space="preserve">Codigo del tipo de comprobante no registrado</t>
  </si>
  <si>
    <t xml:space="preserve">0303</t>
  </si>
  <si>
    <t xml:space="preserve">No existe el directorio de schemas</t>
  </si>
  <si>
    <t xml:space="preserve">0304</t>
  </si>
  <si>
    <t xml:space="preserve">No existe el archivo de schema</t>
  </si>
  <si>
    <t xml:space="preserve">0305</t>
  </si>
  <si>
    <t xml:space="preserve">El sistema no puede procesar el archivo xml</t>
  </si>
  <si>
    <t xml:space="preserve">0307</t>
  </si>
  <si>
    <t xml:space="preserve">No se pudo recuperar la constancia</t>
  </si>
  <si>
    <t xml:space="preserve">0400</t>
  </si>
  <si>
    <t xml:space="preserve">No tiene permiso para enviar casos de pruebas</t>
  </si>
  <si>
    <t xml:space="preserve">El caso de prueba no existe</t>
  </si>
  <si>
    <t xml:space="preserve">0402</t>
  </si>
  <si>
    <t xml:space="preserve">La numeracion o nombre del documento ya ha sido enviado anteriormente</t>
  </si>
  <si>
    <t xml:space="preserve">0403</t>
  </si>
  <si>
    <t xml:space="preserve">El documento afectado por la nota no existe</t>
  </si>
  <si>
    <t xml:space="preserve">0404</t>
  </si>
  <si>
    <t xml:space="preserve">El documento afectado por la nota se encuentra rechazado</t>
  </si>
  <si>
    <t xml:space="preserve">InvoiceTypeCode - El valor del tipo de documento es invalido o no coincide con el nombre del archivo</t>
  </si>
  <si>
    <t xml:space="preserve">El XML no contiene el tag o no existe informacion de InvoiceTypeCode</t>
  </si>
  <si>
    <t xml:space="preserve">CustomerAssignedAccountID -  El dato ingresado no cumple con el estandar</t>
  </si>
  <si>
    <t xml:space="preserve">1006</t>
  </si>
  <si>
    <t xml:space="preserve">El XML no contiene el tag o no existe informacion de CustomerAssignedAccountID del emisor del documento</t>
  </si>
  <si>
    <t xml:space="preserve">El dato ingresado no cumple con el estandar</t>
  </si>
  <si>
    <t xml:space="preserve">El XML no contiene el tag o no existe informacion en tipo de documento del emisor.</t>
  </si>
  <si>
    <t xml:space="preserve">1009</t>
  </si>
  <si>
    <t xml:space="preserve">1010</t>
  </si>
  <si>
    <t xml:space="preserve">El XML no contiene el tag IssueDate</t>
  </si>
  <si>
    <t xml:space="preserve">1011</t>
  </si>
  <si>
    <t xml:space="preserve">IssueDate- El dato ingresado no es valido</t>
  </si>
  <si>
    <t xml:space="preserve">1012</t>
  </si>
  <si>
    <t xml:space="preserve">ID - El dato ingresado no cumple con el patron SERIE-CORRELATIVO</t>
  </si>
  <si>
    <t xml:space="preserve">1013</t>
  </si>
  <si>
    <t xml:space="preserve">1014</t>
  </si>
  <si>
    <t xml:space="preserve">CustomerAssignedAccountID - El dato ingresado no cumple con el estandar</t>
  </si>
  <si>
    <t xml:space="preserve">1015</t>
  </si>
  <si>
    <t xml:space="preserve">1016</t>
  </si>
  <si>
    <t xml:space="preserve">AdditionalAccountID - El dato ingresado no cumple con el estandar</t>
  </si>
  <si>
    <t xml:space="preserve">1017</t>
  </si>
  <si>
    <t xml:space="preserve">El XML no contiene el tag AdditionalAccountID del emisor del documento</t>
  </si>
  <si>
    <t xml:space="preserve">1018</t>
  </si>
  <si>
    <t xml:space="preserve">IssueDate - El dato ingresado no cumple con el patron YYYY-MM-DD</t>
  </si>
  <si>
    <t xml:space="preserve">1019</t>
  </si>
  <si>
    <t xml:space="preserve">1020</t>
  </si>
  <si>
    <t xml:space="preserve">1021</t>
  </si>
  <si>
    <t xml:space="preserve">Error en la validacion de la nota de credito</t>
  </si>
  <si>
    <t xml:space="preserve">1022</t>
  </si>
  <si>
    <t xml:space="preserve">La serie o numero del documento modificado por la Nota Electrónica no cumple con el formato establecido</t>
  </si>
  <si>
    <t xml:space="preserve">1023</t>
  </si>
  <si>
    <t xml:space="preserve">No se ha especificado el tipo de documento modificado por la Nota electronica</t>
  </si>
  <si>
    <t xml:space="preserve">1024</t>
  </si>
  <si>
    <t xml:space="preserve">1025</t>
  </si>
  <si>
    <t xml:space="preserve">1026</t>
  </si>
  <si>
    <t xml:space="preserve">1027</t>
  </si>
  <si>
    <t xml:space="preserve">1028</t>
  </si>
  <si>
    <t xml:space="preserve">1029</t>
  </si>
  <si>
    <t xml:space="preserve">1030</t>
  </si>
  <si>
    <t xml:space="preserve">1031</t>
  </si>
  <si>
    <t xml:space="preserve">Error en la validacion de la nota de debito</t>
  </si>
  <si>
    <t xml:space="preserve">El comprobante ya esta informado y se encuentra con estado anulado o rechazado</t>
  </si>
  <si>
    <t xml:space="preserve">El comprobante fue registrado previamente con otros datos</t>
  </si>
  <si>
    <t xml:space="preserve">Número de RUC del nombre del archivo no coincide con el consignado en el contenido del archivo XML</t>
  </si>
  <si>
    <t xml:space="preserve">Numero de Serie del nombre del archivo no coincide con el consignado en el contenido del archivo XML</t>
  </si>
  <si>
    <t xml:space="preserve">Número de documento en el nombre del archivo no coincide con el consignado en el contenido del XML</t>
  </si>
  <si>
    <t xml:space="preserve">El XML no contiene el tag o no existe informacion de RegistrationName del emisor del documento</t>
  </si>
  <si>
    <t xml:space="preserve">RegistrationName - El nombre o razon social del emisor no cumple con el estandar</t>
  </si>
  <si>
    <t xml:space="preserve">1039</t>
  </si>
  <si>
    <t xml:space="preserve">Solo se pueden recibir notas electronicas que modifican facturas</t>
  </si>
  <si>
    <t xml:space="preserve">1040</t>
  </si>
  <si>
    <t xml:space="preserve">El tipo de documento modificado por la nota electronica no es valido</t>
  </si>
  <si>
    <t xml:space="preserve">1041</t>
  </si>
  <si>
    <t xml:space="preserve">cac:PrepaidPayment/cbc:ID - El tag no contiene el atributo @SchemaID. que indica el tipo de documento que realiza el anticipo</t>
  </si>
  <si>
    <t xml:space="preserve">1042</t>
  </si>
  <si>
    <t xml:space="preserve">cac:PrepaidPayment/cbc:InstructionID - El tag no contiene el atributo @SchemaID. Que indica el tipo de documento del emisor del documento del anticipo.</t>
  </si>
  <si>
    <t xml:space="preserve">1043</t>
  </si>
  <si>
    <t xml:space="preserve">cac:OriginatorDocumentReference/cbc:ID - El tag no contiene el atributo @SchemaID. Que indica el tipo de documento del originador del documento electrónico.</t>
  </si>
  <si>
    <t xml:space="preserve">1044</t>
  </si>
  <si>
    <t xml:space="preserve">cac:PrepaidPayment/cbc:InstructionID - El dato ingresado no cumple con el estándar.</t>
  </si>
  <si>
    <t xml:space="preserve">1045</t>
  </si>
  <si>
    <t xml:space="preserve">cac:OriginatorDocumentReference/cbc:ID - El dato ingresado no cumple con el estándar.</t>
  </si>
  <si>
    <t xml:space="preserve">1046</t>
  </si>
  <si>
    <t xml:space="preserve">cbc:Amount - El dato ingresado no cumple con el estándar.</t>
  </si>
  <si>
    <t xml:space="preserve">1047</t>
  </si>
  <si>
    <t xml:space="preserve">cbc:Quantity - El dato ingresado no cumple con el estándar.</t>
  </si>
  <si>
    <t xml:space="preserve">1048</t>
  </si>
  <si>
    <t xml:space="preserve">El XML no contiene el tag o no existe información de PrepaidAmount para un documento con anticipo.</t>
  </si>
  <si>
    <t xml:space="preserve">ID - Serie y Número del archivo no coincide con el consignado en el contenido del XML.</t>
  </si>
  <si>
    <t xml:space="preserve">El XML no contiene informacion en el tag DespatchAdviceTypeCode.</t>
  </si>
  <si>
    <t xml:space="preserve">DespatchAdviceTypeCode - El valor del tipo de guía es inválido.</t>
  </si>
  <si>
    <t xml:space="preserve">1052</t>
  </si>
  <si>
    <t xml:space="preserve">DespatchAdviceTypeCode - No coincide con el consignado en el contenido del XML.</t>
  </si>
  <si>
    <t xml:space="preserve">1053</t>
  </si>
  <si>
    <t xml:space="preserve">cac:OrderReference - El XML no contiene informacion en serie y numero dado de baja (cbc:ID).</t>
  </si>
  <si>
    <t xml:space="preserve">1054</t>
  </si>
  <si>
    <t xml:space="preserve">cac:OrderReference - El valor en numero de documento no cumple con un formato valido (SERIE-NUMERO).</t>
  </si>
  <si>
    <t xml:space="preserve">cac:OrderReference - Numero de serie del documento no cumple con un formato valido (EG01 ó TXXX).</t>
  </si>
  <si>
    <t xml:space="preserve">cac:OrderReference - El XML no contiene informacion en el código de tipo de documento (cbc:OrderTypeCode).</t>
  </si>
  <si>
    <t xml:space="preserve">cac:AdditionalDocumentReference - El XML no contiene el tag o no existe información en el numero de documento adicional (cbc:ID).</t>
  </si>
  <si>
    <t xml:space="preserve">cac:AdditionalDocumentReference - El XML no contiene el tag o no existe información en el tipo de documento adicional (cbc:DocumentTypeCode).</t>
  </si>
  <si>
    <t xml:space="preserve">1059</t>
  </si>
  <si>
    <t xml:space="preserve">El XML no contiene firma digital.</t>
  </si>
  <si>
    <t xml:space="preserve">1060</t>
  </si>
  <si>
    <t xml:space="preserve">cac:Shipment - El XML no contiene el tag o no existe informacion del numero de RUC del Remitente (cac:).</t>
  </si>
  <si>
    <t xml:space="preserve">1061</t>
  </si>
  <si>
    <t xml:space="preserve">El numero de RUC del Remitente no existe.</t>
  </si>
  <si>
    <t xml:space="preserve">El XML no contiene el atributo o no existe informacion del motivo de traslado.</t>
  </si>
  <si>
    <t xml:space="preserve">El valor ingresado como motivo de traslado no es valido.</t>
  </si>
  <si>
    <t xml:space="preserve">1064</t>
  </si>
  <si>
    <t xml:space="preserve">El XML no contiene el atributo o no existe informacion en el tag cac:DespatchLine de bienes a transportar.</t>
  </si>
  <si>
    <t xml:space="preserve">El XML no contiene el atributo o no existe informacion en modalidad de transporte.</t>
  </si>
  <si>
    <t xml:space="preserve">El XML no contiene el atributo o no existe informacion de datos del transportista.</t>
  </si>
  <si>
    <t xml:space="preserve">El XML no contiene el atributo o no existe información de vehiculos.</t>
  </si>
  <si>
    <t xml:space="preserve">El XML no contiene el atributo o no existe información de conductores.</t>
  </si>
  <si>
    <t xml:space="preserve">El XML no contiene el atributo o no existe información de la fecha de inicio de traslado o fecha de entrega del bien al transportista.</t>
  </si>
  <si>
    <t xml:space="preserve">1070</t>
  </si>
  <si>
    <t xml:space="preserve">El valor ingresado  como fecha de inicio o fecha de entrega al transportista no cumple con el estandar (YYYY-MM-DD).</t>
  </si>
  <si>
    <t xml:space="preserve">1071</t>
  </si>
  <si>
    <t xml:space="preserve">El valor ingresado  como fecha de inicio o fecha de entrega al transportista no es valido.</t>
  </si>
  <si>
    <t xml:space="preserve">1072</t>
  </si>
  <si>
    <t xml:space="preserve">Starttime - El dato ingresado  no cumple con el patron HH:mm:ss.SZ.</t>
  </si>
  <si>
    <t xml:space="preserve">1073</t>
  </si>
  <si>
    <t xml:space="preserve">StartTime - El dato ingresado no es valido.</t>
  </si>
  <si>
    <t xml:space="preserve">1074</t>
  </si>
  <si>
    <t xml:space="preserve">cac:Shipment - El XML no contiene o no existe información en punto de llegada (cac:DeliveryAddress).</t>
  </si>
  <si>
    <t xml:space="preserve">1075</t>
  </si>
  <si>
    <t xml:space="preserve">cac:Shipment - El XML no contiene o no existe información en punto de partida (cac:OriginAddress).</t>
  </si>
  <si>
    <t xml:space="preserve">1076</t>
  </si>
  <si>
    <t xml:space="preserve">El XML no contiene el atributo o no existe información de sustento de traslado de mercaderias para el tipo de operación.</t>
  </si>
  <si>
    <t xml:space="preserve">1077</t>
  </si>
  <si>
    <t xml:space="preserve">El XML contiene el tag de sustento de traslado de mercaderias que no corresponde al tipo de operación.</t>
  </si>
  <si>
    <t xml:space="preserve">Solo puede enviar el comprobante en un resumen diario</t>
  </si>
  <si>
    <t xml:space="preserve">Debe enviar su comprobante por el SEE-Empresas supervisadas</t>
  </si>
  <si>
    <t xml:space="preserve">1081</t>
  </si>
  <si>
    <t xml:space="preserve">Por el servicio REST de recepcion solo se reciben comprobantes asociados a servicios publicos</t>
  </si>
  <si>
    <t xml:space="preserve">1082</t>
  </si>
  <si>
    <t xml:space="preserve">Por el servicio SOAP de recepcion no se reciben comprobantes asociados a servicios publicos</t>
  </si>
  <si>
    <t xml:space="preserve">El numero de RUC del receptor no existe.</t>
  </si>
  <si>
    <t xml:space="preserve">El contribuyente no esta activo</t>
  </si>
  <si>
    <t xml:space="preserve">El contribuyente no esta habido</t>
  </si>
  <si>
    <t xml:space="preserve">2012</t>
  </si>
  <si>
    <t xml:space="preserve">El contribuyente no está autorizado a emitir comprobantes electrónicos</t>
  </si>
  <si>
    <t xml:space="preserve">2013</t>
  </si>
  <si>
    <t xml:space="preserve">El contribuyente no cumple con tipo de empresa o tributos requeridos</t>
  </si>
  <si>
    <t xml:space="preserve">El XML no contiene el tag o no existe informacion del número de documento de identidad del receptor del documento</t>
  </si>
  <si>
    <t xml:space="preserve">El XML no contiene el tag o no existe informacion del tipo de documento de identidad del receptor del documento</t>
  </si>
  <si>
    <t xml:space="preserve">El dato ingresado  en el tipo de documento de identidad del receptor no cumple con el estandar o no esta permitido.</t>
  </si>
  <si>
    <t xml:space="preserve">El numero de documento de identidad del receptor debe ser  RUC</t>
  </si>
  <si>
    <t xml:space="preserve">2019</t>
  </si>
  <si>
    <t xml:space="preserve">El XML no contiene el tag o no existe informacion de nombre o razon social del emisor del documento</t>
  </si>
  <si>
    <t xml:space="preserve">2020</t>
  </si>
  <si>
    <t xml:space="preserve">El nombre o razon social del emisor no cumple con el estandar</t>
  </si>
  <si>
    <t xml:space="preserve">El XML no contiene el tag o no existe informacion de RegistrationName del receptor del documento</t>
  </si>
  <si>
    <t xml:space="preserve">RegistrationName -  El dato ingresado no cumple con el estandar</t>
  </si>
  <si>
    <t xml:space="preserve">El Numero de orden del item no cumple con el formato establecido</t>
  </si>
  <si>
    <t xml:space="preserve">El XML no contiene el tag InvoicedQuantity en el detalle de los Items o es cero (0)</t>
  </si>
  <si>
    <t xml:space="preserve">InvoicedQuantity El dato ingresado no cumple con el estandar</t>
  </si>
  <si>
    <t xml:space="preserve">El XML no contiene el tag cac:Item/cbc:Description en el detalle de los Items</t>
  </si>
  <si>
    <t xml:space="preserve">El XML no contiene el tag o no existe informacion de cac:Item/cbc:Description del item</t>
  </si>
  <si>
    <t xml:space="preserve">Debe existir el tag cac:AlternativeConditionPrice</t>
  </si>
  <si>
    <t xml:space="preserve">2029</t>
  </si>
  <si>
    <t xml:space="preserve">PriceTypeCode El dato ingresado no cumple con el estandar</t>
  </si>
  <si>
    <t xml:space="preserve">2030</t>
  </si>
  <si>
    <t xml:space="preserve">El XML no contiene el tag cbc:PriceTypeCode</t>
  </si>
  <si>
    <t xml:space="preserve">El dato ingresado en total valor de venta no cumple con el estandar</t>
  </si>
  <si>
    <t xml:space="preserve">2032</t>
  </si>
  <si>
    <t xml:space="preserve">El XML no contiene el tag LineExtensionAmount en el detalle de los Items</t>
  </si>
  <si>
    <t xml:space="preserve">El dato ingresado en TaxAmount de la linea no cumple con el formato establecido</t>
  </si>
  <si>
    <t xml:space="preserve">2034</t>
  </si>
  <si>
    <t xml:space="preserve">TaxAmount es obligatorio</t>
  </si>
  <si>
    <t xml:space="preserve">2035</t>
  </si>
  <si>
    <t xml:space="preserve">cac:TaxCategory/cac:TaxScheme/cbc:ID El dato ingresado no cumple con el estandar</t>
  </si>
  <si>
    <t xml:space="preserve">El codigo del tributo es invalido</t>
  </si>
  <si>
    <t xml:space="preserve">El XML no contiene el tag cac:TaxCategory/cac:TaxScheme/cbc:ID del Item</t>
  </si>
  <si>
    <t xml:space="preserve">2038</t>
  </si>
  <si>
    <t xml:space="preserve">cac:TaxScheme/cbc:Name del item - No existe el tag o el dato ingresado no cumple con el estandar</t>
  </si>
  <si>
    <t xml:space="preserve">2039</t>
  </si>
  <si>
    <t xml:space="preserve">El XML no contiene el tag cac:TaxCategory/cac:TaxScheme/cbc:Name del Item</t>
  </si>
  <si>
    <t xml:space="preserve">El tipo de afectacion del IGV es incorrecto</t>
  </si>
  <si>
    <t xml:space="preserve">El sistema de calculo del ISC es incorrecto</t>
  </si>
  <si>
    <t xml:space="preserve">Debe indicar el IGV. Es un campo obligatorio</t>
  </si>
  <si>
    <t xml:space="preserve">2043</t>
  </si>
  <si>
    <t xml:space="preserve">El dato ingresado en PayableAmount no cumple con el formato establecido</t>
  </si>
  <si>
    <t xml:space="preserve">2044</t>
  </si>
  <si>
    <t xml:space="preserve">PayableAmount es obligatorio</t>
  </si>
  <si>
    <t xml:space="preserve">2045</t>
  </si>
  <si>
    <t xml:space="preserve">El valor ingresado en AdditionalMonetaryTotal/cbc:ID es incorrecto</t>
  </si>
  <si>
    <t xml:space="preserve">2046</t>
  </si>
  <si>
    <t xml:space="preserve">AdditionalMonetaryTotal/cbc:ID debe tener valor</t>
  </si>
  <si>
    <t xml:space="preserve">2047</t>
  </si>
  <si>
    <t xml:space="preserve">Es obligatorio al menos un AdditionalMonetaryTotal con codigo 1001, 1002, 1003 o 3001</t>
  </si>
  <si>
    <t xml:space="preserve">El dato ingresado en TaxAmount no cumple con el formato establecido</t>
  </si>
  <si>
    <t xml:space="preserve">2049</t>
  </si>
  <si>
    <t xml:space="preserve">2050</t>
  </si>
  <si>
    <t xml:space="preserve">TaxScheme ID - No existe el tag o el dato ingresado no cumple con el estandar</t>
  </si>
  <si>
    <t xml:space="preserve">2051</t>
  </si>
  <si>
    <t xml:space="preserve">El XML no contiene el tag código de tributo internacional de impuestos globales</t>
  </si>
  <si>
    <t xml:space="preserve">2053</t>
  </si>
  <si>
    <t xml:space="preserve">TaxScheme Name - No existe el tag o el dato ingresado no cumple con el estandar</t>
  </si>
  <si>
    <t xml:space="preserve">El XML no contiene el tag TaxScheme Name de impuestos globales</t>
  </si>
  <si>
    <t xml:space="preserve">2055</t>
  </si>
  <si>
    <t xml:space="preserve">TaxScheme TaxTypeCode - El dato ingresado no cumple con el estandar</t>
  </si>
  <si>
    <t xml:space="preserve">2056</t>
  </si>
  <si>
    <t xml:space="preserve">El XML no contiene el tag TaxScheme TaxTypeCode de impuestos globales</t>
  </si>
  <si>
    <t xml:space="preserve">2057</t>
  </si>
  <si>
    <t xml:space="preserve">El Name o TaxTypeCode debe corresponder con el Id para el IGV</t>
  </si>
  <si>
    <t xml:space="preserve">2058</t>
  </si>
  <si>
    <t xml:space="preserve">El Name o TaxTypeCode debe corresponder con el Id para el ISC</t>
  </si>
  <si>
    <t xml:space="preserve">2059</t>
  </si>
  <si>
    <t xml:space="preserve">El dato ingresado en TaxSubtotal/cbc:TaxAmount no cumple con el formato establecido</t>
  </si>
  <si>
    <t xml:space="preserve">2060</t>
  </si>
  <si>
    <t xml:space="preserve">TaxSubtotal/cbc:TaxAmount es obligatorio</t>
  </si>
  <si>
    <t xml:space="preserve">2061</t>
  </si>
  <si>
    <t xml:space="preserve">El tag global cac:TaxTotal/cbc:TaxAmount debe tener el mismo valor que cac:TaxTotal/cac:Subtotal/cbc:TaxAmount</t>
  </si>
  <si>
    <t xml:space="preserve">2063</t>
  </si>
  <si>
    <t xml:space="preserve">El XML no contiene el tag PayableAmount</t>
  </si>
  <si>
    <t xml:space="preserve">El dato ingresado en ChargeTotalAmount no cumple con el formato establecido</t>
  </si>
  <si>
    <t xml:space="preserve">El dato ingresado en el campo Total Descuentos no cumple con el formato establecido</t>
  </si>
  <si>
    <t xml:space="preserve">2066</t>
  </si>
  <si>
    <t xml:space="preserve">Debe indicar una descripcion para el tag sac:AdditionalProperty/cbc:Value</t>
  </si>
  <si>
    <t xml:space="preserve">2067</t>
  </si>
  <si>
    <t xml:space="preserve">cac:Price/cbc:PriceAmount - El dato ingresado no cumple con el estandar</t>
  </si>
  <si>
    <t xml:space="preserve">El XML no contiene el tag cac:Price/cbc:PriceAmount en el detalle de los Items</t>
  </si>
  <si>
    <t xml:space="preserve">2069</t>
  </si>
  <si>
    <t xml:space="preserve">DocumentCurrencyCode - El dato ingresado no cumple con la estructura</t>
  </si>
  <si>
    <t xml:space="preserve">El XML no contiene el tag o no existe informacion de DocumentCurrencyCode</t>
  </si>
  <si>
    <t xml:space="preserve">La moneda debe ser la misma en todo el documento. Salvo las percepciones que sólo son en moneda nacional</t>
  </si>
  <si>
    <t xml:space="preserve">CustomizationID - La versión del documento no es la correcta</t>
  </si>
  <si>
    <t xml:space="preserve">El XML no existe informacion de CustomizationID</t>
  </si>
  <si>
    <t xml:space="preserve">El XML no contiene el tag ext:UBLExtensions/ext:UBLExtension/ext:ExtensionContent/ds:Signature/@Id</t>
  </si>
  <si>
    <t xml:space="preserve">2096</t>
  </si>
  <si>
    <t xml:space="preserve">ext:UBLExtensions/.../ds:Signature/ds:SignedInfo/ds:Reference/ds:DigestValue - No  cumple con el estandar</t>
  </si>
  <si>
    <t xml:space="preserve">Error al procesar la factura</t>
  </si>
  <si>
    <t xml:space="preserve">La serie ingresada no es válida</t>
  </si>
  <si>
    <t xml:space="preserve">Numero de RUC del emisor no existe</t>
  </si>
  <si>
    <t xml:space="preserve">Comprobante a dar de baja no se encuentra registrado en SUNAT</t>
  </si>
  <si>
    <t xml:space="preserve">Factura a dar de baja ya se encuentra en estado de baja</t>
  </si>
  <si>
    <t xml:space="preserve">2107</t>
  </si>
  <si>
    <t xml:space="preserve">Numero de RUC SOL no coincide con RUC emisor</t>
  </si>
  <si>
    <t xml:space="preserve">Presentacion fuera de fecha</t>
  </si>
  <si>
    <t xml:space="preserve">2109</t>
  </si>
  <si>
    <t xml:space="preserve">2114</t>
  </si>
  <si>
    <t xml:space="preserve">DocumentCurrencyCode -  El dato ingresado no cumple con la estructura</t>
  </si>
  <si>
    <t xml:space="preserve">2115</t>
  </si>
  <si>
    <t xml:space="preserve">El tipo de documento modificado por la Nota de credito debe ser factura electronica o ticket</t>
  </si>
  <si>
    <t xml:space="preserve">La serie o numero del documento modificado por la Nota de Credito no cumple con el formato establecido</t>
  </si>
  <si>
    <t xml:space="preserve">2118</t>
  </si>
  <si>
    <t xml:space="preserve">Debe indicar las facturas relacionadas a la Nota de Credito</t>
  </si>
  <si>
    <t xml:space="preserve">El documento modificado en la Nota de credito no esta registrada.</t>
  </si>
  <si>
    <t xml:space="preserve">El documento modificado en la Nota de credito se encuentra de baja</t>
  </si>
  <si>
    <t xml:space="preserve">El documento modificado en la Nota de credito esta registrada como rechazada</t>
  </si>
  <si>
    <t xml:space="preserve">2122</t>
  </si>
  <si>
    <t xml:space="preserve">El tag cac:LegalMonetaryTotal/cbc:PayableAmount debe tener informacion valida</t>
  </si>
  <si>
    <t xml:space="preserve">2123</t>
  </si>
  <si>
    <t xml:space="preserve">2124</t>
  </si>
  <si>
    <t xml:space="preserve">El XML no contiene el tag RegistrationName del emisor del documento</t>
  </si>
  <si>
    <t xml:space="preserve">2125</t>
  </si>
  <si>
    <t xml:space="preserve">ReferenceID -  El dato ingresado debe indicar SERIE-CORRELATIVO del documento al que se relaciona la Nota</t>
  </si>
  <si>
    <t xml:space="preserve">2126</t>
  </si>
  <si>
    <t xml:space="preserve">El XML no contiene informacion en el tag ReferenceID del documento al que se relaciona la nota</t>
  </si>
  <si>
    <t xml:space="preserve">2127</t>
  </si>
  <si>
    <t xml:space="preserve">ResponseCode -  El dato ingresado no cumple  con  la  estructura</t>
  </si>
  <si>
    <t xml:space="preserve">El XML no contiene el tag o no existe informacion de ResponseCode</t>
  </si>
  <si>
    <t xml:space="preserve">2129</t>
  </si>
  <si>
    <t xml:space="preserve">AdditionalAccountID -  El dato ingresado  en el tipo de documento de identidad del receptor no cumple con el estandar</t>
  </si>
  <si>
    <t xml:space="preserve">2130</t>
  </si>
  <si>
    <t xml:space="preserve">El XML no contiene el tag o no existe informacion de AdditionalAccountID del receptor del documento</t>
  </si>
  <si>
    <t xml:space="preserve">2131</t>
  </si>
  <si>
    <t xml:space="preserve">CustomerAssignedAccountID - El numero de documento de identidad del receptor debe ser RUC</t>
  </si>
  <si>
    <t xml:space="preserve">2132</t>
  </si>
  <si>
    <t xml:space="preserve">El XML no contiene el tag o no existe informacion de CustomerAssignedAccountID del receptor del documento</t>
  </si>
  <si>
    <t xml:space="preserve">cac:DiscrepancyResponse/cbc:Description - El dato ingresado no cumple con la estructura</t>
  </si>
  <si>
    <t xml:space="preserve">El XML no contiene el tag o no existe informacion de cac:DiscrepancyResponse/cbc:Description</t>
  </si>
  <si>
    <t xml:space="preserve">CreditedQuantity/@unitCode - El dato ingresado no cumple con el estandar</t>
  </si>
  <si>
    <t xml:space="preserve">CreditedQuantity - El dato ingresado no cumple con el estandar</t>
  </si>
  <si>
    <t xml:space="preserve">2140</t>
  </si>
  <si>
    <t xml:space="preserve">El PriceTypeCode debe tener el valor 01</t>
  </si>
  <si>
    <t xml:space="preserve">2141</t>
  </si>
  <si>
    <t xml:space="preserve">cac:TaxCategory/cac:TaxScheme/cbc:ID - El dato ingresado no cumple con el estandar</t>
  </si>
  <si>
    <t xml:space="preserve">2142</t>
  </si>
  <si>
    <t xml:space="preserve">2143</t>
  </si>
  <si>
    <t xml:space="preserve">2144</t>
  </si>
  <si>
    <t xml:space="preserve">cac:TaxCategory/cac:TaxScheme/cbc:TaxTypeCode El dato ingresado no cumple con el estandar</t>
  </si>
  <si>
    <t xml:space="preserve">2145</t>
  </si>
  <si>
    <t xml:space="preserve">2146</t>
  </si>
  <si>
    <t xml:space="preserve">El Nombre Internacional debe ser VAT</t>
  </si>
  <si>
    <t xml:space="preserve">2147</t>
  </si>
  <si>
    <t xml:space="preserve">2148</t>
  </si>
  <si>
    <t xml:space="preserve">El Nombre Internacional debe ser EXC</t>
  </si>
  <si>
    <t xml:space="preserve">2149</t>
  </si>
  <si>
    <t xml:space="preserve">2150</t>
  </si>
  <si>
    <t xml:space="preserve">2151</t>
  </si>
  <si>
    <t xml:space="preserve">2152</t>
  </si>
  <si>
    <t xml:space="preserve">Es obligatorio al menos un AdditionalInformation</t>
  </si>
  <si>
    <t xml:space="preserve">2153</t>
  </si>
  <si>
    <t xml:space="preserve">Error al procesar la Nota de Credito</t>
  </si>
  <si>
    <t xml:space="preserve">2154</t>
  </si>
  <si>
    <t xml:space="preserve">TaxAmount - El dato ingresado en impuestos globales no cumple con el estandar</t>
  </si>
  <si>
    <t xml:space="preserve">2155</t>
  </si>
  <si>
    <t xml:space="preserve">El XML no contiene el tag TaxAmount de impuestos globales</t>
  </si>
  <si>
    <t xml:space="preserve">2156</t>
  </si>
  <si>
    <t xml:space="preserve">TaxScheme ID - El dato ingresado no cumple con el estandar</t>
  </si>
  <si>
    <t xml:space="preserve">2157</t>
  </si>
  <si>
    <t xml:space="preserve">2158</t>
  </si>
  <si>
    <t xml:space="preserve">El XML no contiene el tag o no existe informacion de TaxScheme ID de impuestos globales</t>
  </si>
  <si>
    <t xml:space="preserve">2159</t>
  </si>
  <si>
    <t xml:space="preserve">TaxScheme Name - El dato ingresado no cumple con el estandar</t>
  </si>
  <si>
    <t xml:space="preserve">2160</t>
  </si>
  <si>
    <t xml:space="preserve">El XML no contiene el tag o no existe informacion de TaxScheme Name de impuestos globales</t>
  </si>
  <si>
    <t xml:space="preserve">2161</t>
  </si>
  <si>
    <t xml:space="preserve">2162</t>
  </si>
  <si>
    <t xml:space="preserve">2163</t>
  </si>
  <si>
    <t xml:space="preserve">2164</t>
  </si>
  <si>
    <t xml:space="preserve">2165</t>
  </si>
  <si>
    <t xml:space="preserve">Error al procesar la Nota de Debito</t>
  </si>
  <si>
    <t xml:space="preserve">2166</t>
  </si>
  <si>
    <t xml:space="preserve">RegistrationName - El dato ingresado no cumple con el estandar</t>
  </si>
  <si>
    <t xml:space="preserve">2167</t>
  </si>
  <si>
    <t xml:space="preserve">2168</t>
  </si>
  <si>
    <t xml:space="preserve">DocumentCurrencyCode -  El dato ingresado no cumple con el formato establecido</t>
  </si>
  <si>
    <t xml:space="preserve">2169</t>
  </si>
  <si>
    <t xml:space="preserve">2170</t>
  </si>
  <si>
    <t xml:space="preserve">ReferenceID - El dato ingresado debe indicar SERIE-CORRELATIVO del documento al que se relaciona la Nota</t>
  </si>
  <si>
    <t xml:space="preserve">2171</t>
  </si>
  <si>
    <t xml:space="preserve">ResponseCode - El dato ingresado no cumple con la estructura</t>
  </si>
  <si>
    <t xml:space="preserve">2173</t>
  </si>
  <si>
    <t xml:space="preserve">2174</t>
  </si>
  <si>
    <t xml:space="preserve">2175</t>
  </si>
  <si>
    <t xml:space="preserve">2176</t>
  </si>
  <si>
    <t xml:space="preserve">2177</t>
  </si>
  <si>
    <t xml:space="preserve">2178</t>
  </si>
  <si>
    <t xml:space="preserve">CustomerAssignedAccountID - El numero de documento de identidad del receptor debe ser RUC.</t>
  </si>
  <si>
    <t xml:space="preserve">2179</t>
  </si>
  <si>
    <t xml:space="preserve">2180</t>
  </si>
  <si>
    <t xml:space="preserve">2181</t>
  </si>
  <si>
    <t xml:space="preserve">2182</t>
  </si>
  <si>
    <t xml:space="preserve">2183</t>
  </si>
  <si>
    <t xml:space="preserve">2184</t>
  </si>
  <si>
    <t xml:space="preserve">2185</t>
  </si>
  <si>
    <t xml:space="preserve">2186</t>
  </si>
  <si>
    <t xml:space="preserve">2187</t>
  </si>
  <si>
    <t xml:space="preserve">DebitedQuantity/@unitCode El dato ingresado no cumple con el estandar</t>
  </si>
  <si>
    <t xml:space="preserve">2189</t>
  </si>
  <si>
    <t xml:space="preserve">DebitedQuantity El dato ingresado no cumple con el estandar</t>
  </si>
  <si>
    <t xml:space="preserve">2190</t>
  </si>
  <si>
    <t xml:space="preserve">El XML no contiene el tag Price/cbc:PriceAmount en el detalle de los Items</t>
  </si>
  <si>
    <t xml:space="preserve">2191</t>
  </si>
  <si>
    <t xml:space="preserve">El XML no contiene el tag Price/cbc:LineExtensionAmount en el detalle de los Items</t>
  </si>
  <si>
    <t xml:space="preserve">2192</t>
  </si>
  <si>
    <t xml:space="preserve">EL PriceTypeCode debe tener el valor 01</t>
  </si>
  <si>
    <t xml:space="preserve">2193</t>
  </si>
  <si>
    <t xml:space="preserve">2194</t>
  </si>
  <si>
    <t xml:space="preserve">2195</t>
  </si>
  <si>
    <t xml:space="preserve">2196</t>
  </si>
  <si>
    <t xml:space="preserve">2197</t>
  </si>
  <si>
    <t xml:space="preserve">2198</t>
  </si>
  <si>
    <t xml:space="preserve">2200</t>
  </si>
  <si>
    <t xml:space="preserve">2201</t>
  </si>
  <si>
    <t xml:space="preserve">El tag cac:RequestedMonetaryTotal/cbc:PayableAmount debe tener informacion valida</t>
  </si>
  <si>
    <t xml:space="preserve">2202</t>
  </si>
  <si>
    <t xml:space="preserve">2203</t>
  </si>
  <si>
    <t xml:space="preserve">El tipo de documento modificado por la Nota de Debito debe ser factura electronica, ticket o documento autorizado</t>
  </si>
  <si>
    <t xml:space="preserve">La serie o numero del documento modificado por la Nota de Debito no cumple con el formato establecido</t>
  </si>
  <si>
    <t xml:space="preserve">2206</t>
  </si>
  <si>
    <t xml:space="preserve">Debe indicar los documentos afectados por la Nota de Debito</t>
  </si>
  <si>
    <t xml:space="preserve">El documento modificado en la Nota de debito se encuentra de baja</t>
  </si>
  <si>
    <t xml:space="preserve">El documento modificado en la Nota de debito esta registrada como rechazada</t>
  </si>
  <si>
    <t xml:space="preserve">El documento modificado en la Nota de debito no esta registrada</t>
  </si>
  <si>
    <t xml:space="preserve">2210</t>
  </si>
  <si>
    <t xml:space="preserve">El dato ingresado no cumple con el formato RC-fecha-correlativo</t>
  </si>
  <si>
    <t xml:space="preserve">2211</t>
  </si>
  <si>
    <t xml:space="preserve">El XML no contiene el tag ID</t>
  </si>
  <si>
    <t xml:space="preserve">2212</t>
  </si>
  <si>
    <t xml:space="preserve">UBLVersionID - La versión del UBL del resumen de boletas no es correcta</t>
  </si>
  <si>
    <t xml:space="preserve">2213</t>
  </si>
  <si>
    <t xml:space="preserve">El XML no contiene el tag UBLVersionID</t>
  </si>
  <si>
    <t xml:space="preserve">2214</t>
  </si>
  <si>
    <t xml:space="preserve">CustomizationID - La versión del resumen de boletas no es correcta</t>
  </si>
  <si>
    <t xml:space="preserve">2215</t>
  </si>
  <si>
    <t xml:space="preserve">El XML no contiene el tag CustomizationID</t>
  </si>
  <si>
    <t xml:space="preserve">2216</t>
  </si>
  <si>
    <t xml:space="preserve">2217</t>
  </si>
  <si>
    <t xml:space="preserve">El XML no contiene el tag CustomerAssignedAccountID del emisor del documento</t>
  </si>
  <si>
    <t xml:space="preserve">El ID debe coincidir con el nombre del archivo</t>
  </si>
  <si>
    <t xml:space="preserve">2221</t>
  </si>
  <si>
    <t xml:space="preserve">El RUC debe coincidir con el RUC del nombre del archivo</t>
  </si>
  <si>
    <t xml:space="preserve">2222</t>
  </si>
  <si>
    <t xml:space="preserve">El contribuyente no está autorizado a emitir comprobantes electronicos</t>
  </si>
  <si>
    <t xml:space="preserve">El archivo ya fue presentado anteriormente</t>
  </si>
  <si>
    <t xml:space="preserve">2224</t>
  </si>
  <si>
    <t xml:space="preserve">2225</t>
  </si>
  <si>
    <t xml:space="preserve">2226</t>
  </si>
  <si>
    <t xml:space="preserve">2227</t>
  </si>
  <si>
    <t xml:space="preserve">2230</t>
  </si>
  <si>
    <t xml:space="preserve">2231</t>
  </si>
  <si>
    <t xml:space="preserve">2232</t>
  </si>
  <si>
    <t xml:space="preserve">2233</t>
  </si>
  <si>
    <t xml:space="preserve">ReferenceDate - El dato ingresado no cumple con el patron YYYY-MM-DD</t>
  </si>
  <si>
    <t xml:space="preserve">2234</t>
  </si>
  <si>
    <t xml:space="preserve">El XML no contiene el tag ReferenceDate</t>
  </si>
  <si>
    <t xml:space="preserve">2235</t>
  </si>
  <si>
    <t xml:space="preserve">ReferenceDate- El dato ingresado no es valido</t>
  </si>
  <si>
    <t xml:space="preserve">La fecha del IssueDate no debe ser mayor a la fecha de recepción</t>
  </si>
  <si>
    <t xml:space="preserve">2237</t>
  </si>
  <si>
    <t xml:space="preserve">La fecha del ReferenceDate no debe ser mayor al Today</t>
  </si>
  <si>
    <t xml:space="preserve">LineID - El dato ingresado no cumple con el estandar</t>
  </si>
  <si>
    <t xml:space="preserve">LineID - El dato ingresado debe ser correlativo mayor a cero</t>
  </si>
  <si>
    <t xml:space="preserve">2240</t>
  </si>
  <si>
    <t xml:space="preserve">El XML no contiene el tag LineID de SummaryDocumentsLine</t>
  </si>
  <si>
    <t xml:space="preserve">DocumentTypeCode - El valor del tipo de documento es invalido</t>
  </si>
  <si>
    <t xml:space="preserve">El XML no contiene el tag DocumentTypeCode</t>
  </si>
  <si>
    <t xml:space="preserve">2243</t>
  </si>
  <si>
    <t xml:space="preserve">El dato ingresado  no cumple con el patron SERIE</t>
  </si>
  <si>
    <t xml:space="preserve">2244</t>
  </si>
  <si>
    <t xml:space="preserve">El XML no contiene el tag DocumentSerialID</t>
  </si>
  <si>
    <t xml:space="preserve">2245</t>
  </si>
  <si>
    <t xml:space="preserve">El dato ingresado en StartDocumentNumberID debe ser numerico</t>
  </si>
  <si>
    <t xml:space="preserve">2246</t>
  </si>
  <si>
    <t xml:space="preserve">El XML no contiene el tag StartDocumentNumberID</t>
  </si>
  <si>
    <t xml:space="preserve">2247</t>
  </si>
  <si>
    <t xml:space="preserve">El dato ingresado en sac:EndDocumentNumberID debe ser numerico</t>
  </si>
  <si>
    <t xml:space="preserve">2248</t>
  </si>
  <si>
    <t xml:space="preserve">El XML no contiene el tag sac:EndDocumentNumberID</t>
  </si>
  <si>
    <t xml:space="preserve">2249</t>
  </si>
  <si>
    <t xml:space="preserve">Los rangos deben ser mayores a cero</t>
  </si>
  <si>
    <t xml:space="preserve">2250</t>
  </si>
  <si>
    <t xml:space="preserve">En el rango de comprobantes, el EndDocumentNumberID debe ser mayor o igual al StartInvoiceNumberID</t>
  </si>
  <si>
    <t xml:space="preserve">El dato ingresado en TotalAmount debe ser numerico mayor o igual a cero</t>
  </si>
  <si>
    <t xml:space="preserve">2252</t>
  </si>
  <si>
    <t xml:space="preserve">El XML no contiene el tag TotalAmount</t>
  </si>
  <si>
    <t xml:space="preserve">2253</t>
  </si>
  <si>
    <t xml:space="preserve">El dato ingresado en TotalAmount debe ser numerico mayor a cero</t>
  </si>
  <si>
    <t xml:space="preserve">PaidAmount - El dato ingresado no cumple con el estandar</t>
  </si>
  <si>
    <t xml:space="preserve">El XML no contiene el tag PaidAmount</t>
  </si>
  <si>
    <t xml:space="preserve">InstructionID - El dato ingresado no cumple con el estandar</t>
  </si>
  <si>
    <t xml:space="preserve">El XML no contiene el tag InstructionID</t>
  </si>
  <si>
    <t xml:space="preserve">2258</t>
  </si>
  <si>
    <t xml:space="preserve">Debe indicar Referencia de Importes asociados a las boletas de venta</t>
  </si>
  <si>
    <t xml:space="preserve">2259</t>
  </si>
  <si>
    <t xml:space="preserve">Debe indicar 3 Referencias de Importes asociados a las boletas de venta</t>
  </si>
  <si>
    <t xml:space="preserve">2260</t>
  </si>
  <si>
    <t xml:space="preserve">PaidAmount - El dato ingresado debe ser mayor o igual a 0.00</t>
  </si>
  <si>
    <t xml:space="preserve">cbc:Amount - El dato ingresado no cumple con el estandar</t>
  </si>
  <si>
    <t xml:space="preserve">2262</t>
  </si>
  <si>
    <t xml:space="preserve">El XML no contiene el tag cbc:Amount</t>
  </si>
  <si>
    <t xml:space="preserve">ChargeIndicator - El dato ingresado no cumple con el estandar</t>
  </si>
  <si>
    <t xml:space="preserve">2264</t>
  </si>
  <si>
    <t xml:space="preserve">El XML no contiene el tag ChargeIndicator</t>
  </si>
  <si>
    <t xml:space="preserve">2265</t>
  </si>
  <si>
    <t xml:space="preserve">Debe indicar Información acerca del Importe Total de Otros Cargos</t>
  </si>
  <si>
    <t xml:space="preserve">Debe indicar cargos mayores o iguales a cero</t>
  </si>
  <si>
    <t xml:space="preserve">2267</t>
  </si>
  <si>
    <t xml:space="preserve">El XML no contiene el tag TaxScheme ID de Información acerca del importe total de un tipo particular de impuesto</t>
  </si>
  <si>
    <t xml:space="preserve">2270</t>
  </si>
  <si>
    <t xml:space="preserve">El XML no contiene el tag TaxScheme Name de impuesto</t>
  </si>
  <si>
    <t xml:space="preserve">2272</t>
  </si>
  <si>
    <t xml:space="preserve">2273</t>
  </si>
  <si>
    <t xml:space="preserve">TaxAmount - El dato ingresado no cumple con el estandar</t>
  </si>
  <si>
    <t xml:space="preserve">2274</t>
  </si>
  <si>
    <t xml:space="preserve">El XML no contiene el tag TaxAmount</t>
  </si>
  <si>
    <t xml:space="preserve">Si el codigo de tributo es 2000, el nombre del tributo debe ser ISC</t>
  </si>
  <si>
    <t xml:space="preserve">Si el codigo de tributo es 1000, el nombre del tributo debe ser IGV</t>
  </si>
  <si>
    <t xml:space="preserve">2277</t>
  </si>
  <si>
    <t xml:space="preserve">No se ha consignado ninguna informacion del importe total de tributos</t>
  </si>
  <si>
    <t xml:space="preserve">Debe indicar Información acerca del importe total de IGV/IVAP</t>
  </si>
  <si>
    <t xml:space="preserve">2279</t>
  </si>
  <si>
    <t xml:space="preserve">Debe indicar Items de consolidado de documentos</t>
  </si>
  <si>
    <t xml:space="preserve">2280</t>
  </si>
  <si>
    <t xml:space="preserve">Existen problemas con la informacion del resumen de comprobantes</t>
  </si>
  <si>
    <t xml:space="preserve">2281</t>
  </si>
  <si>
    <t xml:space="preserve">Error en la validacion de los rangos de los comprobantes</t>
  </si>
  <si>
    <t xml:space="preserve">Existe documento ya informado anteriormente</t>
  </si>
  <si>
    <t xml:space="preserve">2283</t>
  </si>
  <si>
    <t xml:space="preserve">El dato ingresado no cumple con el formato RA-fecha-correlativo</t>
  </si>
  <si>
    <t xml:space="preserve">2284</t>
  </si>
  <si>
    <t xml:space="preserve">El tag ID esta vacío</t>
  </si>
  <si>
    <t xml:space="preserve">2285</t>
  </si>
  <si>
    <t xml:space="preserve">El ID debe coincidir  con el nombre del archivo</t>
  </si>
  <si>
    <t xml:space="preserve">2286</t>
  </si>
  <si>
    <t xml:space="preserve">2289</t>
  </si>
  <si>
    <t xml:space="preserve">2290</t>
  </si>
  <si>
    <t xml:space="preserve">2291</t>
  </si>
  <si>
    <t xml:space="preserve">El contribuyente no esta autorizado a emitir comprobantes electronicos</t>
  </si>
  <si>
    <t xml:space="preserve">2292</t>
  </si>
  <si>
    <t xml:space="preserve">2293</t>
  </si>
  <si>
    <t xml:space="preserve">2294</t>
  </si>
  <si>
    <t xml:space="preserve">2295</t>
  </si>
  <si>
    <t xml:space="preserve">2296</t>
  </si>
  <si>
    <t xml:space="preserve">2297</t>
  </si>
  <si>
    <t xml:space="preserve">2298</t>
  </si>
  <si>
    <t xml:space="preserve">2299</t>
  </si>
  <si>
    <t xml:space="preserve">2300</t>
  </si>
  <si>
    <t xml:space="preserve">IssueDate - El dato ingresado no es valido</t>
  </si>
  <si>
    <t xml:space="preserve">2302</t>
  </si>
  <si>
    <t xml:space="preserve">2303</t>
  </si>
  <si>
    <t xml:space="preserve">2304</t>
  </si>
  <si>
    <t xml:space="preserve">ReferenceDate - El dato ingresado no es valido</t>
  </si>
  <si>
    <t xml:space="preserve">El tag LineID de VoidedDocumentsLine esta vacío</t>
  </si>
  <si>
    <t xml:space="preserve">El tag DocumentTypeCode es vacío</t>
  </si>
  <si>
    <t xml:space="preserve">El tag DocumentSerialID es vacío</t>
  </si>
  <si>
    <t xml:space="preserve">El dato ingresado en DocumentNumberID debe ser numerico y como maximo de 8 digitos</t>
  </si>
  <si>
    <t xml:space="preserve">El tag DocumentNumberID esta vacío</t>
  </si>
  <si>
    <t xml:space="preserve">2314</t>
  </si>
  <si>
    <t xml:space="preserve">El dato ingresado en VoidReasonDescription debe contener información válida</t>
  </si>
  <si>
    <t xml:space="preserve">El tag VoidReasonDescription esta vacío</t>
  </si>
  <si>
    <t xml:space="preserve">2316</t>
  </si>
  <si>
    <t xml:space="preserve">Debe indicar Items en VoidedDocumentsLine</t>
  </si>
  <si>
    <t xml:space="preserve">2317</t>
  </si>
  <si>
    <t xml:space="preserve">Error al procesar el resumen de anulados</t>
  </si>
  <si>
    <t xml:space="preserve">2318</t>
  </si>
  <si>
    <t xml:space="preserve">2319</t>
  </si>
  <si>
    <t xml:space="preserve">2320</t>
  </si>
  <si>
    <t xml:space="preserve">UBLVersionID - La version del UBL  no es la correcta</t>
  </si>
  <si>
    <t xml:space="preserve">2321</t>
  </si>
  <si>
    <t xml:space="preserve">2322</t>
  </si>
  <si>
    <t xml:space="preserve">Error en la validacion de los rangos</t>
  </si>
  <si>
    <t xml:space="preserve">Existe documento ya informado anteriormente en una comunicacion de baja</t>
  </si>
  <si>
    <t xml:space="preserve">El archivo de comunicacion de baja ya fue presentado anteriormente</t>
  </si>
  <si>
    <t xml:space="preserve">2327</t>
  </si>
  <si>
    <t xml:space="preserve">El certificado usado no se encuentra vigente</t>
  </si>
  <si>
    <t xml:space="preserve">2328</t>
  </si>
  <si>
    <t xml:space="preserve">El certificado usado se encuentra revocado</t>
  </si>
  <si>
    <t xml:space="preserve">La fecha de emision se encuentra fuera del limite permitido</t>
  </si>
  <si>
    <t xml:space="preserve">2330</t>
  </si>
  <si>
    <t xml:space="preserve">La fecha de generación de la comunicación debe ser igual a la fecha consignada en el nombre del archivo</t>
  </si>
  <si>
    <t xml:space="preserve">2331</t>
  </si>
  <si>
    <t xml:space="preserve">2332</t>
  </si>
  <si>
    <t xml:space="preserve">Número de Serie del nombre del archivo no coincide con el consignado en el contenido del archivo XML</t>
  </si>
  <si>
    <t xml:space="preserve">2333</t>
  </si>
  <si>
    <t xml:space="preserve">2334</t>
  </si>
  <si>
    <t xml:space="preserve">2336</t>
  </si>
  <si>
    <t xml:space="preserve">Ocurrió un error en el proceso de validación de la firma digital</t>
  </si>
  <si>
    <t xml:space="preserve">La moneda debe ser la misma en todo el documento</t>
  </si>
  <si>
    <t xml:space="preserve">2338</t>
  </si>
  <si>
    <t xml:space="preserve">2339</t>
  </si>
  <si>
    <t xml:space="preserve">2340</t>
  </si>
  <si>
    <t xml:space="preserve">2341</t>
  </si>
  <si>
    <t xml:space="preserve">2342</t>
  </si>
  <si>
    <t xml:space="preserve">Fecha de emision de la factura no coincide con la informada en la comunicacion</t>
  </si>
  <si>
    <t xml:space="preserve">2343</t>
  </si>
  <si>
    <t xml:space="preserve">cac:TaxTotal/cac:TaxSubtotal/cbc:TaxAmount - El dato ingresado no cumple con el estandar</t>
  </si>
  <si>
    <t xml:space="preserve">El XML no contiene el tag cac:TaxTotal/cac:TaxSubtotal/cbc:TaxAmount</t>
  </si>
  <si>
    <t xml:space="preserve">La serie no corresponde al tipo de comprobante</t>
  </si>
  <si>
    <t xml:space="preserve">La fecha de generación del resumen debe ser igual a la fecha consignada en el nombre del archivo</t>
  </si>
  <si>
    <t xml:space="preserve">2347</t>
  </si>
  <si>
    <t xml:space="preserve">Los rangos informados en el archivo XML se encuentran duplicados o superpuestos</t>
  </si>
  <si>
    <t xml:space="preserve">Los documentos informados en el archivo XML se encuentran duplicados</t>
  </si>
  <si>
    <t xml:space="preserve">2349</t>
  </si>
  <si>
    <t xml:space="preserve">Debe consignar solo un elemento sac:AdditionalMonetaryTotal con cbc:ID igual a 1001</t>
  </si>
  <si>
    <t xml:space="preserve">2350</t>
  </si>
  <si>
    <t xml:space="preserve">Debe consignar solo un elemento sac:AdditionalMonetaryTotal con cbc:ID igual a 1002</t>
  </si>
  <si>
    <t xml:space="preserve">2351</t>
  </si>
  <si>
    <t xml:space="preserve">Debe consignar solo un elemento sac:AdditionalMonetaryTotal con cbc:ID igual a 1003</t>
  </si>
  <si>
    <t xml:space="preserve">2352</t>
  </si>
  <si>
    <t xml:space="preserve">Debe consignar solo un elemento cac:TaxTotal a nivel global para IGV (cbc:ID igual a 1000)</t>
  </si>
  <si>
    <t xml:space="preserve">2353</t>
  </si>
  <si>
    <t xml:space="preserve">Debe consignar solo un elemento cac:TaxTotal a nivel global para ISC (cbc:ID igual a 2000)</t>
  </si>
  <si>
    <t xml:space="preserve">2354</t>
  </si>
  <si>
    <t xml:space="preserve">Debe consignar solo un elemento cac:TaxTotal a nivel global para Otros (cbc:ID igual a 9999)</t>
  </si>
  <si>
    <t xml:space="preserve">Debe consignar solo un elemento cac:TaxTotal a nivel de item por codigo de tributo</t>
  </si>
  <si>
    <t xml:space="preserve">2356</t>
  </si>
  <si>
    <t xml:space="preserve">Debe consignar solo un elemento cac:TaxTotal a nivel de item para ISC (cbc:ID igual a 2000)</t>
  </si>
  <si>
    <t xml:space="preserve">No debe existir un elemento sac:BillingPayment a nivel de item con el mismo valor de cbc:InstructionID</t>
  </si>
  <si>
    <t xml:space="preserve">2358</t>
  </si>
  <si>
    <t xml:space="preserve">Debe consignar solo un elemento sac:BillingPayment a nivel de item con cbc:InstructionID igual a 02</t>
  </si>
  <si>
    <t xml:space="preserve">2359</t>
  </si>
  <si>
    <t xml:space="preserve">Debe consignar solo un elemento sac:BillingPayment a nivel de item con cbc:InstructionID igual a 03</t>
  </si>
  <si>
    <t xml:space="preserve">2360</t>
  </si>
  <si>
    <t xml:space="preserve">Debe consignar solo un elemento sac:BillingPayment a nivel de item con cbc:InstructionID igual a 04</t>
  </si>
  <si>
    <t xml:space="preserve">2361</t>
  </si>
  <si>
    <t xml:space="preserve">Debe consignar solo un elemento cac:TaxTotal a nivel de item para Otros (cbc:ID igual a 9999)</t>
  </si>
  <si>
    <t xml:space="preserve">2362</t>
  </si>
  <si>
    <t xml:space="preserve">Debe consignar solo un tag cac:AccountingSupplierParty/cbc:AdditionalAccountID</t>
  </si>
  <si>
    <t xml:space="preserve">2363</t>
  </si>
  <si>
    <t xml:space="preserve">Debe consignar solo un tag cac:AccountingCustomerParty/cbc:AdditionalAccountID</t>
  </si>
  <si>
    <t xml:space="preserve">El comprobante contiene un tipo y número de Guía de Remisión repetido</t>
  </si>
  <si>
    <t xml:space="preserve">El comprobante contiene un tipo y número de Documento Relacionado repetido</t>
  </si>
  <si>
    <t xml:space="preserve">2366</t>
  </si>
  <si>
    <t xml:space="preserve">El codigo en el tag sac:AdditionalProperty/cbc:ID debe tener 4 posiciones</t>
  </si>
  <si>
    <t xml:space="preserve">El dato ingresado en PriceAmount del Precio de venta unitario por item no cumple con el formato establecido</t>
  </si>
  <si>
    <t xml:space="preserve">2368</t>
  </si>
  <si>
    <t xml:space="preserve">El dato ingresado en TaxSubtotal/cbc:TaxAmount del item no cumple con el formato establecido</t>
  </si>
  <si>
    <t xml:space="preserve">El dato ingresado en PriceAmount del Valor de venta unitario por item no cumple con el formato establecido</t>
  </si>
  <si>
    <t xml:space="preserve">El dato ingresado en LineExtensionAmount del item no cumple con el formato establecido</t>
  </si>
  <si>
    <t xml:space="preserve">El XML no contiene el tag cbc:TaxExemptionReasonCode de Afectacion al IGV</t>
  </si>
  <si>
    <t xml:space="preserve">2372</t>
  </si>
  <si>
    <t xml:space="preserve">El tag en el item cac:TaxTotal/cbc:TaxAmount debe tener el mismo valor que cac:TaxTotal/cac:TaxSubtotal/cbc:TaxAmount</t>
  </si>
  <si>
    <t xml:space="preserve">Si existe monto de ISC en el ITEM debe especificar el sistema de calculo</t>
  </si>
  <si>
    <t xml:space="preserve">2374</t>
  </si>
  <si>
    <t xml:space="preserve">La factura a dar de baja tiene una fecha de recepcion fuera del plazo permitido</t>
  </si>
  <si>
    <t xml:space="preserve">Fecha de emision del comprobante no coincide con la fecha de emision consignada en la comunicación</t>
  </si>
  <si>
    <t xml:space="preserve">2376</t>
  </si>
  <si>
    <t xml:space="preserve">La boleta de venta a dar de baja fue informada en un resumen con fecha de recepcion fuera del plazo permitido</t>
  </si>
  <si>
    <t xml:space="preserve">El Name o TaxTypeCode debe corresponder al codigo de tributo del item</t>
  </si>
  <si>
    <t xml:space="preserve">2378</t>
  </si>
  <si>
    <t xml:space="preserve">2379</t>
  </si>
  <si>
    <t xml:space="preserve">La numeracion de boleta de venta a dar de baja fue generada en una fecha fuera del plazo permitido</t>
  </si>
  <si>
    <t xml:space="preserve">2380</t>
  </si>
  <si>
    <t xml:space="preserve">El documento tiene observaciones</t>
  </si>
  <si>
    <t xml:space="preserve">2381</t>
  </si>
  <si>
    <t xml:space="preserve">Comprobante no cumple con el Grupo 1: No todos los items corresponden a operaciones gravadas a IGV</t>
  </si>
  <si>
    <t xml:space="preserve">2382</t>
  </si>
  <si>
    <t xml:space="preserve">Comprobante no cumple con el Grupo 2: No todos los items corresponden a operaciones inafectas o exoneradas al IGV</t>
  </si>
  <si>
    <t xml:space="preserve">2383</t>
  </si>
  <si>
    <t xml:space="preserve">Comprobante no cumple con el Grupo 3: Falta leyenda con codigo 1002</t>
  </si>
  <si>
    <t xml:space="preserve">2384</t>
  </si>
  <si>
    <t xml:space="preserve">Comprobante no cumple con el Grupo 3: Existe item con operación onerosa</t>
  </si>
  <si>
    <t xml:space="preserve">2385</t>
  </si>
  <si>
    <t xml:space="preserve">Comprobante no cumple con el Grupo 4: Debe exitir Total descuentos mayor a cero</t>
  </si>
  <si>
    <t xml:space="preserve">2386</t>
  </si>
  <si>
    <t xml:space="preserve">Comprobante no cumple con el Grupo 5: Todos los items deben tener operaciones afectas a ISC</t>
  </si>
  <si>
    <t xml:space="preserve">2387</t>
  </si>
  <si>
    <t xml:space="preserve">Comprobante no cumple con el Grupo 6: El monto de percepcion no existe o es cero</t>
  </si>
  <si>
    <t xml:space="preserve">2388</t>
  </si>
  <si>
    <t xml:space="preserve">Comprobante no cumple con el Grupo 6: Todos los items deben tener código de Afectación al IGV igual a 10</t>
  </si>
  <si>
    <t xml:space="preserve">2389</t>
  </si>
  <si>
    <t xml:space="preserve">Comprobante no cumple con el Grupo 7: El codigo de moneda no es diferente a PEN</t>
  </si>
  <si>
    <t xml:space="preserve">2390</t>
  </si>
  <si>
    <t xml:space="preserve">Comprobante no cumple con el Grupo 8: No todos los items corresponden a operaciones gravadas a IGV</t>
  </si>
  <si>
    <t xml:space="preserve">2391</t>
  </si>
  <si>
    <t xml:space="preserve">Comprobante no cumple con el Grupo 9: No todos los items corresponden a operaciones inafectas o exoneradas al IGV</t>
  </si>
  <si>
    <t xml:space="preserve">2392</t>
  </si>
  <si>
    <t xml:space="preserve">Comprobante no cumple con el Grupo 10: Falta leyenda con codigo 1002</t>
  </si>
  <si>
    <t xml:space="preserve">2393</t>
  </si>
  <si>
    <t xml:space="preserve">Comprobante no cumple con el Grupo 10: Existe item con operación onerosa</t>
  </si>
  <si>
    <t xml:space="preserve">2394</t>
  </si>
  <si>
    <t xml:space="preserve">Comprobante no cumple con el Grupo 11: Debe existir Total descuentos mayor a cero</t>
  </si>
  <si>
    <t xml:space="preserve">2395</t>
  </si>
  <si>
    <t xml:space="preserve">Comprobante no cumple con el Grupo 12: El codigo de moneda no es diferente a PEN</t>
  </si>
  <si>
    <t xml:space="preserve">2396</t>
  </si>
  <si>
    <t xml:space="preserve">Si el monto total es mayor a S/. 700.00 debe consignar tipo y numero de documento del adquiriente</t>
  </si>
  <si>
    <t xml:space="preserve">2397</t>
  </si>
  <si>
    <t xml:space="preserve">El tipo de documento del adquiriente no puede ser Numero de RUC</t>
  </si>
  <si>
    <t xml:space="preserve">El tipo de documento modificado por la Nota de credito debe ser boleta electronica</t>
  </si>
  <si>
    <t xml:space="preserve">El tipo de documento modificado por la Nota de debito debe ser boleta electronica</t>
  </si>
  <si>
    <t xml:space="preserve">2401</t>
  </si>
  <si>
    <t xml:space="preserve">2402</t>
  </si>
  <si>
    <t xml:space="preserve">2403</t>
  </si>
  <si>
    <t xml:space="preserve">Documento afectado por la nota electronica no se encuentra autorizado</t>
  </si>
  <si>
    <t xml:space="preserve">2405</t>
  </si>
  <si>
    <t xml:space="preserve">Contribuyente no se encuentra autorizado como emisor de boletas electronicas</t>
  </si>
  <si>
    <t xml:space="preserve">2406</t>
  </si>
  <si>
    <t xml:space="preserve">Existe mas de un tag sac:AdditionalMonetaryTotal con el mismo ID</t>
  </si>
  <si>
    <t xml:space="preserve">2407</t>
  </si>
  <si>
    <t xml:space="preserve">Existe mas de un tag sac:AdditionalProperty con el mismo ID</t>
  </si>
  <si>
    <t xml:space="preserve">2408</t>
  </si>
  <si>
    <t xml:space="preserve">El dato ingresado en PriceAmount del Valor referencial unitario por item no cumple con el formato establecido</t>
  </si>
  <si>
    <t xml:space="preserve">Existe mas de un tag cac:AlternativeConditionPrice con el mismo cbc:PriceTypeCode</t>
  </si>
  <si>
    <t xml:space="preserve">Se ha consignado un valor invalido en el campo cbc:PriceTypeCode</t>
  </si>
  <si>
    <t xml:space="preserve">Ha consignado mas de un elemento cac:AllowanceCharge con el mismo campo cbc:ChargeIndicator</t>
  </si>
  <si>
    <t xml:space="preserve">2412</t>
  </si>
  <si>
    <t xml:space="preserve">Se ha consignado mas de un documento afectado por la nota (tag cac:BillingReference)</t>
  </si>
  <si>
    <t xml:space="preserve">2413</t>
  </si>
  <si>
    <t xml:space="preserve">Se ha consignado mas de un motivo o sustento de la nota (tag cac:DiscrepancyResponse/cbc:Description)</t>
  </si>
  <si>
    <t xml:space="preserve">2414</t>
  </si>
  <si>
    <t xml:space="preserve">No se ha consignado en la nota el tag cac:DiscrepancyResponse</t>
  </si>
  <si>
    <t xml:space="preserve">2415</t>
  </si>
  <si>
    <t xml:space="preserve">Se ha consignado en la nota mas de un tag cac:DiscrepancyResponse</t>
  </si>
  <si>
    <t xml:space="preserve">Si existe leyenda Transferencia Gratuita debe consignar Total Valor de Venta de Operaciones Gratuitas</t>
  </si>
  <si>
    <t xml:space="preserve">2417</t>
  </si>
  <si>
    <t xml:space="preserve">Debe consignar Valor Referencial unitario por item en operaciones no onerosas</t>
  </si>
  <si>
    <t xml:space="preserve">2418</t>
  </si>
  <si>
    <t xml:space="preserve">Si consigna Valor Referencial unitario por item en operaciones no onerosas,la operacion debe ser no onerosa.</t>
  </si>
  <si>
    <t xml:space="preserve">2419</t>
  </si>
  <si>
    <t xml:space="preserve">El dato ingresado en AllowanceTotalAmount no cumple con el formato establecido</t>
  </si>
  <si>
    <t xml:space="preserve">2420</t>
  </si>
  <si>
    <t xml:space="preserve">Ya transcurrieron mas de 25 dias calendarios para concluir con su proceso de homologacion</t>
  </si>
  <si>
    <t xml:space="preserve">2421</t>
  </si>
  <si>
    <t xml:space="preserve">Debe indicar  toda la informacion de  sustento de translado de bienes.</t>
  </si>
  <si>
    <t xml:space="preserve">2422</t>
  </si>
  <si>
    <t xml:space="preserve">El valor unitario debe ser menor al precio unitario.</t>
  </si>
  <si>
    <t xml:space="preserve">2423</t>
  </si>
  <si>
    <t xml:space="preserve">Si ha consignado monto ISC a nivel de item, debe consignar un monto a nivel de total.</t>
  </si>
  <si>
    <t xml:space="preserve">2424</t>
  </si>
  <si>
    <t xml:space="preserve">RC Debe consignar solo un elemento sac:BillingPayment a nivel de item con cbc:InstructionID igual a 05.</t>
  </si>
  <si>
    <t xml:space="preserve">2425</t>
  </si>
  <si>
    <t xml:space="preserve">Si la  operacion es gratuita PriceTypeCode =02 y cbc:PriceAmount&gt; 0 el codigo de afectacion de igv debe ser  no onerosa es  decir diferente de 10,20,30.</t>
  </si>
  <si>
    <t xml:space="preserve">Documentos relacionados duplicados en el comprobante.</t>
  </si>
  <si>
    <t xml:space="preserve">2427</t>
  </si>
  <si>
    <t xml:space="preserve">Solo debe de existir un tag AdditionalInformation.</t>
  </si>
  <si>
    <t xml:space="preserve">2428</t>
  </si>
  <si>
    <t xml:space="preserve">Comprobante no cumple con grupo de facturas con detracciones.</t>
  </si>
  <si>
    <t xml:space="preserve">2429</t>
  </si>
  <si>
    <t xml:space="preserve">Comprobante no cumple con grupo de facturas con comercio exterior.</t>
  </si>
  <si>
    <t xml:space="preserve">2430</t>
  </si>
  <si>
    <t xml:space="preserve">Comprobante no cumple con grupo de facturas con tag de factura guia.</t>
  </si>
  <si>
    <t xml:space="preserve">2431</t>
  </si>
  <si>
    <t xml:space="preserve">Comprobante no cumple con grupo de facturas con tags no tributarios.</t>
  </si>
  <si>
    <t xml:space="preserve">2432</t>
  </si>
  <si>
    <t xml:space="preserve">Comprobante no cumple con grupo de boletas con tags no tributarios.</t>
  </si>
  <si>
    <t xml:space="preserve">2433</t>
  </si>
  <si>
    <t xml:space="preserve">Comprobante no cumple con grupo de facturas con tag venta itinerante.</t>
  </si>
  <si>
    <t xml:space="preserve">2434</t>
  </si>
  <si>
    <t xml:space="preserve">Comprobante no cumple con grupo de boletas con tag venta itinerante.</t>
  </si>
  <si>
    <t xml:space="preserve">2435</t>
  </si>
  <si>
    <t xml:space="preserve">Comprobante no cumple con grupo de boletas con ISC.</t>
  </si>
  <si>
    <t xml:space="preserve">2436</t>
  </si>
  <si>
    <t xml:space="preserve">Comprobante no cumple con el grupo de boletas de venta con percepcion: El monto de percepcion no existe o es cero.</t>
  </si>
  <si>
    <t xml:space="preserve">2437</t>
  </si>
  <si>
    <t xml:space="preserve">Comprobante no cumple con el grupo de boletas de venta con percepcion: Todos los items deben tener código de Afectación al IGV igual a 10.</t>
  </si>
  <si>
    <t xml:space="preserve">2438</t>
  </si>
  <si>
    <t xml:space="preserve">Comprobante no cumple con grupo de facturas con tag venta anticipada I.</t>
  </si>
  <si>
    <t xml:space="preserve">2439</t>
  </si>
  <si>
    <t xml:space="preserve">Comprobante no cumple con grupo de facturas con tag venta anticipada II.</t>
  </si>
  <si>
    <t xml:space="preserve">Número de DNI no existe</t>
  </si>
  <si>
    <t xml:space="preserve">Vendedor supera el monto permitido para la emision de una liquidacion de compra</t>
  </si>
  <si>
    <t xml:space="preserve">El XML no contiene el tag o no existe informacion de la dirección completa y detallada en domicilio del vendedor</t>
  </si>
  <si>
    <t xml:space="preserve">El XML no contiene el tag o no existe información del ubigeo del domicilio del vendedor</t>
  </si>
  <si>
    <t xml:space="preserve">El XML no contiene el tag o no existe informacion de la dirección completa y detallada del lugar donde se realiza la operación</t>
  </si>
  <si>
    <t xml:space="preserve">El XML no contiene el tag o no existe información del ubigeo del lugar donde se realiza la operación</t>
  </si>
  <si>
    <t xml:space="preserve">Debe consignar el tipo de domicilio del vendedor</t>
  </si>
  <si>
    <t xml:space="preserve">El dato ingresado en el tipo de domicilio del vendedor no corresponde al valor esperado</t>
  </si>
  <si>
    <t xml:space="preserve">Debe consignar el tipo de ubicación del lugar donde se realiza la operación</t>
  </si>
  <si>
    <t xml:space="preserve">El dato ingresado en el tipo de ubicación del lugar donde se realiza la operación no corresponde al valor esperado</t>
  </si>
  <si>
    <t xml:space="preserve">Número de DNI corresponde a una persona fallecida a la fecha de emision</t>
  </si>
  <si>
    <t xml:space="preserve">Número de DNI corresponde a una persona menor de edad</t>
  </si>
  <si>
    <t xml:space="preserve">Número de DNI tiene un Numero de RUC asignado activo</t>
  </si>
  <si>
    <t xml:space="preserve">Emisor no se encuentra afecto a Renta de tercera categoría</t>
  </si>
  <si>
    <t xml:space="preserve">El producto de la tasa por el monto base de la afectación de la retención de renta no corresponde al monto de afectacion de linea</t>
  </si>
  <si>
    <t xml:space="preserve">Tipo de comprobante que realizo el anticipo debe ser 10-Liquidacion de compra</t>
  </si>
  <si>
    <t xml:space="preserve">El XML no contiene el tag de Comercializacion del oro: Codigo unico de concesion minera</t>
  </si>
  <si>
    <t xml:space="preserve">El XML no contiene el tag de Comercializacion del oro: Ley mineral</t>
  </si>
  <si>
    <t xml:space="preserve">El XML no contiene el tag de Comercializacion del oro: Naturaleza del mineral</t>
  </si>
  <si>
    <t xml:space="preserve">El XML no contiene el tag de Comercializacion del oro: Nombre del derecho minero</t>
  </si>
  <si>
    <t xml:space="preserve">El monto base de la retencion de renta global no cumple con el formato establecido</t>
  </si>
  <si>
    <t xml:space="preserve">La liquidacion de compra a dar de baja no debe tener pagos registrados</t>
  </si>
  <si>
    <t xml:space="preserve">El documento no contiene la fecha de inicio del periodo de abono</t>
  </si>
  <si>
    <t xml:space="preserve">El documento no contiene la fecha de fin del periodo de abono</t>
  </si>
  <si>
    <t xml:space="preserve">El documento no contiene el 'Tipo de canal facturado'</t>
  </si>
  <si>
    <t xml:space="preserve">El dato ingresado como 'Tipo de canal facturado' es incorrecto</t>
  </si>
  <si>
    <t xml:space="preserve">Debe registrarse el 'Indicador de tipo de comisión'</t>
  </si>
  <si>
    <t xml:space="preserve">El dato ingresado en el 'Indicador de tipo de comisión' no corresponde al valor esperado</t>
  </si>
  <si>
    <t xml:space="preserve">Para Bancos emisores debe ingresar el 'Indicador de institución financiera'</t>
  </si>
  <si>
    <t xml:space="preserve">El dato ingresado en el 'Indicador de institución financiera' no corresponde al valor esperado</t>
  </si>
  <si>
    <t xml:space="preserve">Debe consignar el tag /cac:InvoiceLine/cac:ItemPriceExtension  </t>
  </si>
  <si>
    <t xml:space="preserve">El dato ingresado en el tag /cac:InvoiceLine/cac:ItemPriceExtension/cbc:Amount no cumple con el formato establecido</t>
  </si>
  <si>
    <t xml:space="preserve">Debe consignar el tag /cac:SubInvoiceLine/cac:ItemPriceExtension</t>
  </si>
  <si>
    <t xml:space="preserve">El dato ingresado en el tag cac:InvoiceLine/cac:SubInvoiceLine/cac:ItemPriceExtension/cbc:Amount no cumple con el formato establecido</t>
  </si>
  <si>
    <t xml:space="preserve">Para Bancos emisores locales debe ingresar el Numero de RUC</t>
  </si>
  <si>
    <t xml:space="preserve">Tipo de documento de identidad debe ser RUC</t>
  </si>
  <si>
    <t xml:space="preserve">El dato ingresado en el tag /cac:SubInvoiceLine/cbc:LineExtensionAmount no cumple con el formato establecido</t>
  </si>
  <si>
    <t xml:space="preserve">El XML no contiene el tag cac:LegalMonetaryTotal/cbc:LineExtensionAmount</t>
  </si>
  <si>
    <t xml:space="preserve">El dato ingresado en el tag cac:LegalMonetaryTotal/cbc:LineExtensionAmount no cumple con el formato establecido</t>
  </si>
  <si>
    <t xml:space="preserve">El dato ingresado en el 'Tipo de documento de identidad' no cumple el formato establecido</t>
  </si>
  <si>
    <t xml:space="preserve">Existe más de un Tag UBL cac:OriginatorParty/cac:PartyIdentification</t>
  </si>
  <si>
    <t xml:space="preserve">Debe consignar el Tag UBL cac:OriginatorParty/cac:PartyIdentification/cbc:ID</t>
  </si>
  <si>
    <t xml:space="preserve">El dato ingresado en el tag cac:SubInvoiceLine/cbc:ID no cumple con el formato establecido</t>
  </si>
  <si>
    <t xml:space="preserve">El dato ingresado en el tag /cac:SubInvoiceLine/cbc:ID no debe repetirse en el mismo cac:InvoiceLine</t>
  </si>
  <si>
    <t xml:space="preserve">El tag cac:TaxTotal no debe repetirse en el /Invoice/cac:InvoiceLine/cac:SubInvoiceLine</t>
  </si>
  <si>
    <t xml:space="preserve">El dato ingresado en el tag /cac:SubInvoiceLine/cac:TaxTotal/cbc:TaxAmount no cumple el formato establecido</t>
  </si>
  <si>
    <t xml:space="preserve">El dato ingresado en el tag /cac:SubInvoiceLine/cac:TaxTotal/cac:TaxSubtotal/cbc:TaxAmount no cumple el formato establecido </t>
  </si>
  <si>
    <t xml:space="preserve">El XML no contiene el tag cac:TaxCategory/cac:TaxScheme/cbc:ID del /cac:SubInvoiceLine</t>
  </si>
  <si>
    <t xml:space="preserve">El código de tributo no debe repetirse a nivel del /cac:SubInvoiceLine</t>
  </si>
  <si>
    <t xml:space="preserve">2500</t>
  </si>
  <si>
    <t xml:space="preserve">Ingresar descripción y valor venta por ítem para documento de anticipos.</t>
  </si>
  <si>
    <t xml:space="preserve">2501</t>
  </si>
  <si>
    <t xml:space="preserve">Valor venta debe ser mayor a cero.</t>
  </si>
  <si>
    <t xml:space="preserve">2502</t>
  </si>
  <si>
    <t xml:space="preserve">El importe total para tipo de operación Venta interna-Anticipos debe ser mayor a cero.</t>
  </si>
  <si>
    <t xml:space="preserve">PaidAmount: monto anticipado por documento debe ser mayor a cero.</t>
  </si>
  <si>
    <t xml:space="preserve">2504</t>
  </si>
  <si>
    <t xml:space="preserve">Falta referencia de la factura relacionada con anticipo.</t>
  </si>
  <si>
    <t xml:space="preserve">Código de documento de referencia debe ser 02 o 03.</t>
  </si>
  <si>
    <t xml:space="preserve">2506</t>
  </si>
  <si>
    <t xml:space="preserve">cac:PrepaidPayment/cbc:ID: Factura o boleta no existe o comunicada de Baja.</t>
  </si>
  <si>
    <t xml:space="preserve">2507</t>
  </si>
  <si>
    <t xml:space="preserve">Factura relacionada con anticipo no corresponde como factura de anticipo.</t>
  </si>
  <si>
    <t xml:space="preserve">2508</t>
  </si>
  <si>
    <t xml:space="preserve">Ingresar documentos por anticipos.</t>
  </si>
  <si>
    <t xml:space="preserve">Total de anticipos diferente a los montos anticipados por documento.</t>
  </si>
  <si>
    <t xml:space="preserve">2510</t>
  </si>
  <si>
    <t xml:space="preserve">Nro nombre del documento no tiene el formato correcto.</t>
  </si>
  <si>
    <t xml:space="preserve">El tipo de documento no es aceptado.</t>
  </si>
  <si>
    <t xml:space="preserve">No existe información de serie o número.</t>
  </si>
  <si>
    <t xml:space="preserve">Dato no cumple con formato de acuerdo al tipo de documento</t>
  </si>
  <si>
    <t xml:space="preserve">No existe información de receptor de documento.</t>
  </si>
  <si>
    <t xml:space="preserve">2515</t>
  </si>
  <si>
    <t xml:space="preserve">Dato ingresado no cumple con catalogo 6.</t>
  </si>
  <si>
    <t xml:space="preserve">Debe indicar tipo de documento.</t>
  </si>
  <si>
    <t xml:space="preserve">Dato no cumple con formato establecido.</t>
  </si>
  <si>
    <t xml:space="preserve">2518</t>
  </si>
  <si>
    <t xml:space="preserve">Calculo IGV no es correcto.</t>
  </si>
  <si>
    <t xml:space="preserve">2519</t>
  </si>
  <si>
    <t xml:space="preserve">El importe total no coincide con la sumatoria de los valores de venta mas los tributos mas los cargos menos los descuentos que no afectan la base imponible</t>
  </si>
  <si>
    <t xml:space="preserve">El tipo documento del emisor que realiza el anticipo debe ser 6 del catalogo de tipo de documento.</t>
  </si>
  <si>
    <t xml:space="preserve">El dato ingresado debe indicar SERIE-CORRELATIVO del documento que se realizo el anticipo.</t>
  </si>
  <si>
    <t xml:space="preserve">No existe información del documento del anticipo.</t>
  </si>
  <si>
    <t xml:space="preserve">2523</t>
  </si>
  <si>
    <t xml:space="preserve">GrossWeightMeasure - El dato ingresado no cumple con el formato establecido.</t>
  </si>
  <si>
    <t xml:space="preserve">Debe indicar el documento afectado por la nota</t>
  </si>
  <si>
    <t xml:space="preserve">2525</t>
  </si>
  <si>
    <t xml:space="preserve">El dato ingresado en Quantity no cumple con el formato establecido.</t>
  </si>
  <si>
    <t xml:space="preserve">2526</t>
  </si>
  <si>
    <t xml:space="preserve">El dato ingresado en Percent no cumple con el formato establecido.</t>
  </si>
  <si>
    <t xml:space="preserve">2527</t>
  </si>
  <si>
    <t xml:space="preserve">PrepaidAmount: Monto total anticipado debe ser mayor a cero.</t>
  </si>
  <si>
    <t xml:space="preserve">2528</t>
  </si>
  <si>
    <t xml:space="preserve">cac:OriginatorDocumentReference/cbc:ID/@SchemaID - El tipo documento debe ser 6 del catalogo de tipo de documento.</t>
  </si>
  <si>
    <t xml:space="preserve">RUC que emitio documento de anticipo, no existe.</t>
  </si>
  <si>
    <t xml:space="preserve">2530</t>
  </si>
  <si>
    <t xml:space="preserve">RUC que solicita la emision de la factura, no existe.</t>
  </si>
  <si>
    <t xml:space="preserve">2531</t>
  </si>
  <si>
    <t xml:space="preserve">Codigo del Local Anexo del emisor no existe.</t>
  </si>
  <si>
    <t xml:space="preserve">2532</t>
  </si>
  <si>
    <t xml:space="preserve">No existe información de modalidad de transporte.</t>
  </si>
  <si>
    <t xml:space="preserve">2533</t>
  </si>
  <si>
    <t xml:space="preserve">Si ha consignado Transporte Privado, debe consignar Licencia de conducir, Placa, N constancia de inscripcion y marca del vehiculo.</t>
  </si>
  <si>
    <t xml:space="preserve">2534</t>
  </si>
  <si>
    <t xml:space="preserve">Si ha consignado Transporte Público, debe consignar Datos del transportista.</t>
  </si>
  <si>
    <t xml:space="preserve">2535</t>
  </si>
  <si>
    <t xml:space="preserve">La nota de crédito por otros conceptos tributarios debe tener Otros Documentos Relacionados.</t>
  </si>
  <si>
    <t xml:space="preserve">2536</t>
  </si>
  <si>
    <t xml:space="preserve">Serie y numero no se encuentra registrado como baja por cambio de destinatario.</t>
  </si>
  <si>
    <t xml:space="preserve">2537</t>
  </si>
  <si>
    <t xml:space="preserve">cac:OrderReference/cac:DocumentReference/cbc:DocumentTypeCode - El tipo de documento de serie y número dado de baja es incorrecta.</t>
  </si>
  <si>
    <t xml:space="preserve">2538</t>
  </si>
  <si>
    <t xml:space="preserve">El contribuyente no se encuentra autorizado como emisor electronico de Guía o de factura o de boletaFactura GEM.</t>
  </si>
  <si>
    <t xml:space="preserve">2539</t>
  </si>
  <si>
    <t xml:space="preserve">El contribuyente no esta activo.</t>
  </si>
  <si>
    <t xml:space="preserve">2540</t>
  </si>
  <si>
    <t xml:space="preserve">El contribuyente no esta habido.</t>
  </si>
  <si>
    <t xml:space="preserve">2541</t>
  </si>
  <si>
    <t xml:space="preserve">El XML no contiene el tag o no existe informacion del tipo de documento identidad del remitente.</t>
  </si>
  <si>
    <t xml:space="preserve">2542</t>
  </si>
  <si>
    <t xml:space="preserve">cac:DespatchSupplierParty/cbc:CustomerAssignedAccountID@schemeID - El valor ingresado como tipo de documento identidad del remitente es incorrecta.</t>
  </si>
  <si>
    <t xml:space="preserve">2543</t>
  </si>
  <si>
    <t xml:space="preserve">El XML no contiene el tag o no existe informacion de la dirección completa y detallada en domicilio fiscal.</t>
  </si>
  <si>
    <t xml:space="preserve">2544</t>
  </si>
  <si>
    <t xml:space="preserve">El XML no contiene el tag o no existe información de la provincia en domicilio fiscal.</t>
  </si>
  <si>
    <t xml:space="preserve">2545</t>
  </si>
  <si>
    <t xml:space="preserve">El XML no contiene el tag o no existe información del departamento en domicilio fiscal.</t>
  </si>
  <si>
    <t xml:space="preserve">2546</t>
  </si>
  <si>
    <t xml:space="preserve">El XML no contiene el tag o no existe información del distrito en domicilio fiscal.</t>
  </si>
  <si>
    <t xml:space="preserve">2547</t>
  </si>
  <si>
    <t xml:space="preserve">El XML no contiene el tag o no existe información del país en domicilio fiscal.</t>
  </si>
  <si>
    <t xml:space="preserve">El valor del país inválido.</t>
  </si>
  <si>
    <t xml:space="preserve">2549</t>
  </si>
  <si>
    <t xml:space="preserve">El XML no contiene el tag o no existe informacion del tipo de documento identidad del destinatario.</t>
  </si>
  <si>
    <t xml:space="preserve">2550</t>
  </si>
  <si>
    <t xml:space="preserve">cac:DeliveryCustomerParty/cbc:CustomerAssignedAccountID@schemeID - El dato ingresado de tipo de documento identidad del destinatario no cumple con el estandar.</t>
  </si>
  <si>
    <t xml:space="preserve">2551</t>
  </si>
  <si>
    <t xml:space="preserve">El XML no contiene el tag o no existe informacion de CustomerAssignedAccountID del proveedor de servicios.</t>
  </si>
  <si>
    <t xml:space="preserve">2552</t>
  </si>
  <si>
    <t xml:space="preserve">El XML no contiene el tag o no existe informacion del tipo de documento identidad del proveedor.</t>
  </si>
  <si>
    <t xml:space="preserve">2553</t>
  </si>
  <si>
    <t xml:space="preserve">cac:SellerSupplierParty/cbc:CustomerAssignedAccountID@schemeID - El dato ingresado no es valido.</t>
  </si>
  <si>
    <t xml:space="preserve">Para el motivo de traslado ingresado el Destinatario debe ser igual al remitente.</t>
  </si>
  <si>
    <t xml:space="preserve">Destinatario no debe ser igual al remitente.</t>
  </si>
  <si>
    <t xml:space="preserve">2556</t>
  </si>
  <si>
    <t xml:space="preserve">cbc:TransportModeCode -  dato ingresado no es valido.</t>
  </si>
  <si>
    <t xml:space="preserve">2557</t>
  </si>
  <si>
    <t xml:space="preserve">La fecha del StartDate no debe ser menor al Today.</t>
  </si>
  <si>
    <t xml:space="preserve">2558</t>
  </si>
  <si>
    <t xml:space="preserve">El XML no contiene el tag o no existe informacion en Numero de Ruc del transportista.</t>
  </si>
  <si>
    <t xml:space="preserve">2559</t>
  </si>
  <si>
    <t xml:space="preserve">/DespatchAdvice/cac:Shipment/cac:ShipmentStage/cac:CarrierParty/cac:PartyIdentification/cbc:ID  - El dato ingresado no cumple con el formato establecido.</t>
  </si>
  <si>
    <t xml:space="preserve">2560</t>
  </si>
  <si>
    <t xml:space="preserve">Transportista  no debe ser igual al remitente o destinatario.</t>
  </si>
  <si>
    <t xml:space="preserve">2561</t>
  </si>
  <si>
    <t xml:space="preserve">El XML no contiene el tag o no existe informacion del tipo de documento identidad del transportista.</t>
  </si>
  <si>
    <t xml:space="preserve">2562</t>
  </si>
  <si>
    <t xml:space="preserve">/DespatchAdvice/cac:Shipment/cac:ShipmentStage/cac:CarrierParty/cac:PartyIdentification/cbc:ID@schemeID  - El dato ingresado no es valido.</t>
  </si>
  <si>
    <t xml:space="preserve">2563</t>
  </si>
  <si>
    <t xml:space="preserve">El XML no contiene el tag o no existe informacion de Apellido, Nombre o razon social del transportista.</t>
  </si>
  <si>
    <t xml:space="preserve">2564</t>
  </si>
  <si>
    <t xml:space="preserve">Razon social transportista - El dato ingresado no cumple con el formato establecido.</t>
  </si>
  <si>
    <t xml:space="preserve">2565</t>
  </si>
  <si>
    <t xml:space="preserve">El XML no contiene el tag o no existe informacion del tipo de unidad de transporte.</t>
  </si>
  <si>
    <t xml:space="preserve">2566</t>
  </si>
  <si>
    <t xml:space="preserve">El XML no contiene el tag o no existe informacion del Numero de placa del vehículo.</t>
  </si>
  <si>
    <t xml:space="preserve">2567</t>
  </si>
  <si>
    <t xml:space="preserve">Numero de placa del vehículo - El dato ingresado no cumple con el formato establecido.</t>
  </si>
  <si>
    <t xml:space="preserve">2568</t>
  </si>
  <si>
    <t xml:space="preserve">El XML no contiene el tag o no existe informacion en el Numero de documento de identidad del conductor.</t>
  </si>
  <si>
    <t xml:space="preserve">2569</t>
  </si>
  <si>
    <t xml:space="preserve">Documento identidad del conductor - El dato ingresado no cumple con el formato establecido.</t>
  </si>
  <si>
    <t xml:space="preserve">2570</t>
  </si>
  <si>
    <t xml:space="preserve">El XML no contiene el tag o no existe informacion del tipo de documento identidad del conductor.</t>
  </si>
  <si>
    <t xml:space="preserve">2571</t>
  </si>
  <si>
    <t xml:space="preserve">cac:DriverPerson/ID@schemeID - El valor ingresado de tipo de documento identidad de conductor es incorrecto.</t>
  </si>
  <si>
    <t xml:space="preserve">2572</t>
  </si>
  <si>
    <t xml:space="preserve">El XML no contiene el tag o no existe informacion del Numero de licencia del conductor.</t>
  </si>
  <si>
    <t xml:space="preserve">2573</t>
  </si>
  <si>
    <t xml:space="preserve">Numero de licencia del conductor - El dato ingresado no cumple con el formato establecido.</t>
  </si>
  <si>
    <t xml:space="preserve">2574</t>
  </si>
  <si>
    <t xml:space="preserve">El XML no contiene el tag o no existe informacion de direccion detallada de punto de llegada.</t>
  </si>
  <si>
    <t xml:space="preserve">2575</t>
  </si>
  <si>
    <t xml:space="preserve">El XML no contiene el tag o no existe informacion de CityName.</t>
  </si>
  <si>
    <t xml:space="preserve">2576</t>
  </si>
  <si>
    <t xml:space="preserve">El XML no contiene el tag o no existe informacion de District.</t>
  </si>
  <si>
    <t xml:space="preserve">2577</t>
  </si>
  <si>
    <t xml:space="preserve">El XML no contiene el tag o no existe informacion de direccion detallada de punto de partida.</t>
  </si>
  <si>
    <t xml:space="preserve">2578</t>
  </si>
  <si>
    <t xml:space="preserve">2579</t>
  </si>
  <si>
    <t xml:space="preserve">2580</t>
  </si>
  <si>
    <t xml:space="preserve">El XML No contiene el tag o no existe información de la cantidad del item.</t>
  </si>
  <si>
    <t xml:space="preserve">No puede dar de baja 'Recibos de servicios publicos' por SEE-Desde los sistemas del contribuyente</t>
  </si>
  <si>
    <t xml:space="preserve">Solo se debe incluir el tag de Comprobante de referencia cuando se trata de una nota de credito o debito</t>
  </si>
  <si>
    <t xml:space="preserve">Debe consignar tipo de documento que modifica</t>
  </si>
  <si>
    <t xml:space="preserve">El XML debe contener al menos un tributo de IGV en el /cac:SubInvoiceLine</t>
  </si>
  <si>
    <t xml:space="preserve">El dato ingresado como indicador de cargo/descuento a nivel de /cac:SubInvoiceLine no corresponde al valor esperado</t>
  </si>
  <si>
    <t xml:space="preserve">El XML no contiene el tag o no existe informacion de codigo de motivo de cargo/descuento a nivel de /cac:SubInvoiceLine</t>
  </si>
  <si>
    <t xml:space="preserve">El factor de cargo/descuento a nivel de /cac:SubInvoiceLine no cumple con el formato establecido</t>
  </si>
  <si>
    <t xml:space="preserve">El dato ingresado en el tag cac:SubInvoiceLine/cac:Allowancecharge/cbc:Amount no cumple con el formato establecido</t>
  </si>
  <si>
    <t xml:space="preserve">El Monto base de cargo/descuento a nivel de /cac:SubInvoiceLine no cumple con el formato establecido</t>
  </si>
  <si>
    <t xml:space="preserve">El dato ingresado en el tag /cac:SubInvoiceLine/cac:TaxTotal/cac:TaxSubtotal/cbc:TaxableAmount no cumple el formato establecido </t>
  </si>
  <si>
    <t xml:space="preserve">No existe el tag cac:LegalMonetaryTotal/cbc:LineExtensionAmount</t>
  </si>
  <si>
    <t xml:space="preserve">No existe el tag cac:LegalMonetaryTotal/cbc:TaxInclusiveAmount</t>
  </si>
  <si>
    <t xml:space="preserve">La dirección completa y detallada del domicilio del vendedor no cumple con el formato establecido</t>
  </si>
  <si>
    <t xml:space="preserve">Falta consignar informacion del CUSPP</t>
  </si>
  <si>
    <t xml:space="preserve">Falta consignar informacion del Periodo</t>
  </si>
  <si>
    <t xml:space="preserve">Falta consignar información del monto de interes moratorio</t>
  </si>
  <si>
    <t xml:space="preserve">El comprobante fue enviado fuera del plazo permitido.</t>
  </si>
  <si>
    <t xml:space="preserve">Senor contribuyente a la fecha no se encuentra registrado ó habilitado con la condición de Agente de percepción.</t>
  </si>
  <si>
    <t xml:space="preserve">El régimen percepción enviado no corresponde con su condición de Agente de percepción.</t>
  </si>
  <si>
    <t xml:space="preserve">La tasa de percepción enviada no corresponde con el régimen de percepción.</t>
  </si>
  <si>
    <t xml:space="preserve">El Cliente no puede ser el mismo que el Emisor del comprobante de percepción.</t>
  </si>
  <si>
    <t xml:space="preserve">Número de RUC no existe.</t>
  </si>
  <si>
    <t xml:space="preserve">2606</t>
  </si>
  <si>
    <t xml:space="preserve">Documento de identidad del Cliente no existe.</t>
  </si>
  <si>
    <t xml:space="preserve">La moneda del importe de cobro debe ser la misma que la del documento relacionado.</t>
  </si>
  <si>
    <t xml:space="preserve">Los montos de pago, percibidos y montos cobrados consignados para el documento relacionado no son correctos.</t>
  </si>
  <si>
    <t xml:space="preserve">El comprobante electrónico enviado no se encuentra registrado en la SUNAT.</t>
  </si>
  <si>
    <t xml:space="preserve">La fecha de emisión, Importe total del comprobante y la moneda del comprobante electrónico enviado no son los registrados en los Sistemas de SUNAT.</t>
  </si>
  <si>
    <t xml:space="preserve">2611</t>
  </si>
  <si>
    <t xml:space="preserve">El comprobante electrónico no ha sido emitido al cliente.</t>
  </si>
  <si>
    <t xml:space="preserve">La fecha de cobro debe estar entre el primer día calendario del mes al cual corresponde la fecha de emisión del comprobante de percepción o desde la fecha de emisión del comprobante relacionado.</t>
  </si>
  <si>
    <t xml:space="preserve">2613</t>
  </si>
  <si>
    <t xml:space="preserve">El Nro. de documento con número de cobro ya se encuentra en la Relación de Documentos Relacionados agregados.</t>
  </si>
  <si>
    <t xml:space="preserve">2614</t>
  </si>
  <si>
    <t xml:space="preserve">El Nro. de documento con el número de cobro ya se encuentra registrado como pago realizado.</t>
  </si>
  <si>
    <t xml:space="preserve">2615</t>
  </si>
  <si>
    <t xml:space="preserve">Importe total percibido debe ser igual a la suma de los importes percibidos por cada documento relacionado.</t>
  </si>
  <si>
    <t xml:space="preserve">2616</t>
  </si>
  <si>
    <t xml:space="preserve">Importe total cobrado debe ser igual a la suma de los importe totales cobrados por cada documento relacionado.</t>
  </si>
  <si>
    <t xml:space="preserve">Senor contribuyente a la fecha no se encuentra registrado ó habilitado con la condición de Agente de retención.</t>
  </si>
  <si>
    <t xml:space="preserve">El régimen retención enviado no corresponde con su condición de Agente de retención.</t>
  </si>
  <si>
    <t xml:space="preserve">La tasa de retención enviada no corresponde con el régimen de retención.</t>
  </si>
  <si>
    <t xml:space="preserve">El Proveedor no puede ser el mismo que el Emisor del comprobante de retención.</t>
  </si>
  <si>
    <t xml:space="preserve">Número de RUC del Proveedor no existe.</t>
  </si>
  <si>
    <t xml:space="preserve">La moneda del importe de pago debe ser la misma que la del documento relacionado.</t>
  </si>
  <si>
    <t xml:space="preserve">Los montos de pago, retenidos y montos pagados consignados para el documento relacionado no son correctos.</t>
  </si>
  <si>
    <t xml:space="preserve">2624</t>
  </si>
  <si>
    <t xml:space="preserve">El comprobante electrónico no ha sido emitido por el proveedor.</t>
  </si>
  <si>
    <t xml:space="preserve">La fecha de pago debe estar entre el primer día calendario del mes al cual corresponde la fecha de emisión del comprobante de retención o desde la fecha de emisión del comprobante relacionado.</t>
  </si>
  <si>
    <t xml:space="preserve">El Nro. de documento con el número de pago ya se encuentra en la Relación de Documentos Relacionados agregados.</t>
  </si>
  <si>
    <t xml:space="preserve">2627</t>
  </si>
  <si>
    <t xml:space="preserve">El Nro. de documento con el número de pago ya se encuentra registrado como pago realizado.</t>
  </si>
  <si>
    <t xml:space="preserve">Importe total retenido debe ser igual a la suma de los importes retenidos por cada documento relacionado.</t>
  </si>
  <si>
    <t xml:space="preserve">Importe total pagado debe ser igual a la suma de los importes pagados por cada documento relacionado.</t>
  </si>
  <si>
    <t xml:space="preserve">2630</t>
  </si>
  <si>
    <t xml:space="preserve">La serie o numero del documento(01) modificado por la Nota de Credito no cumple con el formato establecido para tipo codigo Nota Credito 10.</t>
  </si>
  <si>
    <t xml:space="preserve">2631</t>
  </si>
  <si>
    <t xml:space="preserve">La serie o numero del documento(12) modificado por la Nota de Credito no cumple con el formato establecido para tipo codigo Nota Credito 10.</t>
  </si>
  <si>
    <t xml:space="preserve">2632</t>
  </si>
  <si>
    <t xml:space="preserve">La serie o numero del documento(56) modificado por la Nota de Credito no cumple con el formato establecido para tipo codigo Nota Credito 10.</t>
  </si>
  <si>
    <t xml:space="preserve">2633</t>
  </si>
  <si>
    <t xml:space="preserve">La serie o numero del documento(03) modificado por la Nota de Credito no cumple con el formato establecido para tipo codigo Nota Credito 10.</t>
  </si>
  <si>
    <t xml:space="preserve">2634</t>
  </si>
  <si>
    <t xml:space="preserve">ReferenceID - El dato ingresado debe indicar serie correcta del documento al que se relaciona la Nota tipo 10.</t>
  </si>
  <si>
    <t xml:space="preserve">Debe existir DocumentTypeCode de Otros documentos relacionados con valor 99 para un tipo codigo Nota Credito 10.</t>
  </si>
  <si>
    <t xml:space="preserve">No existe datos del ID de los documentos relacionados con valor 99 para un tipo codigo Nota Credito 10.</t>
  </si>
  <si>
    <t xml:space="preserve">No existe datos del DocumentType de los documentos relacionados con valor 99 para un tipo codigo Nota Credito 10.</t>
  </si>
  <si>
    <t xml:space="preserve">Si tiene operaciones de un tributo en alguna línea, debe consignar el tag del total del tributo </t>
  </si>
  <si>
    <t xml:space="preserve">Operacion gratuita, solo debe consignar un monto referencial</t>
  </si>
  <si>
    <t xml:space="preserve">Operacion gratuita,  debe consignar Total valor venta - operaciones gratuitas  mayor a cero</t>
  </si>
  <si>
    <t xml:space="preserve">Operaciones de exportacion, deben consignar Tipo Afectacion igual a 40</t>
  </si>
  <si>
    <t xml:space="preserve">Factura de operacion sujeta IVAP debe consignar Monto de impuestos por item</t>
  </si>
  <si>
    <t xml:space="preserve">Comprobante operacion sujeta IVAP solo debe tener ítems con código de afectación del IGV igual a 17</t>
  </si>
  <si>
    <t xml:space="preserve">2645</t>
  </si>
  <si>
    <t xml:space="preserve">Factura de operacion sujeta a IVAP debe consignar items con codigo de tributo 1000</t>
  </si>
  <si>
    <t xml:space="preserve">2646</t>
  </si>
  <si>
    <t xml:space="preserve">Factura de operacion sujeta a IVAP debe consignar  items con nombre  de tributo IVAP</t>
  </si>
  <si>
    <t xml:space="preserve">2647</t>
  </si>
  <si>
    <t xml:space="preserve">Código tributo  UN/ECE debe ser VAT</t>
  </si>
  <si>
    <t xml:space="preserve">2648</t>
  </si>
  <si>
    <t xml:space="preserve">Factura de operacion sujeta al IVAP, solo puede consignar informacion para operacion gravadas</t>
  </si>
  <si>
    <t xml:space="preserve">2649</t>
  </si>
  <si>
    <t xml:space="preserve">Operación sujeta al IVAP, debe consignar monto en total operaciones gravadas</t>
  </si>
  <si>
    <t xml:space="preserve">Factura de operacion sujeta al IVAP , no debe consignar valor para ISC o debe ser 0</t>
  </si>
  <si>
    <t xml:space="preserve">2651</t>
  </si>
  <si>
    <t xml:space="preserve">Factura de operacion sujeta al IVAP , no debe consignar valor para IGV o debe ser 0</t>
  </si>
  <si>
    <t xml:space="preserve">2652</t>
  </si>
  <si>
    <t xml:space="preserve">Factura de operacion sujeta al IVAP , debe registrar mensaje 2007</t>
  </si>
  <si>
    <t xml:space="preserve">2653</t>
  </si>
  <si>
    <t xml:space="preserve">Servicios prestados No domiciliados. Total IGV debe se mayor a cero</t>
  </si>
  <si>
    <t xml:space="preserve">2654</t>
  </si>
  <si>
    <t xml:space="preserve">Servicios prestados No domiciliados. Código tributo a consignar debe ser 1000</t>
  </si>
  <si>
    <t xml:space="preserve">2655</t>
  </si>
  <si>
    <t xml:space="preserve">Servicios prestados No domiciliados. El código de afectación debe ser 40</t>
  </si>
  <si>
    <t xml:space="preserve">2656</t>
  </si>
  <si>
    <t xml:space="preserve">Servicios prestados No domiciliados. Código tributo  UN/ECE debe ser VAT</t>
  </si>
  <si>
    <t xml:space="preserve">2657</t>
  </si>
  <si>
    <t xml:space="preserve">El Nro. de documento ya fué utilizado en la emision de CPE.</t>
  </si>
  <si>
    <t xml:space="preserve">2658</t>
  </si>
  <si>
    <t xml:space="preserve">El Nro. de documento no se ha informado o no se encuentra en estado Revertido</t>
  </si>
  <si>
    <t xml:space="preserve">La fecha de cobro de cada documento relacionado deben ser del mismo Periodo (mm/aaaa), asimismo estas fechas podrán ser menores o iguales a la fecha de emisión del comprobante de percepción</t>
  </si>
  <si>
    <t xml:space="preserve">2660</t>
  </si>
  <si>
    <t xml:space="preserve">Los datos del CPE revertido no corresponden a los registrados en la SUNAT</t>
  </si>
  <si>
    <t xml:space="preserve">La fecha de cobro de cada documento relacionado deben ser del mismo Periodo (mm/aaaa), asimismo estas fechas podrán ser menores o iguales a la fecha de emisión del comprobante de retencion</t>
  </si>
  <si>
    <t xml:space="preserve">2662</t>
  </si>
  <si>
    <t xml:space="preserve">El Nro. de documento ya fué utilizado en la emision de CRE.</t>
  </si>
  <si>
    <t xml:space="preserve">El documento indicado no existe no puede ser modificado</t>
  </si>
  <si>
    <t xml:space="preserve">2664</t>
  </si>
  <si>
    <t xml:space="preserve">El calculo de la base imponible de percepción y el monto de la percepción no coincide con el monto total informado.</t>
  </si>
  <si>
    <t xml:space="preserve">2665</t>
  </si>
  <si>
    <t xml:space="preserve">El contribuyente no se encuentra autorizado a emitir Tickets</t>
  </si>
  <si>
    <t xml:space="preserve">2666</t>
  </si>
  <si>
    <t xml:space="preserve">Las percepciones son solo válidas para boletas de venta al contado.</t>
  </si>
  <si>
    <t xml:space="preserve">Importe total cobrado debe ser igual a la suma de los importes cobrados por cada documento relacionado.</t>
  </si>
  <si>
    <t xml:space="preserve">El dato ingresado en TotalInvoiceAmount debe ser numérico mayor a cero</t>
  </si>
  <si>
    <t xml:space="preserve">2670</t>
  </si>
  <si>
    <t xml:space="preserve">La razón social no corresponde al ruc informado.</t>
  </si>
  <si>
    <t xml:space="preserve">La fecha de generación de la comunicación/resumen debe ser mayor o igual a la fecha de generación/emisión de los documentos</t>
  </si>
  <si>
    <t xml:space="preserve">2672</t>
  </si>
  <si>
    <t xml:space="preserve">La fecha de generación del documento revertido debe ser menor o igual a la fecha actual.</t>
  </si>
  <si>
    <t xml:space="preserve">2673</t>
  </si>
  <si>
    <t xml:space="preserve">El dato ingresado no cumple con el formato RR-fecha-correlativo.</t>
  </si>
  <si>
    <t xml:space="preserve">El dato ingresado  no cumple con el formato de DocumentSerialID, para DocumentTypeCode con valor 20.</t>
  </si>
  <si>
    <t xml:space="preserve">El dato ingresado  no cumple con el formato de DocumentSerialID, para DocumentTypeCode con valor 40.</t>
  </si>
  <si>
    <t xml:space="preserve">2676</t>
  </si>
  <si>
    <t xml:space="preserve">El XML no contiene el tag o no existe información del número de RUC del emisor</t>
  </si>
  <si>
    <t xml:space="preserve">2677</t>
  </si>
  <si>
    <t xml:space="preserve">El valor ingresado como número de RUC del emisor es incorrecto</t>
  </si>
  <si>
    <t xml:space="preserve">El XML no contiene el atributo o no existe información del tipo de documento del emisor</t>
  </si>
  <si>
    <t xml:space="preserve">El XML no contiene el tag o no existe información del número de documento de identidad del cliente</t>
  </si>
  <si>
    <t xml:space="preserve">El valor ingresado como documento de identidad del cliente es incorrecto</t>
  </si>
  <si>
    <t xml:space="preserve">2681</t>
  </si>
  <si>
    <t xml:space="preserve">El XML no contiene el atributo o no existe información del tipo de documento del cliente</t>
  </si>
  <si>
    <t xml:space="preserve">2682</t>
  </si>
  <si>
    <t xml:space="preserve">El valor ingresado como tipo de documento del cliente es incorrecto</t>
  </si>
  <si>
    <t xml:space="preserve">2683</t>
  </si>
  <si>
    <t xml:space="preserve">El XML no contiene el tag o no existe información del Importe total Percibido</t>
  </si>
  <si>
    <t xml:space="preserve">2684</t>
  </si>
  <si>
    <t xml:space="preserve">El XML no contiene el tag o no existe información de la moneda del Importe total Percibido</t>
  </si>
  <si>
    <t xml:space="preserve">El valor de la moneda del Importe total Percibido debe ser PEN</t>
  </si>
  <si>
    <t xml:space="preserve">2686</t>
  </si>
  <si>
    <t xml:space="preserve">El XML no contiene el tag o no existe información del Importe total Cobrado</t>
  </si>
  <si>
    <t xml:space="preserve">El dato ingresado en SUNATTotalCashed debe ser numérico mayor a cero</t>
  </si>
  <si>
    <t xml:space="preserve">2689</t>
  </si>
  <si>
    <t xml:space="preserve">El XML no contiene el tag o no existe información de la moneda del Importe total Cobrado</t>
  </si>
  <si>
    <t xml:space="preserve">El valor de la moneda del Importe total Cobrado debe ser PEN</t>
  </si>
  <si>
    <t xml:space="preserve">El XML no contiene el tag o no existe información del tipo de documento relacionado</t>
  </si>
  <si>
    <t xml:space="preserve">El tipo de documento relacionado no es válido</t>
  </si>
  <si>
    <t xml:space="preserve">El XML no contiene el tag o no existe información del número de documento relacionado</t>
  </si>
  <si>
    <t xml:space="preserve">El número de documento relacionado no está permitido o no es valido</t>
  </si>
  <si>
    <t xml:space="preserve">2695</t>
  </si>
  <si>
    <t xml:space="preserve">El XML no contiene el tag o no existe información del Importe total documento Relacionado</t>
  </si>
  <si>
    <t xml:space="preserve">El dato ingresado en el importe total documento relacionado debe ser numérico mayor a cero</t>
  </si>
  <si>
    <t xml:space="preserve">El XML no contiene el tag o no existe información del número de cobro</t>
  </si>
  <si>
    <t xml:space="preserve">El dato ingresado en el número de cobro no es válido</t>
  </si>
  <si>
    <t xml:space="preserve">El XML no contiene el tag o no existe información del Importe del cobro</t>
  </si>
  <si>
    <t xml:space="preserve">El dato ingresado en el Importe del cobro debe ser numérico mayor a cero</t>
  </si>
  <si>
    <t xml:space="preserve">2701</t>
  </si>
  <si>
    <t xml:space="preserve">El XML no contiene el tag o no existe información de la moneda del documento Relacionado</t>
  </si>
  <si>
    <t xml:space="preserve">El XML no contiene el tag o no existe información de la fecha de cobro del documento Relacionado</t>
  </si>
  <si>
    <t xml:space="preserve">2703</t>
  </si>
  <si>
    <t xml:space="preserve">La fecha de cobro del documento relacionado no es válido</t>
  </si>
  <si>
    <t xml:space="preserve">2704</t>
  </si>
  <si>
    <t xml:space="preserve">El XML no contiene el tag o no existe información del Importe percibido</t>
  </si>
  <si>
    <t xml:space="preserve">El dato ingresado en el Importe percibido debe ser numérico mayor a cero</t>
  </si>
  <si>
    <t xml:space="preserve">2706</t>
  </si>
  <si>
    <t xml:space="preserve">El XML no contiene el tag o no existe información de la moneda de importe percibido</t>
  </si>
  <si>
    <t xml:space="preserve">El valor de la moneda de importe percibido debe ser PEN</t>
  </si>
  <si>
    <t xml:space="preserve">2708</t>
  </si>
  <si>
    <t xml:space="preserve">El XML no contiene el tag o no existe información de la Fecha de Percepción</t>
  </si>
  <si>
    <t xml:space="preserve">2709</t>
  </si>
  <si>
    <t xml:space="preserve">La fecha de percepción no es válido</t>
  </si>
  <si>
    <t xml:space="preserve">2710</t>
  </si>
  <si>
    <t xml:space="preserve">El XML no contiene el tag o no existe información del Monto total a cobrar</t>
  </si>
  <si>
    <t xml:space="preserve">El dato ingresado en el Monto total a cobrar debe ser numérico mayor a cero</t>
  </si>
  <si>
    <t xml:space="preserve">2712</t>
  </si>
  <si>
    <t xml:space="preserve">El XML no contiene el tag o no existe información de la moneda del Monto total a cobrar</t>
  </si>
  <si>
    <t xml:space="preserve">El valor de la moneda del Monto total a cobrar debe ser PEN</t>
  </si>
  <si>
    <t xml:space="preserve">2714</t>
  </si>
  <si>
    <t xml:space="preserve">El valor de la moneda de referencia para el tipo de cambio no es válido</t>
  </si>
  <si>
    <t xml:space="preserve">El valor de la moneda objetivo para la Tasa de Cambio debe ser PEN</t>
  </si>
  <si>
    <t xml:space="preserve">El dato ingresado en el tipo de cambio debe ser numérico mayor a cero</t>
  </si>
  <si>
    <t xml:space="preserve">2717</t>
  </si>
  <si>
    <t xml:space="preserve">La fecha de cambio no es válido</t>
  </si>
  <si>
    <t xml:space="preserve">2718</t>
  </si>
  <si>
    <t xml:space="preserve">El valor de la moneda del documento Relacionado no es válido</t>
  </si>
  <si>
    <t xml:space="preserve">El XML no contiene el tag o no existe información de la moneda de referencia para el tipo de cambio</t>
  </si>
  <si>
    <t xml:space="preserve">2720</t>
  </si>
  <si>
    <t xml:space="preserve">El XML no contiene el tag o no existe información de la moneda objetivo para la Tasa de Cambio</t>
  </si>
  <si>
    <t xml:space="preserve">El XML no contiene el tag o no existe información del tipo de cambio</t>
  </si>
  <si>
    <t xml:space="preserve">El XML no contiene el tag o no existe información de la fecha de cambio</t>
  </si>
  <si>
    <t xml:space="preserve">El XML no contiene el tag o no existe información del número de documento de identidad del proveedor</t>
  </si>
  <si>
    <t xml:space="preserve">El valor ingresado como documento de identidad del proveedor es incorrecto</t>
  </si>
  <si>
    <t xml:space="preserve">2725</t>
  </si>
  <si>
    <t xml:space="preserve">El XML no contiene el tag o no existe información del Importe total Retenido</t>
  </si>
  <si>
    <t xml:space="preserve">2726</t>
  </si>
  <si>
    <t xml:space="preserve">El XML no contiene el tag o no existe información de la moneda del Importe total Retenido</t>
  </si>
  <si>
    <t xml:space="preserve">2727</t>
  </si>
  <si>
    <t xml:space="preserve">El valor de la moneda del Importe total Retenido debe ser PEN</t>
  </si>
  <si>
    <t xml:space="preserve">2729</t>
  </si>
  <si>
    <t xml:space="preserve">El XML no contiene el tag o no existe información del Importe total Pagado</t>
  </si>
  <si>
    <t xml:space="preserve">El dato ingresado en SUNATTotalPaid debe ser numérico mayor a cero</t>
  </si>
  <si>
    <t xml:space="preserve">2731</t>
  </si>
  <si>
    <t xml:space="preserve">El XML no contiene el tag o no existe información de la moneda del Importe total Pagado</t>
  </si>
  <si>
    <t xml:space="preserve">El valor de la moneda del Importe total Pagado debe ser PEN</t>
  </si>
  <si>
    <t xml:space="preserve">El XML no contiene el tag o no existe información del número de pago</t>
  </si>
  <si>
    <t xml:space="preserve">El dato ingresado en el número de pago no es válido</t>
  </si>
  <si>
    <t xml:space="preserve">El XML no contiene el tag o no existe información del Importe del pago</t>
  </si>
  <si>
    <t xml:space="preserve">El dato ingresado en el Importe del pago debe ser numérico mayor a cero</t>
  </si>
  <si>
    <t xml:space="preserve">El XML no contiene el tag o no existe información de la fecha de pago del documento Relacionado</t>
  </si>
  <si>
    <t xml:space="preserve">2738</t>
  </si>
  <si>
    <t xml:space="preserve">La fecha de pago del documento relacionado no es válido</t>
  </si>
  <si>
    <t xml:space="preserve">2739</t>
  </si>
  <si>
    <t xml:space="preserve">El XML no contiene el tag o no existe información del Importe retenido</t>
  </si>
  <si>
    <t xml:space="preserve">El dato ingresado en el Importe retenido debe ser numérico mayor a cero</t>
  </si>
  <si>
    <t xml:space="preserve">2741</t>
  </si>
  <si>
    <t xml:space="preserve">El XML no contiene el tag o no existe información de la moneda de importe retenido</t>
  </si>
  <si>
    <t xml:space="preserve">El valor de la moneda de importe retenido debe ser PEN</t>
  </si>
  <si>
    <t xml:space="preserve">2743</t>
  </si>
  <si>
    <t xml:space="preserve">El XML no contiene el tag o no existe información de la Fecha de Retención</t>
  </si>
  <si>
    <t xml:space="preserve">2744</t>
  </si>
  <si>
    <t xml:space="preserve">La fecha de retención no es válido</t>
  </si>
  <si>
    <t xml:space="preserve">2745</t>
  </si>
  <si>
    <t xml:space="preserve">El XML no contiene el tag o no existe información del Importe total a pagar (neto)</t>
  </si>
  <si>
    <t xml:space="preserve">El dato ingresado en el Importe total a pagar (neto) debe ser numérico mayor a cero</t>
  </si>
  <si>
    <t xml:space="preserve">2747</t>
  </si>
  <si>
    <t xml:space="preserve">El XML no contiene el tag o no existe información de la Moneda del monto neto pagado</t>
  </si>
  <si>
    <t xml:space="preserve">El valor de la Moneda del monto neto pagado debe ser PEN</t>
  </si>
  <si>
    <t xml:space="preserve">La moneda de referencia para el tipo de cambio debe ser la misma que la del documento relacionado</t>
  </si>
  <si>
    <t xml:space="preserve">El comprobante que desea revertir no existe.</t>
  </si>
  <si>
    <t xml:space="preserve">El comprobante fue informado previamente en una reversión.</t>
  </si>
  <si>
    <t xml:space="preserve">El número de ítem no puede estar duplicado.</t>
  </si>
  <si>
    <t xml:space="preserve">No debe existir mas de una referencia en guía dada de baja.</t>
  </si>
  <si>
    <t xml:space="preserve">2754</t>
  </si>
  <si>
    <t xml:space="preserve">El tipo de documento de la guia dada de baja es incorrecto (tipo documento = 09).</t>
  </si>
  <si>
    <t xml:space="preserve">El tipo de documento relacionado es incorrecto (ver catalogo nro 21).</t>
  </si>
  <si>
    <t xml:space="preserve">El numero de documento relacionado no cumple con el estandar.</t>
  </si>
  <si>
    <t xml:space="preserve">El XML no contiene el tag o no existe información del número de documento de identidad del destinatario.</t>
  </si>
  <si>
    <t xml:space="preserve">El valor ingresado como numero de documento de identidad del destinatario no cumple con el estandar.</t>
  </si>
  <si>
    <t xml:space="preserve">El XML no contiene el atributo o no existe información del tipo de documento del destinatario.</t>
  </si>
  <si>
    <t xml:space="preserve">El valor ingresado como tipo de documento del destinatario es incorrecto.</t>
  </si>
  <si>
    <t xml:space="preserve">El XML no contiene el atributo o no existe información del nombre o razon social del destinatario.</t>
  </si>
  <si>
    <t xml:space="preserve">El valor ingresado como tipo de documento del nombre o razon social del destinatario es incorrecto.</t>
  </si>
  <si>
    <t xml:space="preserve">2763</t>
  </si>
  <si>
    <t xml:space="preserve">El XML no contiene el tag o no existe información del número de documento de identidad del tercero relacionado.</t>
  </si>
  <si>
    <t xml:space="preserve">El valor ingresado como numero de documento de identidad del tercero relacionado no cumple con el estandar.</t>
  </si>
  <si>
    <t xml:space="preserve">El XML no contiene el atributo o no existe información del tipo de documento del tercero relacionado.</t>
  </si>
  <si>
    <t xml:space="preserve">El valor ingresado como tipo de documento del tercero relacionado es incorrecto.</t>
  </si>
  <si>
    <t xml:space="preserve">Para exportación, el XML no contiene el tag o no existe informacion del numero de DAM.</t>
  </si>
  <si>
    <t xml:space="preserve">Para importación, el XML no contiene el tag o no existe informacion del numero de manifiesto de carga o numero de DAM.</t>
  </si>
  <si>
    <t xml:space="preserve">El valor ingresado como numero de DAM no cumple con el estandar.</t>
  </si>
  <si>
    <t xml:space="preserve">2770</t>
  </si>
  <si>
    <t xml:space="preserve">El valor ingresado como numero de manifiesto de carga no cumple con el estandar.</t>
  </si>
  <si>
    <t xml:space="preserve">El XML no contiene el atributo o no existe informacion en numero de bultos o pallets obligatorio para importación.</t>
  </si>
  <si>
    <t xml:space="preserve">El valor ingresado como numero de bultos o pallets no cumple con el estandar.</t>
  </si>
  <si>
    <t xml:space="preserve">El valor ingresado como modalidad de transporte no es correcto.</t>
  </si>
  <si>
    <t xml:space="preserve">2774</t>
  </si>
  <si>
    <t xml:space="preserve">El XML contiene datos de vehiculo o datos de conductores para una operación de transporte publico completo.</t>
  </si>
  <si>
    <t xml:space="preserve">El XML no contiene el atributo o no existe informacion del codigo de ubigeo.</t>
  </si>
  <si>
    <t xml:space="preserve">El valor ingresado como codigo de ubigeo no cumple con el estandar.</t>
  </si>
  <si>
    <t xml:space="preserve">El XML no contiene el atributo o no existe informacion de direccion completa y detallada.</t>
  </si>
  <si>
    <t xml:space="preserve">El valor ingresado como direccion completa y detallada no cumple con el estandar.</t>
  </si>
  <si>
    <t xml:space="preserve">El XML no contiene el atributo o no existe informacion de cantida de items</t>
  </si>
  <si>
    <t xml:space="preserve">El valor ingresado en cantidad de items no cumple con el estandar</t>
  </si>
  <si>
    <t xml:space="preserve">El XML no contiene el atributo o no existe informacion de descripcion del items</t>
  </si>
  <si>
    <t xml:space="preserve">El valor ingresado en descripcion del items no cumple con el estandar</t>
  </si>
  <si>
    <t xml:space="preserve">El valor ingresado en codigo del item no cumple con el estandar.</t>
  </si>
  <si>
    <t xml:space="preserve">2784</t>
  </si>
  <si>
    <t xml:space="preserve">Debe consignar codigo de regimen de percepcion (sac:AdditionalMonetaryTotal/cbc:ID@schemeID).</t>
  </si>
  <si>
    <t xml:space="preserve">2785</t>
  </si>
  <si>
    <t xml:space="preserve">sac:ReferenceAmount es obligatorio y mayor a cero cuando sac:AdditionalMonetaryTotal/cbc:ID es 2001</t>
  </si>
  <si>
    <t xml:space="preserve">2786</t>
  </si>
  <si>
    <t xml:space="preserve">El dato ingresado en sac:ReferenceAmount no cumple con el formato establecido</t>
  </si>
  <si>
    <t xml:space="preserve">2787</t>
  </si>
  <si>
    <t xml:space="preserve">Debe consignar la moneda para la Base imponible percepcion.</t>
  </si>
  <si>
    <t xml:space="preserve">El dato ingresado en moneda debe ser PEN</t>
  </si>
  <si>
    <t xml:space="preserve">2789</t>
  </si>
  <si>
    <t xml:space="preserve">cbc:PayableAmount es obligatorio y mayor a cero cuando sac:AdditionalMonetaryTotal/cbc:ID es 2001</t>
  </si>
  <si>
    <t xml:space="preserve">2790</t>
  </si>
  <si>
    <t xml:space="preserve">El dato ingresado en cbc:PayableAmount no cumple con el formato establecido</t>
  </si>
  <si>
    <t xml:space="preserve">2791</t>
  </si>
  <si>
    <t xml:space="preserve">Debe consignar la moneda para el Monto de la percepcion (cbc:PayableAmount/@currencyID)</t>
  </si>
  <si>
    <t xml:space="preserve">El dato ingresado en moneda del monto de cargo/descuento para percepcion debe ser PEN</t>
  </si>
  <si>
    <t xml:space="preserve">2793</t>
  </si>
  <si>
    <t xml:space="preserve">sac:TotalAmount es obligatorio y mayor a cero cuando sac:AdditionalMonetaryTotal/cbc:ID es 2001</t>
  </si>
  <si>
    <t xml:space="preserve">2794</t>
  </si>
  <si>
    <t xml:space="preserve">El dato ingresado en sac:TotalAmount no cumple con el formato establecido</t>
  </si>
  <si>
    <t xml:space="preserve">2795</t>
  </si>
  <si>
    <t xml:space="preserve">Debe consignar la moneda para el Monto Total incluido la percepcion (sac:TotalAmount/@currencyID)</t>
  </si>
  <si>
    <t xml:space="preserve">2796</t>
  </si>
  <si>
    <t xml:space="preserve">El dato ingresado en sac:TotalAmount/@currencyID debe ser PEN</t>
  </si>
  <si>
    <t xml:space="preserve">El Monto de percepcion no puede ser mayor al importe total del comprobante.</t>
  </si>
  <si>
    <t xml:space="preserve">El Monto de percepcion no tiene el valor correcto según el tipo de percepcion.</t>
  </si>
  <si>
    <t xml:space="preserve">2799</t>
  </si>
  <si>
    <t xml:space="preserve">sac:TotalAmount no tiene el valor correcto cuando sac:AdditionalMonetaryTotal/cbc:ID es 2001</t>
  </si>
  <si>
    <t xml:space="preserve">El dato ingresado en el tipo de documento de identidad del receptor no esta permitido.</t>
  </si>
  <si>
    <t xml:space="preserve">El DNI ingresado no cumple con el estandar.</t>
  </si>
  <si>
    <t xml:space="preserve">El dato ingresado como numero de documento de identidad del receptor no cumple con el formato establecido</t>
  </si>
  <si>
    <t xml:space="preserve">2803</t>
  </si>
  <si>
    <t xml:space="preserve">La fecha de recepcion del comprobante por OSE, no debe de ser mayor a la fecha de recepcion de SUNAT</t>
  </si>
  <si>
    <t xml:space="preserve">2805</t>
  </si>
  <si>
    <t xml:space="preserve">2806</t>
  </si>
  <si>
    <t xml:space="preserve">2807</t>
  </si>
  <si>
    <t xml:space="preserve">2808</t>
  </si>
  <si>
    <t xml:space="preserve">2809</t>
  </si>
  <si>
    <t xml:space="preserve">La fecha de recepcion del comprobante por OSE, no debe de ser mayor a la fecha de comprobacion del OSE</t>
  </si>
  <si>
    <t xml:space="preserve">2810</t>
  </si>
  <si>
    <t xml:space="preserve">La fecha de comprobacion del comprobante en OSE no puede ser mayor a la fecha de recepcion en SUNAT</t>
  </si>
  <si>
    <t xml:space="preserve">2811</t>
  </si>
  <si>
    <t xml:space="preserve">2812</t>
  </si>
  <si>
    <t xml:space="preserve">2813</t>
  </si>
  <si>
    <t xml:space="preserve">2814</t>
  </si>
  <si>
    <t xml:space="preserve">2816</t>
  </si>
  <si>
    <t xml:space="preserve">2817</t>
  </si>
  <si>
    <t xml:space="preserve">2818</t>
  </si>
  <si>
    <t xml:space="preserve">2819</t>
  </si>
  <si>
    <t xml:space="preserve">2820</t>
  </si>
  <si>
    <t xml:space="preserve">2821</t>
  </si>
  <si>
    <t xml:space="preserve">2822</t>
  </si>
  <si>
    <t xml:space="preserve">2823</t>
  </si>
  <si>
    <t xml:space="preserve">2824</t>
  </si>
  <si>
    <t xml:space="preserve">2825</t>
  </si>
  <si>
    <t xml:space="preserve">2826</t>
  </si>
  <si>
    <t xml:space="preserve">2827</t>
  </si>
  <si>
    <t xml:space="preserve">2828</t>
  </si>
  <si>
    <t xml:space="preserve">2829</t>
  </si>
  <si>
    <t xml:space="preserve">2830</t>
  </si>
  <si>
    <t xml:space="preserve">2831</t>
  </si>
  <si>
    <t xml:space="preserve">2832</t>
  </si>
  <si>
    <t xml:space="preserve">2833</t>
  </si>
  <si>
    <t xml:space="preserve">2834</t>
  </si>
  <si>
    <t xml:space="preserve">2835</t>
  </si>
  <si>
    <t xml:space="preserve">2836</t>
  </si>
  <si>
    <t xml:space="preserve">2837</t>
  </si>
  <si>
    <t xml:space="preserve">2838</t>
  </si>
  <si>
    <t xml:space="preserve">2839</t>
  </si>
  <si>
    <t xml:space="preserve">2840</t>
  </si>
  <si>
    <t xml:space="preserve">2841</t>
  </si>
  <si>
    <t xml:space="preserve">2842</t>
  </si>
  <si>
    <t xml:space="preserve">2843</t>
  </si>
  <si>
    <t xml:space="preserve">2844</t>
  </si>
  <si>
    <t xml:space="preserve">2845</t>
  </si>
  <si>
    <t xml:space="preserve">2846</t>
  </si>
  <si>
    <t xml:space="preserve">2848</t>
  </si>
  <si>
    <t xml:space="preserve">2849</t>
  </si>
  <si>
    <t xml:space="preserve">2851</t>
  </si>
  <si>
    <t xml:space="preserve">2852</t>
  </si>
  <si>
    <t xml:space="preserve">2853</t>
  </si>
  <si>
    <t xml:space="preserve">2854</t>
  </si>
  <si>
    <t xml:space="preserve">2855</t>
  </si>
  <si>
    <t xml:space="preserve">2856</t>
  </si>
  <si>
    <t xml:space="preserve">2857</t>
  </si>
  <si>
    <t xml:space="preserve">2858</t>
  </si>
  <si>
    <t xml:space="preserve">2859</t>
  </si>
  <si>
    <t xml:space="preserve">2860</t>
  </si>
  <si>
    <t xml:space="preserve">2861</t>
  </si>
  <si>
    <t xml:space="preserve">2862</t>
  </si>
  <si>
    <t xml:space="preserve">2863</t>
  </si>
  <si>
    <t xml:space="preserve">2864</t>
  </si>
  <si>
    <t xml:space="preserve">2865</t>
  </si>
  <si>
    <t xml:space="preserve">2866</t>
  </si>
  <si>
    <t xml:space="preserve">2867</t>
  </si>
  <si>
    <t xml:space="preserve">2868</t>
  </si>
  <si>
    <t xml:space="preserve">El valor ingresado como Número de documento de identificación del receptor es incorrecto</t>
  </si>
  <si>
    <t xml:space="preserve">2869</t>
  </si>
  <si>
    <t xml:space="preserve">2870</t>
  </si>
  <si>
    <t xml:space="preserve">El XML no contiene el atributo o no existe información del Tipo de documento de identidad del receptor</t>
  </si>
  <si>
    <t xml:space="preserve">2871</t>
  </si>
  <si>
    <t xml:space="preserve">2872</t>
  </si>
  <si>
    <t xml:space="preserve">2873</t>
  </si>
  <si>
    <t xml:space="preserve">El PSE informado no se encuentra vinculado con el  emisor del comprobante en la fecha de comprobación</t>
  </si>
  <si>
    <t xml:space="preserve">2874</t>
  </si>
  <si>
    <t xml:space="preserve">El Número de documento de identificación del OSE informado no se encuentra vinculado al emisor del comprobante en la fecha de recepcion en SUNAT</t>
  </si>
  <si>
    <t xml:space="preserve">2875</t>
  </si>
  <si>
    <t xml:space="preserve">La fecha de recepción del comprobante por OSE debe ser mayor a la fecha de emisión del comprobante enviado</t>
  </si>
  <si>
    <t xml:space="preserve">Es obligatorio ingresar el peso bruto total de la guía</t>
  </si>
  <si>
    <t xml:space="preserve">Es obligatorio indicar la unidad de medida del Peso Total de la guía</t>
  </si>
  <si>
    <t xml:space="preserve">Es obligatorio indicar la unidad de medida del ítem</t>
  </si>
  <si>
    <t xml:space="preserve">Los comprobantes modificados por la nota deben ser del mismo tipo</t>
  </si>
  <si>
    <t xml:space="preserve">La fecha de emisión de la nota debe ser mayor o igual a la fecha de emisión de los documentos que modifica</t>
  </si>
  <si>
    <t xml:space="preserve">La tasa de percepción no existe en el catálogo</t>
  </si>
  <si>
    <t xml:space="preserve">El valor del tag no cumple con el formato establecido</t>
  </si>
  <si>
    <t xml:space="preserve">El valor no cumple con el formato establecido o es menor o igual a cero (0)</t>
  </si>
  <si>
    <t xml:space="preserve">2894</t>
  </si>
  <si>
    <t xml:space="preserve">El código ingresado como estado del ítem no existe en el catálogo</t>
  </si>
  <si>
    <t xml:space="preserve">Para los tipos de seguro 1 y 2, debe consignar el numero de poliza, la fecha de cobertura y el monto asegurado</t>
  </si>
  <si>
    <t xml:space="preserve">Para el tipo de seguro 3 - Otros debe consignar el numero de poliza</t>
  </si>
  <si>
    <t xml:space="preserve">2900</t>
  </si>
  <si>
    <t xml:space="preserve">El Número de comprobante de fin de rango debe ser igual o mayor al de inicio</t>
  </si>
  <si>
    <t xml:space="preserve">El nombre comercial del emisor no cumple con el formato establecido</t>
  </si>
  <si>
    <t xml:space="preserve">La urbanización del domicilio fiscal del emisor no cumple con el formato establecido</t>
  </si>
  <si>
    <t xml:space="preserve">La provincia del domicilio fiscal del emisor no cumple con el formato establecido</t>
  </si>
  <si>
    <t xml:space="preserve">El departamento del domicilio fiscal del emisor no cumple con el formato establecido</t>
  </si>
  <si>
    <t xml:space="preserve">El distrito del domicilio fiscal del emisor no cumple con el formato establecido</t>
  </si>
  <si>
    <t xml:space="preserve">El nombre comercial del proveedor no cumple con el formato establecido</t>
  </si>
  <si>
    <t xml:space="preserve">La urbanización del domicilio fiscal del proveedor no cumple con el formato establecido</t>
  </si>
  <si>
    <t xml:space="preserve">La provincia del domicilio fiscal del proveedor no cumple con el formato establecido</t>
  </si>
  <si>
    <t xml:space="preserve">El departamento del domicilio fiscal del proveedor no cumple con el formato establecido</t>
  </si>
  <si>
    <t xml:space="preserve">El distrito del domicilio fiscal del proveedor no cumple con el formato establecido</t>
  </si>
  <si>
    <t xml:space="preserve">El nombre comercial del cliente no cumple con el formato establecido</t>
  </si>
  <si>
    <t xml:space="preserve">La urbanización del domicilio fiscal del cliente no cumple con el formato establecido</t>
  </si>
  <si>
    <t xml:space="preserve">La provincia del domicilio fiscal del cliente no cumple con el formato establecido</t>
  </si>
  <si>
    <t xml:space="preserve">El departamento del domicilio fiscal del cliente no cumple con el formato establecido</t>
  </si>
  <si>
    <t xml:space="preserve">El distrito del domicilio fiscal del cliente no cumple con el formato establecido</t>
  </si>
  <si>
    <t xml:space="preserve">La dirección completa y detallada del domicilio fiscal del emisor no cumple con el formato establecido</t>
  </si>
  <si>
    <t xml:space="preserve">Debe corresponder a algún valor válido establecido en el catálogo 13</t>
  </si>
  <si>
    <t xml:space="preserve">La dirección completa y detallada del domicilio fiscal del proveedor no cumple con el formato establecido</t>
  </si>
  <si>
    <t xml:space="preserve">La dirección completa y detallada del domicilio fiscal del cliente no cumple con el formato establecido</t>
  </si>
  <si>
    <t xml:space="preserve">2921</t>
  </si>
  <si>
    <t xml:space="preserve">Es obligatorio informar el detalle el tipo de servicio público</t>
  </si>
  <si>
    <t xml:space="preserve">2922</t>
  </si>
  <si>
    <t xml:space="preserve">El valor del Tag no se encuentra en el catálogo</t>
  </si>
  <si>
    <t xml:space="preserve">2923</t>
  </si>
  <si>
    <t xml:space="preserve">Es obligatorio informar el código de servicios de telecomunicaciones para el tipo servicio público informado</t>
  </si>
  <si>
    <t xml:space="preserve">2924</t>
  </si>
  <si>
    <t xml:space="preserve">Sólo enviar información para el tipos de servicios públicos 5</t>
  </si>
  <si>
    <t xml:space="preserve">2925</t>
  </si>
  <si>
    <t xml:space="preserve">2926</t>
  </si>
  <si>
    <t xml:space="preserve">Es obligatorio informar el número del suministro para el tipo servicio público informado</t>
  </si>
  <si>
    <t xml:space="preserve">2927</t>
  </si>
  <si>
    <t xml:space="preserve">Comprobante de Servicio Publico no se encuenta registrado en sunat</t>
  </si>
  <si>
    <t xml:space="preserve">2928</t>
  </si>
  <si>
    <t xml:space="preserve">El valor del Tag no cumple con el tipo y longitud esperada</t>
  </si>
  <si>
    <t xml:space="preserve">2929</t>
  </si>
  <si>
    <t xml:space="preserve">Debe remitir información del número de teléfono para el código de servicios de telecomunicaciones informado</t>
  </si>
  <si>
    <t xml:space="preserve">2930</t>
  </si>
  <si>
    <t xml:space="preserve">El tipo de documento modificado por la Nota de debito debe ser Servicio Publico electronico</t>
  </si>
  <si>
    <t xml:space="preserve">2931</t>
  </si>
  <si>
    <t xml:space="preserve">2932</t>
  </si>
  <si>
    <t xml:space="preserve">Es obligatorio informar el código de tarifa contratada para el tipo servicio público informado</t>
  </si>
  <si>
    <t xml:space="preserve">2933</t>
  </si>
  <si>
    <t xml:space="preserve">Sólo enviar información para el tipos de servicios públicos 1 o 2</t>
  </si>
  <si>
    <t xml:space="preserve">2934</t>
  </si>
  <si>
    <t xml:space="preserve">2935</t>
  </si>
  <si>
    <t xml:space="preserve">Es obligatorio informar la unidad de medida</t>
  </si>
  <si>
    <t xml:space="preserve">El dato ingresado como unidad de medida no corresponde al valor esperado</t>
  </si>
  <si>
    <t xml:space="preserve">2937</t>
  </si>
  <si>
    <t xml:space="preserve">Es obligatorio informar el detalle de la potencia contratada</t>
  </si>
  <si>
    <t xml:space="preserve">2938</t>
  </si>
  <si>
    <t xml:space="preserve">Sólo enviar información para el tipo de servicios público 1</t>
  </si>
  <si>
    <t xml:space="preserve">2939</t>
  </si>
  <si>
    <t xml:space="preserve">2940</t>
  </si>
  <si>
    <t xml:space="preserve">Es obligatorio informar el tipo de medidor </t>
  </si>
  <si>
    <t xml:space="preserve">2941</t>
  </si>
  <si>
    <t xml:space="preserve">2942</t>
  </si>
  <si>
    <t xml:space="preserve">2943</t>
  </si>
  <si>
    <t xml:space="preserve">Es obligatorio informar el número del medidor</t>
  </si>
  <si>
    <t xml:space="preserve">2944</t>
  </si>
  <si>
    <t xml:space="preserve">2945</t>
  </si>
  <si>
    <t xml:space="preserve">2946</t>
  </si>
  <si>
    <t xml:space="preserve">Debe informar el consumo del periodo</t>
  </si>
  <si>
    <t xml:space="preserve">2947</t>
  </si>
  <si>
    <t xml:space="preserve">No existe el detalle del número del medidor</t>
  </si>
  <si>
    <t xml:space="preserve">2948</t>
  </si>
  <si>
    <t xml:space="preserve">El impuesto ICBPER no se encuentra vigente</t>
  </si>
  <si>
    <t xml:space="preserve">El comprobante ha sido presentado fuera de plazo</t>
  </si>
  <si>
    <t xml:space="preserve">2951</t>
  </si>
  <si>
    <t xml:space="preserve">2952</t>
  </si>
  <si>
    <t xml:space="preserve">2953</t>
  </si>
  <si>
    <t xml:space="preserve">El valor ingresado como codigo de motivo de cargo/descuento por linea no es valido (catalogo 53)</t>
  </si>
  <si>
    <t xml:space="preserve">El formato ingresado en el tag cac:InvoiceLine/cac:Allowancecharge/cbc:Amount no cumple con el formato establecido</t>
  </si>
  <si>
    <t xml:space="preserve">El Monto total de impuestos es obligatorio</t>
  </si>
  <si>
    <t xml:space="preserve">El comprobante no puede ser dado de baja por exceder el plazo desde su fecha de emision</t>
  </si>
  <si>
    <t xml:space="preserve">El comprobante no puede ser dado de baja por exceder el plazo desde su fecha de recepcion</t>
  </si>
  <si>
    <t xml:space="preserve">2959</t>
  </si>
  <si>
    <t xml:space="preserve">El valor del atributo del tag cac:TaxTotal/cac:TaxSubtotal/cac:TaxCategory/cbc:ID/ no corresponde al esperado.</t>
  </si>
  <si>
    <t xml:space="preserve">2960</t>
  </si>
  <si>
    <t xml:space="preserve">El valor del tag no corresponde al esperado.</t>
  </si>
  <si>
    <t xml:space="preserve">El valor del tag codigo de tributo internacional no corresponde al esperado.</t>
  </si>
  <si>
    <t xml:space="preserve">2962</t>
  </si>
  <si>
    <t xml:space="preserve">El valor del atributo del tag cac:TaxTotal/cac:TaxSubtotal/cac:TaxCategory/cac:TaxScheme/cbc:ID no corresponde al esperado.</t>
  </si>
  <si>
    <t xml:space="preserve">2963</t>
  </si>
  <si>
    <t xml:space="preserve">El valor del tag nombre del tributo no corresponde al esperado.</t>
  </si>
  <si>
    <t xml:space="preserve">2965</t>
  </si>
  <si>
    <t xml:space="preserve">La sumatoria de otros tributos no corresponde al total</t>
  </si>
  <si>
    <t xml:space="preserve">2966</t>
  </si>
  <si>
    <t xml:space="preserve">Sólo se puede indicar el códigos 55 del catálogo 53</t>
  </si>
  <si>
    <t xml:space="preserve">2967</t>
  </si>
  <si>
    <t xml:space="preserve">Los importes de otros cargos a nivel de línea no corresponden a la suma total.</t>
  </si>
  <si>
    <t xml:space="preserve">El dato ingresado en cac:AllowanceCharge/cbc:Amount no cumple con el formato establecido. </t>
  </si>
  <si>
    <t xml:space="preserve">2969</t>
  </si>
  <si>
    <t xml:space="preserve">2970</t>
  </si>
  <si>
    <t xml:space="preserve">El dato ingresado en sac:SUNATTotalPaidBeforeRounding debe ser numérico mayor a cero</t>
  </si>
  <si>
    <t xml:space="preserve">2971</t>
  </si>
  <si>
    <t xml:space="preserve">Si existe tag sac:SUNATTotalPaidBeforeRounding debe existir tag cbc:PayableRoundingAmount</t>
  </si>
  <si>
    <t xml:space="preserve">2972</t>
  </si>
  <si>
    <t xml:space="preserve">Importe total pagado antes de redondeo debe ser igual a la suma de los importes pagados por cada documento relacionado</t>
  </si>
  <si>
    <t xml:space="preserve">2973</t>
  </si>
  <si>
    <t xml:space="preserve">El valor de la moneda del Importe total pagado antes de redondeo debe ser PEN</t>
  </si>
  <si>
    <t xml:space="preserve">2974</t>
  </si>
  <si>
    <t xml:space="preserve">El dato ingresado en cbc:PayableRoundingAmount debe ser numérico valido</t>
  </si>
  <si>
    <t xml:space="preserve">2975</t>
  </si>
  <si>
    <t xml:space="preserve">Si existe tag cbc:PayableRoundingAmount debe existir tag sac:SUNATTotalPaidBeforeRounding</t>
  </si>
  <si>
    <t xml:space="preserve">2976</t>
  </si>
  <si>
    <t xml:space="preserve">El valor para el ajuste por redondeo no es válido</t>
  </si>
  <si>
    <t xml:space="preserve">2977</t>
  </si>
  <si>
    <t xml:space="preserve">El valor de la moneda del Ajuste por redondeo debe ser PEN</t>
  </si>
  <si>
    <t xml:space="preserve">2978</t>
  </si>
  <si>
    <t xml:space="preserve">Importe total pagado debe ser igual a la suma del Importe total pagado antes de redondeo mas el Ajuste por redondeo</t>
  </si>
  <si>
    <t xml:space="preserve">2979</t>
  </si>
  <si>
    <t xml:space="preserve">El dato ingresado en sac:SUNATTotalCashedBeforeRounding debe ser numérico mayor a cero</t>
  </si>
  <si>
    <t xml:space="preserve">2980</t>
  </si>
  <si>
    <t xml:space="preserve">Si existe tag sac:SUNATTotalCashedBeforeRounding debe existir tag cbc:PayableRoundingAmount</t>
  </si>
  <si>
    <t xml:space="preserve">2981</t>
  </si>
  <si>
    <t xml:space="preserve">Importe total cobrado antes de redondeo debe ser igual a la suma de los importes cobrados por cada documento relacionado</t>
  </si>
  <si>
    <t xml:space="preserve">2982</t>
  </si>
  <si>
    <t xml:space="preserve">El valor de la moneda del Importe total cobrado antes de redondeo debe ser PEN</t>
  </si>
  <si>
    <t xml:space="preserve">2983</t>
  </si>
  <si>
    <t xml:space="preserve">Si existe tag cbc:PayableRoundingAmount debe existir tag sac:SUNATTotalCashedBeforeRounding</t>
  </si>
  <si>
    <t xml:space="preserve">2984</t>
  </si>
  <si>
    <t xml:space="preserve">Importe total cobrado debe ser igual a la suma del Importe total cobrado antes de redondeo mas el Ajuste por redondeo</t>
  </si>
  <si>
    <t xml:space="preserve">Solo se acepta comprobantes con fecha de emisión hasta el 28/02/2014 si la tasa del comprobante de retencion 6%</t>
  </si>
  <si>
    <t xml:space="preserve">Solo se acepta informacion de percepcion para nuevas boletas.</t>
  </si>
  <si>
    <t xml:space="preserve">El comprobante ya fue informado y se encuentra anulado o rechazado.</t>
  </si>
  <si>
    <t xml:space="preserve">El comprobante (fisico) a la que hace referencia la nota, no se encuentra autorizado.</t>
  </si>
  <si>
    <t xml:space="preserve">El comprobante (electronico) a la que hace referencia la nota, no se encuentra informado.</t>
  </si>
  <si>
    <t xml:space="preserve">El comprobante (electronico) a la que hace referencia la nota, se encuentra anulado o rechazada.</t>
  </si>
  <si>
    <t xml:space="preserve">2991</t>
  </si>
  <si>
    <t xml:space="preserve">El tipo de documento modificado por la Nota de credito debe ser comprobante de servicio publico</t>
  </si>
  <si>
    <t xml:space="preserve">El XML no contiene el tag de la tasa del tributo de la línea</t>
  </si>
  <si>
    <t xml:space="preserve">El factor de afectación de IGV por linea debe ser diferente a 0.00.</t>
  </si>
  <si>
    <t xml:space="preserve">2994</t>
  </si>
  <si>
    <t xml:space="preserve">La categoría de impuesto de la línea no corresponde al valor esperado (catalogo 5)</t>
  </si>
  <si>
    <t xml:space="preserve">2995</t>
  </si>
  <si>
    <t xml:space="preserve">El XML no contiene el tag o no existe información del código internacional de tributo de la línea</t>
  </si>
  <si>
    <t xml:space="preserve">El XML no contiene el tag o no existe información del nombre de tributo de la línea</t>
  </si>
  <si>
    <t xml:space="preserve">2997</t>
  </si>
  <si>
    <t xml:space="preserve">El XML no contiene el tag o no existe información del código de tributo de la línea</t>
  </si>
  <si>
    <t xml:space="preserve">2998</t>
  </si>
  <si>
    <t xml:space="preserve">El código de tributo de la línea no corresponde al valor esperado</t>
  </si>
  <si>
    <t xml:space="preserve">El dato ingresado en el total valor de venta globales no cumple con el formato establecido</t>
  </si>
  <si>
    <t xml:space="preserve">El monto total del impuestos sobre el valor de venta de operaciones gratuitas/inafectas/exoneradas debe ser igual a 0.00 </t>
  </si>
  <si>
    <t xml:space="preserve">El Código producto de SUNAT no puede ser vacio si es de Exportacion</t>
  </si>
  <si>
    <t xml:space="preserve">El Código producto de SUNAT  no es válido</t>
  </si>
  <si>
    <t xml:space="preserve">El XML no contiene el tag o no existe información de total valor de venta globales</t>
  </si>
  <si>
    <t xml:space="preserve">El XML no contiene el tag o no existe información de la categoría de impuesto globales</t>
  </si>
  <si>
    <t xml:space="preserve">El XML no contiene el tag o no existe información del código de tributo en operaciones inafectas/exoneradas</t>
  </si>
  <si>
    <t xml:space="preserve">El dato ingresado en descripcion de leyenda no cumple con el formato establecido.</t>
  </si>
  <si>
    <t xml:space="preserve">El dato ingresado como codigo de tributo global no corresponde al valor esperado.</t>
  </si>
  <si>
    <t xml:space="preserve">La sumatoria del total valor de venta - Otros tributos de pago de línea no corresponden al total</t>
  </si>
  <si>
    <t xml:space="preserve">La sumatoria del total del importe del tributo Otros tributos de línea no corresponden al total</t>
  </si>
  <si>
    <t xml:space="preserve">El XML no contiene el tag o no existe información de total valor de venta en operaciones gravadas</t>
  </si>
  <si>
    <t xml:space="preserve">3011</t>
  </si>
  <si>
    <t xml:space="preserve">El dato ingresado en el total valor de venta en operaciones gravadas  no cumple con el formato establecido</t>
  </si>
  <si>
    <t xml:space="preserve">3012</t>
  </si>
  <si>
    <t xml:space="preserve">El dato ingresado en el importe del tributo en operaciones gravadas  no cumple con el formato establecido</t>
  </si>
  <si>
    <t xml:space="preserve">3013</t>
  </si>
  <si>
    <t xml:space="preserve">El XML no contiene el tag o no existe información de la categoría de impuesto en operaciones gravadas</t>
  </si>
  <si>
    <t xml:space="preserve">El codigo de leyenda no debe repetirse en el comprobante.</t>
  </si>
  <si>
    <t xml:space="preserve">3015</t>
  </si>
  <si>
    <t xml:space="preserve">El XML no contiene el tag o no existe información del código de tributo en operaciones gravadas</t>
  </si>
  <si>
    <t xml:space="preserve">El dato ingresado en base monto por cargo/descuento globales no cumple con el formato establecido</t>
  </si>
  <si>
    <t xml:space="preserve">3017</t>
  </si>
  <si>
    <t xml:space="preserve">El XML no contiene el tag o no existe información del nombre de tributo en operaciones gravadas</t>
  </si>
  <si>
    <t xml:space="preserve">3018</t>
  </si>
  <si>
    <t xml:space="preserve">El XML no contiene el tag o no existe información del código internacional del tributo en operaciones gravadas</t>
  </si>
  <si>
    <t xml:space="preserve">El dato ingresado en total precio de venta no cumple con el formato establecido</t>
  </si>
  <si>
    <t xml:space="preserve">El dato ingresado en el monto total de impuestos no cumple con el formato establecido</t>
  </si>
  <si>
    <t xml:space="preserve">El dato ingresado en el monto total de impuestos por línea no cumple con el formato establecido</t>
  </si>
  <si>
    <t xml:space="preserve">3022</t>
  </si>
  <si>
    <t xml:space="preserve">El importe total de impuestos por línea no coincide con la sumatoria de los impuestos por línea.</t>
  </si>
  <si>
    <t xml:space="preserve">3023</t>
  </si>
  <si>
    <t xml:space="preserve">El tipo de documento no se encuentra en el catálogo </t>
  </si>
  <si>
    <t xml:space="preserve">El tag cac:TaxTotal no debe repetirse a nivel de totales</t>
  </si>
  <si>
    <t xml:space="preserve">El dato ingresado en factor de cargo o descuento global no cumple con el formato establecido.</t>
  </si>
  <si>
    <t xml:space="preserve">El tag cac:TaxTotal no debe repetirse a nivel de Item</t>
  </si>
  <si>
    <t xml:space="preserve">El valor del atributo no se encuentra en el catálogo</t>
  </si>
  <si>
    <t xml:space="preserve">3028</t>
  </si>
  <si>
    <t xml:space="preserve">El dato ingresado en código de SW de facturación no cumple con el formato establecido.</t>
  </si>
  <si>
    <t xml:space="preserve">El XML no contiene el tag o no existe información del tipo de documento de identidad del emisor</t>
  </si>
  <si>
    <t xml:space="preserve">El XML no contiene el tag o no existe información del código de local anexo del emisor</t>
  </si>
  <si>
    <t xml:space="preserve">El dato ingresado en TaxableAmount de la linea no cumple con el formato establecido</t>
  </si>
  <si>
    <t xml:space="preserve">3032</t>
  </si>
  <si>
    <t xml:space="preserve">El XML no contiene el tag o no existe información de la categoría de impuesto de la línea</t>
  </si>
  <si>
    <t xml:space="preserve">El codigo de bien o servicio sujeto a detracción no existe en el listado.</t>
  </si>
  <si>
    <t xml:space="preserve">El xml no contiene el tag o no existe información en el nro de cuenta de detracción</t>
  </si>
  <si>
    <t xml:space="preserve">El xml no contiene el tag o no existe información en el monto de detraccion</t>
  </si>
  <si>
    <t xml:space="preserve">3036</t>
  </si>
  <si>
    <t xml:space="preserve">El XML no contiene el tag o no existe información del nombre del tributo</t>
  </si>
  <si>
    <t xml:space="preserve">El dato ingresado en monto de detraccion no cumple con el formato establecido</t>
  </si>
  <si>
    <t xml:space="preserve">3038</t>
  </si>
  <si>
    <t xml:space="preserve">La sumatoria de los IGV (operaciones gravadas) de línea no corresponden al total</t>
  </si>
  <si>
    <t xml:space="preserve">3039</t>
  </si>
  <si>
    <t xml:space="preserve">La sumatoria del total valor de venta - operaciones gravadas de línea no corresponden al total</t>
  </si>
  <si>
    <t xml:space="preserve">3040</t>
  </si>
  <si>
    <t xml:space="preserve">La sumatoria del total valor de venta - Exportaciones de línea no corresponden al total</t>
  </si>
  <si>
    <t xml:space="preserve">3041</t>
  </si>
  <si>
    <t xml:space="preserve">La sumatoria del total valor de venta - operaciones inafectas de línea no corresponden al total</t>
  </si>
  <si>
    <t xml:space="preserve">3042</t>
  </si>
  <si>
    <t xml:space="preserve">La sumatoria del total valor de venta - operaciones exoneradas de línea no corresponden al total</t>
  </si>
  <si>
    <t xml:space="preserve">3043</t>
  </si>
  <si>
    <t xml:space="preserve">El XML no contiene el tag o no existe información de total valor de venta ISC e IVAP</t>
  </si>
  <si>
    <t xml:space="preserve">3044</t>
  </si>
  <si>
    <t xml:space="preserve">El dato ingresado en el total valor de venta ISC e IVAP no cumple con el formato establecido</t>
  </si>
  <si>
    <t xml:space="preserve">3045</t>
  </si>
  <si>
    <t xml:space="preserve">La sumatoria del total valor de venta - ISC de línea no corresponden al total</t>
  </si>
  <si>
    <t xml:space="preserve">3046</t>
  </si>
  <si>
    <t xml:space="preserve">La sumatoria del total valor de venta - IVAP de línea no corresponden al total</t>
  </si>
  <si>
    <t xml:space="preserve">3047</t>
  </si>
  <si>
    <t xml:space="preserve">El dato ingresado en el importe del tributo para ISC e IVAP no cumple con el formato establecido</t>
  </si>
  <si>
    <t xml:space="preserve">3048</t>
  </si>
  <si>
    <t xml:space="preserve">La sumatoria del total del importe del tributo ISC de línea no corresponden al total</t>
  </si>
  <si>
    <t xml:space="preserve">3049</t>
  </si>
  <si>
    <t xml:space="preserve">El importe del IVAP no corresponden al determinado por la información consignada.</t>
  </si>
  <si>
    <t xml:space="preserve">Afectación de IGV no corresponde al código de tributo de la linea.</t>
  </si>
  <si>
    <t xml:space="preserve">Nombre de tributo no corresponde al código de tributo de la linea.</t>
  </si>
  <si>
    <t xml:space="preserve">El factor de cargo/descuento por linea no cumple con el formato establecido.</t>
  </si>
  <si>
    <t xml:space="preserve">El Monto base de cargo/descuento por linea no cumple con el formato establecido.</t>
  </si>
  <si>
    <t xml:space="preserve">El XML no contiene el tag o no existe información de la categoría de impuesto en ISC o IVAP</t>
  </si>
  <si>
    <t xml:space="preserve">Si el código de tributo es 2000, la categoría del tributo debe ser S</t>
  </si>
  <si>
    <t xml:space="preserve">Si el código de tributo es 1016, la categoría del tributo debe ser S</t>
  </si>
  <si>
    <t xml:space="preserve">La sumatoria del total valor de venta - operaciones gratuitas de línea no corresponden al total</t>
  </si>
  <si>
    <t xml:space="preserve">El XML no contiene el tag o no existe información del código de tributo para ISC o IVAP</t>
  </si>
  <si>
    <t xml:space="preserve">El XML no contiene el tag o no existe información de código de tributo.</t>
  </si>
  <si>
    <t xml:space="preserve">El valor del tag código de tributo no corresponde al esperado.</t>
  </si>
  <si>
    <t xml:space="preserve">3061</t>
  </si>
  <si>
    <t xml:space="preserve">No se permite importe mayor a cero cuando el codigo de tributo es IVAP y el comprobante esta sujeta a IVAP</t>
  </si>
  <si>
    <t xml:space="preserve">3062</t>
  </si>
  <si>
    <t xml:space="preserve">La tasa o porcentaje de detracción no corresponde al valor esperado.</t>
  </si>
  <si>
    <t xml:space="preserve">El XML no contiene el tag de matricula de embarcación en Detracciones para recursos hidrobiologicos.</t>
  </si>
  <si>
    <t xml:space="preserve">El XML no contiene tag o no existe información del valor del concepto por linea.</t>
  </si>
  <si>
    <t xml:space="preserve">El XML no contiene tag de la fecha del concepto por linea.</t>
  </si>
  <si>
    <t xml:space="preserve">3066</t>
  </si>
  <si>
    <t xml:space="preserve">El XML contiene un codigo de tributo no valido para Servicios Publicos.</t>
  </si>
  <si>
    <t xml:space="preserve">El código de tributo no debe repetirse a nivel de item</t>
  </si>
  <si>
    <t xml:space="preserve">El código de tributo no debe repetirse a nivel de totales</t>
  </si>
  <si>
    <t xml:space="preserve">3069</t>
  </si>
  <si>
    <t xml:space="preserve">El xml contiene una linea con mas de un codigo de tributo repetitivo.</t>
  </si>
  <si>
    <t xml:space="preserve">3070</t>
  </si>
  <si>
    <t xml:space="preserve">EL codigo internacional del tributo por linea no corresponde al valor esperado por su Id.</t>
  </si>
  <si>
    <t xml:space="preserve">El dato ingresado como codigo de motivo de cargo/descuento global no es valido (catalogo nro 53)</t>
  </si>
  <si>
    <t xml:space="preserve">El XML no contiene el tag o no existe informacion de codigo de motivo de cargo/descuento global.</t>
  </si>
  <si>
    <t xml:space="preserve">El XML no contiene el tag o no existe informacion de codigo de motivo de cargo/descuento por item.</t>
  </si>
  <si>
    <t xml:space="preserve">El monto del cargo para el para FISE debe ser igual mayor a 0.00 </t>
  </si>
  <si>
    <t xml:space="preserve">3075</t>
  </si>
  <si>
    <t xml:space="preserve">La sumatoria de descuentos que afectan a BI por linea no corresponden al total</t>
  </si>
  <si>
    <t xml:space="preserve">3076</t>
  </si>
  <si>
    <t xml:space="preserve">La sumatoria de descuentos que no afectan a BI por linea no corresponden al total</t>
  </si>
  <si>
    <t xml:space="preserve">3077</t>
  </si>
  <si>
    <t xml:space="preserve">La sumatoria de cargos que afectan a BI por linea no corresponden al total</t>
  </si>
  <si>
    <t xml:space="preserve">3078</t>
  </si>
  <si>
    <t xml:space="preserve">La sumatoria de cargos que no afectan a BI por linea no corresponden al total</t>
  </si>
  <si>
    <t xml:space="preserve">3079</t>
  </si>
  <si>
    <t xml:space="preserve">La sumatoria de montos bases de los descuentos que afectan a BI por linea no corresponden al total</t>
  </si>
  <si>
    <t xml:space="preserve">3080</t>
  </si>
  <si>
    <t xml:space="preserve">La sumatoria de montos bases de los descuentos que no afectan a BI por linea no corresponden al total</t>
  </si>
  <si>
    <t xml:space="preserve">3081</t>
  </si>
  <si>
    <t xml:space="preserve">La sumatoria de montos bases de los cargos que afectan a BI por linea no corresponden al total</t>
  </si>
  <si>
    <t xml:space="preserve">3082</t>
  </si>
  <si>
    <t xml:space="preserve">La sumatoria de montos bases de los cargos que no afectan a BI por linea no corresponden al total</t>
  </si>
  <si>
    <t xml:space="preserve">3083</t>
  </si>
  <si>
    <t xml:space="preserve">El XML no contiene el tag o no existe información del total valor de venta.</t>
  </si>
  <si>
    <t xml:space="preserve">3084</t>
  </si>
  <si>
    <t xml:space="preserve">La sumatoria de valor de venta no corresponde a los importes consignados</t>
  </si>
  <si>
    <t xml:space="preserve">3085</t>
  </si>
  <si>
    <t xml:space="preserve">El XML no contiene el tag o no existe información del total precio de venta.</t>
  </si>
  <si>
    <t xml:space="preserve">3086</t>
  </si>
  <si>
    <t xml:space="preserve">La sumatoria consignados en descuentos globales no corresponden al total.</t>
  </si>
  <si>
    <t xml:space="preserve">3087</t>
  </si>
  <si>
    <t xml:space="preserve">La sumatoria consignados en cargos globales no corresponden al total</t>
  </si>
  <si>
    <t xml:space="preserve">El valor ingresado como moneda del comprobante no es valido (catalogo nro 02).</t>
  </si>
  <si>
    <t xml:space="preserve">El XML contiene mas de un tag como elemento de numero de documento del emisor</t>
  </si>
  <si>
    <t xml:space="preserve">El XML contiene mas de un tag como elemento de numero de documento del receptor.</t>
  </si>
  <si>
    <t xml:space="preserve">3091</t>
  </si>
  <si>
    <t xml:space="preserve">Si se tipo de operación es Venta Interna - Sujeta al FISE, debe ingresar cargo para FISE</t>
  </si>
  <si>
    <t xml:space="preserve">Para cargo/descuento FISE, debe ingresar monto base y debe ser mayor a 0.00</t>
  </si>
  <si>
    <t xml:space="preserve">Debe ingresar cargo para Percepción.</t>
  </si>
  <si>
    <t xml:space="preserve">El comprobante más "código de operación del ítem" no debe repetirse</t>
  </si>
  <si>
    <t xml:space="preserve">El comprobante no debe ser emitido y editado en el mismo envío</t>
  </si>
  <si>
    <t xml:space="preserve">El comprobante no debe ser editado y anulado en el mismo envío</t>
  </si>
  <si>
    <t xml:space="preserve">El emisor a la fecha no se encuentra registrado ó habilitado en el Registro de exportadores de servicios SUNAT</t>
  </si>
  <si>
    <t xml:space="preserve">El XML no contiene el tag o no existe información del pais de uso, exploración o aprovechamiento</t>
  </si>
  <si>
    <t xml:space="preserve">El dato ingresado como pais de uso, exploracion o aprovechamiento es incorrecto.</t>
  </si>
  <si>
    <t xml:space="preserve">3100</t>
  </si>
  <si>
    <t xml:space="preserve">El dato ingresado como codigo de tributo por linea es invalido para tipo de operación.</t>
  </si>
  <si>
    <t xml:space="preserve">El factor de afectación de IGV por linea debe ser igual a 0.00 para Exoneradas, Inafectas, Exportación, Gratuitas de exoneradas o Gratuitas de inafectas.</t>
  </si>
  <si>
    <t xml:space="preserve">El dato ingresado como factor de afectacion por linea no cumple con el formato establecido.</t>
  </si>
  <si>
    <t xml:space="preserve">El producto del factor y monto base de la afectación del IGV/IVAP no corresponde al monto de afectacion de linea.</t>
  </si>
  <si>
    <t xml:space="preserve">El factor de afectación de ISC por linea debe ser diferente a 0.00.</t>
  </si>
  <si>
    <t xml:space="preserve">El XML debe contener al menos un tributo por linea de afectacion por IGV</t>
  </si>
  <si>
    <t xml:space="preserve">3106</t>
  </si>
  <si>
    <t xml:space="preserve">El XML contiene mas de un tributo por linea (Gravado, Exonerado, Inafecto, Exportación)</t>
  </si>
  <si>
    <t xml:space="preserve">El dato ingresado como codigo de tributo global es invalido para tipo de operación.</t>
  </si>
  <si>
    <t xml:space="preserve">El producto del factor y monto base de la afectación del ISC no corresponde al monto de afectacion de linea.</t>
  </si>
  <si>
    <t xml:space="preserve">El producto del factor y monto base de la afectación de otros tributos no corresponde al monto de afectacion de linea.</t>
  </si>
  <si>
    <t xml:space="preserve">El monto de afectacion de IGV por linea debe ser igual a 0.00 para Exoneradas, Inafectas, Exportación, Gratuitas de exoneradas o Gratuitas de inafectas.</t>
  </si>
  <si>
    <t xml:space="preserve">El monto de afectación de IGV por linea debe ser diferente a 0.00.</t>
  </si>
  <si>
    <t xml:space="preserve">3112</t>
  </si>
  <si>
    <t xml:space="preserve">La sumatoria de los IGV de operaciones gratuitas de la línea (codigo tributo 9996) no corresponden al total</t>
  </si>
  <si>
    <t xml:space="preserve">3113</t>
  </si>
  <si>
    <t xml:space="preserve">El xml contiene información FISE que no corresponde al tipo de operación.</t>
  </si>
  <si>
    <t xml:space="preserve">El dato ingresado como indicador de cargo/descuento no corresponde al valor esperado.</t>
  </si>
  <si>
    <t xml:space="preserve">El dato ingresado como unidad de medida de cantidad de especie vendidas no corresponde al valor esperado.</t>
  </si>
  <si>
    <t xml:space="preserve">El XML no contiene el tag o no existe información del ubigeo de punto de origen en Detracciones - Servicio de transporte de carga.</t>
  </si>
  <si>
    <t xml:space="preserve">El XML no contiene el tag o no existe información de la dirección del punto de origen en Detracciones - Servicio de transporte de carga.</t>
  </si>
  <si>
    <t xml:space="preserve">El XML no contiene el tag o no existe información del ubigeo de punto de destino en Detracciones - Servicio de transporte de carga.</t>
  </si>
  <si>
    <t xml:space="preserve">El XML no contiene el tag o no existe información de la dirección del punto de destino en Detracciones - Servicio de transporte de carga.</t>
  </si>
  <si>
    <t xml:space="preserve">El XML no contiene el tag o no existe información del Detalle del viaje en Detracciones - Servicio de transporte de carga.</t>
  </si>
  <si>
    <t xml:space="preserve">3121</t>
  </si>
  <si>
    <t xml:space="preserve">El XML no contiene el tag o no existe información del tipo de valor referencial en Detracciones - Servicios de transporte de carga.</t>
  </si>
  <si>
    <t xml:space="preserve">El XML no contiene el tag o no existe información del monto del valor referencial en Detracciones - Servicios de transporte de carga.</t>
  </si>
  <si>
    <t xml:space="preserve">El dato ingresado como monto valor referencial en Detracciones - Servicios de transporte de carga no cumple con el formato establecido.</t>
  </si>
  <si>
    <t xml:space="preserve">Detracciones - Servicio de transporte de carga, debe tener un (y solo uno) Valor Referencial del Servicio de Transporte.</t>
  </si>
  <si>
    <t xml:space="preserve">Detracciones - Servicio de transporte de carga, debe tener un (y solo uno) Valor Referencial sobre la carga efectiva.</t>
  </si>
  <si>
    <t xml:space="preserve">Detracciones - Servicio de transporte de carga, debe tener un (y solo uno) Valor Referencial sobre la carga util nominal.</t>
  </si>
  <si>
    <t xml:space="preserve">El XML no contiene el tag o no existe información del Codigo de BBSS de detracción para el tipo de operación.</t>
  </si>
  <si>
    <t xml:space="preserve">El XML contiene información de codigo de bien y servicio de detracción que no corresponde al tipo de operación.</t>
  </si>
  <si>
    <t xml:space="preserve">El dato ingresado como codigo de BBSS de detracción no corresponde al valor esperado.</t>
  </si>
  <si>
    <t xml:space="preserve">El XML no contiene el tag de nombre de embarcación en Detracciones para recursos hidrobiologicos.</t>
  </si>
  <si>
    <t xml:space="preserve">El XML no contiene el tag de tipo de especie vendidas en Detracciones para recursos hidrobiologicos.</t>
  </si>
  <si>
    <t xml:space="preserve">El XML no contiene el tag de lugar de descarga en Detracciones para recursos hidrobiologicos.</t>
  </si>
  <si>
    <t xml:space="preserve">El XML no contiene el tag de cantidad de especies vendidas en Detracciones para recursos hidrobiologicos.</t>
  </si>
  <si>
    <t xml:space="preserve">El XML no contiene el tag de fecha de descarga en Detracciones para recursos hidrobiologicos.</t>
  </si>
  <si>
    <t xml:space="preserve">El XML no contiene tag de la cantidad del concepto por linea.</t>
  </si>
  <si>
    <t xml:space="preserve">El XML no contiene el tag de numero de documentos del huesped.</t>
  </si>
  <si>
    <t xml:space="preserve">El XML no contiene el tag de tipo de documentos del huesped.</t>
  </si>
  <si>
    <t xml:space="preserve">El XML no contiene el tag de codigo de pais de emision del documento de identidad</t>
  </si>
  <si>
    <t xml:space="preserve">El XML no contiene el tag de apellidos y nombres del huesped.</t>
  </si>
  <si>
    <t xml:space="preserve">El XML no contiene el tag de codigo del pais de residencia.</t>
  </si>
  <si>
    <t xml:space="preserve">El XML no contiene el tag de fecha de ingreso del pais.</t>
  </si>
  <si>
    <t xml:space="preserve">El XML no contiene el tag de fecha de ingreso al establecimiento.</t>
  </si>
  <si>
    <t xml:space="preserve">El XML no contiene el tag de fecha de salida del establecimiento.</t>
  </si>
  <si>
    <t xml:space="preserve">El XML no contiene el tag de fecha de consumo.</t>
  </si>
  <si>
    <t xml:space="preserve">El XML no contiene el tag de numero de dias de permanencia.</t>
  </si>
  <si>
    <t xml:space="preserve">El XML no contiene el tag de Proveedores Estado: Número de Expediente</t>
  </si>
  <si>
    <t xml:space="preserve">El XML no contiene el tag de Proveedores Estado: Código de Unidad Ejecutora</t>
  </si>
  <si>
    <t xml:space="preserve">El XML no contiene el tag de Proveedores Estado: N° de Proceso de Selección</t>
  </si>
  <si>
    <t xml:space="preserve">El XML no contiene el tag de Proveedores Estado: N° de Contrato</t>
  </si>
  <si>
    <t xml:space="preserve">El XML no contiene el tag de Créditos Hipotecarios: Tipo de préstamo</t>
  </si>
  <si>
    <t xml:space="preserve">El XML no contiene el tag de Créditos Hipotecarios: Partida Registral</t>
  </si>
  <si>
    <t xml:space="preserve">El XML no contiene el tag de Créditos Hipotecarios: Número de contrato</t>
  </si>
  <si>
    <t xml:space="preserve">El XML no contiene el tag de Créditos Hipotecarios: Fecha de otorgamiento del crédito</t>
  </si>
  <si>
    <t xml:space="preserve">El XML no contiene el tag de Créditos Hipotecarios: Dirección del predio - Código de ubigeo</t>
  </si>
  <si>
    <t xml:space="preserve">El XML no contiene el tag de Créditos Hipotecarios: Dirección del predio - Dirección completa</t>
  </si>
  <si>
    <t xml:space="preserve">El XML no contiene el tag de BVME transporte ferroviario: Agente de Viajes: Numero de Ruc</t>
  </si>
  <si>
    <t xml:space="preserve">El XML no contiene el tag de BVME transporte ferroviario: Agente de Viajes: Tipo de documento</t>
  </si>
  <si>
    <t xml:space="preserve">El dato ingresado como Agente de Viajes-Tipo de documento no corresponde al valor esperado.</t>
  </si>
  <si>
    <t xml:space="preserve">El XML no contiene el tag de BVME transporte ferroviario: Pasajero - Apellidos y Nombres</t>
  </si>
  <si>
    <t xml:space="preserve">El XML no contiene el tag de BVME transporte ferroviario: Pasajero - Tipo de documento de identidad</t>
  </si>
  <si>
    <t xml:space="preserve">El XML no contiene el tag de BVME transporte ferroviario: Servicio transporte: Ciudad o lugar de origen - Código de ubigeo</t>
  </si>
  <si>
    <t xml:space="preserve">El XML no contiene el tag de BVME transporte ferroviario: Servicio transporte: Ciudad o lugar de origen - Dirección detallada</t>
  </si>
  <si>
    <t xml:space="preserve">El XML no contiene el tag de BVME transporte ferroviario: Servicio transporte: Ciudad o lugar de destino - Código de ubigeo</t>
  </si>
  <si>
    <t xml:space="preserve">El XML no contiene el tag de BVME transporte ferroviario: Servicio transporte: Ciudad o lugar de destino - Dirección detallada</t>
  </si>
  <si>
    <t xml:space="preserve">El XML no contiene el tag de BVME transporte ferroviario: Servicio transporte:Número de asiento</t>
  </si>
  <si>
    <t xml:space="preserve">El XML no contiene el tag de BVME transporte ferroviario: Servicio transporte: Hora programada de inicio de viaje</t>
  </si>
  <si>
    <t xml:space="preserve">El XML no contiene el tag de BVME transporte ferroviario: Servicio transporte: Fecha programada de inicio de viaje</t>
  </si>
  <si>
    <t xml:space="preserve">El XML no contiene el tag de Carta Porte Aéreo:  Lugar de origen - Código de ubigeo</t>
  </si>
  <si>
    <t xml:space="preserve">El XML no contiene el tag de Carta Porte Aéreo:  Lugar de origen - Dirección detallada</t>
  </si>
  <si>
    <t xml:space="preserve">El XML no contiene el tag de Carta Porte Aéreo:  Lugar de destino - Código de ubigeo</t>
  </si>
  <si>
    <t xml:space="preserve">El XML no contiene el tag de Carta Porte Aéreo:  Lugar de destino - Dirección detallada</t>
  </si>
  <si>
    <t xml:space="preserve">El XML no contiene tag de la Hora del concepto por linea.</t>
  </si>
  <si>
    <t xml:space="preserve">El XML no contiene el tag de BVME transporte ferroviario: Servicio transporte: Forma de Pago</t>
  </si>
  <si>
    <t xml:space="preserve">El dato ingreso como Forma de Pago o Medio de Pago no corresponde al valor esperado (catalogo nro 59)</t>
  </si>
  <si>
    <t xml:space="preserve">El XML no contiene el tag de BVME transporte ferroviario: Servicio de transporte: Número de autorización de la transacción</t>
  </si>
  <si>
    <t xml:space="preserve">3176</t>
  </si>
  <si>
    <t xml:space="preserve">El XML no contiene el tag de Regalía Petrolera: Decreto Supremo de aprobación del contrato</t>
  </si>
  <si>
    <t xml:space="preserve">3177</t>
  </si>
  <si>
    <t xml:space="preserve">El XML no contiene el tag de Regalía Petrolera: Area de contrato (Lote)</t>
  </si>
  <si>
    <t xml:space="preserve">3178</t>
  </si>
  <si>
    <t xml:space="preserve">El XML no contiene el tag de Regalía Petrolera: Periodo de pago - Fecha de inicio</t>
  </si>
  <si>
    <t xml:space="preserve">3179</t>
  </si>
  <si>
    <t xml:space="preserve">El XML no contiene el tag de Regalía Petrolera: Periodo de pago - Fecha de fin</t>
  </si>
  <si>
    <t xml:space="preserve">3180</t>
  </si>
  <si>
    <t xml:space="preserve">El XML no contiene el tag de Regalía Petrolera: Fecha de Pago</t>
  </si>
  <si>
    <t xml:space="preserve">El dato ingresado como Codigo de producto SUNAT no corresponde al valor esperado para tipo de operación.</t>
  </si>
  <si>
    <t xml:space="preserve">3182</t>
  </si>
  <si>
    <t xml:space="preserve">El XML no contiene el tag de Transportre Terreste - Número de asiento</t>
  </si>
  <si>
    <t xml:space="preserve">3183</t>
  </si>
  <si>
    <t xml:space="preserve">El XML no contiene el tag de Transporte Terrestre - Información de manifiesto de pasajeros</t>
  </si>
  <si>
    <t xml:space="preserve">3184</t>
  </si>
  <si>
    <t xml:space="preserve">El XML no contiene el tag de Transporte Terrestre - Número de documento de identidad del pasajero</t>
  </si>
  <si>
    <t xml:space="preserve">3185</t>
  </si>
  <si>
    <t xml:space="preserve">El XML no contiene el tag de Transporte Terrestre - Tipo de documento de identidad del pasajero</t>
  </si>
  <si>
    <t xml:space="preserve">3186</t>
  </si>
  <si>
    <t xml:space="preserve">El XML no contiene el tag de Transporte Terrestre - Nombres y apellidos del pasajero</t>
  </si>
  <si>
    <t xml:space="preserve">3187</t>
  </si>
  <si>
    <t xml:space="preserve">El XML no contiene el tag de Transporte Terrestre - Ciudad o lugar de destino - Dirección detallada</t>
  </si>
  <si>
    <t xml:space="preserve">3188</t>
  </si>
  <si>
    <t xml:space="preserve">El XML no contiene el tag de Transporte Terrestre - Ciudad o lugar de origen - Ubigeo</t>
  </si>
  <si>
    <t xml:space="preserve">3189</t>
  </si>
  <si>
    <t xml:space="preserve">El XML no contiene el tag de Transporte Terrestre - Ciudad o lugar de origen - Dirección detallada</t>
  </si>
  <si>
    <t xml:space="preserve">3190</t>
  </si>
  <si>
    <t xml:space="preserve">El XML no contiene el tag de Transporte Terrestre - Fecha de inicio programado</t>
  </si>
  <si>
    <t xml:space="preserve">3191</t>
  </si>
  <si>
    <t xml:space="preserve">El XML no contiene el tag de Transporte Terrestre - Hora de inicio programado</t>
  </si>
  <si>
    <t xml:space="preserve">3192</t>
  </si>
  <si>
    <t xml:space="preserve">El XML no contiene el tag de Total de anticipos</t>
  </si>
  <si>
    <t xml:space="preserve">3193</t>
  </si>
  <si>
    <t xml:space="preserve">El dato ingresado Total anticipos no corresponde para el tipo de operación</t>
  </si>
  <si>
    <t xml:space="preserve">Para los ajustes de operaciones de exportación solo es permitido registrar un documento que modifica.</t>
  </si>
  <si>
    <t xml:space="preserve">El xml no contiene el tag de impuesto por linea (TaxtTotal).</t>
  </si>
  <si>
    <t xml:space="preserve">3196</t>
  </si>
  <si>
    <t xml:space="preserve">La sumatoria de impuestos globales no corresponde al monto total de impuestos.</t>
  </si>
  <si>
    <t xml:space="preserve">3197</t>
  </si>
  <si>
    <t xml:space="preserve">El XML no contiene el tag de Transporte Terrestre - Ciudad o lugar de destino - Ubigeo</t>
  </si>
  <si>
    <t xml:space="preserve">3198</t>
  </si>
  <si>
    <t xml:space="preserve">La fecha de cierre no puede ser inferior a la fecha de inicio del cómputo del ciclo de facturación</t>
  </si>
  <si>
    <t xml:space="preserve">3199</t>
  </si>
  <si>
    <t xml:space="preserve">Si utiliza el estandar GS1 debe especificar el tipo de estructura GTIN</t>
  </si>
  <si>
    <t xml:space="preserve">3200</t>
  </si>
  <si>
    <t xml:space="preserve">El tipo de estructura GS1 no tiene un valor permitido</t>
  </si>
  <si>
    <t xml:space="preserve">3201</t>
  </si>
  <si>
    <t xml:space="preserve">El código de producto GS1 no cumple el estandar</t>
  </si>
  <si>
    <t xml:space="preserve">3202</t>
  </si>
  <si>
    <t xml:space="preserve">El tipo de nota es un dato único</t>
  </si>
  <si>
    <t xml:space="preserve">El XML no contiene el tag de BVME transporte ferroviario: Pasajero - Número de documento de identidad</t>
  </si>
  <si>
    <t xml:space="preserve">Debe consignar el tipo de operación</t>
  </si>
  <si>
    <t xml:space="preserve">El dato ingresado como tipo de operación no corresponde a un valor esperado (catálogo nro. 51)</t>
  </si>
  <si>
    <t xml:space="preserve">Comprobante físico no se encuentra autorizado </t>
  </si>
  <si>
    <t xml:space="preserve">La moneda del monto de la detracción debe ser PEN</t>
  </si>
  <si>
    <t xml:space="preserve">El tipo de moneda de la nota debe ser el mismo que el declarado en el documento que modifica</t>
  </si>
  <si>
    <t xml:space="preserve">Solo debe consignar sistema de calculo si el tributo es ISC</t>
  </si>
  <si>
    <t xml:space="preserve">Falta identificador del pago del Monto de anticipo para relacionarlo con el comprobante que se realizo el  anticipo</t>
  </si>
  <si>
    <t xml:space="preserve">El comprobante contiene un identificador de pago repetido en los montos anticipados</t>
  </si>
  <si>
    <t xml:space="preserve">El comprobante contiene un pago anticipado pero no se ha consignado el documento que se realizo el anticipo</t>
  </si>
  <si>
    <t xml:space="preserve">No existe información del Monto Anticipado para el comprobante que se realizo el anticipo</t>
  </si>
  <si>
    <t xml:space="preserve">El comprobante contiene un identificador de pago repetido en los comprobantes que se realizo el anticipo</t>
  </si>
  <si>
    <t xml:space="preserve">Falta identificador del pago del comprobante para relacionarlo con el monto de  anticipo</t>
  </si>
  <si>
    <t xml:space="preserve">Debe consignar Numero de RUC del emisor del comprobante de anticipo</t>
  </si>
  <si>
    <t xml:space="preserve">El comprobante que se realizo el anticipo no existe</t>
  </si>
  <si>
    <t xml:space="preserve">El comprobante que se realizo el anticipo no se encuentra autorizado</t>
  </si>
  <si>
    <t xml:space="preserve">Si consigna montos de anticipo debe informar el Total de Anticipos</t>
  </si>
  <si>
    <t xml:space="preserve">El dato ingresado como codigo de tributo global es invalido para tipo de nota</t>
  </si>
  <si>
    <t xml:space="preserve">3222</t>
  </si>
  <si>
    <t xml:space="preserve">No existe información a nivel global de un tributo informado en la línea</t>
  </si>
  <si>
    <t xml:space="preserve">La combinación de tributos no es permitida</t>
  </si>
  <si>
    <t xml:space="preserve">Si existe 'Valor referencial unitario en operac. no onerosas' con monto mayor a cero, la operacion debe ser gratuita (codigo de tributo 9996)</t>
  </si>
  <si>
    <t xml:space="preserve">3225</t>
  </si>
  <si>
    <t xml:space="preserve">La base imponible a nivel de línea difiere de la información consignada en el comprobante</t>
  </si>
  <si>
    <t xml:space="preserve">3226</t>
  </si>
  <si>
    <t xml:space="preserve">El resultado del monto del cargo o descuento global es incorrecto en base a la información consignada</t>
  </si>
  <si>
    <t xml:space="preserve">3227</t>
  </si>
  <si>
    <t xml:space="preserve">La sumatoria del Total del valor de venta más los impuestos no concuerda con la base imponible</t>
  </si>
  <si>
    <t xml:space="preserve">El Comprobante de Pago no está autorizado en los Sistemas de la SUNAT.</t>
  </si>
  <si>
    <t xml:space="preserve">3229</t>
  </si>
  <si>
    <t xml:space="preserve">El monto para el redondeo del Importe Total excede el valor permitido</t>
  </si>
  <si>
    <t xml:space="preserve">Tipo de nota debe ser 'Ajustes afectos al IVAP'</t>
  </si>
  <si>
    <t xml:space="preserve">3231</t>
  </si>
  <si>
    <t xml:space="preserve">Debe consignar solo un elemento a nivel global para Percepciones (cbc:ID igual a 2001)</t>
  </si>
  <si>
    <t xml:space="preserve">3232</t>
  </si>
  <si>
    <t xml:space="preserve">Sólo los contribuyentes que hayan emitido los siguientes documentos: Guías, factura, boleta y sus respectivas notas, hasta el 30/09/2018 están autorizados a utilizar esta versión UBL</t>
  </si>
  <si>
    <t xml:space="preserve">Para cargo Percepción, debe ingresar monto base y debe ser mayor a 0.00</t>
  </si>
  <si>
    <t xml:space="preserve">El código de precio '02' es sólo para operaciones gratuitas</t>
  </si>
  <si>
    <t xml:space="preserve">3235</t>
  </si>
  <si>
    <t xml:space="preserve">No está autorizado a enviar comprobantes bajo el formato UBL 2.0</t>
  </si>
  <si>
    <t xml:space="preserve">El valor ingresado en el campo cac:TaxSubtotal/cbc:BaseUnitMeasure no corresponde al valor esperado</t>
  </si>
  <si>
    <t xml:space="preserve">Debe consignar el campo cac:TaxSubtotal/cbc:BaseUnitMeasure a nivel de ítem</t>
  </si>
  <si>
    <t xml:space="preserve">El valor ingresado en el campo cac:TaxSubtotal/cbc:PerUnitAmount del ítem no corresponde al valor esperado</t>
  </si>
  <si>
    <t xml:space="preserve">El código de local anexo consignado no se encuentra declarado en el RUC</t>
  </si>
  <si>
    <t xml:space="preserve">El impuesto ICBPER no aplica para el NRUS</t>
  </si>
  <si>
    <t xml:space="preserve">Para el tipo de operación 2100, 2101 y 2102 (Creditos) debe consignar Numero de contrato, Fecha de otorgamiento y Monto del crédito otorgado (capital)</t>
  </si>
  <si>
    <t xml:space="preserve">Para el tipo de operación 2104 - Empresas del sistema de seguros, debe consignar Información adicional  a nivel de ítem</t>
  </si>
  <si>
    <t xml:space="preserve">El XML no contiene tag o no existe información de la fecha del concepto por linea</t>
  </si>
  <si>
    <t xml:space="preserve">Debe consignar la informacion del tipo de transaccion del comprobante</t>
  </si>
  <si>
    <t xml:space="preserve">Debe informar si el tipo de transaccion es al Contado o al Credito</t>
  </si>
  <si>
    <t xml:space="preserve">El tipo de transaccion o el identificador de la cuota no cumple con el formato esperado</t>
  </si>
  <si>
    <t xml:space="preserve">El tipo de transaccion no puede ser a la vez al Contado y al Credito</t>
  </si>
  <si>
    <t xml:space="preserve">El tipo de transaccion o el identificador de la cuota no debe repetirse en el comprobante</t>
  </si>
  <si>
    <t xml:space="preserve">Si el tipo de transaccion es al Credito debe existir al menos información de una cuota de pago</t>
  </si>
  <si>
    <t xml:space="preserve">El Monto neto pendiente de pago no cumple el formato definido</t>
  </si>
  <si>
    <t xml:space="preserve">Si el tipo de transaccion es al Credito debe consignarse el Monto neto pendiente de pago</t>
  </si>
  <si>
    <t xml:space="preserve">Si existe información de cuota de pago, el tipo de transaccion debe ser al credito</t>
  </si>
  <si>
    <t xml:space="preserve">El Monto del pago único o de las cuotas no cumple el formato definido</t>
  </si>
  <si>
    <t xml:space="preserve">Si se consigna información de la cuota de pago, debe indicarse el monto de la cuota</t>
  </si>
  <si>
    <t xml:space="preserve">Fecha del pago único o de las cuotas no cumple el formato definido</t>
  </si>
  <si>
    <t xml:space="preserve">Si se consigna información de la cuota de pago, debe indicarse la fecha del pago único o de las cuotas</t>
  </si>
  <si>
    <t xml:space="preserve">Para el tipo de nota de credito 13 debe consignar información de la operación al credito</t>
  </si>
  <si>
    <t xml:space="preserve">Para el tipo de nota de credito 13 el documento afectado debe ser Factura</t>
  </si>
  <si>
    <t xml:space="preserve">Para el tipo de nota de credito 13 el documento afectado debe ser Factura al credito</t>
  </si>
  <si>
    <t xml:space="preserve">Para el tipo de nota de credito 13 no se puede modificar mas de una factura en la nota</t>
  </si>
  <si>
    <t xml:space="preserve">Si existe retencion de IGV en el comprobante, el receptor debe ser un Agente de Retencion</t>
  </si>
  <si>
    <t xml:space="preserve">El Importe de la retencion no tiene el valor correcto</t>
  </si>
  <si>
    <t xml:space="preserve">El importe total de la operación (base imponible de retencion) no puede ser mayor al importe total del comprobante.</t>
  </si>
  <si>
    <t xml:space="preserve">El Monto neto pendiente de pago debe ser menor o igual al Importe total del comprobante</t>
  </si>
  <si>
    <t xml:space="preserve">El Monto del pago único o de las cuotas debe ser menor o igual al Importe total del comprobante</t>
  </si>
  <si>
    <r>
      <rPr>
        <sz val="9"/>
        <rFont val="Calibri"/>
        <family val="2"/>
        <charset val="1"/>
      </rPr>
      <t xml:space="preserve">Fecha del pago único o de las cuotas no puede ser anterior </t>
    </r>
    <r>
      <rPr>
        <b val="true"/>
        <sz val="9"/>
        <color rgb="FFFF0000"/>
        <rFont val="Calibri"/>
        <family val="2"/>
        <charset val="1"/>
      </rPr>
      <t xml:space="preserve">o igual </t>
    </r>
    <r>
      <rPr>
        <sz val="9"/>
        <rFont val="Calibri"/>
        <family val="2"/>
        <charset val="1"/>
      </rPr>
      <t xml:space="preserve">a la fecha de emisión del comprobante</t>
    </r>
  </si>
  <si>
    <t xml:space="preserve">3268</t>
  </si>
  <si>
    <t xml:space="preserve">Si existe retencion de IGV en el comprobante, el emisor no debe ser un Agente de Retencion</t>
  </si>
  <si>
    <t xml:space="preserve">El precio unitario de la operación que está informando difiere de los cálculos realizados en base a la información remitida</t>
  </si>
  <si>
    <t xml:space="preserve">El valor de venta por ítem difiere de los importes consignados.</t>
  </si>
  <si>
    <t xml:space="preserve">El importe total del comprobante no coincide con el valor calculado</t>
  </si>
  <si>
    <t xml:space="preserve">El emisor electrónico no se encuentra inscrito en el Registro de Establecimientos Autorizados (REA)</t>
  </si>
  <si>
    <t xml:space="preserve">Si se informa descuentos globales por anticipo debe existir 'Total de anticipos' con monto mayor a cero</t>
  </si>
  <si>
    <t xml:space="preserve">Si se utiliza la leyenda con código 2001, el total de operaciones exoneradas debe ser mayor a 0.00</t>
  </si>
  <si>
    <t xml:space="preserve">Si se utiliza la leyenda con código 2002, el total de operaciones exoneradas debe ser mayor a 0.00</t>
  </si>
  <si>
    <t xml:space="preserve">Si se utiliza la leyenda con código 2003, el total de operaciones exoneradas debe ser mayor a 0.00</t>
  </si>
  <si>
    <t xml:space="preserve">El monto total de la nota de credito debe ser menor o igual al monto de la factura</t>
  </si>
  <si>
    <t xml:space="preserve">Si se informa 'Total de anticipos' debe consignar los descuentos globales por anticipo con monto mayor a cero</t>
  </si>
  <si>
    <t xml:space="preserve">Debe consignar el Total Valor de Venta</t>
  </si>
  <si>
    <t xml:space="preserve">Si se utiliza la leyenda con código 2008, el total de operaciones exoneradas debe ser mayor a 0.00</t>
  </si>
  <si>
    <t xml:space="preserve">El valor de cargo/descuento por ítem difiere de los importes consignados.</t>
  </si>
  <si>
    <t xml:space="preserve">El cálculo del IGV es Incorrecto</t>
  </si>
  <si>
    <t xml:space="preserve">El importe del IVAP no corresponden al determinado por la informacion consignada.</t>
  </si>
  <si>
    <t xml:space="preserve">La sumatoria del monto base - ISC de línea no corresponden al total</t>
  </si>
  <si>
    <t xml:space="preserve">La sumatoria del monto base - Otros tributos de línea no corresponden al total</t>
  </si>
  <si>
    <t xml:space="preserve">La moneda del monto para el redondeo debe ser PEN</t>
  </si>
  <si>
    <t xml:space="preserve">Debe consignar el Total Precio de Venta</t>
  </si>
  <si>
    <t xml:space="preserve">La sumatoria del total del importe del tributo ICBPER de línea no corresponden al total</t>
  </si>
  <si>
    <t xml:space="preserve">El valor de cargo/descuento global difiere de los importes consignados</t>
  </si>
  <si>
    <t xml:space="preserve">Solo debe consignar informacion de percepciones si el tipo de operación es 2001-Operación sujeta a Percepcion</t>
  </si>
  <si>
    <t xml:space="preserve">Debe consignar un Payment Terms con indicador Percepción.</t>
  </si>
  <si>
    <t xml:space="preserve">Debe consignar el Monto total incluido la percepcion</t>
  </si>
  <si>
    <t xml:space="preserve">El Monto total incluido la percepción no cumple con el formato establecido</t>
  </si>
  <si>
    <t xml:space="preserve">El documento relacionado tiene monto informado de percepción</t>
  </si>
  <si>
    <t xml:space="preserve">Si consigna información del codigo bien sujeto a detraccion, debe informar la cuenta de BN y montos de la detraccion</t>
  </si>
  <si>
    <t xml:space="preserve">Si consigna cuenta de BN y montos de la detraccion, debe informar el codigo bien sujeto a detraccion</t>
  </si>
  <si>
    <t xml:space="preserve">Si el tipo de nota de credito es 13, el Importe total debe ser cero</t>
  </si>
  <si>
    <t xml:space="preserve">Si el tipo de operación es 2002, debe informar los datos de la retención de segunda categoria</t>
  </si>
  <si>
    <t xml:space="preserve">Si consigna infomacion de la retencion de segunda categoria, el tipo de operacion debe ser 2002</t>
  </si>
  <si>
    <t xml:space="preserve">Debe consignar la base de la retencion de segunda categoria</t>
  </si>
  <si>
    <t xml:space="preserve">La suma de las cuotas debe ser igual al Monto neto pendiente de pago.</t>
  </si>
  <si>
    <t xml:space="preserve">El monto neto pendiente de pago debe ser menor o igual al monto de la factura</t>
  </si>
  <si>
    <t xml:space="preserve">La fecha de la cuota debe ser mayor a la fecha de emisión de la factura</t>
  </si>
  <si>
    <t xml:space="preserve">El valor debe ser 01 que corresponde a Emisión de Percepción Excepcional</t>
  </si>
  <si>
    <t xml:space="preserve">Solo se permite 1 documento relacionado cuando el Indicador de emisión excepcional es '01'</t>
  </si>
  <si>
    <t xml:space="preserve">Solo se permite '01' para el Tipo de documento relacionado cuando el valor del Indicador de emisión excepcional es '01'</t>
  </si>
  <si>
    <t xml:space="preserve">Se permite emitir comprobante de percepción excepcional cuando el documento de referencia es al contado.</t>
  </si>
  <si>
    <t xml:space="preserve">Solo se permite referenciar siempre y cuando el comprobante de percepción excepcional en el que se referencia al documento relacionado haya sido revertido.</t>
  </si>
  <si>
    <t xml:space="preserve">No esta permitido referenciar el Código del régimen de percepción con el regimen del documento relacionado.</t>
  </si>
  <si>
    <t xml:space="preserve">La boleta de venta relacionada tiene monto informado de percepción.</t>
  </si>
  <si>
    <t xml:space="preserve">Se permite emitir comprobante de percepción (no excepcional) cuando documento de referencia es al crédito o no tiene indicador de forma de pago.</t>
  </si>
  <si>
    <t xml:space="preserve">Solo debe consignar informacion de percepciones si la forma de pago es "Contado"</t>
  </si>
  <si>
    <t xml:space="preserve">El documento ya fue presentado anteriormente.</t>
  </si>
  <si>
    <t xml:space="preserve">Para el TaxTypeCode, esta usando un valor que no existe en el catalogo.</t>
  </si>
  <si>
    <t xml:space="preserve">El comprobante fue registrado previamente como rechazado.</t>
  </si>
  <si>
    <t xml:space="preserve">El DocumentTypeCode de las guias debe existir y tener 2 posiciones</t>
  </si>
  <si>
    <t xml:space="preserve">El DocumentTypeCode de las guias debe ser 09 o 31</t>
  </si>
  <si>
    <t xml:space="preserve">El ID de las guias debe tener informacion de la SERIE-NUMERO de guia.</t>
  </si>
  <si>
    <t xml:space="preserve">El XML no contiene el ID de las guias.</t>
  </si>
  <si>
    <t xml:space="preserve">El DocumentTypeCode de Otros documentos relacionados no cumple con el estandar.</t>
  </si>
  <si>
    <t xml:space="preserve">El DocumentTypeCode de Otros documentos relacionados tiene valores incorrectos.</t>
  </si>
  <si>
    <t xml:space="preserve">El ID de los documentos relacionados no cumplen con el estandar.</t>
  </si>
  <si>
    <t xml:space="preserve">4011</t>
  </si>
  <si>
    <t xml:space="preserve">El XML no contiene el tag ID de documentos relacionados.</t>
  </si>
  <si>
    <t xml:space="preserve">4012</t>
  </si>
  <si>
    <t xml:space="preserve">El ubigeo indicado en el comprobante no es el mismo que esta registrado para el contribuyente.</t>
  </si>
  <si>
    <t xml:space="preserve">El RUC  del receptor no esta activo</t>
  </si>
  <si>
    <t xml:space="preserve">El RUC del receptor no esta habido</t>
  </si>
  <si>
    <t xml:space="preserve">4015</t>
  </si>
  <si>
    <t xml:space="preserve">Si el tipo de documento del receptor no es RUC, debe tener operaciones de exportacion</t>
  </si>
  <si>
    <t xml:space="preserve">4016</t>
  </si>
  <si>
    <t xml:space="preserve">El total valor venta neta de oper. gravadas IGV debe ser mayor a 0.00 o debe existir oper. gravadas onerosas</t>
  </si>
  <si>
    <t xml:space="preserve">4017</t>
  </si>
  <si>
    <t xml:space="preserve">El total valor venta neta de oper. inafectas IGV debe ser mayor a 0.00 o debe existir oper. inafectas onerosas o de export.</t>
  </si>
  <si>
    <t xml:space="preserve">4018</t>
  </si>
  <si>
    <t xml:space="preserve">El total valor venta neta de oper. exoneradas IGV debe ser mayor a 0.00 o debe existir oper. exoneradas</t>
  </si>
  <si>
    <t xml:space="preserve">El calculo del IGV no es correcto</t>
  </si>
  <si>
    <t xml:space="preserve">4020</t>
  </si>
  <si>
    <t xml:space="preserve">El ISC no esta informado correctamente</t>
  </si>
  <si>
    <t xml:space="preserve">4021</t>
  </si>
  <si>
    <t xml:space="preserve">Si se utiliza la leyenda con codigo 2000, el importe de percepcion debe ser mayor a 0.00</t>
  </si>
  <si>
    <t xml:space="preserve">4025</t>
  </si>
  <si>
    <t xml:space="preserve">Si usa la leyenda de Transferencia o Servivicio gratuito, todos los items deben ser  no onerosos</t>
  </si>
  <si>
    <t xml:space="preserve">4026</t>
  </si>
  <si>
    <t xml:space="preserve">No se puede indicar Guia de remision de remitente y Guia de remision de transportista en el mismo documento</t>
  </si>
  <si>
    <t xml:space="preserve">El importe total no coincide con la sumatoria de los valores de venta mas los tributos mas los cargos</t>
  </si>
  <si>
    <t xml:space="preserve">4029</t>
  </si>
  <si>
    <t xml:space="preserve">El ubigeo indicado en el comprobante no es el mismo que esta registrado para el contribuyente</t>
  </si>
  <si>
    <t xml:space="preserve">Debe indicar el nombre comercial</t>
  </si>
  <si>
    <t xml:space="preserve">Si el código del motivo de emisión de la Nota de Credito es 03, debe existir la descripción del item</t>
  </si>
  <si>
    <t xml:space="preserve">La fecha de generación de la numeración debe ser menor o igual a la fecha de generación de la comunicación</t>
  </si>
  <si>
    <t xml:space="preserve">4034</t>
  </si>
  <si>
    <t xml:space="preserve">El comprobante fue registrado previamente como baja</t>
  </si>
  <si>
    <t xml:space="preserve">4035</t>
  </si>
  <si>
    <t xml:space="preserve">El comprobante fue registrado previamente como rechazado</t>
  </si>
  <si>
    <t xml:space="preserve">4036</t>
  </si>
  <si>
    <t xml:space="preserve">La fecha de emisión de los rangos debe ser menor o igual a la fecha de generación del resumen</t>
  </si>
  <si>
    <t xml:space="preserve">4037</t>
  </si>
  <si>
    <t xml:space="preserve">El calculo del Total de IGV del Item no es correcto</t>
  </si>
  <si>
    <t xml:space="preserve">4038</t>
  </si>
  <si>
    <t xml:space="preserve">El resumen contiene menos series por tipo de documento que el envío anterior para la misma fecha de emisión</t>
  </si>
  <si>
    <t xml:space="preserve">4039</t>
  </si>
  <si>
    <t xml:space="preserve">No ha consignado información del ubigeo del domicilio fiscal</t>
  </si>
  <si>
    <t xml:space="preserve">Si el importe de percepcion es mayor a 0.00, debe utilizar una leyenda con codigo 2000</t>
  </si>
  <si>
    <t xml:space="preserve">El codigo de pais debe ser PE</t>
  </si>
  <si>
    <t xml:space="preserve">Para tipo de operación se está usando un valor que no existe en el catálogo. Nro. 17.</t>
  </si>
  <si>
    <t xml:space="preserve">Para el TransportModeCode, se está usando un valor que no existe en el catálogo Nro. 18.</t>
  </si>
  <si>
    <t xml:space="preserve">PrepaidAmount: Monto total anticipado no coincide con la sumatoria de los montos por documento de anticipo.</t>
  </si>
  <si>
    <t xml:space="preserve">No debe consignar los datos del transportista para la modalidad de transporte 02 - Transporte Privado.</t>
  </si>
  <si>
    <t xml:space="preserve">No debe consignar información adicional en la dirección para los locales anexos.</t>
  </si>
  <si>
    <t xml:space="preserve">sac:SUNATTransaction/cbc:ID debe ser igual a 10 o igual a 11 cuando ingrese información para sustentar el traslado.</t>
  </si>
  <si>
    <t xml:space="preserve">cac:AdditionalDocumentReference/cbc:DocumentTypeCode - Contiene un valor no valido para documentos relacionado.</t>
  </si>
  <si>
    <t xml:space="preserve">El numero de DNI del receptor no existe.</t>
  </si>
  <si>
    <t xml:space="preserve">El numero de RUC del proveedor no existe.</t>
  </si>
  <si>
    <t xml:space="preserve">El RUC del proveedor no esta activo.</t>
  </si>
  <si>
    <t xml:space="preserve">El RUC del proveedor no esta habido.</t>
  </si>
  <si>
    <t xml:space="preserve">Proveedor no debe ser igual al remitente o destinatario.</t>
  </si>
  <si>
    <t xml:space="preserve">4054</t>
  </si>
  <si>
    <t xml:space="preserve">La guía no debe contener datos del proveedor.</t>
  </si>
  <si>
    <t xml:space="preserve">El XML no contiene el atributo o no existe información en descripcion del motivo de traslado.</t>
  </si>
  <si>
    <t xml:space="preserve">4056</t>
  </si>
  <si>
    <t xml:space="preserve">El XML no contiene el tag o no existe información en el tag SplitConsignmentIndicator.</t>
  </si>
  <si>
    <t xml:space="preserve">4057</t>
  </si>
  <si>
    <t xml:space="preserve">4058</t>
  </si>
  <si>
    <t xml:space="preserve">cbc:TotalPackageQuantity - El dato ingresado no cumple con el formato establecido.</t>
  </si>
  <si>
    <t xml:space="preserve">4059</t>
  </si>
  <si>
    <t xml:space="preserve">Numero de bultos o pallets - información válida para importación.</t>
  </si>
  <si>
    <t xml:space="preserve">La guía no debe contener datos del transportista.</t>
  </si>
  <si>
    <t xml:space="preserve">El numero de RUC del transportista no existe.</t>
  </si>
  <si>
    <t xml:space="preserve">El RUC del transportista no esta activo.</t>
  </si>
  <si>
    <t xml:space="preserve">El RUC del transportista no esta habido.</t>
  </si>
  <si>
    <t xml:space="preserve">/DespatchAdvice/cac:Shipment/cac:ShipmentStage/cac:TransportMeans/cbc:RegistrationNationalityID - El dato ingresado no cumple con el formato establecido.</t>
  </si>
  <si>
    <t xml:space="preserve">4065</t>
  </si>
  <si>
    <t xml:space="preserve">cac:TransportMeans/cbc:TransportMeansTypeCode - El valor ingresado como tipo de unidad de transporte es incorrecta.</t>
  </si>
  <si>
    <t xml:space="preserve">4066</t>
  </si>
  <si>
    <t xml:space="preserve">El numero de DNI del conductor no existe.</t>
  </si>
  <si>
    <t xml:space="preserve">4067</t>
  </si>
  <si>
    <t xml:space="preserve">El XML no contiene el tag o no existe informacion del ubigeo del punto de llegada.</t>
  </si>
  <si>
    <t xml:space="preserve">4068</t>
  </si>
  <si>
    <t xml:space="preserve">Direccion de punto de lllegada - El dato ingresado no cumple con el formato establecido.</t>
  </si>
  <si>
    <t xml:space="preserve">4069</t>
  </si>
  <si>
    <t xml:space="preserve">CityName - El dato ingresado no cumple con el formato establecido.</t>
  </si>
  <si>
    <t xml:space="preserve">4070</t>
  </si>
  <si>
    <t xml:space="preserve">District - El dato ingresado no cumple con el formato establecido.</t>
  </si>
  <si>
    <t xml:space="preserve">4071</t>
  </si>
  <si>
    <t xml:space="preserve">Numero de Contenedor - El dato ingresado no cumple con el formato establecido.</t>
  </si>
  <si>
    <t xml:space="preserve">4072</t>
  </si>
  <si>
    <t xml:space="preserve">Numero de contenedor - información válida para importación.</t>
  </si>
  <si>
    <t xml:space="preserve">4073</t>
  </si>
  <si>
    <t xml:space="preserve">TransEquipmentTypeCode - El valor ingresado como tipo de contenedor es incorrecta.</t>
  </si>
  <si>
    <t xml:space="preserve">4074</t>
  </si>
  <si>
    <t xml:space="preserve">Numero Precinto - El dato ingresado no cumple con el formato establecido.</t>
  </si>
  <si>
    <t xml:space="preserve">4075</t>
  </si>
  <si>
    <t xml:space="preserve">El XML no contiene el tag o no existe informacion del ubigeo del punto de partida.</t>
  </si>
  <si>
    <t xml:space="preserve">4076</t>
  </si>
  <si>
    <t xml:space="preserve">Direccion de punto de partida - El dato ingresado no cumple con el formato establecido.</t>
  </si>
  <si>
    <t xml:space="preserve">4077</t>
  </si>
  <si>
    <t xml:space="preserve">4078</t>
  </si>
  <si>
    <t xml:space="preserve">4079</t>
  </si>
  <si>
    <t xml:space="preserve">Código de Puerto o Aeropuerto - El dato ingresado no cumple con el formato establecido.</t>
  </si>
  <si>
    <t xml:space="preserve">4080</t>
  </si>
  <si>
    <t xml:space="preserve">Tipo de Puerto o Aeropuerto - El dato ingresado no cumple con el formato establecido.</t>
  </si>
  <si>
    <t xml:space="preserve">4081</t>
  </si>
  <si>
    <t xml:space="preserve">El XML No contiene El tag o No existe información del Numero de orden del item.</t>
  </si>
  <si>
    <t xml:space="preserve">4082</t>
  </si>
  <si>
    <t xml:space="preserve">Número de Orden del Ítem - El orden del ítem no cumple con el formato establecido.</t>
  </si>
  <si>
    <t xml:space="preserve">4083</t>
  </si>
  <si>
    <t xml:space="preserve">Cantidad - El dato ingresado no cumple con el formato establecido.</t>
  </si>
  <si>
    <t xml:space="preserve">Descripción del Ítem - El dato ingresado no cumple con el formato establecido.</t>
  </si>
  <si>
    <t xml:space="preserve">4085</t>
  </si>
  <si>
    <t xml:space="preserve">Código del Ítem - El dato ingresado no cumple con el formato establecido.</t>
  </si>
  <si>
    <t xml:space="preserve">El emisor y el cliente son Agentes de percepción de combustible en la fecha de emisión.</t>
  </si>
  <si>
    <t xml:space="preserve">4087</t>
  </si>
  <si>
    <t xml:space="preserve">El Comprobante de Pago Electrónico no está Registrado en los Sistemas de la SUNAT.</t>
  </si>
  <si>
    <t xml:space="preserve">4088</t>
  </si>
  <si>
    <t xml:space="preserve">La operación con este cliente está excluida del sistema de percepción. Es agente de retención.</t>
  </si>
  <si>
    <t xml:space="preserve">La operación con este cliente está excluida del sistema de percepción. Es entidad exceptuada de la percepción.</t>
  </si>
  <si>
    <t xml:space="preserve">La operación con este proveedor está excluida del sistema de retención. Es agente de percepción, agente de retención o buen contribuyente.</t>
  </si>
  <si>
    <t xml:space="preserve">El codigo de ubigeo del domicilio fiscal del emisor no es válido</t>
  </si>
  <si>
    <t xml:space="preserve">4100</t>
  </si>
  <si>
    <t xml:space="preserve">El ubigeo del cliente no cumple con el formato establecido o no es válido</t>
  </si>
  <si>
    <t xml:space="preserve">4101</t>
  </si>
  <si>
    <t xml:space="preserve">4102</t>
  </si>
  <si>
    <t xml:space="preserve">4103</t>
  </si>
  <si>
    <t xml:space="preserve">4104</t>
  </si>
  <si>
    <t xml:space="preserve">4105</t>
  </si>
  <si>
    <t xml:space="preserve">4106</t>
  </si>
  <si>
    <t xml:space="preserve">4107</t>
  </si>
  <si>
    <t xml:space="preserve">El ubigeo del proveedor no cumple con el formato establecido o no es válido</t>
  </si>
  <si>
    <t xml:space="preserve">4108</t>
  </si>
  <si>
    <t xml:space="preserve">4109</t>
  </si>
  <si>
    <t xml:space="preserve">4110</t>
  </si>
  <si>
    <t xml:space="preserve">4111</t>
  </si>
  <si>
    <t xml:space="preserve">4112</t>
  </si>
  <si>
    <t xml:space="preserve">4120</t>
  </si>
  <si>
    <t xml:space="preserve">El XML no contiene o no existe informacion en el tag de  Información que sustenta el traslado.</t>
  </si>
  <si>
    <t xml:space="preserve">4121</t>
  </si>
  <si>
    <t xml:space="preserve">Para el tipo de operación no se consigna el tag SUNATEmbededDespatchAdvice de Información de sustento de traslado.</t>
  </si>
  <si>
    <t xml:space="preserve">4122</t>
  </si>
  <si>
    <t xml:space="preserve">Factura con información que sustenta el traslado, debe registrar leyenda 2008.</t>
  </si>
  <si>
    <t xml:space="preserve">4123</t>
  </si>
  <si>
    <t xml:space="preserve">sac:SUNATEmbededDespatchAdvice - Para Factura Electrónica Remitente no se consigna datos en documento de referencia(cac:OrderReference).</t>
  </si>
  <si>
    <t xml:space="preserve">4124</t>
  </si>
  <si>
    <t xml:space="preserve">cac:Shipment - Para Factura Electrónica Remitente debe indicar sujeto que realiza el traslado de bienes (1: Vendendor o 2: Comprador).</t>
  </si>
  <si>
    <t xml:space="preserve">4125</t>
  </si>
  <si>
    <t xml:space="preserve">cac:Shipment - Para Factura Electrónica Remitente debe indicar modalidad de transporte para el sustento de traslado de bienes (cbc:TransportModeCode).</t>
  </si>
  <si>
    <t xml:space="preserve">cac:Shipment - Debe indicar fecha de inicio de traslado para el  sustento de traslado de bienes (cac:TransitPeriod/cbc:StartDate).</t>
  </si>
  <si>
    <t xml:space="preserve">cac:Shipment - Para Factura Electrónica Remitente debe indicar el punto de llegada para el sustento de traslado de bienes (cac:DeliveryAddrees).</t>
  </si>
  <si>
    <t xml:space="preserve">cac:Shipment - Para Factura Electrónica Remitente debe indicar el punto de partida para el sustento de traslado de bienes (cac:OriginAddress).</t>
  </si>
  <si>
    <t xml:space="preserve">Para Factura Electrónica Remitente no se consigna indicador de subcontratación (cbc:MarkAttentionIndicator)</t>
  </si>
  <si>
    <t xml:space="preserve">4130</t>
  </si>
  <si>
    <t xml:space="preserve">sac:SUNATEmbededDespatchAdvice - Para Factura Electrónica Remitente debe consignar datos en documento de referencia (cac:OrderReference).</t>
  </si>
  <si>
    <t xml:space="preserve">4131</t>
  </si>
  <si>
    <t xml:space="preserve">sac:SUNATEmbededDespatchAdvice - Para Factura Electrónica Transportista no se consigna destinatario para el sustento de traslado de bienes (cac:DeliveryCustomerParty).</t>
  </si>
  <si>
    <t xml:space="preserve">4132</t>
  </si>
  <si>
    <t xml:space="preserve">cac:Shipment - Para Factura Electrónica Transportista no se consigna sujeto que realiza el traslado (cbc:HandlingCode).</t>
  </si>
  <si>
    <t xml:space="preserve">4133</t>
  </si>
  <si>
    <t xml:space="preserve">Para Factura Electrónica Transportista no se consigna peso total de la factura para el sustento de traslado de bienes (cbc:GrossWeightMeasure).</t>
  </si>
  <si>
    <t xml:space="preserve">4134</t>
  </si>
  <si>
    <t xml:space="preserve">cac:Shipment - Para Factura Electrónica Transportista no se consigna modalidad de transporte para el sustento de traslado de bienes (cbc:TransportModeCode).</t>
  </si>
  <si>
    <t xml:space="preserve">cac:Shipment - Para Factura Electrónica Transportista no se consigna punto de llegada para el sustento de traslado de bienes (cac:DeliveryAddress).</t>
  </si>
  <si>
    <t xml:space="preserve">cac:Shipment - Para Factura Electrónica Transportista no se consigna punto de partida para el sustento de traslado de bienes (cac:OriginAddress).</t>
  </si>
  <si>
    <t xml:space="preserve">4137</t>
  </si>
  <si>
    <t xml:space="preserve">cac:OrderReference - Debe consignar número de  documento de referencia que sustenta el traslado (./cbc:ID).</t>
  </si>
  <si>
    <t xml:space="preserve">4138</t>
  </si>
  <si>
    <t xml:space="preserve">cac:OrderReference - Debe consignar tipo de documento de referencia que sustenta el traslado (./cbc:OrderTypeCode).</t>
  </si>
  <si>
    <t xml:space="preserve">4139</t>
  </si>
  <si>
    <t xml:space="preserve">cac:OrderReference - Tipo de documento de referencia que sustenta el traslado no válido (01 - Factura o 09 - Guía de Remisión).</t>
  </si>
  <si>
    <t xml:space="preserve">4140</t>
  </si>
  <si>
    <t xml:space="preserve">cac:OrderReference - Serie-Numero ingresado en documento de referencia que sustenta el traslado no cumple con el formato establecido.</t>
  </si>
  <si>
    <t xml:space="preserve">4141</t>
  </si>
  <si>
    <t xml:space="preserve">cac:OrderReference - Debe consignar RUC emisor del documento de referencia que sustenta el traslado (./cac:DocumentReference/cac:IssuerParty/cac:PartyIdentification/cbc:ID).</t>
  </si>
  <si>
    <t xml:space="preserve">4142</t>
  </si>
  <si>
    <t xml:space="preserve">cac:OrderReference -  RUC emisor del documento de referencia que sustenta el traslado no cumple con el formato establecido.</t>
  </si>
  <si>
    <t xml:space="preserve">4143</t>
  </si>
  <si>
    <t xml:space="preserve">cac:OrderReference - RUC Emisor de documento de referencia que sustenta el traslado no existe o se encuentra dado de baja.</t>
  </si>
  <si>
    <t xml:space="preserve">4144</t>
  </si>
  <si>
    <t xml:space="preserve">cac:OrderReference - Documento de Referencia ingresado no corresponde a un comprobante electrónico declarado y activo en SUNAT.</t>
  </si>
  <si>
    <t xml:space="preserve">4145</t>
  </si>
  <si>
    <t xml:space="preserve">cac:OrderReference - Documento de Referencia ingresado no corresponde comprobante autorizado por SUNAT.</t>
  </si>
  <si>
    <t xml:space="preserve">4146</t>
  </si>
  <si>
    <t xml:space="preserve">cac:OrderReference - Nombre o razon social del emisodr de referencia que sustenta el traslado de bienes no cumple con un formato válido.</t>
  </si>
  <si>
    <t xml:space="preserve">4147</t>
  </si>
  <si>
    <t xml:space="preserve">Debe consignar numero de documento de identidad del destinatario</t>
  </si>
  <si>
    <t xml:space="preserve">4148</t>
  </si>
  <si>
    <t xml:space="preserve">Debe consignar tipo de documento de identidad del destinatario</t>
  </si>
  <si>
    <t xml:space="preserve">4149</t>
  </si>
  <si>
    <t xml:space="preserve">Tipo de documento de identidad del destinatario no válido (Catálogo N° 06)</t>
  </si>
  <si>
    <t xml:space="preserve">4150</t>
  </si>
  <si>
    <t xml:space="preserve">Numero de documento de identidad del destinatario no cumple con un formato válido</t>
  </si>
  <si>
    <t xml:space="preserve">4151</t>
  </si>
  <si>
    <t xml:space="preserve">Debe consignar apellidos y nombres, denominación o razón social del destinatario</t>
  </si>
  <si>
    <t xml:space="preserve">4152</t>
  </si>
  <si>
    <t xml:space="preserve">Nombre o razon social del destinatario no cumple con un formato válido</t>
  </si>
  <si>
    <t xml:space="preserve">4153</t>
  </si>
  <si>
    <t xml:space="preserve">cbc:HandlingCode - Sujeto que realiza el traslado no es valido.</t>
  </si>
  <si>
    <t xml:space="preserve">cbc:GrossWeightMeasure@unitCode: El valor ingresado en la unidad de medida para el peso bruto total no es correcta (KGM).</t>
  </si>
  <si>
    <t xml:space="preserve">GrossWeightMeasure - El valor ingresado no cumple con el estandar.</t>
  </si>
  <si>
    <t xml:space="preserve">4156</t>
  </si>
  <si>
    <t xml:space="preserve">Debe ingresar la totalidad de la información requerida al transportista.</t>
  </si>
  <si>
    <t xml:space="preserve">No existe información en el tag datos de conductores.</t>
  </si>
  <si>
    <t xml:space="preserve">No existe información en el tag datos de vehículos.</t>
  </si>
  <si>
    <t xml:space="preserve">No es necesario consignar los datos del transportista para una operación de Transporte Privado.</t>
  </si>
  <si>
    <t xml:space="preserve">cac:CarrierParty: Debe consignar número de  documento de identidad del transportista.</t>
  </si>
  <si>
    <t xml:space="preserve">cac:CarrierParty: Debe consignar tipo de documento de identidad del transportista.</t>
  </si>
  <si>
    <t xml:space="preserve">cac:CarrierParty: Tipo de documento de identidad del transportista debe ser 6-RUC</t>
  </si>
  <si>
    <t xml:space="preserve">cac:CarrierParty: Numero de documento de identidad del transportista no cumple con un formato válido.</t>
  </si>
  <si>
    <t xml:space="preserve">cac:CarrierParty: Debe consignar apellidos y nombres, denominación o razón social del transportista.</t>
  </si>
  <si>
    <t xml:space="preserve">cac:CarrierParty: nombre o razon social del transportista no cumple con un formato válido.</t>
  </si>
  <si>
    <t xml:space="preserve">4166</t>
  </si>
  <si>
    <t xml:space="preserve">cac: TransportHandlingUnit: Numero de placa (cbc:ID) no coincide con el numero de placa del vehiculo prinicipal.</t>
  </si>
  <si>
    <t xml:space="preserve">cac:RoadTransport/cbc:LicensePlateID: Numero de placa del vehículo no cumple con el formato válido.</t>
  </si>
  <si>
    <t xml:space="preserve">4168</t>
  </si>
  <si>
    <t xml:space="preserve">cac: TransportHandlingUnit: Numero de placa del vehículo principal no existe o no cumple con el formato válido (cbc:ID).</t>
  </si>
  <si>
    <t xml:space="preserve">4169</t>
  </si>
  <si>
    <t xml:space="preserve">cac:TransportEquipment: debe consignar al menos un vehiculo secundario.</t>
  </si>
  <si>
    <t xml:space="preserve">cac:TransportEquipment: Numero de placa del vehículo secundario no cumple con el formato válido (cbc:ID).</t>
  </si>
  <si>
    <t xml:space="preserve">4171</t>
  </si>
  <si>
    <t xml:space="preserve">cac:DriverPerson: Debe consignar número de  documento de identidad del conductor (cbc:ID).</t>
  </si>
  <si>
    <t xml:space="preserve">cac:DriverPerson: Debe consignar tipo de documento de identidad del conductor (cbc:ID/@schemeID).</t>
  </si>
  <si>
    <t xml:space="preserve">cac:DriverPerson: Tipo de documento de identidad del conductor no válido (Catalogo Nro 06).</t>
  </si>
  <si>
    <t xml:space="preserve">cac:DriverPerson: Numero de documento de identidad del conductor no cumple con el formato válido.</t>
  </si>
  <si>
    <t xml:space="preserve">4175</t>
  </si>
  <si>
    <t xml:space="preserve">cac:DeliveryAddress: Debe consignar código de ubigeo de punto de llegada (cbc:ID).</t>
  </si>
  <si>
    <t xml:space="preserve">El dato ingresado como código de ubigeo de punto de llegada no corresponde a un valor esperado (catalogo nro 13).</t>
  </si>
  <si>
    <t xml:space="preserve">4177</t>
  </si>
  <si>
    <t xml:space="preserve">cac:DeliveryAddress: Debe consignar código de ubigeo válido (Catálogo N° 13).</t>
  </si>
  <si>
    <t xml:space="preserve">4178</t>
  </si>
  <si>
    <t xml:space="preserve">cac:DeliveryAddress: Debe consignar Dirección del punto de llegada (cbc:StreetName).</t>
  </si>
  <si>
    <t xml:space="preserve">cac:DeliveryAddress: Dirección completa y detallada del punto de llegada no cumple con el formato válido.</t>
  </si>
  <si>
    <t xml:space="preserve">4180</t>
  </si>
  <si>
    <t xml:space="preserve">cac:OriginAddress: Debe consignar código de ubigeo de punto de partida (cbc:ID).</t>
  </si>
  <si>
    <t xml:space="preserve">El dato ingresado como código de ubigeo de punto de partida no corresponde a un valor esperado (catalogo nro 13).</t>
  </si>
  <si>
    <t xml:space="preserve">4182</t>
  </si>
  <si>
    <t xml:space="preserve">cac:OriginAddress: Debe consignar código de ubigeo válido (Catálogo N° 13).</t>
  </si>
  <si>
    <t xml:space="preserve">4183</t>
  </si>
  <si>
    <t xml:space="preserve">cac:OriginAddress: Debe consignar Dirección detallada del punto de partida (cbc:StreetName).</t>
  </si>
  <si>
    <t xml:space="preserve">cac:OriginAddres: Dirección completa y detallada del punto de partida no cumple con el estandar.</t>
  </si>
  <si>
    <t xml:space="preserve">4185</t>
  </si>
  <si>
    <t xml:space="preserve">cac:OrderReference - Serie y numero no se encuentra registrado como baja por cambio de destinatario.</t>
  </si>
  <si>
    <t xml:space="preserve">cbc:Note - El campo observaciones supera la cantidad maxima especificada (250 carácteres).</t>
  </si>
  <si>
    <t xml:space="preserve">cac:OrderReference - El campo Tipo de documento (descripción) supera la cantidad maxima especificada (50 carácteres).</t>
  </si>
  <si>
    <t xml:space="preserve">4188</t>
  </si>
  <si>
    <t xml:space="preserve">El XML no contiene el atributo o no existe información del nombre o razon social del tercero relacionado.</t>
  </si>
  <si>
    <t xml:space="preserve">El valor ingresado como tipo de documento del nombre o razon social del tercero relacionado es incorrecto.</t>
  </si>
  <si>
    <t xml:space="preserve">El valor ingresado como descripcion de motivo de traslado no cumple con el estandar.</t>
  </si>
  <si>
    <t xml:space="preserve">Para el motivo de traslado, no se consigna información en el numero de DAM.</t>
  </si>
  <si>
    <t xml:space="preserve">Para el motivo de traslado, no se consigna información del manifiesto de carga.</t>
  </si>
  <si>
    <t xml:space="preserve">4193</t>
  </si>
  <si>
    <t xml:space="preserve">El valor ingresado como indicador de transbordo programado no cumple con el estandar.</t>
  </si>
  <si>
    <t xml:space="preserve">4194</t>
  </si>
  <si>
    <t xml:space="preserve">El XML no contiene el atributo o no existe información en peso bruto total de la guia.</t>
  </si>
  <si>
    <t xml:space="preserve">Numero de bultos o pallets es una información válida solo para importación.</t>
  </si>
  <si>
    <t xml:space="preserve">4196</t>
  </si>
  <si>
    <t xml:space="preserve">4201</t>
  </si>
  <si>
    <t xml:space="preserve">EL monto del ISC se debe detallar a nivel de línea</t>
  </si>
  <si>
    <t xml:space="preserve">El valor ingresado como numero de DAM no cumple con el estandar</t>
  </si>
  <si>
    <t xml:space="preserve">El DNI debe tener 8 caracteres numéricos</t>
  </si>
  <si>
    <t xml:space="preserve">4209</t>
  </si>
  <si>
    <t xml:space="preserve">El dato ingresado no cumple con el formato establecido</t>
  </si>
  <si>
    <t xml:space="preserve">4211</t>
  </si>
  <si>
    <t xml:space="preserve">El importe del campo /cac:LegalMonetaryTotal/cbc:TaxInclusiveAmount no coincide con el valor calculado</t>
  </si>
  <si>
    <t xml:space="preserve">4230</t>
  </si>
  <si>
    <t xml:space="preserve">El comprobante tiene observaciones que no han sido detectados </t>
  </si>
  <si>
    <t xml:space="preserve">El código de Ubigeo no existe en el listado.</t>
  </si>
  <si>
    <t xml:space="preserve">4232</t>
  </si>
  <si>
    <t xml:space="preserve">La sumatoria de los IGV de línea no corresponden al total</t>
  </si>
  <si>
    <t xml:space="preserve">El dato ingresado en order de compra no cumple con el formato establecido.</t>
  </si>
  <si>
    <t xml:space="preserve">El código de producto no cumple con el formato establecido</t>
  </si>
  <si>
    <t xml:space="preserve">No existe información en el nombre del concepto.</t>
  </si>
  <si>
    <t xml:space="preserve">El dato ingresado como direccion completa y detallada no cumple con el formato establecido.</t>
  </si>
  <si>
    <t xml:space="preserve">La tasa del tributo de la línea no corresponde al valor esperado</t>
  </si>
  <si>
    <t xml:space="preserve">El dato ingresado como urbanización no cumple con el formato establecido</t>
  </si>
  <si>
    <t xml:space="preserve">El dato ingresado como provincia no cumple con el formato establecido</t>
  </si>
  <si>
    <t xml:space="preserve">El dato ingresado como departamento no cumple con el formato establecido</t>
  </si>
  <si>
    <t xml:space="preserve">El dato ingresado como distrito no cumple con el formato establecido</t>
  </si>
  <si>
    <t xml:space="preserve">El dato ingresado como local anexo no cumple con el formato establecido</t>
  </si>
  <si>
    <t xml:space="preserve">4243</t>
  </si>
  <si>
    <t xml:space="preserve">Si se utiliza la leyenda con código 2007, el total de operaciones exoneradas debe ser mayor a 0.00</t>
  </si>
  <si>
    <t xml:space="preserve">4245</t>
  </si>
  <si>
    <t xml:space="preserve">4246</t>
  </si>
  <si>
    <t xml:space="preserve">El comprobante contiene un identificador de pago repetido en los anticipos</t>
  </si>
  <si>
    <t xml:space="preserve">4247</t>
  </si>
  <si>
    <t xml:space="preserve">El comprobante contiene un identificador de pago no relacionado a un documento de anticipo</t>
  </si>
  <si>
    <t xml:space="preserve">4248</t>
  </si>
  <si>
    <t xml:space="preserve">El comprobante contiene mas de un documento de anticipo relacionado al mismo identificador de pago.</t>
  </si>
  <si>
    <t xml:space="preserve">El código de motivo de traslado no existe en el listado (catalogo nro. 20)</t>
  </si>
  <si>
    <t xml:space="preserve">4250</t>
  </si>
  <si>
    <t xml:space="preserve">El dato ingresado como schemeAgencyName es incorrecto.</t>
  </si>
  <si>
    <t xml:space="preserve">El dato ingresado como atributo @listAgencyName es incorrecto.</t>
  </si>
  <si>
    <t xml:space="preserve">El dato ingresado como atributo @listName es incorrecto.</t>
  </si>
  <si>
    <t xml:space="preserve">El dato ingresado como atributo @listURI es incorrecto.</t>
  </si>
  <si>
    <t xml:space="preserve">El dato ingresado como atributo @listID es incorrecto.</t>
  </si>
  <si>
    <t xml:space="preserve">El dato ingresado como atributo @schemeName es incorrecto.</t>
  </si>
  <si>
    <t xml:space="preserve">El dato ingresado como atributo @schemeAgencyName es incorrecto.</t>
  </si>
  <si>
    <t xml:space="preserve">El dato ingresado como atributo @schemeURI es incorrecto.</t>
  </si>
  <si>
    <t xml:space="preserve">El dato ingresado como atributo @unitCodeListID es incorrecto.</t>
  </si>
  <si>
    <t xml:space="preserve">El dato ingresado como atributo @unitCodeListAgencyName es incorrecto.</t>
  </si>
  <si>
    <t xml:space="preserve">El dato ingresado como atributo @name es incorrecto.</t>
  </si>
  <si>
    <t xml:space="preserve">El dato ingresado como atributo @listSchemeURI es incorrecto.</t>
  </si>
  <si>
    <t xml:space="preserve">4262</t>
  </si>
  <si>
    <t xml:space="preserve">El XML no contiene el atributo o no existe lugar donde se entrega el bien para venta itinerante</t>
  </si>
  <si>
    <t xml:space="preserve">4263</t>
  </si>
  <si>
    <t xml:space="preserve">Si no es una venta itinerante, no corresponde consignar lugar donde se entrega el bien </t>
  </si>
  <si>
    <t xml:space="preserve">El XML no contiene el codigo de leyenda 2007 para el tipo de operación IVAP</t>
  </si>
  <si>
    <t xml:space="preserve">El XML no contiene el codigo de leyenda 2006 para tipo de operación de detracciones</t>
  </si>
  <si>
    <t xml:space="preserve">El XML no contiene el codigo de leyenda 2005 para el tipo de operación Venta itinerante</t>
  </si>
  <si>
    <t xml:space="preserve">4267</t>
  </si>
  <si>
    <t xml:space="preserve">El dato ingresado como codigo de producto GS1 no cumple con el formato establecido</t>
  </si>
  <si>
    <t xml:space="preserve">El dato ingresado como cargo/descuento no es valido a nivel de ítem.</t>
  </si>
  <si>
    <t xml:space="preserve">El dato ingresado como codigo de producto no cumple con el formato establecido.</t>
  </si>
  <si>
    <t xml:space="preserve">El dato ingresado como detalle del viaje no cumple con el formato establecido.</t>
  </si>
  <si>
    <t xml:space="preserve">El dato ingresado como descripcion del tramo no cumple con el formato establecido.</t>
  </si>
  <si>
    <t xml:space="preserve">El dato ingresado como valor refrencia del tramo virtual no cumple con el formato establecido.</t>
  </si>
  <si>
    <t xml:space="preserve">El dato ingresado como configuración vehicular no cumple con el formato establecido.</t>
  </si>
  <si>
    <t xml:space="preserve">El dato ingresado como tipo de carga util es incorrecto.</t>
  </si>
  <si>
    <t xml:space="preserve">El XML no contiene el tag o no existe información del valor de la carga en TM.</t>
  </si>
  <si>
    <t xml:space="preserve">El dato ingresado como valor de la carga en TM cumple con el formato establecido.</t>
  </si>
  <si>
    <t xml:space="preserve">El dato ingresado como unidad de medida de la carga  del vehiculo no corresponde al valor esperado.</t>
  </si>
  <si>
    <t xml:space="preserve">El dato ingresado como valor referencial de carga util nominal no cumple con el formato establecido.</t>
  </si>
  <si>
    <t xml:space="preserve">4279</t>
  </si>
  <si>
    <t xml:space="preserve">El dato ingresado como codigo de identificación de concepto tributario no es valido (catalogo nro 55)</t>
  </si>
  <si>
    <t xml:space="preserve">El dato ingresado como valor del concepto de la linea no cumple con el formato establecido.</t>
  </si>
  <si>
    <t xml:space="preserve">El dato ingresado como cantidad del concepto de la linea no cumple con el formato establecido.</t>
  </si>
  <si>
    <t xml:space="preserve">La fecha de ingreso al establecimiento es mayor a la fecha de salida al establecimiento.</t>
  </si>
  <si>
    <t xml:space="preserve">4283</t>
  </si>
  <si>
    <t xml:space="preserve">El dato ingresado como atributo @schemeID es incorrecto.</t>
  </si>
  <si>
    <t xml:space="preserve">4284</t>
  </si>
  <si>
    <t xml:space="preserve">El cargo/descuento consignado no es permitido para el tipo de comprobante</t>
  </si>
  <si>
    <t xml:space="preserve">El emisor a la fecha no se encuentra registrado ó habilitado con la condición de Agente de percepción</t>
  </si>
  <si>
    <t xml:space="preserve">Si ha consignado Transporte Publico, debe consignar Datos del transportista.</t>
  </si>
  <si>
    <t xml:space="preserve">El dato ingresado como cargo/descuento no es valido a nivel global.</t>
  </si>
  <si>
    <t xml:space="preserve">4292</t>
  </si>
  <si>
    <t xml:space="preserve">Sólo hasta el 31.08.2019 se encuentra exceptuado de utilizar la versión 2.1 del estándar UBL </t>
  </si>
  <si>
    <t xml:space="preserve">El dato ingresado como unidad de medida de los dias de permanencia no corresponde al valor esperado.</t>
  </si>
  <si>
    <t xml:space="preserve">4315</t>
  </si>
  <si>
    <t xml:space="preserve">La moneda debe ser la misma en todo el documento. Salvo las percepciones que sólo son en moneda nacional.</t>
  </si>
  <si>
    <t xml:space="preserve">4316</t>
  </si>
  <si>
    <t xml:space="preserve">El dato ingresado en el campo cac:TaxSubtotal/cbc:TaxAmount del ítem no coincide con el valor calculado</t>
  </si>
  <si>
    <t xml:space="preserve">4323</t>
  </si>
  <si>
    <t xml:space="preserve">El dato ingresado como tipo de usuario no corresponde al valor esperado</t>
  </si>
  <si>
    <t xml:space="preserve">4324</t>
  </si>
  <si>
    <t xml:space="preserve">El dato ingresado como tipo de tarifa contratada no corresponde al valor esperado</t>
  </si>
  <si>
    <t xml:space="preserve">4326</t>
  </si>
  <si>
    <t xml:space="preserve">Para Factura Electrónica Transportista debe indicar el número de constancia de inscripcion del vehiculo o certificado de habilitación vehicular</t>
  </si>
  <si>
    <t xml:space="preserve">4327</t>
  </si>
  <si>
    <t xml:space="preserve">Para Factura Electrónica Transportista debe consignar el indicador de subcontratacion</t>
  </si>
  <si>
    <t xml:space="preserve">4328</t>
  </si>
  <si>
    <t xml:space="preserve">El valor del indicador de subcontratacion no corresponde al valor esperado</t>
  </si>
  <si>
    <t xml:space="preserve">4329</t>
  </si>
  <si>
    <t xml:space="preserve">Para factura electrónica remitente debe consignar el motivo de traslado</t>
  </si>
  <si>
    <t xml:space="preserve">4330</t>
  </si>
  <si>
    <t xml:space="preserve">Para factura electrónica tranportista debe indicar la GRE remitente o FE remitente  </t>
  </si>
  <si>
    <t xml:space="preserve">Debe consignar obligatoriamente Codigo de producto SUNAT o Codigo de producto GTIN</t>
  </si>
  <si>
    <t xml:space="preserve">El Código producto de SUNAT no es válido</t>
  </si>
  <si>
    <t xml:space="preserve">4336</t>
  </si>
  <si>
    <t xml:space="preserve">A partir del 1 de julio de 2019 se encuentra obligado a emitir a traves de SEE-OSE y/o SEE-SOL</t>
  </si>
  <si>
    <t xml:space="preserve">El Codigo de producto SUNAT debe especificarse como minimo al tercer nivel jerarquico (a nivel de clase del codigo UNSPSC)</t>
  </si>
  <si>
    <t xml:space="preserve">El codigo de ubigeo del domicilio del vendedor no es válido</t>
  </si>
  <si>
    <t xml:space="preserve">4340</t>
  </si>
  <si>
    <t xml:space="preserve">La urbanización del domicilio del vendedor no cumple con el formato establecido</t>
  </si>
  <si>
    <t xml:space="preserve">La provincia del domicilio del vendedor no cumple con el formato establecido</t>
  </si>
  <si>
    <t xml:space="preserve">El departamento del domicilio del vendedor no cumple con el formato establecido</t>
  </si>
  <si>
    <t xml:space="preserve">El distrito del domicilio del vendedor no cumple con el formato establecido</t>
  </si>
  <si>
    <t xml:space="preserve">El monto base global de la retencion de renta no coincide con el valor calculado</t>
  </si>
  <si>
    <t xml:space="preserve">El importe de la retencion de renta no coincide con el valor calculado</t>
  </si>
  <si>
    <t xml:space="preserve">El importe del campo /cac:InvoiceLine/cac:ItemPriceExtension/cbc:Amount no coincide con el valor calculado</t>
  </si>
  <si>
    <t xml:space="preserve">El importe del campo /cac:InvoiceLine/cac:SubInvoiceLine/cac:ItemPriceExtension/cbc:Amount no coincide con el valor calculado</t>
  </si>
  <si>
    <t xml:space="preserve">El nombre o razon social registrado no cumple con el estandar</t>
  </si>
  <si>
    <t xml:space="preserve">El Numero de RUC no esta activo</t>
  </si>
  <si>
    <t xml:space="preserve">El Numero de RUC es no habido</t>
  </si>
  <si>
    <t xml:space="preserve">4353</t>
  </si>
  <si>
    <t xml:space="preserve">Si 'Tipo de documento de identidad' es '6', el formato del Tag UBL es diferente a numérico de 11 dígitos</t>
  </si>
  <si>
    <t xml:space="preserve">El importe del campo /cac:InvoiceLine/cbc:LineExtensionAmount no coincide con el valor calculado</t>
  </si>
  <si>
    <t xml:space="preserve">El importe del campo /cac:InvoiceLine/cac:SubInvoiceLine/cbc:LineExtensionAmount no coincide con el valor calculado</t>
  </si>
  <si>
    <t xml:space="preserve">El importe del campo /cac:SubInvoiceLine/cac:TaxTotal/cbc:TaxAmount no coincide con el valor calculado</t>
  </si>
  <si>
    <t xml:space="preserve">El dato ingresado como cargo/descuento no es valido a nivel de /cac:SubInvoiceLine</t>
  </si>
  <si>
    <t xml:space="preserve">El valor de cargo/descuento a nivel de /cac:SubInvoiceLine difiere de los importes consignados.</t>
  </si>
  <si>
    <t xml:space="preserve">El monto de ISC de la línea no coincide con el valor calculado</t>
  </si>
  <si>
    <t xml:space="preserve">El monto de IGV de la línea no coincide con el valor calculado</t>
  </si>
  <si>
    <t xml:space="preserve">4361</t>
  </si>
  <si>
    <t xml:space="preserve">El codigo de leyenda no existe</t>
  </si>
  <si>
    <t xml:space="preserve">El codigo de leyenda no debe repetirse en el comprobante</t>
  </si>
  <si>
    <t xml:space="preserve">El importe del campo /cac:LegalMonetaryTotal/cbc:PayableAmount no coincide con el valor calculado</t>
  </si>
  <si>
    <t xml:space="preserve">Para entidades emisoras locales debe informar el detalle de las comisiones y cargos</t>
  </si>
  <si>
    <t xml:space="preserve">El monto de IGV a nivel de /cac:SubInvoiceLine no coincide con el valor calculado</t>
  </si>
  <si>
    <t xml:space="preserve">El tipo de nota de crédito 04, 05 y 08 no debería estar vinculado a una boleta</t>
  </si>
  <si>
    <t xml:space="preserve">Listado de contribuyentes</t>
  </si>
  <si>
    <t xml:space="preserve">Alcance:</t>
  </si>
  <si>
    <t xml:space="preserve">Todo los contribuyentes</t>
  </si>
  <si>
    <t xml:space="preserve">Campo</t>
  </si>
  <si>
    <t xml:space="preserve">PK</t>
  </si>
  <si>
    <t xml:space="preserve">Tipo</t>
  </si>
  <si>
    <t xml:space="preserve">Formato</t>
  </si>
  <si>
    <t xml:space="preserve">num_ruc</t>
  </si>
  <si>
    <t xml:space="preserve">Numero del RUC del contribuyente</t>
  </si>
  <si>
    <t xml:space="preserve">Si</t>
  </si>
  <si>
    <t xml:space="preserve">ind_estado</t>
  </si>
  <si>
    <t xml:space="preserve">Indicador de estado del contribuyente</t>
  </si>
  <si>
    <t xml:space="preserve">No</t>
  </si>
  <si>
    <t xml:space="preserve">ind_condicion</t>
  </si>
  <si>
    <t xml:space="preserve">Indicador de condición del domicilio fiscal</t>
  </si>
  <si>
    <t xml:space="preserve">Listado de los padrones de los contribuyentes</t>
  </si>
  <si>
    <t xml:space="preserve">ind_padron</t>
  </si>
  <si>
    <t xml:space="preserve">Indicador del padrón del contribuyente</t>
  </si>
  <si>
    <t xml:space="preserve">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</si>
  <si>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val="true"/>
        <sz val="11"/>
        <rFont val="Calibri"/>
        <family val="2"/>
        <charset val="1"/>
      </rPr>
      <t xml:space="preserve">14:  Inscrito en el Registro de Establecimientos Autorizados (REA) </t>
    </r>
  </si>
  <si>
    <t xml:space="preserve">Listado de contribuyentes asociados a los emisores</t>
  </si>
  <si>
    <t xml:space="preserve">De los contribuyentes asociados al OSE</t>
  </si>
  <si>
    <t xml:space="preserve">Número de RUC del emisor</t>
  </si>
  <si>
    <t xml:space="preserve">num_ruc_asociado</t>
  </si>
  <si>
    <t xml:space="preserve">Número de RUC del asociado</t>
  </si>
  <si>
    <t xml:space="preserve">ind_tip_asociacion</t>
  </si>
  <si>
    <t xml:space="preserve">Indicador de tipo de asociación</t>
  </si>
  <si>
    <t xml:space="preserve">1: PSE
2: OSE</t>
  </si>
  <si>
    <t xml:space="preserve">fec_inicio</t>
  </si>
  <si>
    <t xml:space="preserve">Fecha de inicio</t>
  </si>
  <si>
    <t xml:space="preserve">fec_fin</t>
  </si>
  <si>
    <t xml:space="preserve">Fecha de fin (fecha de solicitud de la baja)</t>
  </si>
  <si>
    <t xml:space="preserve">Listado de certificados del emisor</t>
  </si>
  <si>
    <t xml:space="preserve">num_id_ca</t>
  </si>
  <si>
    <t xml:space="preserve">Número del ID del CA</t>
  </si>
  <si>
    <t xml:space="preserve">num_id_cd</t>
  </si>
  <si>
    <t xml:space="preserve">Número del ID de la serie del certificado digital</t>
  </si>
  <si>
    <t xml:space="preserve">fec_alta</t>
  </si>
  <si>
    <t xml:space="preserve">Fecha de alta</t>
  </si>
  <si>
    <t xml:space="preserve">an25</t>
  </si>
  <si>
    <t xml:space="preserve">YYYY-MM-DD HH:MM:SS.nnnnn</t>
  </si>
  <si>
    <t xml:space="preserve">fec_baja</t>
  </si>
  <si>
    <t xml:space="preserve">Fecha de baja</t>
  </si>
  <si>
    <t xml:space="preserve">Numero de RUC del emisor</t>
  </si>
  <si>
    <t xml:space="preserve">cod_cpe</t>
  </si>
  <si>
    <t xml:space="preserve">Código de tipo de comprobante</t>
  </si>
  <si>
    <t xml:space="preserve">num_serie_cpe</t>
  </si>
  <si>
    <t xml:space="preserve">Numero de serie del comprobante</t>
  </si>
  <si>
    <t xml:space="preserve">num_cpe</t>
  </si>
  <si>
    <t xml:space="preserve">Numero del comprobante</t>
  </si>
  <si>
    <t xml:space="preserve">ind_estado_cpe</t>
  </si>
  <si>
    <t xml:space="preserve">Indicador de estado del comprobante</t>
  </si>
  <si>
    <t xml:space="preserve">2: Anulado
1: Aceptado
0: Rechazado</t>
  </si>
  <si>
    <t xml:space="preserve">fec_emision_cpe</t>
  </si>
  <si>
    <t xml:space="preserve">Fecha y hora de emisión del comprobante</t>
  </si>
  <si>
    <t xml:space="preserve">mto_importe_cpe</t>
  </si>
  <si>
    <t xml:space="preserve">Monto del importe total</t>
  </si>
  <si>
    <t xml:space="preserve">n..23</t>
  </si>
  <si>
    <t xml:space="preserve">Para mantener la estructura del archivo, se enviará con cero (0) este campo</t>
  </si>
  <si>
    <t xml:space="preserve">cod_moneda_cpe</t>
  </si>
  <si>
    <t xml:space="preserve">Codigo de moneda del comprobante</t>
  </si>
  <si>
    <t xml:space="preserve">Para mantener la estructura del archivo, se enviará con valor vacío este campo </t>
  </si>
  <si>
    <t xml:space="preserve">cod_mot_traslado</t>
  </si>
  <si>
    <t xml:space="preserve">Información exclusiva si el comprobante es guía de remisión.</t>
  </si>
  <si>
    <t xml:space="preserve">cod_mod_traslado</t>
  </si>
  <si>
    <t xml:space="preserve">Código de modalidad de traslado</t>
  </si>
  <si>
    <t xml:space="preserve">ind_transbordo</t>
  </si>
  <si>
    <t xml:space="preserve">Indicador de transbordo programado</t>
  </si>
  <si>
    <t xml:space="preserve">Información exclusiva si el comprobante es guía de remisión.
1:  Con transbordo programado
0: Sin transbordo programado</t>
  </si>
  <si>
    <t xml:space="preserve">fec_ini_traslado</t>
  </si>
  <si>
    <t xml:space="preserve">Fecha de inicio de traslado</t>
  </si>
  <si>
    <t xml:space="preserve">ind_for_pag</t>
  </si>
  <si>
    <t xml:space="preserve">Indicador de forma de pago</t>
  </si>
  <si>
    <t xml:space="preserve">Información exclusiva si el comprobante es factura
0: Contado 
1: Crédito</t>
  </si>
  <si>
    <t xml:space="preserve">Ind_percepcion</t>
  </si>
  <si>
    <t xml:space="preserve">Indicador de percepción</t>
  </si>
  <si>
    <t xml:space="preserve">Información exclusiva si el comprobante es factura o boleta
0: No tiene percepción 
1: Si tiene percepción</t>
  </si>
  <si>
    <t xml:space="preserve">Número de serie del comprobante</t>
  </si>
  <si>
    <t xml:space="preserve">num_ini_cpe</t>
  </si>
  <si>
    <t xml:space="preserve">Número de inicio del comprobante</t>
  </si>
  <si>
    <t xml:space="preserve">n8</t>
  </si>
  <si>
    <t xml:space="preserve">num_fin_cpe</t>
  </si>
  <si>
    <t xml:space="preserve">Número de fin del comprobante</t>
  </si>
  <si>
    <t xml:space="preserve">Listado de autorizaciones de rangos de contingencia</t>
  </si>
  <si>
    <t xml:space="preserve">Parámetros</t>
  </si>
  <si>
    <t xml:space="preserve">Para todos los OSEs</t>
  </si>
  <si>
    <t xml:space="preserve">cod_parametro</t>
  </si>
  <si>
    <t xml:space="preserve">Código de parámetro</t>
  </si>
  <si>
    <t xml:space="preserve">n3</t>
  </si>
  <si>
    <t xml:space="preserve">001: Tipo de cambio
002: Regimen de percepción
003: Regimen de retención</t>
  </si>
  <si>
    <t xml:space="preserve">cod_argumento</t>
  </si>
  <si>
    <t xml:space="preserve">Código de argumento</t>
  </si>
  <si>
    <t xml:space="preserve">Ver hoja de parámetros</t>
  </si>
  <si>
    <t xml:space="preserve">des_argumento</t>
  </si>
  <si>
    <t xml:space="preserve">Descripción del argumento</t>
  </si>
  <si>
    <t xml:space="preserve">Listado de Establecimientos Anexos</t>
  </si>
  <si>
    <t xml:space="preserve">cod_estab</t>
  </si>
  <si>
    <t xml:space="preserve">Código de establecimiento anexo</t>
  </si>
  <si>
    <t xml:space="preserve">cod_tip_estab</t>
  </si>
  <si>
    <t xml:space="preserve">Tipo de establecimiento anexo</t>
  </si>
  <si>
    <t xml:space="preserve">001: Tipo de cambio</t>
  </si>
  <si>
    <t xml:space="preserve">Moneda+Fecha de cambio</t>
  </si>
  <si>
    <t xml:space="preserve">an14</t>
  </si>
  <si>
    <t xml:space="preserve">XXX-YYYYMMDD
Donde: XXX es moneda
YYYYMMDD es fecha de cambio</t>
  </si>
  <si>
    <t xml:space="preserve">Monto del tipo de cambio</t>
  </si>
  <si>
    <t xml:space="preserve">(5 enteros, 3 decimales)</t>
  </si>
  <si>
    <t xml:space="preserve">002: Regimen de percepción</t>
  </si>
  <si>
    <t xml:space="preserve">Código de tipo de regimen de percepción</t>
  </si>
  <si>
    <t xml:space="preserve">Porcentaje de la percepción</t>
  </si>
  <si>
    <t xml:space="preserve">003: Regimen de retención</t>
  </si>
  <si>
    <t xml:space="preserve">Código de tipo de regimen de retención</t>
  </si>
  <si>
    <t xml:space="preserve">Porcentaje de la retención</t>
  </si>
  <si>
    <t xml:space="preserve">004: Plazo máximo de envío</t>
  </si>
  <si>
    <t xml:space="preserve">Código de comprobante</t>
  </si>
  <si>
    <t xml:space="preserve">Número de días</t>
  </si>
  <si>
    <t xml:space="preserve">(3 enteros)</t>
  </si>
  <si>
    <t xml:space="preserve">005: Catálogo 5</t>
  </si>
  <si>
    <t xml:space="preserve">Código de tipos de tributos</t>
  </si>
  <si>
    <t xml:space="preserve">Código internacional + Categoría de impuesto</t>
  </si>
  <si>
    <t xml:space="preserve">XXX-Y
Donde: XXX: es código internacional
Y: es categoría de impuesto</t>
  </si>
  <si>
    <t xml:space="preserve">006: Catálogo 6</t>
  </si>
  <si>
    <t xml:space="preserve">Descripción del tipo de documento de identidad</t>
  </si>
  <si>
    <t xml:space="preserve">007: Catálogo 7</t>
  </si>
  <si>
    <t xml:space="preserve">Descripción del tipo de afectación del IGV</t>
  </si>
  <si>
    <t xml:space="preserve">008: Catálogo 8</t>
  </si>
  <si>
    <t xml:space="preserve">Descripción de tipos de sistemas de cálculo del ISC</t>
  </si>
  <si>
    <t xml:space="preserve">009: Catálogo 14</t>
  </si>
  <si>
    <t xml:space="preserve">Descripción de otros conceptos tributarios</t>
  </si>
  <si>
    <t xml:space="preserve">010: Catálogo 16</t>
  </si>
  <si>
    <t xml:space="preserve">Descripción de tipo de precio de venta unitario</t>
  </si>
  <si>
    <t xml:space="preserve">011: Catálogo 17</t>
  </si>
  <si>
    <t xml:space="preserve">Descripción de tipo de operación</t>
  </si>
  <si>
    <t xml:space="preserve">012: Tasa IGV</t>
  </si>
  <si>
    <t xml:space="preserve">Fecha de inicio de tasa IGV</t>
  </si>
  <si>
    <t xml:space="preserve">YYYYMMDD</t>
  </si>
  <si>
    <t xml:space="preserve">Tasa de IGV</t>
  </si>
  <si>
    <t xml:space="preserve">013: Catálogo 9</t>
  </si>
  <si>
    <t xml:space="preserve">Descripción de tipo de nota de crédito</t>
  </si>
  <si>
    <t xml:space="preserve">014: Catálogo 10</t>
  </si>
  <si>
    <t xml:space="preserve">Descripción de tipo de nota de débito</t>
  </si>
  <si>
    <t xml:space="preserve">015: Catálogo 1</t>
  </si>
  <si>
    <t xml:space="preserve">Descripción de tipo de documento</t>
  </si>
  <si>
    <t xml:space="preserve">016: Catálogo 13 </t>
  </si>
  <si>
    <t xml:space="preserve">Código de ubigeo</t>
  </si>
  <si>
    <t xml:space="preserve">Descripción de ubigeo</t>
  </si>
  <si>
    <t xml:space="preserve">017: Catálogo 11</t>
  </si>
  <si>
    <t xml:space="preserve">Códigos de tipo de valor de venta (resumen diario)</t>
  </si>
  <si>
    <t xml:space="preserve">Descripción de tipo de valor de venta</t>
  </si>
  <si>
    <t xml:space="preserve">018: Catálogo 19</t>
  </si>
  <si>
    <t xml:space="preserve">Descripción de estado del ítem</t>
  </si>
  <si>
    <t xml:space="preserve">019: Catálogo 22</t>
  </si>
  <si>
    <t xml:space="preserve">Descripción de regimen de percepciones</t>
  </si>
  <si>
    <t xml:space="preserve">020: Catálogo 21</t>
  </si>
  <si>
    <t xml:space="preserve">Descripción de documentos relacionados</t>
  </si>
  <si>
    <t xml:space="preserve">021: Catálogo 20</t>
  </si>
  <si>
    <t xml:space="preserve">022: Catálogo 18</t>
  </si>
  <si>
    <t xml:space="preserve">Descripción de modalidad de transporte</t>
  </si>
  <si>
    <t xml:space="preserve">023: Catálogo 23</t>
  </si>
  <si>
    <t xml:space="preserve">Tasa de retenciones</t>
  </si>
  <si>
    <t xml:space="preserve">024: Tasa Vigente del IVAP</t>
  </si>
  <si>
    <t xml:space="preserve">Fecha</t>
  </si>
  <si>
    <t xml:space="preserve">YYYYMMDD
Donde: YYYYMMDD es fecha.</t>
  </si>
  <si>
    <t xml:space="preserve">Tasa Vigente</t>
  </si>
  <si>
    <t xml:space="preserve">Versión Excel</t>
  </si>
  <si>
    <t xml:space="preserve">ERROR/OBSERVACION</t>
  </si>
  <si>
    <t xml:space="preserve">CAMPO</t>
  </si>
  <si>
    <t xml:space="preserve">TIPO </t>
  </si>
  <si>
    <t xml:space="preserve">DETALLE</t>
  </si>
  <si>
    <t xml:space="preserve">COMPROBANTE</t>
  </si>
  <si>
    <t xml:space="preserve">VERSION UBL</t>
  </si>
  <si>
    <t xml:space="preserve">FECHA VIGENCIA</t>
  </si>
  <si>
    <t xml:space="preserve">Gastos Hipotecarios:
•  Tipo de préstamo
•  Partida Registral
•  Indicador de Primera vivienda</t>
  </si>
  <si>
    <t xml:space="preserve">Eliminación de campo</t>
  </si>
  <si>
    <t xml:space="preserve">Se elimina cbc:NameCode</t>
  </si>
  <si>
    <t xml:space="preserve">FAC</t>
  </si>
  <si>
    <t xml:space="preserve">ERR-2047</t>
  </si>
  <si>
    <t xml:space="preserve">Total valor de venta operaciones gravadas</t>
  </si>
  <si>
    <t xml:space="preserve">Modificación de la validación</t>
  </si>
  <si>
    <t xml:space="preserve">FAC y BOL</t>
  </si>
  <si>
    <t xml:space="preserve">OBS-4016</t>
  </si>
  <si>
    <t xml:space="preserve">Total Valor de venta de operaciones gravadas</t>
  </si>
  <si>
    <t xml:space="preserve">ERRORES
2045,3231,2784,
2602,2785,2786,
2797,2788,2789,
2790,2798,2792,
2793,2794,2799,
2796
</t>
  </si>
  <si>
    <t xml:space="preserve">Modificación del texto de la validación</t>
  </si>
  <si>
    <t xml:space="preserve">ERR-3231, ERR-2790</t>
  </si>
  <si>
    <t xml:space="preserve">Eliminación de validación</t>
  </si>
  <si>
    <t xml:space="preserve">ERR-2797</t>
  </si>
  <si>
    <t xml:space="preserve">ERRORES
2784, 2602, 2785
2786, 2797, 2788,
2789, 2798, 2792,
2793, 2794, 2799,
2796
</t>
  </si>
  <si>
    <t xml:space="preserve">Modificación de ERROR a OBSERVACION </t>
  </si>
  <si>
    <t xml:space="preserve">Código de producto GS1</t>
  </si>
  <si>
    <t xml:space="preserve">Agrega campos</t>
  </si>
  <si>
    <t xml:space="preserve">FAC, BOL, NC y ND</t>
  </si>
  <si>
    <t xml:space="preserve">OBS-4292</t>
  </si>
  <si>
    <t xml:space="preserve">Versión de UBL</t>
  </si>
  <si>
    <t xml:space="preserve">Modificación de la descripción del error/observación</t>
  </si>
  <si>
    <t xml:space="preserve">ERR-2150</t>
  </si>
  <si>
    <t xml:space="preserve">NC</t>
  </si>
  <si>
    <t xml:space="preserve">Detracciones
Beneficio Hospedaje
Ventas al sector público
</t>
  </si>
  <si>
    <t xml:space="preserve">OBS-4314 y OBS-4316</t>
  </si>
  <si>
    <t xml:space="preserve">Datos de la Retención del CRE - 
Monto para  redondeo
</t>
  </si>
  <si>
    <t xml:space="preserve">Adición del campo: Monto para redondeo con las OBS-4314 y OBS-4316</t>
  </si>
  <si>
    <t xml:space="preserve">ERR-2629</t>
  </si>
  <si>
    <t xml:space="preserve">Datos de la Retención del CRE - 
Importe total Pagado
</t>
  </si>
  <si>
    <t xml:space="preserve">OBS-3229 y OBS-2742</t>
  </si>
  <si>
    <t xml:space="preserve">Datos de la Retención (4) - 
Monto para  redondeo
</t>
  </si>
  <si>
    <t xml:space="preserve">Se reubica /Retention/cbc:PayableRoundingAmount</t>
  </si>
  <si>
    <t xml:space="preserve">ERR-2623</t>
  </si>
  <si>
    <t xml:space="preserve">Datos de la Retención (4) - 
Importe total a pagar (neto)
</t>
  </si>
  <si>
    <t xml:space="preserve">ERR-2915</t>
  </si>
  <si>
    <t xml:space="preserve">Domicilio fiscal del cliente: Distrito</t>
  </si>
  <si>
    <t xml:space="preserve">Datos de la Percepción del CPE - 
Monto para  redondeo
</t>
  </si>
  <si>
    <t xml:space="preserve">ERR-2668</t>
  </si>
  <si>
    <t xml:space="preserve">Datos de la Percepción del CPE - 
Importe total Cobrado
</t>
  </si>
  <si>
    <t xml:space="preserve">ERR-3229 y ERR-2742</t>
  </si>
  <si>
    <t xml:space="preserve">Datos de la percepción (4) - 
Monto para  redondeo
</t>
  </si>
  <si>
    <t xml:space="preserve">Se reubica /Perception/cbc:PayableRoundingAmount</t>
  </si>
  <si>
    <t xml:space="preserve">ERR-2608</t>
  </si>
  <si>
    <t xml:space="preserve">Datos de la percepción (4) - 
Importe total a cobrar (neto)
</t>
  </si>
  <si>
    <t xml:space="preserve">ERR-2600</t>
  </si>
  <si>
    <t xml:space="preserve">Información de percepción</t>
  </si>
  <si>
    <t xml:space="preserve">Resumen Diario</t>
  </si>
  <si>
    <t xml:space="preserve">ERR-3094, ERR-3095, ERR-3096, ERR-2605, OBS-4089, OBS-4986, OBS-4090, ERR-2893, ERR-2601, ERR-2897 </t>
  </si>
  <si>
    <t xml:space="preserve">Varios</t>
  </si>
  <si>
    <t xml:space="preserve">Aclaración</t>
  </si>
  <si>
    <t xml:space="preserve">Monto de la percepción
Monto total a cobrar incluida la percepción
</t>
  </si>
  <si>
    <t xml:space="preserve">Eliminación parcial de la validación</t>
  </si>
  <si>
    <t xml:space="preserve">ERR-2893, ERR-2895 y ERR-2897</t>
  </si>
  <si>
    <t xml:space="preserve">Monto de la percepción
Monto total a cobrar incluida la percepción
Base imponible percepción
</t>
  </si>
  <si>
    <t xml:space="preserve">ERR-2278</t>
  </si>
  <si>
    <t xml:space="preserve">Importe Total de la venta</t>
  </si>
  <si>
    <t xml:space="preserve">Modificación del texto del TAG UBL</t>
  </si>
  <si>
    <t xml:space="preserve">Aclaración, se especifica el campo que representa el Tipo de moneda del comprobante</t>
  </si>
  <si>
    <t xml:space="preserve">ERR-3030</t>
  </si>
  <si>
    <t xml:space="preserve">Establecimiento Anexo</t>
  </si>
  <si>
    <t xml:space="preserve">ERR-3181</t>
  </si>
  <si>
    <t xml:space="preserve">FAC </t>
  </si>
  <si>
    <t xml:space="preserve">ERR-3222</t>
  </si>
  <si>
    <t xml:space="preserve">Total Valor de venta</t>
  </si>
  <si>
    <t xml:space="preserve">FAC, BOL, NC, ND y Servicios Públicos</t>
  </si>
  <si>
    <t xml:space="preserve">ERR-3100</t>
  </si>
  <si>
    <t xml:space="preserve">ISC de la línea</t>
  </si>
  <si>
    <t xml:space="preserve">ERR-3216</t>
  </si>
  <si>
    <t xml:space="preserve">ERR-2370</t>
  </si>
  <si>
    <t xml:space="preserve">Valor de venta del ítem</t>
  </si>
  <si>
    <t xml:space="preserve">FAC, BOL, Servicios Públicos</t>
  </si>
  <si>
    <t xml:space="preserve">Detracciones – Servicio de transporte – Punto de origen del viaje</t>
  </si>
  <si>
    <t xml:space="preserve">Campo cbc:ID, sin validaciones</t>
  </si>
  <si>
    <t xml:space="preserve">OBS-4001</t>
  </si>
  <si>
    <t xml:space="preserve">Número de documento del receptor</t>
  </si>
  <si>
    <t xml:space="preserve">Cambio de OBS a ERROR</t>
  </si>
  <si>
    <t xml:space="preserve">Modificación de OBS-4001 a ERR-3202</t>
  </si>
  <si>
    <t xml:space="preserve">ND</t>
  </si>
  <si>
    <t xml:space="preserve">OBS-4312</t>
  </si>
  <si>
    <t xml:space="preserve">Importe Total</t>
  </si>
  <si>
    <t xml:space="preserve">NC y ND</t>
  </si>
  <si>
    <t xml:space="preserve">Total Valor de Venta - Exportación
 Total valor de venta - operaciones inafectas
 Total valor de venta - operaciones exoneradas
</t>
  </si>
  <si>
    <t xml:space="preserve">Modificación de Condición</t>
  </si>
  <si>
    <t xml:space="preserve">Se uniformizó todo el grupo a condicional</t>
  </si>
  <si>
    <t xml:space="preserve">BOL y NC</t>
  </si>
  <si>
    <t xml:space="preserve">Afectación al IGV por la línea
Afectación IVAP por la línea
 Total Valor de venta – Operaciones Gravadas
 Total IGV
</t>
  </si>
  <si>
    <t xml:space="preserve">Total valor de venta - operaciones inafectas
 Total valor de venta - operaciones exoneradas
</t>
  </si>
  <si>
    <t xml:space="preserve">Servicios Públicos</t>
  </si>
  <si>
    <t xml:space="preserve">Datos del cliente o receptor</t>
  </si>
  <si>
    <t xml:space="preserve">ERR-3207, ERR-3219</t>
  </si>
  <si>
    <t xml:space="preserve">Numeración, conformada por serie y número correlativo
Anticipos
</t>
  </si>
  <si>
    <t xml:space="preserve">ERR-3207, ERR-2404</t>
  </si>
  <si>
    <t xml:space="preserve">Numeración, conformada por serie y número correlativo
Serie y Número de documento que modifica
</t>
  </si>
  <si>
    <t xml:space="preserve">NC, ND</t>
  </si>
  <si>
    <t xml:space="preserve">2.0 y 2.1</t>
  </si>
  <si>
    <t xml:space="preserve">ERR-3207, ERR-2988</t>
  </si>
  <si>
    <t xml:space="preserve">ERR-3228</t>
  </si>
  <si>
    <t xml:space="preserve">Número de documento Relacionado</t>
  </si>
  <si>
    <t xml:space="preserve">ERR-3207</t>
  </si>
  <si>
    <t xml:space="preserve">Modificación de ERROR a OBSERVACION</t>
  </si>
  <si>
    <t xml:space="preserve">ERR-2774</t>
  </si>
  <si>
    <t xml:space="preserve">Modalidad de traslado</t>
  </si>
  <si>
    <t xml:space="preserve">Guía</t>
  </si>
  <si>
    <t xml:space="preserve">Se ajusta fecha de acuerdo a la norma</t>
  </si>
  <si>
    <t xml:space="preserve">ERR-3235</t>
  </si>
  <si>
    <t xml:space="preserve">Agrega validaciones</t>
  </si>
  <si>
    <t xml:space="preserve">ERR-1078</t>
  </si>
  <si>
    <t xml:space="preserve">Nota: Se indicará oportunamente el inicio de vigencia de esta validación</t>
  </si>
  <si>
    <t xml:space="preserve">GENERAL</t>
  </si>
  <si>
    <t xml:space="preserve">Ajustes varios</t>
  </si>
  <si>
    <t xml:space="preserve">CDR-OSE-Comprobante</t>
  </si>
  <si>
    <t xml:space="preserve">Retenciones y Percepciones</t>
  </si>
  <si>
    <t xml:space="preserve">OBS-3207</t>
  </si>
  <si>
    <t xml:space="preserve">FAC, BOL, NC Y ND</t>
  </si>
  <si>
    <t xml:space="preserve">ERR-1034</t>
  </si>
  <si>
    <t xml:space="preserve">ERR-3051 OBS-4302</t>
  </si>
  <si>
    <t xml:space="preserve">Total IGV/IVAP
Nombre de tributo</t>
  </si>
  <si>
    <t xml:space="preserve">Se incorpora IVAP al Resumen</t>
  </si>
  <si>
    <t xml:space="preserve">ERR-2278 OBS-4019</t>
  </si>
  <si>
    <t xml:space="preserve">IGV/IVAP
Total IGV/IVAP</t>
  </si>
  <si>
    <t xml:space="preserve">19 Operaciones Exportación</t>
  </si>
  <si>
    <t xml:space="preserve">Se incorpora Operaciones de exportación al Resumen</t>
  </si>
  <si>
    <t xml:space="preserve">ERR-2357, ERR-2278, ERR-2014, ERR-2788</t>
  </si>
  <si>
    <t xml:space="preserve">OBS-4308</t>
  </si>
  <si>
    <t xml:space="preserve">Total otros Cargos 
(Que no afectan la base)</t>
  </si>
  <si>
    <t xml:space="preserve">Se retira Percepciones de Total Otros Cargos</t>
  </si>
  <si>
    <t xml:space="preserve">Información Adicional - Percepciones</t>
  </si>
  <si>
    <t xml:space="preserve">Se agrega el importe total incluido la percepción</t>
  </si>
  <si>
    <t xml:space="preserve">ERR-1038</t>
  </si>
  <si>
    <t xml:space="preserve">Cambio de ERROR a OBS</t>
  </si>
  <si>
    <t xml:space="preserve">Se alinea a Factura</t>
  </si>
  <si>
    <t xml:space="preserve">BOL</t>
  </si>
  <si>
    <t xml:space="preserve">ERR-2416</t>
  </si>
  <si>
    <t xml:space="preserve">Total Valor de Venta - Operaciones gratuitas</t>
  </si>
  <si>
    <t xml:space="preserve">Se alinea a Boleta</t>
  </si>
  <si>
    <t xml:space="preserve">ERR-4027</t>
  </si>
  <si>
    <t xml:space="preserve">Se alinea</t>
  </si>
  <si>
    <t xml:space="preserve">Se incorpora:
- Dirección del adquiriente o usuario
- Información adicional: Restitución Simplificada de Derechos Arancelarios 
- Información adicional: Incoterms 
- Partida Arancelaria
-Información de vehículos (incluye nuevos códigos en Catálogo No. 55)</t>
  </si>
  <si>
    <t xml:space="preserve">OBS-4279</t>
  </si>
  <si>
    <t xml:space="preserve">Permitir el uso de códigos de propiedades definidos por el emisor</t>
  </si>
  <si>
    <t xml:space="preserve">OBS-4027</t>
  </si>
  <si>
    <t xml:space="preserve">Se incorpora Total valor de venta de exportación a la fórmula de "Importe Total"</t>
  </si>
  <si>
    <t xml:space="preserve">OBS-2602</t>
  </si>
  <si>
    <t xml:space="preserve">Código de régimen de percepción</t>
  </si>
  <si>
    <t xml:space="preserve">Codigo producto de SUNAT</t>
  </si>
  <si>
    <t xml:space="preserve">Se corrige la ubicación. Referenciaba a campo de factura</t>
  </si>
  <si>
    <t xml:space="preserve">Se reitera la eliminación. En la versión del 26/07 se omitió el tachado en las hojas excel</t>
  </si>
  <si>
    <t xml:space="preserve">ERR-2956</t>
  </si>
  <si>
    <t xml:space="preserve">Monto total de impuestos</t>
  </si>
  <si>
    <t xml:space="preserve">Se corrige la validación</t>
  </si>
  <si>
    <t xml:space="preserve">ERR-1032, ERR-1033</t>
  </si>
  <si>
    <t xml:space="preserve">Ajustes por Contingencia:
Si es comprobante de contingencia, se permite recibir nuevamente el comprobante</t>
  </si>
  <si>
    <t xml:space="preserve">ERR-1033</t>
  </si>
  <si>
    <t xml:space="preserve">Percepciones y Retenciones</t>
  </si>
  <si>
    <t xml:space="preserve">ERR-2111, ERR-2113</t>
  </si>
  <si>
    <t xml:space="preserve">Versión de UBL, Versión de la estructura del documento</t>
  </si>
  <si>
    <t xml:space="preserve">Se retira verificación de existencia, ya que lo controla el esquema</t>
  </si>
  <si>
    <t xml:space="preserve">Se elimina tag repetido</t>
  </si>
  <si>
    <t xml:space="preserve">ERR-2023</t>
  </si>
  <si>
    <t xml:space="preserve">Número de orden de ítem</t>
  </si>
  <si>
    <t xml:space="preserve">Se aclara validación</t>
  </si>
  <si>
    <t xml:space="preserve">Modificación de formato</t>
  </si>
  <si>
    <t xml:space="preserve">Se corrige el formato del identificador del resumen</t>
  </si>
  <si>
    <t xml:space="preserve">Resumen Reversiones</t>
  </si>
  <si>
    <t xml:space="preserve">OBS-4302</t>
  </si>
  <si>
    <t xml:space="preserve">Total IGV o IVAP</t>
  </si>
  <si>
    <t xml:space="preserve">Se completa la redacción</t>
  </si>
  <si>
    <t xml:space="preserve">ERR-3099</t>
  </si>
  <si>
    <t xml:space="preserve">OBS-4020</t>
  </si>
  <si>
    <t xml:space="preserve">ERR-2752</t>
  </si>
  <si>
    <t xml:space="preserve">Aclaración, se uniformiza la redacción de la validación para que indique la condición que genera el error/observación.</t>
  </si>
  <si>
    <t xml:space="preserve">ERR-2409</t>
  </si>
  <si>
    <t xml:space="preserve">Precio de venta unitario por ítem - Código de precio</t>
  </si>
  <si>
    <t xml:space="preserve">ERR-2800</t>
  </si>
  <si>
    <t xml:space="preserve">Tipo y Número de documento de identidad del adquirente o usuario</t>
  </si>
  <si>
    <t xml:space="preserve">Aclaración, uso correcto de los conectores</t>
  </si>
  <si>
    <t xml:space="preserve">OBS-4009</t>
  </si>
  <si>
    <t xml:space="preserve">BOL, NC Y ND</t>
  </si>
  <si>
    <t xml:space="preserve">OBS-4274</t>
  </si>
  <si>
    <t xml:space="preserve">Carga útil en toneladas métricas del vehículo
Carga efectiva en toneladas métricas del vehículo</t>
  </si>
  <si>
    <t xml:space="preserve">ERR-3067</t>
  </si>
  <si>
    <t xml:space="preserve">ERR-3026</t>
  </si>
  <si>
    <t xml:space="preserve">Monto total de impuesto del ítem</t>
  </si>
  <si>
    <t xml:space="preserve">ERR-3024</t>
  </si>
  <si>
    <t xml:space="preserve">Monto total de impuestos
</t>
  </si>
  <si>
    <t xml:space="preserve">ERR-3068</t>
  </si>
  <si>
    <t xml:space="preserve">Total valor de venta - Código de tributo</t>
  </si>
  <si>
    <t xml:space="preserve">Aclaración, en todos los casos que son atributos, se reemplaza el término tag por atributo</t>
  </si>
  <si>
    <t xml:space="preserve">OBS-4281</t>
  </si>
  <si>
    <t xml:space="preserve">OBS-4093</t>
  </si>
  <si>
    <t xml:space="preserve">OBS-4231</t>
  </si>
  <si>
    <t xml:space="preserve">ERR-2364, ERR-2365</t>
  </si>
  <si>
    <t xml:space="preserve">OBS-4200, ERR-3093, ERR-3014</t>
  </si>
  <si>
    <t xml:space="preserve">ERR-3203 y ERR-2426</t>
  </si>
  <si>
    <t xml:space="preserve">ERR-2626, OBS-2917</t>
  </si>
  <si>
    <t xml:space="preserve">ERR-2752, ERR-2753</t>
  </si>
  <si>
    <t xml:space="preserve">OBS-4186, OBS-4187, ERR-1038, ERR-2762, ERR-4189, OBS-4190, ERR-2778</t>
  </si>
  <si>
    <t xml:space="preserve">Se uniformiza la validación con los otros comprobantes</t>
  </si>
  <si>
    <t xml:space="preserve">ERR-2357, ERR-2411, ERR-2355</t>
  </si>
  <si>
    <t xml:space="preserve">ERR-2016, ERR-2513</t>
  </si>
  <si>
    <t xml:space="preserve">ERR-2752, ERR-2348</t>
  </si>
  <si>
    <t xml:space="preserve">Comunicación de baja y Resumen de reversiones</t>
  </si>
  <si>
    <t xml:space="preserve">OBS-4092, ERR-1038, OBS-4094, OBS-4095, OBS-4096, OBS-4097, OBS-4098, OBS-4236, OBS-4238, OBS-4239, OBS-4240, OBS-4241, OBS-4236, OBS-4236, OBS-4270, OBS-4271, OBS-4273, OBS-4280, ERR-2022, ERR-3006, OBS-4269</t>
  </si>
  <si>
    <t xml:space="preserve">Se uniformiza redacción de caracteres permitidos</t>
  </si>
  <si>
    <t xml:space="preserve">OBS-4092, ERR-1038, OBS-4094, OBS-4095, OBS-4096, OBS-4097, OBS-4098, OBS-4236, OBS-4238, OBS-4239, OBS-4240, OBS-4241, OBS-4280, OBS-4270, OBS-4271, OBS-4273, ERR-2022, ERR-3006, OBS-4269</t>
  </si>
  <si>
    <t xml:space="preserve">OBS-4094, OBS-4095, OBS-4096, OBS-4097, OBS-4098, OBS-4280, ERR-2135, OBS-4092, ERR-1038, ERR-3006, ERR-2022, OBS-4234</t>
  </si>
  <si>
    <t xml:space="preserve">OBS-2901, ERR-1038, OBS-2916, OBS-2902, OBS-2903, OBS-2904, OBS-2905, OBS-2906, ERR-2133, OBS-2918, OBS-2907, OBS-2908, OBS-2909, OBS-2910</t>
  </si>
  <si>
    <t xml:space="preserve">OBS-2901, ERR-1038, OBS-2916, OBS-2902, OBS-2903, OBS-2904 OBS-2905, OBS-2911, ERR-2133, OBS-2919, OBS-2912, OBS-2913, OBS-2914, OBS-2915</t>
  </si>
  <si>
    <t xml:space="preserve"> Percepciones</t>
  </si>
  <si>
    <t xml:space="preserve">OBS-4299, OBS-4304</t>
  </si>
  <si>
    <t xml:space="preserve">OBS-4287</t>
  </si>
  <si>
    <t xml:space="preserve">FAC, BOL y ND</t>
  </si>
  <si>
    <t xml:space="preserve">ERR-3107</t>
  </si>
  <si>
    <t xml:space="preserve">Total valor de venta - operaciones gravadas - Validación IVAP</t>
  </si>
  <si>
    <t xml:space="preserve">ERR-3221</t>
  </si>
  <si>
    <t xml:space="preserve">Total valor de venta - Validación para tipo de nota IVAP</t>
  </si>
  <si>
    <t xml:space="preserve">Aclaración, para validación de Tipo de nota IVAP</t>
  </si>
  <si>
    <t xml:space="preserve">ERR-2064</t>
  </si>
  <si>
    <t xml:space="preserve">Sumatoria otros descuentos</t>
  </si>
  <si>
    <t xml:space="preserve">Aclaración, se uniformiza la redacción</t>
  </si>
  <si>
    <t xml:space="preserve">ERR-2065</t>
  </si>
  <si>
    <t xml:space="preserve">Sumatoria otros cargos</t>
  </si>
  <si>
    <t xml:space="preserve">ERR-0151</t>
  </si>
  <si>
    <t xml:space="preserve">Nombre del archivo</t>
  </si>
  <si>
    <t xml:space="preserve">Aclaración, se precisa la validación</t>
  </si>
  <si>
    <t xml:space="preserve">General</t>
  </si>
  <si>
    <t xml:space="preserve">ERR-2325</t>
  </si>
  <si>
    <t xml:space="preserve">Certificado digital</t>
  </si>
  <si>
    <t xml:space="preserve">Declaración Aduanera de Mercancías</t>
  </si>
  <si>
    <t xml:space="preserve">Se indica las ubicaciones UBL para que pueda consignarse esta información</t>
  </si>
  <si>
    <t xml:space="preserve">Dirección en el país o lugar de destino
Código de usuario de Zofratacna</t>
  </si>
  <si>
    <t xml:space="preserve">Datos del destinatario - tipo y número de documento de identidad
Datos del destinatario - apellidos y nombres o razón social</t>
  </si>
  <si>
    <t xml:space="preserve">Datos de vehículos:
Número de placa</t>
  </si>
  <si>
    <t xml:space="preserve">Modificación de longitud</t>
  </si>
  <si>
    <t xml:space="preserve">Cambia de an..10 a an..8</t>
  </si>
  <si>
    <t xml:space="preserve">Número de placa del vehículo automotor</t>
  </si>
  <si>
    <t xml:space="preserve">Cambia de an..15 a an..8</t>
  </si>
  <si>
    <t xml:space="preserve">Codigo producto SUNAT</t>
  </si>
  <si>
    <t xml:space="preserve">Se especifica la ubicación</t>
  </si>
  <si>
    <t xml:space="preserve">Partida Arancelaria</t>
  </si>
  <si>
    <t xml:space="preserve">Medio de pago</t>
  </si>
  <si>
    <t xml:space="preserve">Cambia de 2 a 3 caracteres</t>
  </si>
  <si>
    <t xml:space="preserve">Migración de documentos autorizados - Pago de regalía petrolera
Información adicional - beneficio de hospedaje
Información adicional - paquete turístico</t>
  </si>
  <si>
    <t xml:space="preserve">Se elimina: 
Pago de regalía petrolera
Beneficio de hospedaje
Paquete turístico</t>
  </si>
  <si>
    <t xml:space="preserve">Información adicional - migración de documentos autorizados - Pago de regalía petrolera</t>
  </si>
  <si>
    <t xml:space="preserve">Se elimina: 
Pago de regalía petrolera</t>
  </si>
  <si>
    <t xml:space="preserve">VEHICULO (Transporte Privado)-Numero de placa del vehiculo</t>
  </si>
  <si>
    <t xml:space="preserve">Se elimina tag  </t>
  </si>
  <si>
    <t xml:space="preserve">Catálogo No. 54</t>
  </si>
  <si>
    <t xml:space="preserve">Agrega código</t>
  </si>
  <si>
    <t xml:space="preserve">Se agrega código 23-Leche</t>
  </si>
  <si>
    <t xml:space="preserve">Catálogos</t>
  </si>
  <si>
    <t xml:space="preserve">ERR-2117</t>
  </si>
  <si>
    <t xml:space="preserve">Serie y número del documento que modifica</t>
  </si>
  <si>
    <t xml:space="preserve">ERR-2116</t>
  </si>
  <si>
    <t xml:space="preserve">Tipo de documento del documento que modifica</t>
  </si>
  <si>
    <t xml:space="preserve">ERR-2205</t>
  </si>
  <si>
    <t xml:space="preserve">ERR-2204</t>
  </si>
  <si>
    <t xml:space="preserve">OBS-4167</t>
  </si>
  <si>
    <t xml:space="preserve">Se uniformiza la validación de Número de placa.</t>
  </si>
  <si>
    <t xml:space="preserve">Total valor de venta - exportación
</t>
  </si>
  <si>
    <t xml:space="preserve">Corrección de la validación para tipo de nota exportación. Debe evaluar a nivel global y no línea</t>
  </si>
  <si>
    <t xml:space="preserve">ERR-3061</t>
  </si>
  <si>
    <t xml:space="preserve">Afectación IVAP por la línea</t>
  </si>
  <si>
    <t xml:space="preserve">Corrección</t>
  </si>
  <si>
    <t xml:space="preserve">ERR-3001</t>
  </si>
  <si>
    <t xml:space="preserve">ERR-3201</t>
  </si>
  <si>
    <t xml:space="preserve">Se agrega validación para GTIN-12</t>
  </si>
  <si>
    <t xml:space="preserve">OBS-4331</t>
  </si>
  <si>
    <t xml:space="preserve">Obligatoriedad de consignar Código de producto SUNAT o GTIN</t>
  </si>
  <si>
    <t xml:space="preserve">ERR-3201, OBS-4334</t>
  </si>
  <si>
    <t xml:space="preserve">Obligatoriedad de consignar Código de producto SUNAT o GTIN
Cambio de ERR-3201 a OBS-4334</t>
  </si>
  <si>
    <t xml:space="preserve">ERR-3199, OBS-4333</t>
  </si>
  <si>
    <t xml:space="preserve">Obligatoriedad de consignar Código de producto SUNAT o GTIN
Cambio de ERR-3199 a OBS-4333</t>
  </si>
  <si>
    <t xml:space="preserve">ERR-3200, OBS-4335</t>
  </si>
  <si>
    <t xml:space="preserve">Obligatoriedad de consignar Código de producto SUNAT o GTIN
Cambio de ERR-3200 a OBS-4335</t>
  </si>
  <si>
    <t xml:space="preserve">OBS-4335</t>
  </si>
  <si>
    <t xml:space="preserve">Se agrega el formato GTIN-12</t>
  </si>
  <si>
    <t xml:space="preserve">ERR-3002</t>
  </si>
  <si>
    <t xml:space="preserve">Se retira la condición de que solo se valida para el tipo de nota 11 - Operaciones de exportación</t>
  </si>
  <si>
    <t xml:space="preserve">ERR-3002, OBS-4332</t>
  </si>
  <si>
    <t xml:space="preserve">Obligatoriedad de consignar Código de producto SUNAT o GTIN
Cambio de ERR-3002 a OBS-4332</t>
  </si>
  <si>
    <t xml:space="preserve">OBS-4337</t>
  </si>
  <si>
    <t xml:space="preserve">Obligatoriedad de consignar Código de producto SUNAT o GTIN
Se agrega validación de verificación del nivel de detalle del código SUNAT</t>
  </si>
  <si>
    <t xml:space="preserve">Se incorpora un nuevo padrón en el listado de padrones:
12-Obligado a enviar código de producto</t>
  </si>
  <si>
    <t xml:space="preserve">Número de RUC de emisor</t>
  </si>
  <si>
    <t xml:space="preserve">Validación para obligados a usar sistema de emisión OSE. No aplica para SEE-OSE
Se activa validación</t>
  </si>
  <si>
    <t xml:space="preserve">FAC, BOL, NC, ND y Resumen Diario</t>
  </si>
  <si>
    <t xml:space="preserve">OBS-4289</t>
  </si>
  <si>
    <t xml:space="preserve">Cargo/descuento por ítem - Monto de cargo/descuento</t>
  </si>
  <si>
    <t xml:space="preserve">Se condiciona para que la validación solo aplique cuando existe el motivo y el factor</t>
  </si>
  <si>
    <t xml:space="preserve">ERR-3226, OBS-4322</t>
  </si>
  <si>
    <t xml:space="preserve">Cambio de ERR-3226 a OBS-4322</t>
  </si>
  <si>
    <t xml:space="preserve">OBS-4322</t>
  </si>
  <si>
    <t xml:space="preserve">ERR-1038, OBS-4338</t>
  </si>
  <si>
    <t xml:space="preserve">Apellidos y nombres, denominación o razón social del emisor</t>
  </si>
  <si>
    <t xml:space="preserve">Flexibilización</t>
  </si>
  <si>
    <t xml:space="preserve">FAC, BOL, NC, ND y Guia</t>
  </si>
  <si>
    <t xml:space="preserve">Catálogo No. 05</t>
  </si>
  <si>
    <t xml:space="preserve">RS-Bolsas plásticas
Se crea Impuesto al consumo de las bolsas plásticas</t>
  </si>
  <si>
    <t xml:space="preserve">OBS-4301</t>
  </si>
  <si>
    <t xml:space="preserve">RS-Bolsas plásticas</t>
  </si>
  <si>
    <t xml:space="preserve">OBS-4310</t>
  </si>
  <si>
    <t xml:space="preserve">Total Precio de Venta (Subtotal de la factura)</t>
  </si>
  <si>
    <t xml:space="preserve">OBS-4293</t>
  </si>
  <si>
    <t xml:space="preserve">OBS-4318, ERR-2892, ERR-3236, ERR-3237, ERR-3238, OBS-4237, OBS-4320</t>
  </si>
  <si>
    <t xml:space="preserve">Impuesto al consumo de bolsas de plástico por ítem</t>
  </si>
  <si>
    <t xml:space="preserve">ERR-2949,  OBS-4321</t>
  </si>
  <si>
    <t xml:space="preserve">ERR-3240</t>
  </si>
  <si>
    <t xml:space="preserve">Impuesto al consumo de las bolsas plásticas por la línea</t>
  </si>
  <si>
    <t xml:space="preserve">ERR-3196
OBS-4301</t>
  </si>
  <si>
    <t xml:space="preserve">RS-Bolsas plásticas
Se cambia de ERR-3196 a OBS-4301, agregando el ICBPER a la sumatoria</t>
  </si>
  <si>
    <t xml:space="preserve">RS-Bolsas plásticas
Se agrega también el 'Monto de redondeo' a la fórmula</t>
  </si>
  <si>
    <t xml:space="preserve">ERR-3003</t>
  </si>
  <si>
    <t xml:space="preserve">Total valor de venta
Sumatoria ISC - Monto base</t>
  </si>
  <si>
    <t xml:space="preserve">RS-Bolsas plásticas, se excluye la validación en caso de tributo ICBPER</t>
  </si>
  <si>
    <t xml:space="preserve">ERR-2992</t>
  </si>
  <si>
    <t xml:space="preserve">Afectación al IGV por ítem
Afectación al IVAP por ítem
Sistema de ISC por ítem
Afectacion otros tributos por ítem</t>
  </si>
  <si>
    <t xml:space="preserve">ERR-2950</t>
  </si>
  <si>
    <t xml:space="preserve">Fecha de recepción</t>
  </si>
  <si>
    <t xml:space="preserve">RS N° 114-2019 -Boleta de venta 
Cambio solo en el receptor de SUNAT-OSE.</t>
  </si>
  <si>
    <t xml:space="preserve">ERR-2108</t>
  </si>
  <si>
    <t xml:space="preserve">RS N° 114-2019 -Boleta de venta 
Solo se reciben NC y ND asociadas a Boletas, hasta 5 días posteriores a la fecha de emisión</t>
  </si>
  <si>
    <t xml:space="preserve">ERR-2108
ERR-1079</t>
  </si>
  <si>
    <t xml:space="preserve">RS N° 114-2019 -Boleta de venta
Se cambia de ERR-2108 a ERR-1079, pasa de ERROR a EXCEPCION</t>
  </si>
  <si>
    <t xml:space="preserve">ERR-2663</t>
  </si>
  <si>
    <t xml:space="preserve">RS N° 114-2019 -Boleta de venta
Solo queda la validación en caso de modificación</t>
  </si>
  <si>
    <t xml:space="preserve">ERR-2957 y ERR-2958</t>
  </si>
  <si>
    <t xml:space="preserve">RS N° 114-2019 -Boleta de venta
Se agrega validaciones para el caso de bajas</t>
  </si>
  <si>
    <t xml:space="preserve">ERR-2958</t>
  </si>
  <si>
    <t xml:space="preserve">Comunicación de baja</t>
  </si>
  <si>
    <t xml:space="preserve">OBS-4014</t>
  </si>
  <si>
    <t xml:space="preserve">Solo se valida la condición NO HABIDO</t>
  </si>
  <si>
    <t xml:space="preserve">ERR-2011</t>
  </si>
  <si>
    <t xml:space="preserve">Datos del emisor - Número de RUC</t>
  </si>
  <si>
    <t xml:space="preserve">ERR-1080</t>
  </si>
  <si>
    <t xml:space="preserve">Número de RUC emisor</t>
  </si>
  <si>
    <t xml:space="preserve">Control de envío de afiliados al SEE-Empresas supervisadas</t>
  </si>
  <si>
    <t xml:space="preserve">ERR-2581</t>
  </si>
  <si>
    <t xml:space="preserve">ERR-2119, ERR-2120, ERR-2121, ERR-3209 y OBS-2404</t>
  </si>
  <si>
    <t xml:space="preserve">Se condiciona para que la validación NO se realice para el Tipo de nota de crédito 10-Otros.</t>
  </si>
  <si>
    <t xml:space="preserve">Monto de la Percepción</t>
  </si>
  <si>
    <t xml:space="preserve">Cambio de campo en la fórmula. Se hace uso de la base imponible</t>
  </si>
  <si>
    <t xml:space="preserve">ERR-2514</t>
  </si>
  <si>
    <t xml:space="preserve">Se considera mayor o igual a 700 soles</t>
  </si>
  <si>
    <t xml:space="preserve">ERR-2071</t>
  </si>
  <si>
    <t xml:space="preserve">Tipo de moneda del Comprobante</t>
  </si>
  <si>
    <t xml:space="preserve">Se excluye de la validación los datos de percepción que siempre deben estar en soles</t>
  </si>
  <si>
    <t xml:space="preserve">ERR-2694</t>
  </si>
  <si>
    <t xml:space="preserve">Se agrega guion como serie válida</t>
  </si>
  <si>
    <t xml:space="preserve">Percepciones, Retenciones</t>
  </si>
  <si>
    <t xml:space="preserve">ERR-2920, ERR-2117</t>
  </si>
  <si>
    <t xml:space="preserve">Se agrega guion como serie válida para tipo de documento 12 y se agrega EB01 para tipo de documento difrerente a 12</t>
  </si>
  <si>
    <t xml:space="preserve">Se incluye la suma del total valor de venta de exportación</t>
  </si>
  <si>
    <t xml:space="preserve">Se reacomoda los tipos de operación de exportación</t>
  </si>
  <si>
    <t xml:space="preserve">Parametro 024</t>
  </si>
  <si>
    <t xml:space="preserve">Se agrega Parámetro 024 - Tasa IVAP</t>
  </si>
  <si>
    <t xml:space="preserve">OBS-4202</t>
  </si>
  <si>
    <t xml:space="preserve">Se agregan tipos de documentos relacionados '08' y '09'.</t>
  </si>
  <si>
    <t xml:space="preserve">Se agregan tipos de documentos relacionados '02', '03', '06', '07', '08' y '09</t>
  </si>
  <si>
    <t xml:space="preserve">OBS-2105</t>
  </si>
  <si>
    <t xml:space="preserve">Ajuste por contingencia</t>
  </si>
  <si>
    <t xml:space="preserve">ERR-2610</t>
  </si>
  <si>
    <t xml:space="preserve">Importe total documento Relacionado
Tipo de moneda documento Relacionado</t>
  </si>
  <si>
    <t xml:space="preserve">Se elimina dependencia de datos del comprobante relacionado</t>
  </si>
  <si>
    <t xml:space="preserve">Unidad de medida por ítem que modifica
Cantidad de unidades por ítem que modifica</t>
  </si>
  <si>
    <t xml:space="preserve">Los conceptos pasan a ser condicionales</t>
  </si>
  <si>
    <t xml:space="preserve">ERR-2580</t>
  </si>
  <si>
    <t xml:space="preserve">ERR-3111</t>
  </si>
  <si>
    <t xml:space="preserve">Monto de tributo por línea de IGV/IVAP</t>
  </si>
  <si>
    <t xml:space="preserve">Ajuste para que la validación aplique cuando el resultado sea mayor a cero</t>
  </si>
  <si>
    <t xml:space="preserve">OBS-4310, OBS-4317</t>
  </si>
  <si>
    <t xml:space="preserve">ERR-2871</t>
  </si>
  <si>
    <t xml:space="preserve">Se permite el guión</t>
  </si>
  <si>
    <t xml:space="preserve">OBS-4311</t>
  </si>
  <si>
    <t xml:space="preserve">Aclaración y se agrega condición de base imponible mayor a cero</t>
  </si>
  <si>
    <t xml:space="preserve">FAC, BOL, ND</t>
  </si>
  <si>
    <t xml:space="preserve">OBS-4294, ERR-3105, OBS-4295, OBS-4296, OBS-4297, OBS-4298, OBS-4300</t>
  </si>
  <si>
    <t xml:space="preserve">Aclaración y se agrega condición de base imponible mayor a cero
El ERR-3105 para NC solo cambia la redacción</t>
  </si>
  <si>
    <t xml:space="preserve">OBS-4309</t>
  </si>
  <si>
    <t xml:space="preserve">FAC, BOL</t>
  </si>
  <si>
    <t xml:space="preserve">Total valor de venta - operaciones gravadas - Validación exportaciones</t>
  </si>
  <si>
    <t xml:space="preserve">Total valor de venta - Validación para tipo de nota exportaciones</t>
  </si>
  <si>
    <t xml:space="preserve">ERR-2766, ERR-2566</t>
  </si>
  <si>
    <t xml:space="preserve">Modificación de código de error</t>
  </si>
  <si>
    <t xml:space="preserve">Se cambia el código de error de 2566 a 2766</t>
  </si>
  <si>
    <t xml:space="preserve">Catálogo No. 55</t>
  </si>
  <si>
    <t xml:space="preserve">Se incluye:
- DAM (Declaración Aduanera de Mercancías)
- Subpartida nacional
- Se incluye datos de DAE-Gas Natural
- Datos de comercialización de oro (para uso de la liquidación de compra)
- Dato adicional para créditos hipotecarios</t>
  </si>
  <si>
    <t xml:space="preserve">Catálogo No. 16
Catálogo No. 24
Catálogo No. 56</t>
  </si>
  <si>
    <t xml:space="preserve">- Se incluye Gas natural</t>
  </si>
  <si>
    <t xml:space="preserve">Catálogo No. 52</t>
  </si>
  <si>
    <t xml:space="preserve">Se agrega código 2011</t>
  </si>
  <si>
    <t xml:space="preserve">Catálogo No. 03</t>
  </si>
  <si>
    <t xml:space="preserve">Actualización de catálogo</t>
  </si>
  <si>
    <t xml:space="preserve">Se actualiza la versión</t>
  </si>
  <si>
    <t xml:space="preserve">Catálogo No. 08</t>
  </si>
  <si>
    <t xml:space="preserve">Ajuste de descripción</t>
  </si>
  <si>
    <t xml:space="preserve">Se ajusta descripción de sistema 02 y se elimina las tasas</t>
  </si>
  <si>
    <t xml:space="preserve">Catálogo No. 51</t>
  </si>
  <si>
    <t xml:space="preserve">Eliminación de tipos de operación</t>
  </si>
  <si>
    <t xml:space="preserve">Catálogo No. 12</t>
  </si>
  <si>
    <t xml:space="preserve">Se agregan tipos de documentos</t>
  </si>
  <si>
    <t xml:space="preserve">Listado de CPE</t>
  </si>
  <si>
    <t xml:space="preserve">Monto del importe total
Código de moneda del comprobante</t>
  </si>
  <si>
    <t xml:space="preserve">ERR-3174</t>
  </si>
  <si>
    <t xml:space="preserve">ERR-2377</t>
  </si>
  <si>
    <t xml:space="preserve">Se generaliza la validación</t>
  </si>
  <si>
    <t xml:space="preserve">ERR-2015</t>
  </si>
  <si>
    <t xml:space="preserve">Se generaliza el texto</t>
  </si>
  <si>
    <t xml:space="preserve">ERR-2935</t>
  </si>
  <si>
    <t xml:space="preserve">ERR-2936</t>
  </si>
  <si>
    <t xml:space="preserve">Se cambia para el control de la unidad de medida</t>
  </si>
  <si>
    <t xml:space="preserve">ERR-2946</t>
  </si>
  <si>
    <t xml:space="preserve">Se cambia para el control del consumo del periodo</t>
  </si>
  <si>
    <t xml:space="preserve">Se deja solo para modificación</t>
  </si>
  <si>
    <t xml:space="preserve">Se modifica para reuso del código de error</t>
  </si>
  <si>
    <t xml:space="preserve">Redefine para controlar presentaciones fuera de plazo</t>
  </si>
  <si>
    <t xml:space="preserve">ERR-2236, ERR-2301, ERR-2105, ERR-2671, ERR-2355, ERR-2524, ERR-2920, ERR-2117, ERR-2891</t>
  </si>
  <si>
    <t xml:space="preserve">Mejora de redacción</t>
  </si>
  <si>
    <t xml:space="preserve">ERR-2768</t>
  </si>
  <si>
    <t xml:space="preserve">ERR-2968</t>
  </si>
  <si>
    <t xml:space="preserve">RS N° 013-2019 -DAE 
Se agrega Tipo de documento 30, 34 y 42</t>
  </si>
  <si>
    <t xml:space="preserve">ERR-2930</t>
  </si>
  <si>
    <t xml:space="preserve">RS N° 013-2019 -DAE
Se agrega Tipo de documento 36
Cambio no aplica para SEE-OSE</t>
  </si>
  <si>
    <t xml:space="preserve">ERR-2117, ERR-2119, ERR-2120 y ERR-2121</t>
  </si>
  <si>
    <t xml:space="preserve">RS N° 013-2019 -DAE 
Se agrega Tipo de documento 30, 34 y 42
Se retira Tipo de documento 14 y serie S</t>
  </si>
  <si>
    <t xml:space="preserve">RS N° 013-2019 -DAE
Se agrega Tipo de documento 30, 34 y 42</t>
  </si>
  <si>
    <t xml:space="preserve">RS N° 013-2019 -DAE
Se generaliza la validación</t>
  </si>
  <si>
    <t xml:space="preserve">ERR-2205, ERR-2209, ERR-2207 y ERR-2208</t>
  </si>
  <si>
    <t xml:space="preserve">RS N° 013-2019 -DAE
Se agrega Tipo de documento 30, 34 y 42
Se retira Tipo de documento 14 y serie S</t>
  </si>
  <si>
    <t xml:space="preserve">ERR-2308</t>
  </si>
  <si>
    <t xml:space="preserve">Tipo de documento
</t>
  </si>
  <si>
    <t xml:space="preserve">RS N° 013-2019 -DAE
Se agrega el tipo de documento 30, 34 y 42
</t>
  </si>
  <si>
    <t xml:space="preserve">ERR-2310</t>
  </si>
  <si>
    <t xml:space="preserve">RS N° 013-2019 -DAE
Se agrega el tipo de documento 36
Cambio no aplica para OSE
</t>
  </si>
  <si>
    <t xml:space="preserve">RS N° 013-2019 -DAE
Se agrega validación para verificar los tipos de documentos 30, 34, y 42</t>
  </si>
  <si>
    <t xml:space="preserve">ERR-2105</t>
  </si>
  <si>
    <t xml:space="preserve">RS N° 013-2019 -DAE
Se agrega validación para verificar la existencia de documentos 30, 34, y 42</t>
  </si>
  <si>
    <t xml:space="preserve">ERR-2927</t>
  </si>
  <si>
    <t xml:space="preserve">Unidad de medida por ítem </t>
  </si>
  <si>
    <t xml:space="preserve">Se valida la unidad de medida contra el catálogo</t>
  </si>
  <si>
    <t xml:space="preserve">OBS-4084</t>
  </si>
  <si>
    <t xml:space="preserve">Descripción detallada del servicio prestado, bien vendido </t>
  </si>
  <si>
    <t xml:space="preserve">ERR-2228</t>
  </si>
  <si>
    <t xml:space="preserve">Apellidos y nombres</t>
  </si>
  <si>
    <t xml:space="preserve">OBS-2782</t>
  </si>
  <si>
    <t xml:space="preserve">Descripción detallada del ítem</t>
  </si>
  <si>
    <t xml:space="preserve">ERR-2282, ERR-2223</t>
  </si>
  <si>
    <t xml:space="preserve">Cambio de ERR-2282 a ERR-2223</t>
  </si>
  <si>
    <t xml:space="preserve">ERR-4036, ERR-2671</t>
  </si>
  <si>
    <t xml:space="preserve">Fecha de generación del documento</t>
  </si>
  <si>
    <t xml:space="preserve">Cambio de ERR-4036 a ERR-2671</t>
  </si>
  <si>
    <t xml:space="preserve">Resumen Diario y Comunicación de baja</t>
  </si>
  <si>
    <t xml:space="preserve">ERR-2117, ERR-2920</t>
  </si>
  <si>
    <t xml:space="preserve">Cambio de ERR-2117 a ERR-2920</t>
  </si>
  <si>
    <t xml:space="preserve">ERR-2582, ERR-2583, ERR-2512</t>
  </si>
  <si>
    <t xml:space="preserve">Comprobante de referencia
Tipo de documento que modifica</t>
  </si>
  <si>
    <t xml:space="preserve">Cambio de ERR-2512 a ERR-2582
Cambio de ERR-2512 a ERR-2583</t>
  </si>
  <si>
    <t xml:space="preserve">OBS-4174</t>
  </si>
  <si>
    <t xml:space="preserve">Se retira el tipo de documento "0"
</t>
  </si>
  <si>
    <t xml:space="preserve">Para el caso de tipo de documento '4' o '7' se considera una longitud hasta 12 caracteres</t>
  </si>
  <si>
    <t xml:space="preserve">OBS-4251</t>
  </si>
  <si>
    <t xml:space="preserve">Cambiar de OBS-4251 a OBS-4257</t>
  </si>
  <si>
    <t xml:space="preserve">OBS-4315</t>
  </si>
  <si>
    <t xml:space="preserve">Se cambia de OBS-4315 a ERR-2071</t>
  </si>
  <si>
    <t xml:space="preserve">OBS-4250, OBS-4256</t>
  </si>
  <si>
    <t xml:space="preserve">Se uniformiza la validación con los otros comprobantes, se cambia de OBS-4250 a OBS-4256</t>
  </si>
  <si>
    <t xml:space="preserve">OBS-4290</t>
  </si>
  <si>
    <t xml:space="preserve">Sumatoria IGV</t>
  </si>
  <si>
    <t xml:space="preserve">Se separa la validación en dos independientes</t>
  </si>
  <si>
    <t xml:space="preserve">Se agrega EB01</t>
  </si>
  <si>
    <t xml:space="preserve">ERR-2920</t>
  </si>
  <si>
    <t xml:space="preserve">OBS-2788</t>
  </si>
  <si>
    <t xml:space="preserve">Moneda percepción</t>
  </si>
  <si>
    <t xml:space="preserve">Afectación al IGV por la línea - Código de tributo</t>
  </si>
  <si>
    <t xml:space="preserve">Redundante con ERR-2642</t>
  </si>
  <si>
    <t xml:space="preserve">Código del bien o servicio sujeto a detracción - Indicador PaymentTerms</t>
  </si>
  <si>
    <t xml:space="preserve">Ajuste a detracciones, se agrega indicador para detracciones</t>
  </si>
  <si>
    <t xml:space="preserve">ERR-3127, ERR-3128</t>
  </si>
  <si>
    <t xml:space="preserve">ERR-3127, ERR-3033, ERR-3129</t>
  </si>
  <si>
    <t xml:space="preserve">Código del bien o servicio sujeto a detracción - Código de bien o servicio</t>
  </si>
  <si>
    <t xml:space="preserve">ERR-3128</t>
  </si>
  <si>
    <t xml:space="preserve">Número de cuenta en el Banco de la Nación - Indicador PaymentMeans</t>
  </si>
  <si>
    <t xml:space="preserve">ERR-3034</t>
  </si>
  <si>
    <t xml:space="preserve">Número de cuenta en el Banco de la Nación - Numero de cuenta</t>
  </si>
  <si>
    <t xml:space="preserve">ERR-3035, ERR-3208</t>
  </si>
  <si>
    <t xml:space="preserve">ERR-3063, ERR-3130, ERR-3131, ERR-3132, ERR-3133, ERR-3134, ERR-3116, ERR-3117, ERR-3118, ERR-3119, ERR-3120, ERR-3124, ERR-3122, ERR-3123, ERR-3125, ERR-3126, OBS-4200, OBS-4271, OBS-4272, OBS-4273, OBS-4274, OBS-4275, OBS-4276, OBS-4277, OBS-4278</t>
  </si>
  <si>
    <t xml:space="preserve">Ajuste a detracciones, se utiliza el tipo de operación en lugar del código de bien o servicio</t>
  </si>
  <si>
    <t xml:space="preserve">ERR-3209</t>
  </si>
  <si>
    <t xml:space="preserve">Retiro de la validación, acorde al retiro de moneda y monto de los listados</t>
  </si>
  <si>
    <t xml:space="preserve">ERR-2842</t>
  </si>
  <si>
    <t xml:space="preserve">Se amplía longitud a 1000 caracteres</t>
  </si>
  <si>
    <t xml:space="preserve">CDR-OSE-Comprobante
y
CDR-OSE-Resumen</t>
  </si>
  <si>
    <t xml:space="preserve">ERR-2018</t>
  </si>
  <si>
    <t xml:space="preserve">Se agrega el guión como carácter válido</t>
  </si>
  <si>
    <t xml:space="preserve">ERR-2108, ERR-1079</t>
  </si>
  <si>
    <t xml:space="preserve">Se separa la validación para verificar plazos de notas de boletas</t>
  </si>
  <si>
    <t xml:space="preserve">OBS-4303, OBS-4304</t>
  </si>
  <si>
    <t xml:space="preserve">ERR-3014</t>
  </si>
  <si>
    <t xml:space="preserve">Cambio para hacer referencia al atributo en vez del tag</t>
  </si>
  <si>
    <t xml:space="preserve">Cambia de an2 a an..100</t>
  </si>
  <si>
    <t xml:space="preserve">Se incluye:
- 032 - Paprika
- 042 - Plomo
- 099 - Ley</t>
  </si>
  <si>
    <t xml:space="preserve">ERR-0154</t>
  </si>
  <si>
    <t xml:space="preserve">Generales</t>
  </si>
  <si>
    <t xml:space="preserve">Se aclara la validación, se modifica el conector de "o" a "y"</t>
  </si>
  <si>
    <t xml:space="preserve">Numero de orden del item</t>
  </si>
  <si>
    <t xml:space="preserve">Se pasa a 4 dígitos tal como está la definición del campo</t>
  </si>
  <si>
    <t xml:space="preserve">OBS-4041</t>
  </si>
  <si>
    <t xml:space="preserve">Dirección del lugar en el que se entrega el bien. Dato exclusivo para ventas itinerantes  - Código de país</t>
  </si>
  <si>
    <t xml:space="preserve">Se modifica para que validación no aplique en caso de exportación de servicios (tipos de operación '0201' y '0208')</t>
  </si>
  <si>
    <t xml:space="preserve">ERR-2638</t>
  </si>
  <si>
    <t xml:space="preserve">Validación para asegurar totales de los tributos cuando se ha informado  líneas afectas</t>
  </si>
  <si>
    <t xml:space="preserve">Se agrega control de envío para SEE-Empresas supervisadas</t>
  </si>
  <si>
    <t xml:space="preserve">Se incorpora un nuevo padrón en el listado de padrones:
13-Afiliados al SEE-Empresas supervisadas</t>
  </si>
  <si>
    <t xml:space="preserve">Para el caso donde existe IVAP, se retira de la fórmula la 'Sumatoria ISC'</t>
  </si>
  <si>
    <t xml:space="preserve">Catálogo No. 51
Catálogo No. 55</t>
  </si>
  <si>
    <t xml:space="preserve">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</si>
  <si>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</si>
  <si>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</si>
  <si>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</si>
  <si>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</si>
  <si>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</si>
  <si>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</si>
  <si>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 xml:space="preserve">LC</t>
  </si>
  <si>
    <t xml:space="preserve">ERR-2308, ERR-2345, ERR-2958, ERR-2398, ERR-2471</t>
  </si>
  <si>
    <t xml:space="preserve">RS N° 244-2019 - Liquidación de Compra:
Se agregan validaciones por Liquidación de compra. Estas validaciones no aplican para SEE-OSE.  </t>
  </si>
  <si>
    <t xml:space="preserve">Catálogo No. 53</t>
  </si>
  <si>
    <t xml:space="preserve">RS N° 244-2019 - Liquidación de Compra:
Se incluye:
- Deducción de Retención de renta por anticipos
</t>
  </si>
  <si>
    <t xml:space="preserve">Catálogo No. 60</t>
  </si>
  <si>
    <t xml:space="preserve">RS N° 244-2019 - Liquidación de Compra:
Se incluye nuevo catálogo: Tipos de dirección.</t>
  </si>
  <si>
    <t xml:space="preserve">RS N° 013-2019 -DAE:
Se agregan dos hojas nuevas: DAE-Operador y DAE-Adquirente
</t>
  </si>
  <si>
    <t xml:space="preserve">DAE-OP y DAE-AD</t>
  </si>
  <si>
    <t xml:space="preserve">DAE-Operador:
Se agrega códigos 07 y 54 : Factor de aportación/compensación Decreto de urgencia N. 010-2004 </t>
  </si>
  <si>
    <t xml:space="preserve">Se retira 14 Servicios públicos y se agrega 04, 30, 34 y 42</t>
  </si>
  <si>
    <t xml:space="preserve">ERR-1001</t>
  </si>
  <si>
    <t xml:space="preserve">Se retira serie que empieza con S como serie válida</t>
  </si>
  <si>
    <t xml:space="preserve">ERR-2594</t>
  </si>
  <si>
    <t xml:space="preserve">Se agrega validación para comprobantes de contingencia</t>
  </si>
  <si>
    <t xml:space="preserve">ERR-2524</t>
  </si>
  <si>
    <t xml:space="preserve">Se modifica para que la validación no aplique en caso de operación de baja</t>
  </si>
  <si>
    <t xml:space="preserve">ERR-2583 y ERR-2513</t>
  </si>
  <si>
    <t xml:space="preserve">ERR-2855, ERR-2856 y ERR-2857</t>
  </si>
  <si>
    <t xml:space="preserve">Se pasa a OBSERVACION y se alinea con el CDR-OSE-Comprobante
Cambio solo en el receptor de SUNAT-OSE.</t>
  </si>
  <si>
    <t xml:space="preserve">CDR-OSE-Resumen</t>
  </si>
  <si>
    <t xml:space="preserve">ERR-2337</t>
  </si>
  <si>
    <t xml:space="preserve">Se agrega la especificación del  atributo de la moneda con su validación</t>
  </si>
  <si>
    <t xml:space="preserve">DAE-OP  </t>
  </si>
  <si>
    <t xml:space="preserve">ERR-2014</t>
  </si>
  <si>
    <t xml:space="preserve">Se agrega la verificación de la condición de vacío</t>
  </si>
  <si>
    <t xml:space="preserve">DAE-AD</t>
  </si>
  <si>
    <t xml:space="preserve">ERR-2883 y ERR-2026</t>
  </si>
  <si>
    <t xml:space="preserve">Unidad de medida por ítem
Descripción del bien</t>
  </si>
  <si>
    <t xml:space="preserve">DAE-OP</t>
  </si>
  <si>
    <t xml:space="preserve">ERR-2375</t>
  </si>
  <si>
    <t xml:space="preserve">Se agrega validación para los casos de  documentos 30, 34, y 42
</t>
  </si>
  <si>
    <t xml:space="preserve">ERR-2037</t>
  </si>
  <si>
    <t xml:space="preserve">ERR-4362</t>
  </si>
  <si>
    <t xml:space="preserve">Leyendas
</t>
  </si>
  <si>
    <t xml:space="preserve">Se cambia código ERR-4362 por OBS-4362</t>
  </si>
  <si>
    <t xml:space="preserve">OBS-4361</t>
  </si>
  <si>
    <t xml:space="preserve">Se cambia código OBS-4361 por ERR-3027</t>
  </si>
  <si>
    <t xml:space="preserve">ERR-3014 y OBS-4362</t>
  </si>
  <si>
    <t xml:space="preserve">Se cambia código ERR-3014 por OBS-4362</t>
  </si>
  <si>
    <t xml:space="preserve">OBS-2314 y OBS-4203</t>
  </si>
  <si>
    <t xml:space="preserve">Se cambia código OBS-2314 por OBS-4203</t>
  </si>
  <si>
    <t xml:space="preserve">ERR-2314 y OBS-4203</t>
  </si>
  <si>
    <t xml:space="preserve">Se cambia código ERR-2314 por OBS-4203</t>
  </si>
  <si>
    <t xml:space="preserve">Resumen de reversión</t>
  </si>
  <si>
    <t xml:space="preserve">ERR-0154 y ERR-1034</t>
  </si>
  <si>
    <t xml:space="preserve">Se cambia código ERR-0154 por ERR-1034</t>
  </si>
  <si>
    <t xml:space="preserve">OBS-4303 y OBS-4305</t>
  </si>
  <si>
    <t xml:space="preserve">Sumatoria ISC</t>
  </si>
  <si>
    <t xml:space="preserve">Se modifica el cálculo del 'Monto base' y 'Sumatoria de ISC' para que no se considere las líneas que corresponden a operaciones gratuitas al IGV</t>
  </si>
  <si>
    <t xml:space="preserve">OBS-4345 y OBS-4346</t>
  </si>
  <si>
    <t xml:space="preserve">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</si>
  <si>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</si>
  <si>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 xml:space="preserve">ERR-2922</t>
  </si>
  <si>
    <t xml:space="preserve">Se validará para el caso de tipo de nota 10-Otros de acuerdo a la serie de la nota</t>
  </si>
  <si>
    <t xml:space="preserve">ERR-2116, ERR-2399, ERR-2594</t>
  </si>
  <si>
    <t xml:space="preserve">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</si>
  <si>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</si>
  <si>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 xml:space="preserve">Se validará para el caso de tipo de nota 03-Otros de acuerdo a la serie de la nota</t>
  </si>
  <si>
    <t xml:space="preserve">ERR-2204, ERR-2400, ERR-2594</t>
  </si>
  <si>
    <t xml:space="preserve">Se desdobla la validación para verificar cuando el tipo de nota es '03'. Cuando es tipo '03' se permite que el tipo de documento modificado sea vacío o guion.
También se afina la lista de tipos de documentos modificados.</t>
  </si>
  <si>
    <t xml:space="preserve">ERR-2513</t>
  </si>
  <si>
    <t xml:space="preserve">Se agrega el tipo de documento '16' y '55'</t>
  </si>
  <si>
    <t xml:space="preserve">Se redefine los tipos de documentos permitidos</t>
  </si>
  <si>
    <t xml:space="preserve">FAC, BOL, NC, ND y LC</t>
  </si>
  <si>
    <t xml:space="preserve">Se retira "igual" de la condición</t>
  </si>
  <si>
    <t xml:space="preserve">Se incorpora validación de obligatoriedad de informar el documento afectado por la nota</t>
  </si>
  <si>
    <t xml:space="preserve">Se ajusta los formatos por los tipos 16 y 55</t>
  </si>
  <si>
    <t xml:space="preserve">Se pasa a Mandatorio dato del banco. Campo obligatorio por UBL</t>
  </si>
  <si>
    <t xml:space="preserve">Se corrige la redacción, para que indique la condición es "diferente de 03". </t>
  </si>
  <si>
    <t xml:space="preserve">Se ajusta la condición de afectación al IVAP para que aplique la validación y se dejan solo dos validaciones</t>
  </si>
  <si>
    <t xml:space="preserve">ERR-3103</t>
  </si>
  <si>
    <t xml:space="preserve">Afectación al IGV por ítem - Monto del tributo</t>
  </si>
  <si>
    <t xml:space="preserve">La validación no aplica si el tipo de documento modificado por la nota es 30 o 42</t>
  </si>
  <si>
    <t xml:space="preserve">Sumatoria de ISC - Monto de la sumatoria</t>
  </si>
  <si>
    <t xml:space="preserve">Validación es redundante con OBS-4305</t>
  </si>
  <si>
    <t xml:space="preserve">ERR-2883  </t>
  </si>
  <si>
    <t xml:space="preserve">FAC, BOL y LC</t>
  </si>
  <si>
    <t xml:space="preserve">OBS-4157</t>
  </si>
  <si>
    <t xml:space="preserve">ERR-2138</t>
  </si>
  <si>
    <t xml:space="preserve">ERR-2188</t>
  </si>
  <si>
    <t xml:space="preserve">OBS-4022, OBS-4023, OBS-4024, OBS-4244</t>
  </si>
  <si>
    <t xml:space="preserve">Se agrega la la condición de existencia del campo Total valor de venta de operaciones exoneradas</t>
  </si>
  <si>
    <t xml:space="preserve">OBS-3244, OBS-3245,
OBS-3246, OBS-3247,
OBS-3248</t>
  </si>
  <si>
    <t xml:space="preserve">Información adicional de transacciones al contado</t>
  </si>
  <si>
    <t xml:space="preserve">Se agrega el bloque de información con sus validaciones</t>
  </si>
  <si>
    <t xml:space="preserve">ERR-2071, OBS-3244, 
OBS-3245, OBS-3246, 
OBS-3248, OBS-3249, 
OBS-3250, OBS-3251, 
OBS-3252, OBS-3253, 
OBS-3254, OBS-3255, 
OBS-3256, OBS-3265, 
OBS-3266, OBS-3267</t>
  </si>
  <si>
    <t xml:space="preserve">Información adicional de transacciones al crédito según el Decreto de Urgencia N.° 013-2020 (Factura Negociable)</t>
  </si>
  <si>
    <t xml:space="preserve">ERR-2071, ERR-2968,
ERR-3016, ERR-3025,
OBS-3071, OBS-3072,
OBS-3114, OBS-3262,
OBS-3263, OBS-3264,
OBS-4251, OBS-4252,
OBS-4253, OBS-3269</t>
  </si>
  <si>
    <t xml:space="preserve">Información adicional - retención de IGV</t>
  </si>
  <si>
    <t xml:space="preserve">ERR-2071, ERR-3245, 
ERR-3246, ERR-3248, 
ERR-3249, ERR-3250, 
ERR-3251, ERR-3252, 
ERR-3253, ERR-3254, 
ERR-3255, ERR-3256, 
ERR-3257</t>
  </si>
  <si>
    <t xml:space="preserve">Se agrega el bloque de información de factura negociable con sus validaciones</t>
  </si>
  <si>
    <t xml:space="preserve">ERR-3260, ERR-3261</t>
  </si>
  <si>
    <t xml:space="preserve">Validación para el tipo de nota 13</t>
  </si>
  <si>
    <t xml:space="preserve">ERR-3259</t>
  </si>
  <si>
    <t xml:space="preserve">Catálogo No. 09</t>
  </si>
  <si>
    <t xml:space="preserve">Se agrega código de tipo de nota de crédito 13 - Ajustes – montos y/o fechas de pago</t>
  </si>
  <si>
    <t xml:space="preserve">Se agrega código 62 - Retención de IGV</t>
  </si>
  <si>
    <t xml:space="preserve">A partir del 01/09/2021 las validaciones deben ser de tipo ERROR</t>
  </si>
  <si>
    <t xml:space="preserve">OBS-3244, 
OBS-3245, OBS-3246, 
OBS-3248, OBS-3249, 
OBS-3250, OBS-3251, 
OBS-3252, OBS-3253, 
OBS-3254, OBS-3255, 
OBS-3256, OBS-3265, 
OBS-3266, OBS-3267</t>
  </si>
  <si>
    <t xml:space="preserve">OBS-3071, OBS-3072,
OBS-3114, OBS-3262,
OBS-3263, OBS-3264,
OBS-3269</t>
  </si>
  <si>
    <t xml:space="preserve">OBS-4350</t>
  </si>
  <si>
    <t xml:space="preserve">Se permite espacio en blanco en el campo</t>
  </si>
  <si>
    <t xml:space="preserve">Se elimina validación porque es redundante</t>
  </si>
  <si>
    <t xml:space="preserve">ERR-2884</t>
  </si>
  <si>
    <t xml:space="preserve">Se verifica en caso exista más de un documento afectado por la nota, que todos los tipos de documento sean del mismo tipo</t>
  </si>
  <si>
    <t xml:space="preserve">ERR-2885</t>
  </si>
  <si>
    <t xml:space="preserve">Se valida que la fecha de emisión de la nota sea mayor o igual a la fecha de emisión del documento afectado</t>
  </si>
  <si>
    <t xml:space="preserve">OBS-4028</t>
  </si>
  <si>
    <t xml:space="preserve">Se valida que el monto total de la nota de crédito no sea mayor al monto del comprobante modificado</t>
  </si>
  <si>
    <t xml:space="preserve">ERR-3241</t>
  </si>
  <si>
    <t xml:space="preserve">Se valida los campos adicionales obligatorios para los tipos de operación '2100', '2101' y '2102' </t>
  </si>
  <si>
    <t xml:space="preserve">OBS-4280</t>
  </si>
  <si>
    <t xml:space="preserve">Se agrega la verificación de formato para el código de concepto '7012'</t>
  </si>
  <si>
    <t xml:space="preserve">ERR-3064</t>
  </si>
  <si>
    <t xml:space="preserve">Se agrega la verificación del código de concepto '7012'</t>
  </si>
  <si>
    <t xml:space="preserve">OBS-4235, ERR-3241, OBS-4252, OBS-4251, OBS-4253, ERR-3064, OBS-4280</t>
  </si>
  <si>
    <t xml:space="preserve">Se agrega validaciones para la información adicional en los  comprobantes emitidos por empresas del sistema financiero y cooperativas de ahorro y crédito no autorizadas a captar recursos del público</t>
  </si>
  <si>
    <t xml:space="preserve">OBS-4235, ERR-3242, OBS-4252, OBS-4251, OBS-4253, ERR-3064, OBS-4280, ERR-3243
OBS-4366</t>
  </si>
  <si>
    <t xml:space="preserve">Se agregan validaciones a la información adicional </t>
  </si>
  <si>
    <t xml:space="preserve">OBS-4235, OBS-4252, OBS-4251, OBS-4253, OBS-4280</t>
  </si>
  <si>
    <t xml:space="preserve">Solo se permite hasta 999 líneas</t>
  </si>
  <si>
    <t xml:space="preserve">FAC, BOL, Guía y LC</t>
  </si>
  <si>
    <t xml:space="preserve">ERR-2137</t>
  </si>
  <si>
    <t xml:space="preserve">Se redefine la fecha hasta la cual se pueden recibir los comprobantes enviados por un PSE cuando el emisor revoca la autorización </t>
  </si>
  <si>
    <t xml:space="preserve">OBS-2873</t>
  </si>
  <si>
    <t xml:space="preserve">Se precisa la validación </t>
  </si>
  <si>
    <t xml:space="preserve">ERR-3105</t>
  </si>
  <si>
    <t xml:space="preserve">Afectación al IGV por ítem - Código de tributo por línea</t>
  </si>
  <si>
    <t xml:space="preserve">Se excluye la validación para los tipos de operación 2100, 2101, 2102, 2103 y 2104</t>
  </si>
  <si>
    <t xml:space="preserve">ERR-2327</t>
  </si>
  <si>
    <t xml:space="preserve">Se elimina validación </t>
  </si>
  <si>
    <t xml:space="preserve">OBS-3030</t>
  </si>
  <si>
    <t xml:space="preserve">Código asignado por la SUNAT para el establecimiento anexo declarado en el RUC</t>
  </si>
  <si>
    <t xml:space="preserve">Se modifica las condiciones para validar obligatoriedad de consignar el código de establecimiento, y además se cambia de OBS a ERROR</t>
  </si>
  <si>
    <t xml:space="preserve">OBS-4198</t>
  </si>
  <si>
    <t xml:space="preserve">Se verifica la obligatoriedad de consignar el código de establecimiento, para los casos no contemplados en la validación ERR-3030</t>
  </si>
  <si>
    <t xml:space="preserve">ERR-3239, OBS-4199</t>
  </si>
  <si>
    <t xml:space="preserve">Se verifica que el código pertenezca a un establecimiento declarado en el RUC. Dependiendo si el comprobante es electrónico o físico, se considerará ERR u OBS.</t>
  </si>
  <si>
    <t xml:space="preserve">OBS-4242</t>
  </si>
  <si>
    <t xml:space="preserve">Se condiciona para que no se evalúe la OBS en caso de que el campo esté vacío</t>
  </si>
  <si>
    <t xml:space="preserve">Cambiar de OBS-3030 a OBS-4198
Además se agrega condición de vacío a la validación</t>
  </si>
  <si>
    <t xml:space="preserve">OBS-4199</t>
  </si>
  <si>
    <t xml:space="preserve">Se verifica que el código pertenezca a un establecimiento declarado en el RUC.</t>
  </si>
  <si>
    <t xml:space="preserve">Se incorpora nuevo listado para que OSE pueda validar ERR-3239</t>
  </si>
  <si>
    <t xml:space="preserve">OBS-4212</t>
  </si>
  <si>
    <t xml:space="preserve">Se verifica la obligatoriedad de consignar el total valor de venta. El campo es obligatorio por norma</t>
  </si>
  <si>
    <t xml:space="preserve">Validación redundante, se controla a través del ERR-1034</t>
  </si>
  <si>
    <t xml:space="preserve">ERR-1037</t>
  </si>
  <si>
    <t xml:space="preserve">Se agrega la condición de vacío</t>
  </si>
  <si>
    <t xml:space="preserve">ERR-2134</t>
  </si>
  <si>
    <t xml:space="preserve">Apellidos y nombres, denominación o razón social del receptor</t>
  </si>
  <si>
    <t xml:space="preserve">ERR-2678</t>
  </si>
  <si>
    <t xml:space="preserve">ERR-2516</t>
  </si>
  <si>
    <t xml:space="preserve">ERR-3207
OBS-4204</t>
  </si>
  <si>
    <t xml:space="preserve">El código de la validación que corresponde a la verificación del listado de contingencia se cambia por OBS-4204</t>
  </si>
  <si>
    <t xml:space="preserve">ERR-2874</t>
  </si>
  <si>
    <t xml:space="preserve">Se verificará que el OSE y el emisor tengan la vinculación vigente a la fecha de recepción en SUNAT</t>
  </si>
  <si>
    <t xml:space="preserve">ERR-3207, ERR-2874</t>
  </si>
  <si>
    <t xml:space="preserve">ERR-3072, ERR-3071, ERR-3025, ERR-2968, ERR-3016</t>
  </si>
  <si>
    <t xml:space="preserve">Estas validaciones serán error desde el 01/02/2021</t>
  </si>
  <si>
    <t xml:space="preserve">OBS-3269, ERR-3269</t>
  </si>
  <si>
    <t xml:space="preserve">Se agrega validación para verificar que solo exista retención si el emisor no es un agente de retención</t>
  </si>
  <si>
    <t xml:space="preserve">Se modifica la condición para que se realice la validación siempre y cuando el código de establecimiento sea diferente de '0000' (si se trata del domicilio fiscal no debe verificarse la existencia del código en el listado)</t>
  </si>
  <si>
    <t xml:space="preserve">ERR-3242, ERR-3243</t>
  </si>
  <si>
    <t xml:space="preserve">Fecha de inicio de vigencia de cobertura</t>
  </si>
  <si>
    <t xml:space="preserve">Se corrige el código el error. </t>
  </si>
  <si>
    <t xml:space="preserve">Líneas 338, 339 y 340 de la hoja Control de Cambios</t>
  </si>
  <si>
    <t xml:space="preserve">Se modifica la fecha de vigencia del cambio, a partir del 01/09/2021 las validaciones deben ser de tipo ERROR</t>
  </si>
  <si>
    <t xml:space="preserve">OBS-3250, OBS-3253, ERR-3250, ERR-3253</t>
  </si>
  <si>
    <t xml:space="preserve">Monto del pago único o de las cuotas /
Monto neto pendiente de pago</t>
  </si>
  <si>
    <t xml:space="preserve">Se modifica la validación para que no permita cero </t>
  </si>
  <si>
    <t xml:space="preserve">FAC y NC</t>
  </si>
  <si>
    <t xml:space="preserve">OBS-4270</t>
  </si>
  <si>
    <t xml:space="preserve">Información adicional  a nivel de ítem - comprobante emitido por empresas de seguros - Tipo de seguro</t>
  </si>
  <si>
    <t xml:space="preserve">Se redefine los valores posibles que puede tomar el campo:
1 - Seguros de vida
2 - Seguros para afiliados a AFP
3 - Otros (de aplicar)</t>
  </si>
  <si>
    <t xml:space="preserve">ERR-3064, ERR-3243, OBS-4366</t>
  </si>
  <si>
    <t xml:space="preserve">Se agrega las validaciones</t>
  </si>
  <si>
    <t xml:space="preserve">ERR-3242 </t>
  </si>
  <si>
    <t xml:space="preserve">Se redefine la validación. </t>
  </si>
  <si>
    <t xml:space="preserve">ERR-2898, ERR-2899</t>
  </si>
  <si>
    <t xml:space="preserve">Se cambia el comportamiento de la validación a Observación</t>
  </si>
  <si>
    <t xml:space="preserve">El código 13 - Ajustes – montos y/o fechas de pago se debe incorporar al catálogo el 01/09/2021, antes de dicha fecha no debe considerarse como un código válido</t>
  </si>
  <si>
    <t xml:space="preserve">Se elimina las observaciones y solo queda los errores que se deben activar el 01/09/2021</t>
  </si>
  <si>
    <t xml:space="preserve">OBS-3244, 
OBS-3245, OBS-3246, 
OBS-3248, OBS-3249, 
OBS-3250, OBS-3251, 
OBS-3252, OBS-3253, 
OBS-3254, OBS-3255, 
OBS-3256, OBS-3265, 
OBS-3266, OBS-3267,
ERR-2071</t>
  </si>
  <si>
    <t xml:space="preserve">OBS-3114, OBS-3262,
OBS-3263, OBS-3264,
OBS-3269, ERR-2071</t>
  </si>
  <si>
    <t xml:space="preserve">Información adicional de transacciones al crédito según el Decreto de Urgencia N.° 013-2020 (Factura Negociable)- Monto neto pendiente de pago y Monto del pago único o de las cuotas</t>
  </si>
  <si>
    <t xml:space="preserve">La validación se debe activar el 01/09/2021</t>
  </si>
  <si>
    <t xml:space="preserve">ERR-3245, 
ERR-3246, ERR-3248, 
ERR-3249, ERR-3250, 
ERR-3251, ERR-3252, 
ERR-3253, ERR-3254, 
ERR-3255, ERR-3256, 
ERR-3257</t>
  </si>
  <si>
    <t xml:space="preserve">Las validaciones se deben activar el 01/09/2021</t>
  </si>
  <si>
    <t xml:space="preserve">La validación se deben activar el 01/09/2021</t>
  </si>
  <si>
    <t xml:space="preserve">ERR-3202</t>
  </si>
  <si>
    <t xml:space="preserve">Datos del adquiriente o usuario.
Datos del  Establecimiento afiliado (receptor)
Datos del adquirente o usuario (receptor)</t>
  </si>
  <si>
    <t xml:space="preserve">Modificación del código de ERROR</t>
  </si>
  <si>
    <t xml:space="preserve">A partir del 01/09/2021 las validaciones deben ser de tipo EXCEPCIÓN.
Se cambia código de ERR-3202 a ERR-1083</t>
  </si>
  <si>
    <t xml:space="preserve">FAC, BOL, NC, ND, DAE-OP y DAE-ADQ</t>
  </si>
  <si>
    <t xml:space="preserve">ERR-2957</t>
  </si>
  <si>
    <t xml:space="preserve">Se modifica la validación para que solo aplique en los casos que exista el comprobante a dar de baja</t>
  </si>
  <si>
    <t xml:space="preserve">Se agrega la verificación de existencia del comprobante cuando se trata de una operación de baja
También se elimina las dos líneas de la validación ERR-2663 que están duplicadas en el bloque 9.2 Tipo de documento</t>
  </si>
  <si>
    <t xml:space="preserve">Se elimina la validación del plazo máximo para la baja de un comprobante computado a partir de su fecha de recepción</t>
  </si>
  <si>
    <t xml:space="preserve">Se incorpora la validación del plazo máximo de 7 días contados a partir del día siguiente de la fecha de emisión. Esta validación debe ser implementada por el OSE</t>
  </si>
  <si>
    <t xml:space="preserve">OBS-4367</t>
  </si>
  <si>
    <t xml:space="preserve">Validar que al emitir una NC vinculada a una boleta de venta se debe restringir lo siguientes tipos de notas de crédito: 
04 Descuento global
05 Descuento por ítem
08 Bonificación</t>
  </si>
  <si>
    <t xml:space="preserve">Validar que la moneda consignada en la Nota de Crédito y Nota de Debito para los tipos de documentos relacionados “01”, “30”, “34”, “35” y “42” sea la misma moneda que del comprobante de referencia.</t>
  </si>
  <si>
    <t xml:space="preserve">OBS-4368</t>
  </si>
  <si>
    <t xml:space="preserve">Validar que la moneda consignada en la Nota de Crédito y Nota de Debito para los tipos de documentos relacionados "03" sea la misma moneda que del comprobante de referencia.</t>
  </si>
  <si>
    <t xml:space="preserve">Se agrega el tipo de operación 2106: Venta nacional a turistas – Tax Free</t>
  </si>
  <si>
    <t xml:space="preserve">Catálogo No. 06</t>
  </si>
  <si>
    <t xml:space="preserve">Se agrega el tipo de documento: G- Salvoconducto</t>
  </si>
  <si>
    <t xml:space="preserve">Datos del adquiriente o usuario.</t>
  </si>
  <si>
    <t xml:space="preserve">Se agrega validación para el tipo de operación 2106 – Venta nacional a turistas – Tax Free.
También se modifica el texto de la validación de la línea 101 para que contemple esta nueva validación</t>
  </si>
  <si>
    <t xml:space="preserve">ERR-3281</t>
  </si>
  <si>
    <t xml:space="preserve">Validar que el emisor electrónico se encuentre inscrito en el Registro de Establecimientos Autorizados (REA)</t>
  </si>
  <si>
    <t xml:space="preserve">Listados</t>
  </si>
  <si>
    <t xml:space="preserve">Se incorpora un nuevo padrón en el listado de padrones:
14-Inscrito en el Registro de Establecimientos Autorizados (REA)</t>
  </si>
  <si>
    <t xml:space="preserve">ERR-2802</t>
  </si>
  <si>
    <t xml:space="preserve">Número de documento del adquirente o usuario</t>
  </si>
  <si>
    <t xml:space="preserve">Se agrega el tipo de documento G para que se valide su formato</t>
  </si>
  <si>
    <t xml:space="preserve">Datapower</t>
  </si>
  <si>
    <t xml:space="preserve">ERR-3315</t>
  </si>
  <si>
    <t xml:space="preserve">Se agrega validación para que el tipo de nota 13 no tenga montos</t>
  </si>
  <si>
    <t xml:space="preserve">Se agrega los siguientes códigos:
20 - Anticipo de ISC
63 - Retenciones de Renta de 2da</t>
  </si>
  <si>
    <t xml:space="preserve">OBS-4305</t>
  </si>
  <si>
    <t xml:space="preserve">Se modifica la condición para que se realice la validación sobre el Anticipo ISC</t>
  </si>
  <si>
    <t xml:space="preserve">ERR-3114</t>
  </si>
  <si>
    <t xml:space="preserve">Se incluye el código '20' de anticipos de ISC</t>
  </si>
  <si>
    <t xml:space="preserve">Datapower + grabación JAVA</t>
  </si>
  <si>
    <t xml:space="preserve">ERR-3282</t>
  </si>
  <si>
    <t xml:space="preserve">Se valida que solo se consigne descuentos por anticipos si es una factura con anticipos</t>
  </si>
  <si>
    <t xml:space="preserve">ERR-3287</t>
  </si>
  <si>
    <t xml:space="preserve">Se valida que exista información de descuentos por anticipos</t>
  </si>
  <si>
    <t xml:space="preserve">Se modifica la fórmula para que incluya los Anticipos de ISC de corresponder</t>
  </si>
  <si>
    <t xml:space="preserve">ERR-3308, ERR-3309, ERR-3310, ERR-3311</t>
  </si>
  <si>
    <t xml:space="preserve">Se agrega validaciones para asegurar consistencia de los datos de percepción y que se utilicen siempre que el comprobante tenga el tipo de operación de percepción</t>
  </si>
  <si>
    <t xml:space="preserve">ERR-3312</t>
  </si>
  <si>
    <t xml:space="preserve">Validar que el dato del comprobante relacionado del comprobante de percepción corresponde a una factura o boleta de percepción</t>
  </si>
  <si>
    <t xml:space="preserve">JAVA</t>
  </si>
  <si>
    <t xml:space="preserve">Se agrega el tipo de operación 0112 a la validación</t>
  </si>
  <si>
    <t xml:space="preserve">ERR-3033, ERR-3034, ERR-3035, ERR-3037, ERR-3127, ERR-3174, ERR-3208, ERR-3313, ERR-3314, OBS-4251, OBS-4252, OBS-4253, OBS-4255, OBS-4256, OBS-4257</t>
  </si>
  <si>
    <t xml:space="preserve">Se agrega los campos de detracciones a la Nota de débito</t>
  </si>
  <si>
    <t xml:space="preserve">ERR-3114, ERR-3316, ERR-3317, ERR-3318</t>
  </si>
  <si>
    <t xml:space="preserve">Se agrega los campos de información de retenciones de segunda categoría</t>
  </si>
  <si>
    <t xml:space="preserve">OBS-4307</t>
  </si>
  <si>
    <t xml:space="preserve">Se agrega el monto de retención de renta de segunda categoria</t>
  </si>
  <si>
    <t xml:space="preserve">OBS-4233</t>
  </si>
  <si>
    <t xml:space="preserve">Información Adicional</t>
  </si>
  <si>
    <t xml:space="preserve">Se modifica la condición para permitir cualquier carácter alfanumerico, excepto 'whitespace character': espacio, salto de línea, fin de línea, tab, etc.
</t>
  </si>
  <si>
    <t xml:space="preserve">OBS-3219</t>
  </si>
  <si>
    <t xml:space="preserve">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</si>
  <si>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</si>
  <si>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</si>
  <si>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</si>
  <si>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OBS-4314, OBS-4316</t>
  </si>
  <si>
    <t xml:space="preserve">Datos de la percepción del CPE
Datos de la retención del CPE</t>
  </si>
  <si>
    <t xml:space="preserve">A partir del 01/09/2021 las validaciones deben ser de tipo ERROR
Los códigos de ERROR son los siguientes: 
OBS-4316 a ERR-3304
OBS-4314 a ERR-3303
</t>
  </si>
  <si>
    <t xml:space="preserve">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</si>
  <si>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</si>
  <si>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 xml:space="preserve">OBS-4287, OBS-4288, OBS-4290, OBS-4293, OBS-4294, OBS-4295, OBS-4296, OBS-4297, OBS-4298, OBS-4299, OBS-4300, OBS-4301, OBS-4302, OBS-4303, OBS-4304, OBS-4305, OBS-4306, OBS-4311,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</si>
  <si>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</si>
  <si>
    <t xml:space="preserve">OBS-4235, ERR-2595,
ERR-2596, OBS-4252,
OBS-4251, OBS-4253,
ERR-3064, OBS-4280,
ERR-2597, OBS-4281</t>
  </si>
  <si>
    <t xml:space="preserve">Información adicional  a nivel de ítem - comprobante emitido por las AFP</t>
  </si>
  <si>
    <t xml:space="preserve">Se agrega los tags para declarar la "Información adicional  a nivel de ítem - comprobante emitido por las AFP"
</t>
  </si>
  <si>
    <t xml:space="preserve">Catálogo No. 06
Catálogo No. 51
Catálogo No. 55</t>
  </si>
  <si>
    <t xml:space="preserve">Se adiciona el tipo de operación 2105 y los códigos para la información de comprobante de AFP</t>
  </si>
  <si>
    <t xml:space="preserve">Se adiciona los códigos 7017, 7018 y 7019</t>
  </si>
  <si>
    <t xml:space="preserve">Se modifica la condición del valor 'TRUE' por 'FALSE' código de descuento.</t>
  </si>
  <si>
    <t xml:space="preserve">ERR-3291</t>
  </si>
  <si>
    <t xml:space="preserve">Se modifica la condición para que el cálculo del IGV no se vea afectado en los casos de ISC (20).</t>
  </si>
  <si>
    <t xml:space="preserve">Totales de la Boleta de Venta</t>
  </si>
  <si>
    <t xml:space="preserve">Cambiar de OBS-4290 a OBS-4302</t>
  </si>
  <si>
    <t xml:space="preserve">ERR-3244, ERR-3245,
ERR-3246, ERR-3247,
ERR-3248</t>
  </si>
  <si>
    <t xml:space="preserve">Esta validación debe cambiarse al tipo OBS</t>
  </si>
  <si>
    <t xml:space="preserve">ERR-3244, 
ERR-3245, ERR-3246, 
ERR-3248, ERR-3249, 
ERR-3250, ERR-3251, 
ERR-3252, ERR-3253, 
ERR-3254, ERR-3255, 
ERR-3256, ERR-3265, 
ERR-3266, ERR-3267</t>
  </si>
  <si>
    <t xml:space="preserve">ERR-3114, ERR-3262,
ERR-3263, ERR-3264,
ERR-3269</t>
  </si>
  <si>
    <t xml:space="preserve">ERR-3319</t>
  </si>
  <si>
    <t xml:space="preserve">Se agrega validación para asegurar que la suma de las cuotas sea igual al Monto neto pendiente de pago.</t>
  </si>
  <si>
    <t xml:space="preserve">ERR-3267</t>
  </si>
  <si>
    <t xml:space="preserve">Códigos de Retorno</t>
  </si>
  <si>
    <t xml:space="preserve">Se modifica la descripción de la validación ERR-3267.</t>
  </si>
  <si>
    <t xml:space="preserve">ERR-3249, ERR-3251, 
ERR-3254, ERR-3256, 
ERR-3319</t>
  </si>
  <si>
    <t xml:space="preserve">Se agrega el tipo de documento '6' como parte de la validación</t>
  </si>
  <si>
    <t xml:space="preserve">ERR-3320</t>
  </si>
  <si>
    <t xml:space="preserve">Se agrega validación para asegurar la información del monto neto pendiente de pago.</t>
  </si>
  <si>
    <t xml:space="preserve">ERR-3321</t>
  </si>
  <si>
    <t xml:space="preserve">Se agrega validación para asegurar que la fecha de la cuota debe ser mayor a la fecha de emisión de la factura</t>
  </si>
  <si>
    <t xml:space="preserve">Modificación de la descripción</t>
  </si>
  <si>
    <t xml:space="preserve">Se modifica la descripción del código '03' y '13'</t>
  </si>
  <si>
    <t xml:space="preserve">Se incorpora 02 campos.</t>
  </si>
  <si>
    <t xml:space="preserve">OBS-4208</t>
  </si>
  <si>
    <t xml:space="preserve">Linea de Documento - Número de documento de identidad</t>
  </si>
  <si>
    <t xml:space="preserve">Se cambia el ERR-2018 por OBS-4208. Además se modifica la validación para asegurar que se soporte el registro de los Tipos de documento del Adquiriente "4" o "7" o "0" o "A" o "B" o "C" o "D" o "E" o  "F" o "G"</t>
  </si>
  <si>
    <t xml:space="preserve">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</si>
  <si>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</si>
  <si>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 xml:space="preserve">OBS-4006</t>
  </si>
  <si>
    <t xml:space="preserve">Se modifica para que permita serie que empiece con T seguido de 3 caracteres  alfanuméricos</t>
  </si>
  <si>
    <t xml:space="preserve">FAC, BOL, NC, ND, LC y DAE-OP</t>
  </si>
  <si>
    <t xml:space="preserve">ERR-1084</t>
  </si>
  <si>
    <t xml:space="preserve">Validacion para comprobantes de contigencia. En caso haya sido presentado por resumen diario, no se puede modificar con un envío individual</t>
  </si>
  <si>
    <t xml:space="preserve">ERR-3322, ERR-3323, 
ERR-3324, ERR-3325,
ERR-3326, ERR-3327</t>
  </si>
  <si>
    <t xml:space="preserve">Datos de la percepción 
/ Dato del comprobante relacionado</t>
  </si>
  <si>
    <t xml:space="preserve">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</si>
  <si>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val="true"/>
        <sz val="9"/>
        <color rgb="FF000000"/>
        <rFont val="Calibri"/>
        <family val="2"/>
        <charset val="1"/>
      </rPr>
      <t xml:space="preserve">Cambio aplica para OSE</t>
    </r>
  </si>
  <si>
    <t xml:space="preserve">ERR-3093</t>
  </si>
  <si>
    <t xml:space="preserve">Validar que la Factura-percepción con forma de pago Contado consigne dato de percepción (cargo con código 51, 52 o 53)</t>
  </si>
  <si>
    <t xml:space="preserve">ERR-3309</t>
  </si>
  <si>
    <t xml:space="preserve">Validar que en  operación al Contado se consigne Monto total que incluya percepción</t>
  </si>
  <si>
    <t xml:space="preserve">ERR-3093
ERR-3309</t>
  </si>
  <si>
    <t xml:space="preserve">Se uniformiza mensaje para comprobante factura y boleta.</t>
  </si>
  <si>
    <t xml:space="preserve">ERR-3330</t>
  </si>
  <si>
    <t xml:space="preserve">Validar que solo se consigne información de percepción cuando forma de pago sea Contado</t>
  </si>
  <si>
    <t xml:space="preserve">Validar que al emitir comprobante de percepción (no excepcional), la factura relacionada no tenga información de percepción</t>
  </si>
  <si>
    <t xml:space="preserve">ERR-3325</t>
  </si>
  <si>
    <t xml:space="preserve">Validar que al emitir comprobante de percepción excepcional, la factura relacionada tenga Indicador de forma de pago Contado</t>
  </si>
  <si>
    <t xml:space="preserve">ERR-3328</t>
  </si>
  <si>
    <t xml:space="preserve">Validar que la boleta relacionada no tenga información de percepción</t>
  </si>
  <si>
    <t xml:space="preserve">ERR-3329</t>
  </si>
  <si>
    <t xml:space="preserve">Se permite emisión de comprobante de percepción (no excepcional) cuando factura es al crédito o no tiene indicador de forma de pago</t>
  </si>
</sst>
</file>

<file path=xl/styles.xml><?xml version="1.0" encoding="utf-8"?>
<styleSheet xmlns="http://schemas.openxmlformats.org/spreadsheetml/2006/main">
  <numFmts count="6">
    <numFmt numFmtId="164" formatCode="General"/>
    <numFmt numFmtId="165" formatCode="@"/>
    <numFmt numFmtId="166" formatCode="General"/>
    <numFmt numFmtId="167" formatCode="0.0"/>
    <numFmt numFmtId="168" formatCode="dd/mm/yyyy"/>
    <numFmt numFmtId="169" formatCode="dd/mm/yyyy;@"/>
  </numFmts>
  <fonts count="34">
    <font>
      <sz val="11"/>
      <color rgb="FF000000"/>
      <name val="Calibri"/>
      <family val="2"/>
      <charset val="1"/>
    </font>
    <font>
      <sz val="10"/>
      <name val="Arial"/>
      <family val="0"/>
    </font>
    <font>
      <sz val="10"/>
      <name val="Arial"/>
      <family val="0"/>
    </font>
    <font>
      <sz val="10"/>
      <name val="Arial"/>
      <family val="0"/>
    </font>
    <font>
      <u val="single"/>
      <sz val="9.8"/>
      <color rgb="FF0000FF"/>
      <name val="Calibri"/>
      <family val="2"/>
      <charset val="1"/>
    </font>
    <font>
      <u val="single"/>
      <sz val="11"/>
      <color rgb="FF0000FF"/>
      <name val="Calibri"/>
      <family val="2"/>
      <charset val="1"/>
    </font>
    <font>
      <sz val="10"/>
      <name val="Arial"/>
      <family val="2"/>
      <charset val="1"/>
    </font>
    <font>
      <b val="true"/>
      <sz val="9"/>
      <name val="Calibri"/>
      <family val="2"/>
      <charset val="1"/>
    </font>
    <font>
      <sz val="9"/>
      <name val="Calibri"/>
      <family val="2"/>
      <charset val="1"/>
    </font>
    <font>
      <sz val="9"/>
      <color rgb="FF000000"/>
      <name val="Calibri"/>
      <family val="2"/>
      <charset val="1"/>
    </font>
    <font>
      <b val="true"/>
      <sz val="9"/>
      <color rgb="FF000000"/>
      <name val="Calibri"/>
      <family val="2"/>
      <charset val="1"/>
    </font>
    <font>
      <strike val="true"/>
      <sz val="9"/>
      <name val="Calibri"/>
      <family val="2"/>
      <charset val="1"/>
    </font>
    <font>
      <b val="true"/>
      <sz val="9"/>
      <color rgb="FFFF0000"/>
      <name val="Calibri"/>
      <family val="2"/>
      <charset val="1"/>
    </font>
    <font>
      <sz val="9"/>
      <color rgb="FFFF0000"/>
      <name val="Calibri"/>
      <family val="2"/>
      <charset val="1"/>
    </font>
    <font>
      <b val="true"/>
      <sz val="10"/>
      <name val="Calibri"/>
      <family val="2"/>
      <charset val="1"/>
    </font>
    <font>
      <sz val="10"/>
      <name val="Calibri"/>
      <family val="2"/>
      <charset val="1"/>
    </font>
    <font>
      <sz val="10"/>
      <color rgb="FF000000"/>
      <name val="Calibri"/>
      <family val="2"/>
      <charset val="1"/>
    </font>
    <font>
      <sz val="11"/>
      <name val="Calibri"/>
      <family val="2"/>
      <charset val="1"/>
    </font>
    <font>
      <b val="true"/>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val="true"/>
      <sz val="9"/>
      <name val="Arial"/>
      <family val="2"/>
      <charset val="1"/>
    </font>
    <font>
      <b val="true"/>
      <sz val="10"/>
      <color rgb="FF000000"/>
      <name val="Calibri"/>
      <family val="2"/>
      <charset val="1"/>
    </font>
    <font>
      <i val="true"/>
      <sz val="10"/>
      <color rgb="FF000000"/>
      <name val="Calibri"/>
      <family val="2"/>
      <charset val="1"/>
    </font>
    <font>
      <u val="single"/>
      <sz val="10"/>
      <color rgb="FF0000FF"/>
      <name val="Calibri"/>
      <family val="2"/>
      <charset val="1"/>
    </font>
    <font>
      <b val="true"/>
      <sz val="10"/>
      <color rgb="FFFFFFFF"/>
      <name val="Calibri"/>
      <family val="2"/>
      <charset val="1"/>
    </font>
    <font>
      <b val="true"/>
      <i val="true"/>
      <sz val="10"/>
      <color rgb="FF000000"/>
      <name val="Calibri"/>
      <family val="2"/>
      <charset val="1"/>
    </font>
    <font>
      <b val="true"/>
      <sz val="9"/>
      <color rgb="FFFFFFFF"/>
      <name val="Calibri"/>
      <family val="2"/>
      <charset val="1"/>
    </font>
    <font>
      <b val="true"/>
      <sz val="11"/>
      <color rgb="FF000000"/>
      <name val="Calibri"/>
      <family val="2"/>
      <charset val="1"/>
    </font>
    <font>
      <b val="true"/>
      <sz val="11"/>
      <name val="Calibri"/>
      <family val="2"/>
      <charset val="1"/>
    </font>
    <font>
      <strike val="true"/>
      <sz val="11"/>
      <color rgb="FF000000"/>
      <name val="Calibri"/>
      <family val="2"/>
      <charset val="1"/>
    </font>
    <font>
      <strike val="true"/>
      <sz val="9"/>
      <color rgb="FF000000"/>
      <name val="Calibri"/>
      <family val="2"/>
      <charset val="1"/>
    </font>
  </fonts>
  <fills count="35">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s>
  <borders count="23">
    <border diagonalUp="false" diagonalDown="false">
      <left/>
      <right/>
      <top/>
      <bottom/>
      <diagonal/>
    </border>
    <border diagonalUp="false" diagonalDown="false">
      <left style="thin">
        <color rgb="FF558ED5"/>
      </left>
      <right style="thin">
        <color rgb="FF558ED5"/>
      </right>
      <top style="medium">
        <color rgb="FF558ED5"/>
      </top>
      <bottom style="thin">
        <color rgb="FF558ED5"/>
      </bottom>
      <diagonal/>
    </border>
    <border diagonalUp="false" diagonalDown="false">
      <left style="thin">
        <color rgb="FF558ED5"/>
      </left>
      <right style="medium">
        <color rgb="FF558ED5"/>
      </right>
      <top style="medium">
        <color rgb="FF558ED5"/>
      </top>
      <bottom style="thin">
        <color rgb="FF558ED5"/>
      </bottom>
      <diagonal/>
    </border>
    <border diagonalUp="false" diagonalDown="false">
      <left style="thin">
        <color rgb="FF558ED5"/>
      </left>
      <right style="thin">
        <color rgb="FF558ED5"/>
      </right>
      <top style="thin">
        <color rgb="FF558ED5"/>
      </top>
      <bottom style="thin">
        <color rgb="FF558ED5"/>
      </bottom>
      <diagonal/>
    </border>
    <border diagonalUp="false" diagonalDown="false">
      <left style="thin">
        <color rgb="FF558ED5"/>
      </left>
      <right style="medium">
        <color rgb="FF558ED5"/>
      </right>
      <top style="thin">
        <color rgb="FF558ED5"/>
      </top>
      <bottom style="thin">
        <color rgb="FF558ED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color rgb="FF4F81BD"/>
      </right>
      <top style="medium">
        <color rgb="FF4F81BD"/>
      </top>
      <bottom/>
      <diagonal/>
    </border>
    <border diagonalUp="false" diagonalDown="false">
      <left style="thin">
        <color rgb="FF4F81BD"/>
      </left>
      <right style="thin">
        <color rgb="FF4F81BD"/>
      </right>
      <top style="medium">
        <color rgb="FF4F81BD"/>
      </top>
      <bottom/>
      <diagonal/>
    </border>
    <border diagonalUp="false" diagonalDown="false">
      <left style="thin">
        <color rgb="FF4F81BD"/>
      </left>
      <right style="medium">
        <color rgb="FF4F81BD"/>
      </right>
      <top style="medium">
        <color rgb="FF4F81BD"/>
      </top>
      <bottom/>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6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5" fontId="7" fillId="3" borderId="1" xfId="0" applyFont="true" applyBorder="true" applyAlignment="true" applyProtection="true">
      <alignment horizontal="center" vertical="center" textRotation="0" wrapText="true" indent="0" shrinkToFit="false"/>
      <protection locked="true" hidden="false"/>
    </xf>
    <xf numFmtId="164" fontId="7" fillId="3" borderId="2"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general" vertical="top" textRotation="0" wrapText="true" indent="0" shrinkToFit="false"/>
      <protection locked="true" hidden="false"/>
    </xf>
    <xf numFmtId="165" fontId="8" fillId="0" borderId="3" xfId="0" applyFont="true" applyBorder="true" applyAlignment="true" applyProtection="true">
      <alignment horizontal="center" vertical="top" textRotation="0" wrapText="true" indent="0" shrinkToFit="false"/>
      <protection locked="true" hidden="false"/>
    </xf>
    <xf numFmtId="165" fontId="8" fillId="0" borderId="3" xfId="0" applyFont="true" applyBorder="true" applyAlignment="true" applyProtection="true">
      <alignment horizontal="center" vertical="top" textRotation="0" wrapText="false" indent="0" shrinkToFit="false"/>
      <protection locked="true" hidden="false"/>
    </xf>
    <xf numFmtId="164" fontId="8" fillId="0" borderId="4" xfId="0" applyFont="true" applyBorder="true" applyAlignment="true" applyProtection="true">
      <alignment horizontal="center"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center"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5" fontId="8" fillId="0" borderId="0" xfId="0" applyFont="true" applyBorder="false" applyAlignment="true" applyProtection="true">
      <alignment horizontal="general" vertical="top" textRotation="0" wrapText="false" indent="0" shrinkToFit="false"/>
      <protection locked="true" hidden="false"/>
    </xf>
    <xf numFmtId="164" fontId="8" fillId="2" borderId="0" xfId="0" applyFont="true" applyBorder="false" applyAlignment="true" applyProtection="true">
      <alignment horizontal="general" vertical="top" textRotation="0" wrapText="false" indent="0" shrinkToFit="false"/>
      <protection locked="true" hidden="false"/>
    </xf>
    <xf numFmtId="164" fontId="7" fillId="2" borderId="0" xfId="0" applyFont="true" applyBorder="true" applyAlignment="true" applyProtection="true">
      <alignment horizontal="left" vertical="top" textRotation="0" wrapText="false" indent="0" shrinkToFit="false"/>
      <protection locked="true" hidden="false"/>
    </xf>
    <xf numFmtId="164" fontId="8" fillId="2" borderId="0" xfId="0" applyFont="true" applyBorder="false" applyAlignment="true" applyProtection="true">
      <alignment horizontal="general" vertical="top" textRotation="0" wrapText="true" indent="0" shrinkToFit="false"/>
      <protection locked="true" hidden="false"/>
    </xf>
    <xf numFmtId="165" fontId="8" fillId="2" borderId="0" xfId="0" applyFont="true" applyBorder="false" applyAlignment="true" applyProtection="true">
      <alignment horizontal="general" vertical="top" textRotation="0" wrapText="false" indent="0" shrinkToFit="false"/>
      <protection locked="true" hidden="false"/>
    </xf>
    <xf numFmtId="164" fontId="7" fillId="2" borderId="5" xfId="0" applyFont="true" applyBorder="true" applyAlignment="true" applyProtection="true">
      <alignment horizontal="center" vertical="center" textRotation="0" wrapText="true" indent="0" shrinkToFit="false"/>
      <protection locked="true" hidden="false"/>
    </xf>
    <xf numFmtId="164" fontId="7" fillId="3" borderId="6" xfId="0" applyFont="true" applyBorder="true" applyAlignment="true" applyProtection="true">
      <alignment horizontal="center" vertical="center" textRotation="0" wrapText="true" indent="0" shrinkToFit="false"/>
      <protection locked="true" hidden="false"/>
    </xf>
    <xf numFmtId="164" fontId="7" fillId="2" borderId="7"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top" textRotation="0" wrapText="false" indent="0" shrinkToFit="false"/>
      <protection locked="true" hidden="false"/>
    </xf>
    <xf numFmtId="164" fontId="8" fillId="2" borderId="0" xfId="0" applyFont="true" applyBorder="false" applyAlignment="true" applyProtection="true">
      <alignment horizontal="center" vertical="top" textRotation="0" wrapText="false" indent="0" shrinkToFit="false"/>
      <protection locked="true" hidden="false"/>
    </xf>
    <xf numFmtId="165" fontId="8" fillId="2" borderId="0" xfId="0" applyFont="true" applyBorder="false" applyAlignment="true" applyProtection="true">
      <alignment horizontal="center" vertical="top" textRotation="0" wrapText="true" indent="0" shrinkToFit="false"/>
      <protection locked="true" hidden="false"/>
    </xf>
    <xf numFmtId="165" fontId="8" fillId="2" borderId="0" xfId="0" applyFont="true" applyBorder="false" applyAlignment="true" applyProtection="true">
      <alignment horizontal="center" vertical="top" textRotation="0" wrapText="false" indent="0" shrinkToFit="false"/>
      <protection locked="true" hidden="false"/>
    </xf>
    <xf numFmtId="165" fontId="8" fillId="0" borderId="0" xfId="0" applyFont="true" applyBorder="false" applyAlignment="true" applyProtection="true">
      <alignment horizontal="center" vertical="top" textRotation="0" wrapText="true" indent="0" shrinkToFit="false"/>
      <protection locked="true" hidden="false"/>
    </xf>
    <xf numFmtId="165" fontId="8" fillId="0" borderId="0" xfId="0" applyFont="true" applyBorder="false" applyAlignment="true" applyProtection="true">
      <alignment horizontal="center" vertical="top" textRotation="0" wrapText="fals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left" vertical="top" textRotation="0" wrapText="true" indent="0" shrinkToFit="false"/>
      <protection locked="true" hidden="false"/>
    </xf>
    <xf numFmtId="164" fontId="9" fillId="2" borderId="0" xfId="0" applyFont="true" applyBorder="false" applyAlignment="true" applyProtection="true">
      <alignment horizontal="general" vertical="top" textRotation="0" wrapText="true" indent="0" shrinkToFit="false"/>
      <protection locked="true" hidden="false"/>
    </xf>
    <xf numFmtId="164" fontId="9" fillId="2" borderId="0" xfId="0" applyFont="true" applyBorder="false" applyAlignment="true" applyProtection="true">
      <alignment horizontal="center" vertical="top" textRotation="0" wrapText="true" indent="0" shrinkToFit="false"/>
      <protection locked="true" hidden="false"/>
    </xf>
    <xf numFmtId="165" fontId="9" fillId="2" borderId="0" xfId="0" applyFont="true" applyBorder="false" applyAlignment="true" applyProtection="true">
      <alignment horizontal="center" vertical="top" textRotation="0" wrapText="true" indent="0" shrinkToFit="false"/>
      <protection locked="true" hidden="false"/>
    </xf>
    <xf numFmtId="165" fontId="7" fillId="3"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general" vertical="top" textRotation="0" wrapText="true" indent="0" shrinkToFit="false"/>
      <protection locked="true" hidden="false"/>
    </xf>
    <xf numFmtId="165" fontId="7" fillId="0" borderId="6" xfId="0" applyFont="true" applyBorder="true" applyAlignment="true" applyProtection="true">
      <alignment horizontal="center" vertical="center" textRotation="0" wrapText="true" indent="0" shrinkToFit="false"/>
      <protection locked="true" hidden="false"/>
    </xf>
    <xf numFmtId="164" fontId="7" fillId="5" borderId="6" xfId="0" applyFont="true" applyBorder="true" applyAlignment="true" applyProtection="true">
      <alignment horizontal="general" vertical="center" textRotation="0" wrapText="false" indent="0" shrinkToFit="false"/>
      <protection locked="true" hidden="false"/>
    </xf>
    <xf numFmtId="164" fontId="7" fillId="5" borderId="6" xfId="0" applyFont="true" applyBorder="true" applyAlignment="true" applyProtection="true">
      <alignment horizontal="center" vertical="center" textRotation="0" wrapText="true" indent="0" shrinkToFit="false"/>
      <protection locked="true" hidden="false"/>
    </xf>
    <xf numFmtId="165" fontId="7" fillId="5" borderId="6" xfId="0" applyFont="true" applyBorder="true" applyAlignment="true" applyProtection="true">
      <alignment horizontal="center" vertical="center" textRotation="0" wrapText="true" indent="0" shrinkToFit="false"/>
      <protection locked="true" hidden="false"/>
    </xf>
    <xf numFmtId="164" fontId="8" fillId="5" borderId="6" xfId="0" applyFont="true" applyBorder="true" applyAlignment="true" applyProtection="true">
      <alignment horizontal="general" vertical="top" textRotation="0" wrapText="true" indent="0" shrinkToFit="false"/>
      <protection locked="true" hidden="false"/>
    </xf>
    <xf numFmtId="164" fontId="9" fillId="0" borderId="6" xfId="0" applyFont="true" applyBorder="true" applyAlignment="true" applyProtection="true">
      <alignment horizontal="center" vertical="top" textRotation="0" wrapText="true" indent="0" shrinkToFit="false"/>
      <protection locked="true" hidden="false"/>
    </xf>
    <xf numFmtId="164" fontId="9" fillId="0" borderId="6" xfId="0" applyFont="true" applyBorder="true" applyAlignment="true" applyProtection="true">
      <alignment horizontal="general" vertical="top" textRotation="0" wrapText="true" indent="0" shrinkToFit="false"/>
      <protection locked="true" hidden="false"/>
    </xf>
    <xf numFmtId="164" fontId="9" fillId="0" borderId="6" xfId="0" applyFont="true" applyBorder="true" applyAlignment="true" applyProtection="true">
      <alignment horizontal="left" vertical="top" textRotation="0" wrapText="true" indent="0" shrinkToFit="false"/>
      <protection locked="true" hidden="false"/>
    </xf>
    <xf numFmtId="165" fontId="9"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left" vertical="top" textRotation="0" wrapText="true" indent="0" shrinkToFit="false"/>
      <protection locked="true" hidden="false"/>
    </xf>
    <xf numFmtId="165" fontId="8" fillId="0" borderId="6" xfId="0" applyFont="true" applyBorder="true" applyAlignment="true" applyProtection="true">
      <alignment horizontal="center" vertical="top" textRotation="0" wrapText="true" indent="0" shrinkToFit="false"/>
      <protection locked="true" hidden="false"/>
    </xf>
    <xf numFmtId="166" fontId="9" fillId="0" borderId="8" xfId="0" applyFont="true" applyBorder="true" applyAlignment="true" applyProtection="true">
      <alignment horizontal="center" vertical="top" textRotation="0" wrapText="true" indent="0" shrinkToFit="false"/>
      <protection locked="true" hidden="false"/>
    </xf>
    <xf numFmtId="164" fontId="9" fillId="0" borderId="8" xfId="0" applyFont="true" applyBorder="true" applyAlignment="true" applyProtection="true">
      <alignment horizontal="left" vertical="top" textRotation="0" wrapText="true" indent="0" shrinkToFit="false"/>
      <protection locked="true" hidden="false"/>
    </xf>
    <xf numFmtId="164" fontId="10" fillId="5" borderId="6" xfId="0" applyFont="true" applyBorder="true" applyAlignment="true" applyProtection="true">
      <alignment horizontal="general" vertical="top" textRotation="0" wrapText="false" indent="0" shrinkToFit="false"/>
      <protection locked="true" hidden="false"/>
    </xf>
    <xf numFmtId="164" fontId="9" fillId="5" borderId="6" xfId="0" applyFont="true" applyBorder="true" applyAlignment="true" applyProtection="true">
      <alignment horizontal="general" vertical="bottom" textRotation="0" wrapText="true" indent="0" shrinkToFit="false"/>
      <protection locked="true" hidden="false"/>
    </xf>
    <xf numFmtId="164" fontId="9" fillId="5" borderId="6" xfId="0" applyFont="true" applyBorder="true" applyAlignment="true" applyProtection="true">
      <alignment horizontal="center" vertical="top" textRotation="0" wrapText="true" indent="0" shrinkToFit="false"/>
      <protection locked="true" hidden="false"/>
    </xf>
    <xf numFmtId="164" fontId="9" fillId="5" borderId="6" xfId="0" applyFont="true" applyBorder="true" applyAlignment="true" applyProtection="true">
      <alignment horizontal="general" vertical="top" textRotation="0" wrapText="true" indent="0" shrinkToFit="false"/>
      <protection locked="true" hidden="false"/>
    </xf>
    <xf numFmtId="164" fontId="9" fillId="5" borderId="6" xfId="0" applyFont="true" applyBorder="true" applyAlignment="true" applyProtection="true">
      <alignment horizontal="left" vertical="top" textRotation="0" wrapText="true" indent="0" shrinkToFit="false"/>
      <protection locked="true" hidden="false"/>
    </xf>
    <xf numFmtId="165" fontId="9" fillId="5" borderId="6" xfId="0" applyFont="true" applyBorder="true" applyAlignment="true" applyProtection="true">
      <alignment horizontal="center" vertical="top" textRotation="0" wrapText="true" indent="0" shrinkToFit="false"/>
      <protection locked="true" hidden="false"/>
    </xf>
    <xf numFmtId="164" fontId="10" fillId="5" borderId="6" xfId="0" applyFont="true" applyBorder="true" applyAlignment="true" applyProtection="true">
      <alignment horizontal="center" vertical="top" textRotation="0" wrapText="true" indent="0" shrinkToFit="false"/>
      <protection locked="true" hidden="false"/>
    </xf>
    <xf numFmtId="165" fontId="8" fillId="0" borderId="6" xfId="0" applyFont="true" applyBorder="true" applyAlignment="true" applyProtection="true">
      <alignment horizontal="left" vertical="top" textRotation="0" wrapText="true" indent="0" shrinkToFit="false"/>
      <protection locked="true" hidden="false"/>
    </xf>
    <xf numFmtId="164" fontId="7" fillId="5" borderId="6" xfId="0" applyFont="true" applyBorder="true" applyAlignment="true" applyProtection="true">
      <alignment horizontal="general" vertical="top" textRotation="0" wrapText="false" indent="0" shrinkToFit="false"/>
      <protection locked="true" hidden="false"/>
    </xf>
    <xf numFmtId="164" fontId="10" fillId="5" borderId="6" xfId="0" applyFont="true" applyBorder="true" applyAlignment="true" applyProtection="true">
      <alignment horizontal="general" vertical="top" textRotation="0" wrapText="true" indent="0" shrinkToFit="false"/>
      <protection locked="true" hidden="false"/>
    </xf>
    <xf numFmtId="165" fontId="10" fillId="5" borderId="6" xfId="0" applyFont="true" applyBorder="true" applyAlignment="true" applyProtection="true">
      <alignment horizontal="center" vertical="top" textRotation="0" wrapText="true" indent="0" shrinkToFit="false"/>
      <protection locked="true" hidden="false"/>
    </xf>
    <xf numFmtId="164" fontId="9" fillId="0" borderId="6" xfId="0" applyFont="true" applyBorder="true" applyAlignment="true" applyProtection="true">
      <alignment horizontal="center" vertical="top" textRotation="0" wrapText="false" indent="0" shrinkToFit="false"/>
      <protection locked="true" hidden="false"/>
    </xf>
    <xf numFmtId="166" fontId="9" fillId="0" borderId="6" xfId="0" applyFont="true" applyBorder="true" applyAlignment="true" applyProtection="true">
      <alignment horizontal="center" vertical="top" textRotation="0" wrapText="true" indent="0" shrinkToFit="false"/>
      <protection locked="true" hidden="false"/>
    </xf>
    <xf numFmtId="164" fontId="9" fillId="0" borderId="8" xfId="0" applyFont="true" applyBorder="true" applyAlignment="true" applyProtection="true">
      <alignment horizontal="center" vertical="top" textRotation="0" wrapText="true" indent="0" shrinkToFit="false"/>
      <protection locked="true" hidden="false"/>
    </xf>
    <xf numFmtId="164" fontId="8" fillId="5" borderId="6" xfId="0" applyFont="true" applyBorder="true" applyAlignment="true" applyProtection="true">
      <alignment horizontal="center" vertical="top" textRotation="0" wrapText="true" indent="0" shrinkToFit="false"/>
      <protection locked="true" hidden="false"/>
    </xf>
    <xf numFmtId="164" fontId="7" fillId="5" borderId="6" xfId="0" applyFont="true" applyBorder="true" applyAlignment="true" applyProtection="true">
      <alignment horizontal="general" vertical="top" textRotation="0" wrapText="true" indent="0" shrinkToFit="false"/>
      <protection locked="true" hidden="false"/>
    </xf>
    <xf numFmtId="164" fontId="9" fillId="2" borderId="0" xfId="0" applyFont="true" applyBorder="false" applyAlignment="true" applyProtection="true">
      <alignment horizontal="center" vertical="bottom" textRotation="0" wrapText="true" indent="0" shrinkToFit="false"/>
      <protection locked="true" hidden="false"/>
    </xf>
    <xf numFmtId="165" fontId="9" fillId="2" borderId="0" xfId="0" applyFont="true" applyBorder="false" applyAlignment="true" applyProtection="true">
      <alignment horizontal="center" vertical="bottom" textRotation="0" wrapText="true" indent="0" shrinkToFit="false"/>
      <protection locked="true" hidden="false"/>
    </xf>
    <xf numFmtId="164" fontId="7" fillId="5" borderId="8" xfId="0" applyFont="true" applyBorder="true" applyAlignment="true" applyProtection="true">
      <alignment horizontal="general" vertical="center" textRotation="0" wrapText="false" indent="0" shrinkToFit="false"/>
      <protection locked="true" hidden="false"/>
    </xf>
    <xf numFmtId="164" fontId="7" fillId="5" borderId="8" xfId="0" applyFont="true" applyBorder="true" applyAlignment="true" applyProtection="true">
      <alignment horizontal="center" vertical="center" textRotation="0" wrapText="true" indent="0" shrinkToFit="false"/>
      <protection locked="true" hidden="false"/>
    </xf>
    <xf numFmtId="164" fontId="8" fillId="6" borderId="6" xfId="0" applyFont="true" applyBorder="true" applyAlignment="true" applyProtection="true">
      <alignment horizontal="general" vertical="top" textRotation="0" wrapText="true" indent="0" shrinkToFit="false"/>
      <protection locked="true" hidden="false"/>
    </xf>
    <xf numFmtId="164" fontId="8" fillId="6" borderId="6" xfId="0" applyFont="true" applyBorder="true" applyAlignment="true" applyProtection="true">
      <alignment horizontal="center" vertical="top" textRotation="0" wrapText="false" indent="0" shrinkToFit="false"/>
      <protection locked="true" hidden="false"/>
    </xf>
    <xf numFmtId="165" fontId="8" fillId="6" borderId="6" xfId="0" applyFont="true" applyBorder="true" applyAlignment="true" applyProtection="true">
      <alignment horizontal="center" vertical="top" textRotation="0" wrapText="tru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center" vertical="top" textRotation="0" wrapText="true" indent="0" shrinkToFit="false"/>
      <protection locked="true" hidden="false"/>
    </xf>
    <xf numFmtId="164" fontId="9" fillId="6" borderId="6" xfId="0" applyFont="true" applyBorder="true" applyAlignment="true" applyProtection="true">
      <alignment horizontal="left" vertical="top" textRotation="0" wrapText="true" indent="0" shrinkToFit="false"/>
      <protection locked="true" hidden="false"/>
    </xf>
    <xf numFmtId="164" fontId="9" fillId="6" borderId="6" xfId="0" applyFont="true" applyBorder="true" applyAlignment="true" applyProtection="true">
      <alignment horizontal="center" vertical="top" textRotation="0" wrapText="true" indent="0" shrinkToFit="false"/>
      <protection locked="true" hidden="false"/>
    </xf>
    <xf numFmtId="165" fontId="9" fillId="6" borderId="6" xfId="0" applyFont="true" applyBorder="true" applyAlignment="true" applyProtection="true">
      <alignment horizontal="center" vertical="top" textRotation="0" wrapText="true" indent="0" shrinkToFit="false"/>
      <protection locked="true" hidden="false"/>
    </xf>
    <xf numFmtId="164" fontId="10" fillId="0" borderId="8" xfId="0" applyFont="true" applyBorder="true" applyAlignment="true" applyProtection="true">
      <alignment horizontal="center" vertical="top" textRotation="0" wrapText="true" indent="0" shrinkToFit="false"/>
      <protection locked="true" hidden="false"/>
    </xf>
    <xf numFmtId="164" fontId="10" fillId="0" borderId="6" xfId="0" applyFont="true" applyBorder="true" applyAlignment="true" applyProtection="true">
      <alignment horizontal="center" vertical="top" textRotation="0" wrapText="true" indent="0" shrinkToFit="false"/>
      <protection locked="true" hidden="false"/>
    </xf>
    <xf numFmtId="164" fontId="8" fillId="7" borderId="6" xfId="0" applyFont="true" applyBorder="true" applyAlignment="true" applyProtection="true">
      <alignment horizontal="left" vertical="top" textRotation="0" wrapText="true" indent="0" shrinkToFit="false"/>
      <protection locked="true" hidden="false"/>
    </xf>
    <xf numFmtId="164" fontId="9" fillId="7" borderId="6" xfId="0" applyFont="true" applyBorder="true" applyAlignment="true" applyProtection="true">
      <alignment horizontal="center" vertical="top" textRotation="0" wrapText="true" indent="0" shrinkToFit="false"/>
      <protection locked="true" hidden="false"/>
    </xf>
    <xf numFmtId="165" fontId="9" fillId="7" borderId="6" xfId="0" applyFont="true" applyBorder="true" applyAlignment="true" applyProtection="true">
      <alignment horizontal="center" vertical="top" textRotation="0" wrapText="true" indent="0" shrinkToFit="false"/>
      <protection locked="true" hidden="false"/>
    </xf>
    <xf numFmtId="164" fontId="9" fillId="7" borderId="6" xfId="0" applyFont="true" applyBorder="true" applyAlignment="true" applyProtection="true">
      <alignment horizontal="left" vertical="top" textRotation="0" wrapText="true" indent="0" shrinkToFit="false"/>
      <protection locked="true" hidden="false"/>
    </xf>
    <xf numFmtId="165" fontId="8" fillId="7" borderId="6" xfId="0" applyFont="true" applyBorder="true" applyAlignment="true" applyProtection="true">
      <alignment horizontal="center" vertical="top" textRotation="0" wrapText="true" indent="0" shrinkToFit="false"/>
      <protection locked="true" hidden="false"/>
    </xf>
    <xf numFmtId="165" fontId="9" fillId="0" borderId="6" xfId="0" applyFont="true" applyBorder="true" applyAlignment="true" applyProtection="true">
      <alignment horizontal="left" vertical="top" textRotation="0" wrapText="false" indent="0" shrinkToFit="false"/>
      <protection locked="true" hidden="false"/>
    </xf>
    <xf numFmtId="164" fontId="9" fillId="2" borderId="0" xfId="0" applyFont="true" applyBorder="false" applyAlignment="true" applyProtection="true">
      <alignment horizontal="general" vertical="top" textRotation="0" wrapText="false" indent="0" shrinkToFit="false"/>
      <protection locked="true" hidden="false"/>
    </xf>
    <xf numFmtId="164" fontId="9" fillId="2" borderId="0" xfId="0" applyFont="true" applyBorder="false" applyAlignment="true" applyProtection="true">
      <alignment horizontal="center" vertical="top" textRotation="0" wrapText="false" indent="0" shrinkToFit="false"/>
      <protection locked="true" hidden="false"/>
    </xf>
    <xf numFmtId="165" fontId="9" fillId="2" borderId="0" xfId="0" applyFont="true" applyBorder="fals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center" vertical="top" textRotation="0" wrapText="true" indent="0" shrinkToFit="false"/>
      <protection locked="true" hidden="false"/>
    </xf>
    <xf numFmtId="164" fontId="8" fillId="5" borderId="6" xfId="0" applyFont="true" applyBorder="true" applyAlignment="true" applyProtection="true">
      <alignment horizontal="general" vertical="top" textRotation="0" wrapText="false" indent="0" shrinkToFit="false"/>
      <protection locked="true" hidden="false"/>
    </xf>
    <xf numFmtId="164" fontId="8" fillId="5" borderId="6" xfId="0" applyFont="true" applyBorder="true" applyAlignment="true" applyProtection="true">
      <alignment horizontal="center" vertical="top" textRotation="0" wrapText="false" indent="0" shrinkToFit="false"/>
      <protection locked="true" hidden="false"/>
    </xf>
    <xf numFmtId="165" fontId="8" fillId="5" borderId="6"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center" vertical="top" textRotation="0" wrapText="false" indent="0" shrinkToFit="false"/>
      <protection locked="true" hidden="false"/>
    </xf>
    <xf numFmtId="164" fontId="8" fillId="0" borderId="8"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left" vertical="top" textRotation="0" wrapText="true" indent="0" shrinkToFit="false"/>
      <protection locked="true" hidden="false"/>
    </xf>
    <xf numFmtId="164" fontId="8" fillId="0" borderId="6" xfId="0" applyFont="true" applyBorder="true" applyAlignment="true" applyProtection="true">
      <alignment horizontal="center" vertical="center" textRotation="0" wrapText="true" indent="0" shrinkToFit="false"/>
      <protection locked="true" hidden="false"/>
    </xf>
    <xf numFmtId="165" fontId="8" fillId="0" borderId="6" xfId="0" applyFont="true" applyBorder="true" applyAlignment="true" applyProtection="true">
      <alignment horizontal="center" vertical="center" textRotation="0" wrapText="true" indent="0" shrinkToFit="false"/>
      <protection locked="true" hidden="false"/>
    </xf>
    <xf numFmtId="164" fontId="8" fillId="0" borderId="6" xfId="0" applyFont="true" applyBorder="true" applyAlignment="true" applyProtection="true">
      <alignment horizontal="left" vertical="center" textRotation="0" wrapText="false" indent="0" shrinkToFit="false"/>
      <protection locked="true" hidden="false"/>
    </xf>
    <xf numFmtId="164" fontId="8" fillId="0" borderId="6" xfId="0" applyFont="true" applyBorder="true" applyAlignment="true" applyProtection="true">
      <alignment horizontal="justify" vertical="top" textRotation="0" wrapText="false" indent="0" shrinkToFit="false"/>
      <protection locked="true" hidden="false"/>
    </xf>
    <xf numFmtId="164" fontId="7" fillId="5" borderId="6" xfId="0" applyFont="true" applyBorder="true" applyAlignment="true" applyProtection="true">
      <alignment horizontal="left" vertical="top" textRotation="0" wrapText="true" indent="0" shrinkToFit="false"/>
      <protection locked="true" hidden="false"/>
    </xf>
    <xf numFmtId="164" fontId="8" fillId="5" borderId="6" xfId="0" applyFont="true" applyBorder="true" applyAlignment="true" applyProtection="true">
      <alignment horizontal="justify" vertical="top" textRotation="0" wrapText="false" indent="0" shrinkToFit="false"/>
      <protection locked="true" hidden="false"/>
    </xf>
    <xf numFmtId="165" fontId="8" fillId="5" borderId="6" xfId="0" applyFont="true" applyBorder="true" applyAlignment="true" applyProtection="true">
      <alignment horizontal="center" vertical="top" textRotation="0" wrapText="true" indent="0" shrinkToFit="false"/>
      <protection locked="true" hidden="false"/>
    </xf>
    <xf numFmtId="165" fontId="7" fillId="5" borderId="6" xfId="0" applyFont="true" applyBorder="true" applyAlignment="true" applyProtection="true">
      <alignment horizontal="center" vertical="top" textRotation="0" wrapText="true" indent="0" shrinkToFit="false"/>
      <protection locked="true" hidden="false"/>
    </xf>
    <xf numFmtId="166" fontId="8" fillId="0" borderId="8" xfId="0" applyFont="true" applyBorder="true" applyAlignment="true" applyProtection="true">
      <alignment horizontal="center" vertical="top" textRotation="0" wrapText="true" indent="0" shrinkToFit="false"/>
      <protection locked="true" hidden="false"/>
    </xf>
    <xf numFmtId="164" fontId="7" fillId="5" borderId="6" xfId="0" applyFont="true" applyBorder="tru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justify" vertical="top" textRotation="0" wrapText="false" indent="0" shrinkToFit="false"/>
      <protection locked="true" hidden="false"/>
    </xf>
    <xf numFmtId="165" fontId="7" fillId="5" borderId="6" xfId="0" applyFont="true" applyBorder="true" applyAlignment="true" applyProtection="true">
      <alignment horizontal="center" vertical="top" textRotation="0" wrapText="false" indent="0" shrinkToFit="false"/>
      <protection locked="true" hidden="false"/>
    </xf>
    <xf numFmtId="165" fontId="8" fillId="0" borderId="6" xfId="0" applyFont="true" applyBorder="true" applyAlignment="true" applyProtection="true">
      <alignment horizontal="center" vertical="top" textRotation="0" wrapText="false" indent="0" shrinkToFit="false"/>
      <protection locked="true" hidden="false"/>
    </xf>
    <xf numFmtId="166" fontId="8" fillId="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justify" vertical="top" textRotation="0" wrapText="true" indent="0" shrinkToFit="false"/>
      <protection locked="true" hidden="false"/>
    </xf>
    <xf numFmtId="164" fontId="8" fillId="8" borderId="6" xfId="0" applyFont="true" applyBorder="true" applyAlignment="true" applyProtection="true">
      <alignment horizontal="center" vertical="top" textRotation="0" wrapText="true" indent="0" shrinkToFit="false"/>
      <protection locked="true" hidden="false"/>
    </xf>
    <xf numFmtId="165" fontId="9" fillId="0" borderId="6" xfId="0" applyFont="true" applyBorder="true" applyAlignment="true" applyProtection="true">
      <alignment horizontal="center" vertical="top" textRotation="0" wrapText="false" indent="0" shrinkToFit="false"/>
      <protection locked="true" hidden="false"/>
    </xf>
    <xf numFmtId="164" fontId="8" fillId="0" borderId="9" xfId="0" applyFont="true" applyBorder="true" applyAlignment="true" applyProtection="true">
      <alignment horizontal="general" vertical="top" textRotation="0" wrapText="true" indent="0" shrinkToFit="false"/>
      <protection locked="true" hidden="false"/>
    </xf>
    <xf numFmtId="164" fontId="8" fillId="0" borderId="1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center" vertical="top" textRotation="0" wrapText="true" indent="0" shrinkToFit="false"/>
      <protection locked="true" hidden="false"/>
    </xf>
    <xf numFmtId="164" fontId="7" fillId="0" borderId="6" xfId="0" applyFont="true" applyBorder="true" applyAlignment="true" applyProtection="true">
      <alignment horizontal="left" vertical="top" textRotation="0" wrapText="true" indent="0" shrinkToFit="false"/>
      <protection locked="true" hidden="false"/>
    </xf>
    <xf numFmtId="165" fontId="7" fillId="0" borderId="6" xfId="0" applyFont="true" applyBorder="true" applyAlignment="true" applyProtection="true">
      <alignment horizontal="center" vertical="top" textRotation="0" wrapText="true" indent="0" shrinkToFit="false"/>
      <protection locked="true" hidden="false"/>
    </xf>
    <xf numFmtId="164" fontId="7" fillId="0" borderId="6" xfId="0" applyFont="true" applyBorder="true" applyAlignment="true" applyProtection="true">
      <alignment horizontal="center" vertical="top" textRotation="0" wrapText="false" indent="0" shrinkToFit="false"/>
      <protection locked="true" hidden="false"/>
    </xf>
    <xf numFmtId="164" fontId="7" fillId="5" borderId="6" xfId="0" applyFont="true" applyBorder="true" applyAlignment="true" applyProtection="true">
      <alignment horizontal="left" vertical="top" textRotation="0" wrapText="false" indent="0" shrinkToFit="false"/>
      <protection locked="true" hidden="false"/>
    </xf>
    <xf numFmtId="164" fontId="8" fillId="0" borderId="11" xfId="0" applyFont="true" applyBorder="true" applyAlignment="true" applyProtection="true">
      <alignment horizontal="left" vertical="top" textRotation="0" wrapText="true" indent="0" shrinkToFit="false"/>
      <protection locked="true" hidden="false"/>
    </xf>
    <xf numFmtId="164" fontId="8" fillId="0" borderId="12" xfId="0" applyFont="true" applyBorder="true" applyAlignment="true" applyProtection="true">
      <alignment horizontal="left"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5" borderId="12" xfId="0" applyFont="true" applyBorder="true" applyAlignment="true" applyProtection="true">
      <alignment horizontal="left" vertical="top" textRotation="0" wrapText="false" indent="0" shrinkToFit="false"/>
      <protection locked="true" hidden="false"/>
    </xf>
    <xf numFmtId="164" fontId="8" fillId="5" borderId="6" xfId="0" applyFont="true" applyBorder="true" applyAlignment="true" applyProtection="true">
      <alignment horizontal="left" vertical="top" textRotation="0" wrapText="true" indent="0" shrinkToFit="false"/>
      <protection locked="true" hidden="false"/>
    </xf>
    <xf numFmtId="167" fontId="8" fillId="0" borderId="6" xfId="0" applyFont="true" applyBorder="true" applyAlignment="true" applyProtection="true">
      <alignment horizontal="center" vertical="top" textRotation="0" wrapText="false" indent="0" shrinkToFit="false"/>
      <protection locked="true" hidden="false"/>
    </xf>
    <xf numFmtId="164" fontId="11" fillId="9" borderId="6" xfId="0" applyFont="true" applyBorder="true" applyAlignment="true" applyProtection="true">
      <alignment horizontal="general" vertical="top" textRotation="0" wrapText="true" indent="0" shrinkToFit="false"/>
      <protection locked="true" hidden="false"/>
    </xf>
    <xf numFmtId="165" fontId="11" fillId="9" borderId="6" xfId="0" applyFont="true" applyBorder="true" applyAlignment="true" applyProtection="true">
      <alignment horizontal="center" vertical="top" textRotation="0" wrapText="true" indent="0" shrinkToFit="false"/>
      <protection locked="true" hidden="false"/>
    </xf>
    <xf numFmtId="164" fontId="8" fillId="9" borderId="6" xfId="0" applyFont="true" applyBorder="true" applyAlignment="true" applyProtection="true">
      <alignment horizontal="general" vertical="top" textRotation="0" wrapText="true" indent="0" shrinkToFit="false"/>
      <protection locked="true" hidden="false"/>
    </xf>
    <xf numFmtId="165" fontId="8" fillId="9" borderId="6" xfId="0" applyFont="true" applyBorder="true" applyAlignment="true" applyProtection="true">
      <alignment horizontal="center" vertical="top" textRotation="0" wrapText="true" indent="0" shrinkToFit="false"/>
      <protection locked="true" hidden="false"/>
    </xf>
    <xf numFmtId="167" fontId="8" fillId="0" borderId="8" xfId="0" applyFont="true" applyBorder="true" applyAlignment="true" applyProtection="true">
      <alignment horizontal="center" vertical="top" textRotation="0" wrapText="false" indent="0" shrinkToFit="false"/>
      <protection locked="true" hidden="false"/>
    </xf>
    <xf numFmtId="164" fontId="8" fillId="0" borderId="13" xfId="0" applyFont="true" applyBorder="true" applyAlignment="true" applyProtection="true">
      <alignment horizontal="general" vertical="top" textRotation="0" wrapText="true" indent="0" shrinkToFit="false"/>
      <protection locked="true" hidden="false"/>
    </xf>
    <xf numFmtId="164" fontId="8" fillId="0" borderId="9" xfId="0" applyFont="true" applyBorder="true" applyAlignment="true" applyProtection="true">
      <alignment horizontal="center" vertical="top" textRotation="0" wrapText="false" indent="0" shrinkToFit="false"/>
      <protection locked="true" hidden="false"/>
    </xf>
    <xf numFmtId="164" fontId="8" fillId="0" borderId="9" xfId="0" applyFont="true" applyBorder="true" applyAlignment="true" applyProtection="true">
      <alignment horizontal="left" vertical="top" textRotation="0" wrapText="true" indent="0" shrinkToFit="false"/>
      <protection locked="true" hidden="false"/>
    </xf>
    <xf numFmtId="164" fontId="8" fillId="0" borderId="14" xfId="0" applyFont="true" applyBorder="true" applyAlignment="true" applyProtection="true">
      <alignment horizontal="left" vertical="top" textRotation="0" wrapText="true" indent="0" shrinkToFit="false"/>
      <protection locked="true" hidden="false"/>
    </xf>
    <xf numFmtId="167" fontId="8" fillId="0" borderId="9"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left" vertical="top" textRotation="0" wrapText="true" indent="0" shrinkToFit="false"/>
      <protection locked="true" hidden="false"/>
    </xf>
    <xf numFmtId="164" fontId="8" fillId="2" borderId="6" xfId="0" applyFont="true" applyBorder="true" applyAlignment="true" applyProtection="true">
      <alignment horizontal="general" vertical="top" textRotation="0" wrapText="true" indent="0" shrinkToFit="false"/>
      <protection locked="true" hidden="false"/>
    </xf>
    <xf numFmtId="165" fontId="8" fillId="2" borderId="6" xfId="0" applyFont="true" applyBorder="true" applyAlignment="true" applyProtection="true">
      <alignment horizontal="center" vertical="top" textRotation="0" wrapText="true" indent="0" shrinkToFit="false"/>
      <protection locked="true" hidden="false"/>
    </xf>
    <xf numFmtId="165" fontId="8" fillId="2" borderId="6" xfId="0" applyFont="true" applyBorder="true" applyAlignment="true" applyProtection="true">
      <alignment horizontal="center" vertical="top" textRotation="0" wrapText="false" indent="0" shrinkToFit="false"/>
      <protection locked="true" hidden="false"/>
    </xf>
    <xf numFmtId="166" fontId="8" fillId="5" borderId="9" xfId="0" applyFont="true" applyBorder="true" applyAlignment="true" applyProtection="true">
      <alignment horizontal="center" vertical="top" textRotation="0" wrapText="false" indent="0" shrinkToFit="false"/>
      <protection locked="true" hidden="false"/>
    </xf>
    <xf numFmtId="164" fontId="8" fillId="5" borderId="12" xfId="0" applyFont="true" applyBorder="true" applyAlignment="true" applyProtection="true">
      <alignment horizontal="left" vertical="top" textRotation="0" wrapText="true" indent="0" shrinkToFit="false"/>
      <protection locked="true" hidden="false"/>
    </xf>
    <xf numFmtId="164" fontId="9" fillId="5" borderId="6" xfId="0" applyFont="true" applyBorder="true" applyAlignment="true" applyProtection="true">
      <alignment horizontal="center" vertical="top" textRotation="0" wrapText="false" indent="0" shrinkToFit="false"/>
      <protection locked="true" hidden="false"/>
    </xf>
    <xf numFmtId="165" fontId="9" fillId="5" borderId="6" xfId="0" applyFont="true" applyBorder="true" applyAlignment="true" applyProtection="true">
      <alignment horizontal="center" vertical="top" textRotation="0" wrapText="false" indent="0" shrinkToFit="false"/>
      <protection locked="true" hidden="false"/>
    </xf>
    <xf numFmtId="164" fontId="0" fillId="0" borderId="6" xfId="0" applyFont="true" applyBorder="true" applyAlignment="true" applyProtection="true">
      <alignment horizontal="center" vertical="top" textRotation="0" wrapText="false" indent="0" shrinkToFit="false"/>
      <protection locked="true" hidden="false"/>
    </xf>
    <xf numFmtId="166" fontId="0" fillId="0" borderId="6" xfId="0" applyFont="false" applyBorder="true" applyAlignment="true" applyProtection="true">
      <alignment horizontal="general" vertical="top" textRotation="0" wrapText="false" indent="0" shrinkToFit="false"/>
      <protection locked="true" hidden="false"/>
    </xf>
    <xf numFmtId="164" fontId="7" fillId="0" borderId="6" xfId="0" applyFont="true" applyBorder="true" applyAlignment="true" applyProtection="true">
      <alignment horizontal="left" vertical="top" textRotation="0" wrapText="false" indent="0" shrinkToFit="false"/>
      <protection locked="true" hidden="false"/>
    </xf>
    <xf numFmtId="165" fontId="8" fillId="0" borderId="8" xfId="0" applyFont="true" applyBorder="true" applyAlignment="true" applyProtection="true">
      <alignment horizontal="center" vertical="top" textRotation="0" wrapText="false" indent="0" shrinkToFit="false"/>
      <protection locked="true" hidden="false"/>
    </xf>
    <xf numFmtId="166" fontId="8" fillId="0" borderId="8" xfId="0" applyFont="true" applyBorder="true" applyAlignment="true" applyProtection="true">
      <alignment horizontal="center" vertical="top" textRotation="0" wrapText="false" indent="0" shrinkToFit="false"/>
      <protection locked="true" hidden="false"/>
    </xf>
    <xf numFmtId="164" fontId="10" fillId="2" borderId="15" xfId="0" applyFont="true" applyBorder="true" applyAlignment="true" applyProtection="true">
      <alignment horizontal="left" vertical="top" textRotation="0" wrapText="false" indent="0" shrinkToFit="false"/>
      <protection locked="true" hidden="false"/>
    </xf>
    <xf numFmtId="164" fontId="9" fillId="2" borderId="16" xfId="0" applyFont="true" applyBorder="true" applyAlignment="true" applyProtection="true">
      <alignment horizontal="general" vertical="top" textRotation="0" wrapText="false" indent="0" shrinkToFit="false"/>
      <protection locked="true" hidden="false"/>
    </xf>
    <xf numFmtId="164" fontId="9" fillId="2" borderId="16" xfId="0" applyFont="true" applyBorder="true" applyAlignment="true" applyProtection="true">
      <alignment horizontal="center" vertical="top" textRotation="0" wrapText="false" indent="0" shrinkToFit="false"/>
      <protection locked="true" hidden="false"/>
    </xf>
    <xf numFmtId="165" fontId="9" fillId="2" borderId="16" xfId="0" applyFont="true" applyBorder="true" applyAlignment="true" applyProtection="true">
      <alignment horizontal="center" vertical="top" textRotation="0" wrapText="false" indent="0" shrinkToFit="false"/>
      <protection locked="true" hidden="false"/>
    </xf>
    <xf numFmtId="164" fontId="9" fillId="2" borderId="16" xfId="0" applyFont="true" applyBorder="true" applyAlignment="true" applyProtection="true">
      <alignment horizontal="general" vertical="top" textRotation="0" wrapText="true" indent="0" shrinkToFit="false"/>
      <protection locked="true" hidden="false"/>
    </xf>
    <xf numFmtId="164" fontId="9" fillId="2" borderId="16" xfId="0" applyFont="true" applyBorder="true" applyAlignment="true" applyProtection="true">
      <alignment horizontal="center" vertical="top" textRotation="0" wrapText="true" indent="0" shrinkToFit="false"/>
      <protection locked="true" hidden="false"/>
    </xf>
    <xf numFmtId="165" fontId="9" fillId="2" borderId="16" xfId="0" applyFont="true" applyBorder="true" applyAlignment="true" applyProtection="true">
      <alignment horizontal="general" vertical="top" textRotation="0" wrapText="true" indent="0" shrinkToFit="false"/>
      <protection locked="true" hidden="false"/>
    </xf>
    <xf numFmtId="164" fontId="9" fillId="2" borderId="17" xfId="0" applyFont="true" applyBorder="true" applyAlignment="true" applyProtection="true">
      <alignment horizontal="center" vertical="top" textRotation="0" wrapText="false" indent="0" shrinkToFit="false"/>
      <protection locked="true" hidden="false"/>
    </xf>
    <xf numFmtId="164" fontId="9" fillId="0" borderId="6" xfId="0" applyFont="true" applyBorder="true" applyAlignment="true" applyProtection="true">
      <alignment horizontal="general" vertical="top" textRotation="0" wrapText="false" indent="0" shrinkToFit="false"/>
      <protection locked="true" hidden="false"/>
    </xf>
    <xf numFmtId="164" fontId="9" fillId="0" borderId="8" xfId="0" applyFont="true" applyBorder="true" applyAlignment="true" applyProtection="true">
      <alignment horizontal="center" vertical="top" textRotation="0" wrapText="false" indent="0" shrinkToFit="false"/>
      <protection locked="true" hidden="false"/>
    </xf>
    <xf numFmtId="165" fontId="9" fillId="0" borderId="8" xfId="0" applyFont="true" applyBorder="true" applyAlignment="true" applyProtection="true">
      <alignment horizontal="center" vertical="top" textRotation="0" wrapText="false" indent="0" shrinkToFit="false"/>
      <protection locked="true" hidden="false"/>
    </xf>
    <xf numFmtId="166" fontId="9" fillId="0" borderId="6" xfId="0" applyFont="true" applyBorder="true" applyAlignment="true" applyProtection="true">
      <alignment horizontal="center" vertical="top" textRotation="0" wrapText="false" indent="0" shrinkToFit="false"/>
      <protection locked="true" hidden="false"/>
    </xf>
    <xf numFmtId="164" fontId="9" fillId="5" borderId="6" xfId="0" applyFont="true" applyBorder="true" applyAlignment="true" applyProtection="true">
      <alignment horizontal="general" vertical="top" textRotation="0" wrapText="false" indent="0" shrinkToFit="false"/>
      <protection locked="true" hidden="false"/>
    </xf>
    <xf numFmtId="166" fontId="9" fillId="0" borderId="8"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8" fillId="3" borderId="6"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8" borderId="6" xfId="0" applyFont="true" applyBorder="true" applyAlignment="true" applyProtection="true">
      <alignment horizontal="left" vertical="top" textRotation="0" wrapText="true" indent="0" shrinkToFit="false"/>
      <protection locked="true" hidden="false"/>
    </xf>
    <xf numFmtId="164" fontId="8" fillId="8" borderId="6" xfId="0" applyFont="true" applyBorder="true" applyAlignment="true" applyProtection="true">
      <alignment horizontal="center" vertical="top" textRotation="0" wrapText="false" indent="0" shrinkToFit="false"/>
      <protection locked="true" hidden="false"/>
    </xf>
    <xf numFmtId="164" fontId="8" fillId="8" borderId="6" xfId="0" applyFont="true" applyBorder="true" applyAlignment="true" applyProtection="true">
      <alignment horizontal="general" vertical="top" textRotation="0" wrapText="true" indent="0" shrinkToFit="false"/>
      <protection locked="true" hidden="false"/>
    </xf>
    <xf numFmtId="165" fontId="8" fillId="8" borderId="6" xfId="0" applyFont="true" applyBorder="true" applyAlignment="true" applyProtection="true">
      <alignment horizontal="center" vertical="top" textRotation="0" wrapText="true" indent="0" shrinkToFit="false"/>
      <protection locked="true" hidden="false"/>
    </xf>
    <xf numFmtId="165" fontId="8" fillId="8" borderId="6" xfId="0" applyFont="true" applyBorder="true" applyAlignment="true" applyProtection="true">
      <alignment horizontal="center" vertical="top" textRotation="0" wrapText="false" indent="0" shrinkToFit="false"/>
      <protection locked="true" hidden="false"/>
    </xf>
    <xf numFmtId="164" fontId="8" fillId="8" borderId="0" xfId="0" applyFont="true" applyBorder="false" applyAlignment="true" applyProtection="true">
      <alignment horizontal="general" vertical="top" textRotation="0" wrapText="false" indent="0" shrinkToFit="false"/>
      <protection locked="true" hidden="false"/>
    </xf>
    <xf numFmtId="164"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center" vertical="top" textRotation="0" wrapText="true" indent="0" shrinkToFit="false"/>
      <protection locked="true" hidden="false"/>
    </xf>
    <xf numFmtId="165"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general" vertical="top" textRotation="0" wrapText="true" indent="0" shrinkToFit="false"/>
      <protection locked="true" hidden="false"/>
    </xf>
    <xf numFmtId="165" fontId="8" fillId="10" borderId="6" xfId="0" applyFont="true" applyBorder="true" applyAlignment="true" applyProtection="true">
      <alignment horizontal="center" vertical="top" textRotation="0" wrapText="true" indent="0" shrinkToFit="false"/>
      <protection locked="true" hidden="false"/>
    </xf>
    <xf numFmtId="164" fontId="8" fillId="10" borderId="0" xfId="0" applyFont="true" applyBorder="false" applyAlignment="true" applyProtection="true">
      <alignment horizontal="general" vertical="top"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6" fontId="8" fillId="8" borderId="6" xfId="0" applyFont="true" applyBorder="true" applyAlignment="true" applyProtection="true">
      <alignment horizontal="center" vertical="top" textRotation="0" wrapText="true" indent="0" shrinkToFit="false"/>
      <protection locked="true" hidden="false"/>
    </xf>
    <xf numFmtId="164" fontId="8" fillId="10" borderId="6" xfId="0" applyFont="true" applyBorder="true" applyAlignment="true" applyProtection="true">
      <alignment horizontal="left" vertical="top" textRotation="0" wrapText="true" indent="0" shrinkToFit="false"/>
      <protection locked="true" hidden="false"/>
    </xf>
    <xf numFmtId="164" fontId="8" fillId="10" borderId="6" xfId="0" applyFont="true" applyBorder="true" applyAlignment="true" applyProtection="true">
      <alignment horizontal="center" vertical="center" textRotation="0" wrapText="true" indent="0" shrinkToFit="false"/>
      <protection locked="true" hidden="false"/>
    </xf>
    <xf numFmtId="165" fontId="8" fillId="10" borderId="6" xfId="0" applyFont="true" applyBorder="true" applyAlignment="true" applyProtection="true">
      <alignment horizontal="center" vertical="center" textRotation="0" wrapText="true" indent="0" shrinkToFit="false"/>
      <protection locked="true" hidden="false"/>
    </xf>
    <xf numFmtId="164" fontId="8" fillId="10" borderId="6" xfId="0" applyFont="true" applyBorder="true" applyAlignment="true" applyProtection="true">
      <alignment horizontal="general" vertical="center" textRotation="0" wrapText="false" indent="0" shrinkToFit="false"/>
      <protection locked="true" hidden="false"/>
    </xf>
    <xf numFmtId="164" fontId="8" fillId="10" borderId="6" xfId="0" applyFont="true" applyBorder="true" applyAlignment="true" applyProtection="true">
      <alignment horizontal="center" vertical="center" textRotation="0" wrapText="false" indent="0" shrinkToFit="false"/>
      <protection locked="true" hidden="false"/>
    </xf>
    <xf numFmtId="164" fontId="8" fillId="8" borderId="6" xfId="0" applyFont="true" applyBorder="true" applyAlignment="true" applyProtection="true">
      <alignment horizontal="general" vertical="top" textRotation="0" wrapText="false" indent="0" shrinkToFit="false"/>
      <protection locked="true" hidden="false"/>
    </xf>
    <xf numFmtId="164" fontId="8" fillId="10" borderId="6" xfId="0" applyFont="true" applyBorder="true" applyAlignment="true" applyProtection="true">
      <alignment horizontal="general" vertical="top" textRotation="0" wrapText="false" indent="0" shrinkToFit="false"/>
      <protection locked="true" hidden="false"/>
    </xf>
    <xf numFmtId="166" fontId="8" fillId="10" borderId="6" xfId="0" applyFont="true" applyBorder="true" applyAlignment="true" applyProtection="true">
      <alignment horizontal="center" vertical="top" textRotation="0" wrapText="false" indent="0" shrinkToFit="false"/>
      <protection locked="true" hidden="false"/>
    </xf>
    <xf numFmtId="164" fontId="8" fillId="10" borderId="6" xfId="0" applyFont="true" applyBorder="true" applyAlignment="true" applyProtection="true">
      <alignment horizontal="left" vertical="top" textRotation="0" wrapText="false" indent="0" shrinkToFit="false"/>
      <protection locked="true" hidden="false"/>
    </xf>
    <xf numFmtId="164" fontId="11" fillId="0" borderId="6" xfId="0" applyFont="true" applyBorder="true" applyAlignment="true" applyProtection="true">
      <alignment horizontal="center" vertical="top" textRotation="0" wrapText="true" indent="0" shrinkToFit="false"/>
      <protection locked="true" hidden="false"/>
    </xf>
    <xf numFmtId="166" fontId="8" fillId="10" borderId="6" xfId="0" applyFont="true" applyBorder="true" applyAlignment="true" applyProtection="true">
      <alignment horizontal="center" vertical="top" textRotation="0" wrapText="true" indent="0" shrinkToFit="false"/>
      <protection locked="true" hidden="false"/>
    </xf>
    <xf numFmtId="165" fontId="8" fillId="1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left" vertical="top" textRotation="0" wrapText="true" indent="0" shrinkToFit="false"/>
      <protection locked="true" hidden="false"/>
    </xf>
    <xf numFmtId="164" fontId="8" fillId="10" borderId="8" xfId="0" applyFont="true" applyBorder="true" applyAlignment="true" applyProtection="true">
      <alignment horizontal="center" vertical="top" textRotation="0" wrapText="true" indent="0" shrinkToFit="false"/>
      <protection locked="true" hidden="false"/>
    </xf>
    <xf numFmtId="164" fontId="8" fillId="8" borderId="18" xfId="0" applyFont="true" applyBorder="true" applyAlignment="true" applyProtection="true">
      <alignment horizontal="general" vertical="top" textRotation="0" wrapText="false" indent="0" shrinkToFit="false"/>
      <protection locked="true" hidden="false"/>
    </xf>
    <xf numFmtId="165" fontId="8" fillId="0" borderId="10" xfId="0" applyFont="true" applyBorder="true" applyAlignment="true" applyProtection="true">
      <alignment horizontal="center" vertical="top" textRotation="0" wrapText="true" indent="0" shrinkToFit="false"/>
      <protection locked="true" hidden="false"/>
    </xf>
    <xf numFmtId="165" fontId="8" fillId="0" borderId="10" xfId="0" applyFont="true" applyBorder="true" applyAlignment="true" applyProtection="true">
      <alignment horizontal="center" vertical="top" textRotation="0" wrapText="false" indent="0" shrinkToFit="false"/>
      <protection locked="true" hidden="false"/>
    </xf>
    <xf numFmtId="164" fontId="8" fillId="0" borderId="10" xfId="0" applyFont="true" applyBorder="true" applyAlignment="true" applyProtection="true">
      <alignment horizontal="center" vertical="top" textRotation="0" wrapText="true" indent="0" shrinkToFit="false"/>
      <protection locked="true" hidden="false"/>
    </xf>
    <xf numFmtId="164" fontId="8" fillId="10" borderId="10" xfId="0" applyFont="true" applyBorder="true" applyAlignment="true" applyProtection="true">
      <alignment horizontal="center" vertical="top" textRotation="0" wrapText="false" indent="0" shrinkToFit="false"/>
      <protection locked="true" hidden="false"/>
    </xf>
    <xf numFmtId="164" fontId="8" fillId="8" borderId="8" xfId="0" applyFont="true" applyBorder="true" applyAlignment="true" applyProtection="true">
      <alignment horizontal="center" vertical="top" textRotation="0" wrapText="true" indent="0" shrinkToFit="false"/>
      <protection locked="true" hidden="false"/>
    </xf>
    <xf numFmtId="164" fontId="8" fillId="8" borderId="8" xfId="0" applyFont="true" applyBorder="true" applyAlignment="true" applyProtection="true">
      <alignment horizontal="left" vertical="top" textRotation="0" wrapText="true" indent="0" shrinkToFit="false"/>
      <protection locked="true" hidden="false"/>
    </xf>
    <xf numFmtId="164" fontId="8" fillId="8" borderId="8" xfId="0" applyFont="true" applyBorder="true" applyAlignment="true" applyProtection="true">
      <alignment horizontal="center" vertical="top"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10" borderId="0" xfId="0" applyFont="true" applyBorder="true" applyAlignment="true" applyProtection="true">
      <alignment horizontal="left" vertical="top" textRotation="0" wrapText="true" indent="0" shrinkToFit="false"/>
      <protection locked="true" hidden="false"/>
    </xf>
    <xf numFmtId="164" fontId="8" fillId="10" borderId="8" xfId="0" applyFont="true" applyBorder="true" applyAlignment="true" applyProtection="true">
      <alignment horizontal="center" vertical="top" textRotation="0" wrapText="false" indent="0" shrinkToFit="false"/>
      <protection locked="true" hidden="false"/>
    </xf>
    <xf numFmtId="164" fontId="8" fillId="10" borderId="8" xfId="0" applyFont="true" applyBorder="true" applyAlignment="true" applyProtection="true">
      <alignment horizontal="general" vertical="top" textRotation="0" wrapText="true" indent="0" shrinkToFit="false"/>
      <protection locked="true" hidden="false"/>
    </xf>
    <xf numFmtId="164" fontId="8" fillId="8" borderId="8" xfId="0" applyFont="true" applyBorder="true" applyAlignment="true" applyProtection="true">
      <alignment horizontal="general" vertical="top" textRotation="0" wrapText="true" indent="0" shrinkToFit="false"/>
      <protection locked="true" hidden="false"/>
    </xf>
    <xf numFmtId="164" fontId="8" fillId="8" borderId="6" xfId="0" applyFont="true" applyBorder="true" applyAlignment="true" applyProtection="true">
      <alignment horizontal="left" vertical="top" textRotation="0" wrapText="false" indent="0" shrinkToFit="false"/>
      <protection locked="true" hidden="false"/>
    </xf>
    <xf numFmtId="164" fontId="9" fillId="8" borderId="6" xfId="0" applyFont="true" applyBorder="true" applyAlignment="true" applyProtection="true">
      <alignment horizontal="center" vertical="top" textRotation="0" wrapText="false" indent="0" shrinkToFit="false"/>
      <protection locked="true" hidden="false"/>
    </xf>
    <xf numFmtId="165" fontId="9" fillId="8" borderId="6" xfId="0" applyFont="true" applyBorder="true" applyAlignment="true" applyProtection="true">
      <alignment horizontal="center" vertical="top" textRotation="0" wrapText="true" indent="0" shrinkToFit="false"/>
      <protection locked="true" hidden="false"/>
    </xf>
    <xf numFmtId="166" fontId="8" fillId="10" borderId="6" xfId="0" applyFont="true" applyBorder="true" applyAlignment="true" applyProtection="true">
      <alignment horizontal="general" vertical="top" textRotation="0" wrapText="true" indent="0" shrinkToFit="false"/>
      <protection locked="true" hidden="false"/>
    </xf>
    <xf numFmtId="165" fontId="8" fillId="10" borderId="6" xfId="0" applyFont="true" applyBorder="true" applyAlignment="true" applyProtection="true">
      <alignment horizontal="left" vertical="top" textRotation="0" wrapText="true" indent="0" shrinkToFit="false"/>
      <protection locked="true" hidden="false"/>
    </xf>
    <xf numFmtId="164" fontId="11" fillId="10" borderId="6" xfId="0" applyFont="true" applyBorder="true" applyAlignment="true" applyProtection="true">
      <alignment horizontal="center" vertical="top" textRotation="0" wrapText="tru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8" fillId="10" borderId="6"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left" vertical="top" textRotation="0" wrapText="false" indent="0" shrinkToFit="false"/>
      <protection locked="true" hidden="false"/>
    </xf>
    <xf numFmtId="164" fontId="8" fillId="0" borderId="9" xfId="0" applyFont="true" applyBorder="true" applyAlignment="true" applyProtection="true">
      <alignment horizontal="center" vertical="top" textRotation="0" wrapText="true" indent="0" shrinkToFit="false"/>
      <protection locked="true" hidden="false"/>
    </xf>
    <xf numFmtId="164" fontId="8" fillId="7" borderId="6" xfId="0" applyFont="true" applyBorder="true" applyAlignment="true" applyProtection="true">
      <alignment horizontal="general" vertical="top" textRotation="0" wrapText="true" indent="0" shrinkToFit="false"/>
      <protection locked="true" hidden="false"/>
    </xf>
    <xf numFmtId="164" fontId="8" fillId="7" borderId="6" xfId="0" applyFont="true" applyBorder="true" applyAlignment="true" applyProtection="true">
      <alignment horizontal="center" vertical="top" textRotation="0" wrapText="false" indent="0" shrinkToFit="false"/>
      <protection locked="true" hidden="false"/>
    </xf>
    <xf numFmtId="165" fontId="8" fillId="7" borderId="6" xfId="0" applyFont="true" applyBorder="true" applyAlignment="true" applyProtection="true">
      <alignment horizontal="center" vertical="top" textRotation="0" wrapText="false" indent="0" shrinkToFit="false"/>
      <protection locked="true" hidden="false"/>
    </xf>
    <xf numFmtId="166" fontId="8" fillId="0" borderId="6" xfId="0" applyFont="true" applyBorder="true" applyAlignment="true" applyProtection="true">
      <alignment horizontal="center" vertical="top" textRotation="0" wrapText="false" indent="0" shrinkToFit="false"/>
      <protection locked="true" hidden="false"/>
    </xf>
    <xf numFmtId="164" fontId="7" fillId="5" borderId="12" xfId="0" applyFont="true" applyBorder="true" applyAlignment="true" applyProtection="true">
      <alignment horizontal="general" vertical="top" textRotation="0" wrapText="false" indent="0" shrinkToFit="false"/>
      <protection locked="true" hidden="false"/>
    </xf>
    <xf numFmtId="164" fontId="8" fillId="5" borderId="19" xfId="0" applyFont="true" applyBorder="true" applyAlignment="true" applyProtection="true">
      <alignment horizontal="general" vertical="top" textRotation="0" wrapText="false" indent="0" shrinkToFit="false"/>
      <protection locked="true" hidden="false"/>
    </xf>
    <xf numFmtId="164" fontId="7" fillId="5" borderId="19" xfId="0" applyFont="true" applyBorder="true" applyAlignment="true" applyProtection="true">
      <alignment horizontal="general" vertical="top" textRotation="0" wrapText="false" indent="0" shrinkToFit="false"/>
      <protection locked="true" hidden="false"/>
    </xf>
    <xf numFmtId="164" fontId="7" fillId="5" borderId="19" xfId="0" applyFont="true" applyBorder="true" applyAlignment="true" applyProtection="true">
      <alignment horizontal="center" vertical="top" textRotation="0" wrapText="false" indent="0" shrinkToFit="false"/>
      <protection locked="true" hidden="false"/>
    </xf>
    <xf numFmtId="164" fontId="7" fillId="5" borderId="13" xfId="0" applyFont="true" applyBorder="true" applyAlignment="true" applyProtection="true">
      <alignment horizontal="general" vertical="top" textRotation="0" wrapText="false" indent="0" shrinkToFit="false"/>
      <protection locked="true" hidden="false"/>
    </xf>
    <xf numFmtId="164" fontId="8" fillId="0" borderId="8" xfId="0" applyFont="true" applyBorder="true" applyAlignment="true" applyProtection="true">
      <alignment horizontal="center" vertical="center" textRotation="0" wrapText="false" indent="0" shrinkToFit="false"/>
      <protection locked="true" hidden="false"/>
    </xf>
    <xf numFmtId="165" fontId="8" fillId="0" borderId="8" xfId="0" applyFont="true" applyBorder="true" applyAlignment="true" applyProtection="true">
      <alignment horizontal="center" vertical="top" textRotation="0" wrapText="true" indent="0" shrinkToFit="false"/>
      <protection locked="true" hidden="false"/>
    </xf>
    <xf numFmtId="164" fontId="8" fillId="0" borderId="11" xfId="0" applyFont="true" applyBorder="true" applyAlignment="true" applyProtection="true">
      <alignment horizontal="center" vertical="top" textRotation="0" wrapText="true" indent="0" shrinkToFit="false"/>
      <protection locked="true" hidden="false"/>
    </xf>
    <xf numFmtId="165" fontId="8" fillId="0" borderId="9" xfId="0" applyFont="true" applyBorder="true" applyAlignment="true" applyProtection="true">
      <alignment horizontal="center" vertical="top" textRotation="0" wrapText="true" indent="0" shrinkToFit="false"/>
      <protection locked="true" hidden="false"/>
    </xf>
    <xf numFmtId="164" fontId="8" fillId="0" borderId="0" xfId="0" applyFont="true" applyBorder="false" applyAlignment="true" applyProtection="true">
      <alignment horizontal="center" vertical="top" textRotation="0" wrapText="true" indent="0" shrinkToFit="false"/>
      <protection locked="true" hidden="false"/>
    </xf>
    <xf numFmtId="164" fontId="8" fillId="0" borderId="7" xfId="0" applyFont="true" applyBorder="true" applyAlignment="true" applyProtection="true">
      <alignment horizontal="general" vertical="top" textRotation="0" wrapText="true" indent="0" shrinkToFit="false"/>
      <protection locked="true" hidden="false"/>
    </xf>
    <xf numFmtId="164" fontId="8" fillId="0" borderId="18" xfId="0" applyFont="true" applyBorder="true" applyAlignment="true" applyProtection="true">
      <alignment horizontal="center" vertical="top" textRotation="0" wrapText="true" indent="0" shrinkToFit="false"/>
      <protection locked="true" hidden="false"/>
    </xf>
    <xf numFmtId="164" fontId="8" fillId="0" borderId="14" xfId="0" applyFont="true" applyBorder="true" applyAlignment="true" applyProtection="true">
      <alignment horizontal="general" vertical="top" textRotation="0" wrapText="true" indent="0" shrinkToFit="false"/>
      <protection locked="true" hidden="false"/>
    </xf>
    <xf numFmtId="164" fontId="8" fillId="0" borderId="10" xfId="0" applyFont="true" applyBorder="true" applyAlignment="true" applyProtection="true">
      <alignment horizontal="center" vertical="top" textRotation="0" wrapText="false" indent="0" shrinkToFit="false"/>
      <protection locked="true" hidden="false"/>
    </xf>
    <xf numFmtId="165" fontId="8" fillId="0" borderId="6" xfId="0" applyFont="true" applyBorder="true" applyAlignment="true" applyProtection="true">
      <alignment horizontal="general" vertical="top" textRotation="0" wrapText="true" indent="0" shrinkToFit="false"/>
      <protection locked="true" hidden="false"/>
    </xf>
    <xf numFmtId="165" fontId="11" fillId="0" borderId="10" xfId="0" applyFont="true" applyBorder="true" applyAlignment="true" applyProtection="true">
      <alignment horizontal="center" vertical="top" textRotation="0" wrapText="true" indent="0" shrinkToFit="false"/>
      <protection locked="true" hidden="false"/>
    </xf>
    <xf numFmtId="164" fontId="11" fillId="0" borderId="6" xfId="0" applyFont="true" applyBorder="true" applyAlignment="true" applyProtection="true">
      <alignment horizontal="left" vertical="top" textRotation="0" wrapText="true" indent="0" shrinkToFit="false"/>
      <protection locked="true" hidden="false"/>
    </xf>
    <xf numFmtId="164" fontId="7" fillId="0" borderId="10" xfId="0" applyFont="true" applyBorder="true" applyAlignment="true" applyProtection="true">
      <alignment horizontal="center" vertical="top" textRotation="0" wrapText="true" indent="0" shrinkToFit="false"/>
      <protection locked="true" hidden="false"/>
    </xf>
    <xf numFmtId="165" fontId="8" fillId="0" borderId="11" xfId="0" applyFont="true" applyBorder="true" applyAlignment="true" applyProtection="true">
      <alignment horizontal="center" vertical="top" textRotation="0" wrapText="true" indent="0" shrinkToFit="false"/>
      <protection locked="true" hidden="false"/>
    </xf>
    <xf numFmtId="164" fontId="8" fillId="0" borderId="20" xfId="0" applyFont="true" applyBorder="true" applyAlignment="true" applyProtection="true">
      <alignment horizontal="general" vertical="top" textRotation="0" wrapText="true" indent="0" shrinkToFit="false"/>
      <protection locked="true" hidden="false"/>
    </xf>
    <xf numFmtId="164" fontId="8" fillId="0" borderId="13" xfId="0" applyFont="true" applyBorder="true" applyAlignment="true" applyProtection="true">
      <alignment horizontal="center" vertical="top" textRotation="0" wrapText="true" indent="0" shrinkToFit="false"/>
      <protection locked="true" hidden="false"/>
    </xf>
    <xf numFmtId="165" fontId="8" fillId="0" borderId="14" xfId="0" applyFont="true" applyBorder="true" applyAlignment="true" applyProtection="true">
      <alignment horizontal="center" vertical="top" textRotation="0" wrapText="true" indent="0" shrinkToFit="false"/>
      <protection locked="true" hidden="false"/>
    </xf>
    <xf numFmtId="164" fontId="8" fillId="0" borderId="21" xfId="0" applyFont="true" applyBorder="true" applyAlignment="true" applyProtection="true">
      <alignment horizontal="general" vertical="top" textRotation="0" wrapText="true" indent="0" shrinkToFit="false"/>
      <protection locked="true" hidden="false"/>
    </xf>
    <xf numFmtId="164" fontId="8" fillId="0" borderId="11" xfId="0" applyFont="true" applyBorder="true" applyAlignment="true" applyProtection="true">
      <alignment horizontal="general" vertical="top" textRotation="0" wrapText="true" indent="0" shrinkToFit="false"/>
      <protection locked="true" hidden="false"/>
    </xf>
    <xf numFmtId="164" fontId="8" fillId="0" borderId="18" xfId="0" applyFont="true" applyBorder="true" applyAlignment="true" applyProtection="true">
      <alignment horizontal="general" vertical="top" textRotation="0" wrapText="true" indent="0" shrinkToFit="false"/>
      <protection locked="true" hidden="false"/>
    </xf>
    <xf numFmtId="164" fontId="14" fillId="5" borderId="12" xfId="0" applyFont="true" applyBorder="true" applyAlignment="true" applyProtection="true">
      <alignment horizontal="general" vertical="top" textRotation="0" wrapText="false" indent="0" shrinkToFit="false"/>
      <protection locked="true" hidden="false"/>
    </xf>
    <xf numFmtId="164" fontId="15" fillId="5" borderId="19" xfId="0" applyFont="true" applyBorder="true" applyAlignment="true" applyProtection="true">
      <alignment horizontal="general" vertical="top" textRotation="0" wrapText="false" indent="0" shrinkToFit="false"/>
      <protection locked="true" hidden="false"/>
    </xf>
    <xf numFmtId="164" fontId="14" fillId="5" borderId="19" xfId="0" applyFont="true" applyBorder="true" applyAlignment="true" applyProtection="true">
      <alignment horizontal="general" vertical="top" textRotation="0" wrapText="false" indent="0" shrinkToFit="false"/>
      <protection locked="true" hidden="false"/>
    </xf>
    <xf numFmtId="164" fontId="14" fillId="5" borderId="13" xfId="0" applyFont="true" applyBorder="true" applyAlignment="true" applyProtection="true">
      <alignment horizontal="general" vertical="top"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4" fillId="0" borderId="8" xfId="0" applyFont="true" applyBorder="true" applyAlignment="true" applyProtection="true">
      <alignment horizontal="general" vertical="top"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5" fontId="8" fillId="0" borderId="7" xfId="0" applyFont="true" applyBorder="true" applyAlignment="true" applyProtection="true">
      <alignment horizontal="center" vertical="top" textRotation="0" wrapText="true" indent="0" shrinkToFit="false"/>
      <protection locked="true" hidden="false"/>
    </xf>
    <xf numFmtId="164" fontId="14" fillId="0" borderId="9" xfId="0" applyFont="true" applyBorder="true" applyAlignment="true" applyProtection="true">
      <alignment horizontal="general" vertical="top" textRotation="0" wrapText="false" indent="0" shrinkToFit="false"/>
      <protection locked="true" hidden="false"/>
    </xf>
    <xf numFmtId="164" fontId="8" fillId="0" borderId="5" xfId="0" applyFont="true" applyBorder="true" applyAlignment="true" applyProtection="true">
      <alignment horizontal="general" vertical="top" textRotation="0" wrapText="true" indent="0" shrinkToFit="false"/>
      <protection locked="true" hidden="false"/>
    </xf>
    <xf numFmtId="164" fontId="8" fillId="0" borderId="8" xfId="0" applyFont="true" applyBorder="true" applyAlignment="true" applyProtection="true">
      <alignment horizontal="left" vertical="top" textRotation="0" wrapText="false" indent="0" shrinkToFit="false"/>
      <protection locked="true" hidden="false"/>
    </xf>
    <xf numFmtId="164" fontId="7" fillId="2" borderId="0" xfId="0" applyFont="true" applyBorder="false" applyAlignment="true" applyProtection="true">
      <alignment horizontal="general" vertical="top" textRotation="0" wrapText="false" indent="0" shrinkToFit="false"/>
      <protection locked="true" hidden="false"/>
    </xf>
    <xf numFmtId="164" fontId="7" fillId="2" borderId="0" xfId="0" applyFont="true" applyBorder="false" applyAlignment="true" applyProtection="true">
      <alignment horizontal="center" vertical="top" textRotation="0" wrapText="false" indent="0" shrinkToFit="false"/>
      <protection locked="true" hidden="false"/>
    </xf>
    <xf numFmtId="164" fontId="7" fillId="2" borderId="0" xfId="0" applyFont="true" applyBorder="false" applyAlignment="true" applyProtection="true">
      <alignment horizontal="general" vertical="top" textRotation="0" wrapText="true" indent="0" shrinkToFit="false"/>
      <protection locked="true" hidden="false"/>
    </xf>
    <xf numFmtId="164" fontId="7" fillId="2" borderId="0" xfId="0" applyFont="true" applyBorder="false" applyAlignment="true" applyProtection="true">
      <alignment horizontal="center" vertical="top" textRotation="0" wrapText="true" indent="0" shrinkToFit="false"/>
      <protection locked="true" hidden="false"/>
    </xf>
    <xf numFmtId="164" fontId="8" fillId="2" borderId="0" xfId="0" applyFont="true" applyBorder="false" applyAlignment="true" applyProtection="true">
      <alignment horizontal="center" vertical="top" textRotation="0" wrapText="true" indent="0" shrinkToFit="false"/>
      <protection locked="true" hidden="false"/>
    </xf>
    <xf numFmtId="164" fontId="8" fillId="9" borderId="6" xfId="0" applyFont="true" applyBorder="true" applyAlignment="true" applyProtection="true">
      <alignment horizontal="left" vertical="top" textRotation="0" wrapText="true" indent="0" shrinkToFit="false"/>
      <protection locked="true" hidden="false"/>
    </xf>
    <xf numFmtId="164" fontId="8" fillId="0" borderId="6" xfId="0" applyFont="true" applyBorder="true" applyAlignment="true" applyProtection="true">
      <alignment horizontal="general" vertical="center" textRotation="0" wrapText="false" indent="0" shrinkToFit="false"/>
      <protection locked="true" hidden="false"/>
    </xf>
    <xf numFmtId="164" fontId="8" fillId="0" borderId="6" xfId="0" applyFont="true" applyBorder="true" applyAlignment="true" applyProtection="true">
      <alignment horizontal="center" vertical="center"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5" fontId="8" fillId="9" borderId="6" xfId="0" applyFont="true" applyBorder="true" applyAlignment="true" applyProtection="true">
      <alignment horizontal="center" vertical="top" textRotation="0" wrapText="false" indent="0" shrinkToFit="false"/>
      <protection locked="true" hidden="false"/>
    </xf>
    <xf numFmtId="164" fontId="8" fillId="0" borderId="10" xfId="0" applyFont="true" applyBorder="tru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1" fillId="0" borderId="6" xfId="0" applyFont="true" applyBorder="true" applyAlignment="true" applyProtection="true">
      <alignment horizontal="center" vertical="top" textRotation="0" wrapText="false" indent="0" shrinkToFit="false"/>
      <protection locked="true" hidden="false"/>
    </xf>
    <xf numFmtId="165" fontId="11" fillId="0" borderId="6" xfId="0" applyFont="true" applyBorder="true" applyAlignment="true" applyProtection="true">
      <alignment horizontal="center" vertical="top" textRotation="0" wrapText="true" indent="0" shrinkToFit="false"/>
      <protection locked="true" hidden="false"/>
    </xf>
    <xf numFmtId="165" fontId="8" fillId="5" borderId="6" xfId="0" applyFont="true" applyBorder="true" applyAlignment="true" applyProtection="true">
      <alignment horizontal="left" vertical="top" textRotation="0" wrapText="false" indent="0" shrinkToFit="false"/>
      <protection locked="true" hidden="false"/>
    </xf>
    <xf numFmtId="164" fontId="14" fillId="5" borderId="6" xfId="0" applyFont="true" applyBorder="true" applyAlignment="true" applyProtection="true">
      <alignment horizontal="general" vertical="top" textRotation="0" wrapText="false" indent="0" shrinkToFit="false"/>
      <protection locked="true" hidden="false"/>
    </xf>
    <xf numFmtId="164" fontId="0" fillId="5" borderId="6" xfId="0" applyFont="false" applyBorder="true" applyAlignment="true" applyProtection="true">
      <alignment horizontal="general" vertical="bottom" textRotation="0" wrapText="false" indent="0" shrinkToFit="false"/>
      <protection locked="true" hidden="false"/>
    </xf>
    <xf numFmtId="165" fontId="8" fillId="0" borderId="20" xfId="0" applyFont="true" applyBorder="true" applyAlignment="true" applyProtection="true">
      <alignment horizontal="left" vertical="top" textRotation="0" wrapText="true" indent="0" shrinkToFit="false"/>
      <protection locked="true" hidden="false"/>
    </xf>
    <xf numFmtId="165" fontId="8" fillId="0" borderId="5" xfId="0" applyFont="true" applyBorder="true" applyAlignment="true" applyProtection="true">
      <alignment horizontal="left" vertical="top" textRotation="0" wrapText="true" indent="0" shrinkToFit="false"/>
      <protection locked="true" hidden="false"/>
    </xf>
    <xf numFmtId="165" fontId="8" fillId="0" borderId="21" xfId="0" applyFont="true" applyBorder="true" applyAlignment="true" applyProtection="true">
      <alignment horizontal="left" vertical="top" textRotation="0" wrapText="true" indent="0" shrinkToFit="false"/>
      <protection locked="true" hidden="false"/>
    </xf>
    <xf numFmtId="164" fontId="14" fillId="5" borderId="10" xfId="0" applyFont="true" applyBorder="true" applyAlignment="true" applyProtection="true">
      <alignment horizontal="general" vertical="top" textRotation="0" wrapText="false" indent="0" shrinkToFit="false"/>
      <protection locked="true" hidden="false"/>
    </xf>
    <xf numFmtId="164" fontId="14" fillId="0" borderId="8" xfId="0" applyFont="true" applyBorder="true" applyAlignment="true" applyProtection="true">
      <alignment horizontal="center" vertical="top" textRotation="0" wrapText="false" indent="0" shrinkToFit="false"/>
      <protection locked="true" hidden="false"/>
    </xf>
    <xf numFmtId="164" fontId="15" fillId="11" borderId="6" xfId="0" applyFont="true" applyBorder="true" applyAlignment="true" applyProtection="true">
      <alignment horizontal="center" vertical="top" textRotation="0" wrapText="true" indent="0" shrinkToFit="false"/>
      <protection locked="true" hidden="false"/>
    </xf>
    <xf numFmtId="164" fontId="16" fillId="11" borderId="6" xfId="0" applyFont="true" applyBorder="true" applyAlignment="true" applyProtection="true">
      <alignment horizontal="left" vertical="top" textRotation="0" wrapText="true" indent="0" shrinkToFit="false"/>
      <protection locked="true" hidden="false"/>
    </xf>
    <xf numFmtId="164" fontId="16" fillId="11" borderId="6" xfId="0" applyFont="true" applyBorder="true" applyAlignment="true" applyProtection="true">
      <alignment horizontal="center" vertical="top" textRotation="0" wrapText="false" indent="0" shrinkToFit="false"/>
      <protection locked="true" hidden="false"/>
    </xf>
    <xf numFmtId="164" fontId="16" fillId="0" borderId="6" xfId="0" applyFont="true" applyBorder="true" applyAlignment="true" applyProtection="true">
      <alignment horizontal="center" vertical="top" textRotation="0" wrapText="false" indent="0" shrinkToFit="false"/>
      <protection locked="true" hidden="false"/>
    </xf>
    <xf numFmtId="164" fontId="0" fillId="11" borderId="6" xfId="0" applyFont="fals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center" vertical="top" textRotation="0" wrapText="false" indent="0" shrinkToFit="false"/>
      <protection locked="true" hidden="false"/>
    </xf>
    <xf numFmtId="164" fontId="16" fillId="11" borderId="8" xfId="0" applyFont="true" applyBorder="true" applyAlignment="true" applyProtection="true">
      <alignment horizontal="center" vertical="top" textRotation="0" wrapText="false" indent="0" shrinkToFit="false"/>
      <protection locked="true" hidden="false"/>
    </xf>
    <xf numFmtId="164" fontId="16" fillId="0" borderId="20" xfId="0" applyFont="true" applyBorder="true" applyAlignment="true" applyProtection="true">
      <alignment horizontal="center" vertical="top" textRotation="0" wrapText="false" indent="0" shrinkToFit="false"/>
      <protection locked="true" hidden="false"/>
    </xf>
    <xf numFmtId="164" fontId="16" fillId="11" borderId="9" xfId="0" applyFont="true" applyBorder="true" applyAlignment="true" applyProtection="true">
      <alignment horizontal="general" vertical="top" textRotation="0" wrapText="false" indent="0" shrinkToFit="false"/>
      <protection locked="true" hidden="false"/>
    </xf>
    <xf numFmtId="164" fontId="16" fillId="0" borderId="5" xfId="0" applyFont="true" applyBorder="true" applyAlignment="true" applyProtection="true">
      <alignment horizontal="general" vertical="top" textRotation="0" wrapText="false" indent="0" shrinkToFit="false"/>
      <protection locked="true" hidden="false"/>
    </xf>
    <xf numFmtId="164" fontId="16" fillId="11" borderId="10" xfId="0" applyFont="true" applyBorder="true" applyAlignment="true" applyProtection="true">
      <alignment horizontal="general" vertical="top" textRotation="0" wrapText="false" indent="0" shrinkToFit="false"/>
      <protection locked="true" hidden="false"/>
    </xf>
    <xf numFmtId="164" fontId="16" fillId="0" borderId="21" xfId="0" applyFont="true" applyBorder="true" applyAlignment="true" applyProtection="true">
      <alignment horizontal="general" vertical="top"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center"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true" indent="0" shrinkToFit="false"/>
      <protection locked="true" hidden="false"/>
    </xf>
    <xf numFmtId="164" fontId="7" fillId="5" borderId="6" xfId="0" applyFont="true" applyBorder="true" applyAlignment="true" applyProtection="true">
      <alignment horizontal="center" vertical="center" textRotation="0" wrapText="false" indent="0" shrinkToFit="false"/>
      <protection locked="true" hidden="false"/>
    </xf>
    <xf numFmtId="164" fontId="8" fillId="0" borderId="6"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top" textRotation="0" wrapText="false" indent="0" shrinkToFit="false"/>
      <protection locked="true" hidden="false"/>
    </xf>
    <xf numFmtId="164" fontId="8" fillId="0" borderId="20" xfId="0" applyFont="true" applyBorder="true" applyAlignment="true" applyProtection="true">
      <alignment horizontal="center" vertical="top" textRotation="0" wrapText="true" indent="0" shrinkToFit="false"/>
      <protection locked="true" hidden="false"/>
    </xf>
    <xf numFmtId="164" fontId="14" fillId="5" borderId="18" xfId="0" applyFont="true" applyBorder="true" applyAlignment="true" applyProtection="true">
      <alignment horizontal="general" vertical="top" textRotation="0" wrapText="false" indent="0" shrinkToFit="false"/>
      <protection locked="true" hidden="false"/>
    </xf>
    <xf numFmtId="164" fontId="14" fillId="5" borderId="21" xfId="0" applyFont="true" applyBorder="true" applyAlignment="true" applyProtection="true">
      <alignment horizontal="general" vertical="top" textRotation="0" wrapText="false" indent="0" shrinkToFit="false"/>
      <protection locked="true" hidden="false"/>
    </xf>
    <xf numFmtId="164" fontId="9" fillId="5" borderId="19" xfId="0" applyFont="true" applyBorder="true" applyAlignment="true" applyProtection="true">
      <alignment horizontal="center" vertical="top" textRotation="0" wrapText="true" indent="0" shrinkToFit="false"/>
      <protection locked="true" hidden="false"/>
    </xf>
    <xf numFmtId="164" fontId="9" fillId="5" borderId="19" xfId="0" applyFont="true" applyBorder="true" applyAlignment="true" applyProtection="true">
      <alignment horizontal="general" vertical="bottom" textRotation="0" wrapText="false" indent="0" shrinkToFit="false"/>
      <protection locked="true" hidden="false"/>
    </xf>
    <xf numFmtId="164" fontId="9" fillId="5" borderId="19" xfId="0" applyFont="true" applyBorder="true" applyAlignment="true" applyProtection="true">
      <alignment horizontal="center" vertical="top" textRotation="0" wrapText="false" indent="0" shrinkToFit="false"/>
      <protection locked="true" hidden="false"/>
    </xf>
    <xf numFmtId="165" fontId="9" fillId="5" borderId="19" xfId="0" applyFont="true" applyBorder="true" applyAlignment="true" applyProtection="true">
      <alignment horizontal="center" vertical="top" textRotation="0" wrapText="false" indent="0" shrinkToFit="false"/>
      <protection locked="true" hidden="false"/>
    </xf>
    <xf numFmtId="164" fontId="9" fillId="5" borderId="19"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center" vertical="top" textRotation="0" wrapText="false" indent="0" shrinkToFit="false"/>
      <protection locked="true" hidden="false"/>
    </xf>
    <xf numFmtId="164" fontId="8" fillId="2" borderId="0" xfId="0" applyFont="true" applyBorder="false" applyAlignment="true" applyProtection="true">
      <alignment horizontal="center" vertical="bottom" textRotation="0" wrapText="true" indent="0" shrinkToFit="false"/>
      <protection locked="true" hidden="false"/>
    </xf>
    <xf numFmtId="164" fontId="8" fillId="0" borderId="10" xfId="0" applyFont="true" applyBorder="true" applyAlignment="true" applyProtection="true">
      <alignment horizontal="center" vertical="center" textRotation="0" wrapText="true" indent="0" shrinkToFit="false"/>
      <protection locked="true" hidden="false"/>
    </xf>
    <xf numFmtId="164" fontId="8" fillId="0" borderId="10" xfId="0" applyFont="true" applyBorder="true" applyAlignment="true" applyProtection="true">
      <alignment horizontal="general" vertical="center" textRotation="0" wrapText="true" indent="0" shrinkToFit="false"/>
      <protection locked="true" hidden="false"/>
    </xf>
    <xf numFmtId="164" fontId="7" fillId="0" borderId="10" xfId="0" applyFont="true" applyBorder="true" applyAlignment="true" applyProtection="true">
      <alignment horizontal="general" vertical="top" textRotation="0" wrapText="true" indent="0" shrinkToFit="false"/>
      <protection locked="true" hidden="false"/>
    </xf>
    <xf numFmtId="164" fontId="7" fillId="0" borderId="10" xfId="0" applyFont="true" applyBorder="true" applyAlignment="true" applyProtection="true">
      <alignment horizontal="center" vertical="center" textRotation="0" wrapText="true" indent="0" shrinkToFit="false"/>
      <protection locked="true" hidden="false"/>
    </xf>
    <xf numFmtId="165" fontId="7" fillId="0" borderId="10" xfId="0" applyFont="true" applyBorder="true" applyAlignment="true" applyProtection="true">
      <alignment horizontal="center" vertical="center" textRotation="0" wrapText="true" indent="0" shrinkToFit="false"/>
      <protection locked="true" hidden="false"/>
    </xf>
    <xf numFmtId="166" fontId="8" fillId="0" borderId="10" xfId="0" applyFont="true" applyBorder="true" applyAlignment="true" applyProtection="true">
      <alignment horizontal="center" vertical="top" textRotation="0" wrapText="true" indent="0" shrinkToFit="false"/>
      <protection locked="true" hidden="false"/>
    </xf>
    <xf numFmtId="164" fontId="7" fillId="5" borderId="10" xfId="0" applyFont="true" applyBorder="true" applyAlignment="true" applyProtection="true">
      <alignment horizontal="general" vertical="top" textRotation="0" wrapText="false" indent="0" shrinkToFit="false"/>
      <protection locked="true" hidden="false"/>
    </xf>
    <xf numFmtId="164" fontId="7" fillId="5" borderId="10" xfId="0" applyFont="true" applyBorder="true" applyAlignment="true" applyProtection="true">
      <alignment horizontal="general" vertical="top" textRotation="0" wrapText="true" indent="0" shrinkToFit="false"/>
      <protection locked="true" hidden="false"/>
    </xf>
    <xf numFmtId="164" fontId="7" fillId="5" borderId="10" xfId="0" applyFont="true" applyBorder="true" applyAlignment="true" applyProtection="true">
      <alignment horizontal="left" vertical="top" textRotation="0" wrapText="true" indent="0" shrinkToFit="false"/>
      <protection locked="true" hidden="false"/>
    </xf>
    <xf numFmtId="164" fontId="8" fillId="5" borderId="10" xfId="0" applyFont="true" applyBorder="true" applyAlignment="true" applyProtection="true">
      <alignment horizontal="center" vertical="top" textRotation="0" wrapText="false" indent="0" shrinkToFit="false"/>
      <protection locked="true" hidden="false"/>
    </xf>
    <xf numFmtId="165" fontId="8" fillId="5" borderId="10" xfId="0" applyFont="true" applyBorder="true" applyAlignment="true" applyProtection="true">
      <alignment horizontal="center" vertical="top" textRotation="0" wrapText="true" indent="0" shrinkToFit="false"/>
      <protection locked="true" hidden="false"/>
    </xf>
    <xf numFmtId="164" fontId="7" fillId="5" borderId="10" xfId="0" applyFont="true" applyBorder="true" applyAlignment="true" applyProtection="true">
      <alignment horizontal="center" vertical="top" textRotation="0" wrapText="true" indent="0" shrinkToFit="false"/>
      <protection locked="true" hidden="false"/>
    </xf>
    <xf numFmtId="164" fontId="8" fillId="5" borderId="10" xfId="0" applyFont="true" applyBorder="true" applyAlignment="true" applyProtection="true">
      <alignment horizontal="general" vertical="top" textRotation="0" wrapText="true" indent="0" shrinkToFit="false"/>
      <protection locked="true" hidden="false"/>
    </xf>
    <xf numFmtId="164" fontId="7" fillId="5" borderId="12" xfId="0" applyFont="true" applyBorder="true" applyAlignment="true" applyProtection="true">
      <alignment horizontal="general" vertical="center" textRotation="0" wrapText="false" indent="0" shrinkToFit="false"/>
      <protection locked="true" hidden="false"/>
    </xf>
    <xf numFmtId="164" fontId="7" fillId="5" borderId="19" xfId="0" applyFont="true" applyBorder="true" applyAlignment="true" applyProtection="true">
      <alignment horizontal="general" vertical="center" textRotation="0" wrapText="false" indent="0" shrinkToFit="false"/>
      <protection locked="true" hidden="false"/>
    </xf>
    <xf numFmtId="164" fontId="8" fillId="5" borderId="13" xfId="0" applyFont="true" applyBorder="true" applyAlignment="true" applyProtection="true">
      <alignment horizontal="center" vertical="top" textRotation="0" wrapText="false" indent="0" shrinkToFit="false"/>
      <protection locked="true" hidden="false"/>
    </xf>
    <xf numFmtId="164" fontId="8" fillId="0" borderId="13" xfId="0" applyFont="true" applyBorder="true" applyAlignment="true" applyProtection="true">
      <alignment horizontal="center" vertical="top"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8" fillId="0" borderId="19" xfId="0" applyFont="true" applyBorder="true" applyAlignment="true" applyProtection="true">
      <alignment horizontal="left" vertical="top" textRotation="0" wrapText="true" indent="0" shrinkToFit="false"/>
      <protection locked="true" hidden="false"/>
    </xf>
    <xf numFmtId="164" fontId="8" fillId="0" borderId="11" xfId="0" applyFont="true" applyBorder="true" applyAlignment="true" applyProtection="true">
      <alignment horizontal="center" vertical="top"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7" fillId="3" borderId="6" xfId="0" applyFont="true" applyBorder="true" applyAlignment="true" applyProtection="true">
      <alignment horizontal="general" vertical="center" textRotation="0" wrapText="true" indent="0" shrinkToFit="false"/>
      <protection locked="true" hidden="false"/>
    </xf>
    <xf numFmtId="164" fontId="7" fillId="3" borderId="6" xfId="0" applyFont="true" applyBorder="true" applyAlignment="true" applyProtection="true">
      <alignment horizontal="left" vertical="center" textRotation="0" wrapText="tru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19" fillId="0" borderId="6" xfId="0" applyFont="true" applyBorder="tru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6" fontId="8" fillId="0" borderId="9" xfId="0" applyFont="true" applyBorder="true" applyAlignment="true" applyProtection="true">
      <alignment horizontal="center" vertical="top" textRotation="0" wrapText="true" indent="0" shrinkToFit="false"/>
      <protection locked="true" hidden="false"/>
    </xf>
    <xf numFmtId="164" fontId="8" fillId="0" borderId="10" xfId="0" applyFont="true" applyBorder="true" applyAlignment="true" applyProtection="true">
      <alignment horizontal="general" vertical="top" textRotation="0" wrapText="false" indent="0" shrinkToFit="false"/>
      <protection locked="true" hidden="false"/>
    </xf>
    <xf numFmtId="164" fontId="7" fillId="5" borderId="8" xfId="0" applyFont="true" applyBorder="true" applyAlignment="true" applyProtection="true">
      <alignment horizontal="general" vertical="top" textRotation="0" wrapText="false" indent="0" shrinkToFit="false"/>
      <protection locked="true" hidden="false"/>
    </xf>
    <xf numFmtId="164" fontId="8" fillId="5" borderId="8" xfId="0" applyFont="true" applyBorder="true" applyAlignment="true" applyProtection="true">
      <alignment horizontal="general" vertical="top" textRotation="0" wrapText="true" indent="0" shrinkToFit="false"/>
      <protection locked="true" hidden="false"/>
    </xf>
    <xf numFmtId="164" fontId="7" fillId="5" borderId="8" xfId="0" applyFont="true" applyBorder="true" applyAlignment="true" applyProtection="true">
      <alignment horizontal="center" vertical="top" textRotation="0" wrapText="true" indent="0" shrinkToFit="false"/>
      <protection locked="true" hidden="false"/>
    </xf>
    <xf numFmtId="164" fontId="8" fillId="5" borderId="8" xfId="0" applyFont="true" applyBorder="true" applyAlignment="true" applyProtection="true">
      <alignment horizontal="left" vertical="top" textRotation="0" wrapText="true" indent="0" shrinkToFit="false"/>
      <protection locked="true" hidden="false"/>
    </xf>
    <xf numFmtId="164" fontId="8" fillId="5" borderId="8" xfId="0" applyFont="true" applyBorder="tru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8" fillId="5" borderId="18" xfId="0" applyFont="true" applyBorder="true" applyAlignment="true" applyProtection="true">
      <alignment horizontal="general" vertical="top" textRotation="0" wrapText="false" indent="0" shrinkToFit="false"/>
      <protection locked="true" hidden="false"/>
    </xf>
    <xf numFmtId="164" fontId="8" fillId="5" borderId="18" xfId="0" applyFont="true" applyBorder="true" applyAlignment="true" applyProtection="true">
      <alignment horizontal="general" vertical="top" textRotation="0" wrapText="true" indent="0" shrinkToFit="false"/>
      <protection locked="true" hidden="false"/>
    </xf>
    <xf numFmtId="164" fontId="7" fillId="5" borderId="18" xfId="0" applyFont="true" applyBorder="true" applyAlignment="true" applyProtection="true">
      <alignment horizontal="center" vertical="top" textRotation="0" wrapText="true" indent="0" shrinkToFit="false"/>
      <protection locked="true" hidden="false"/>
    </xf>
    <xf numFmtId="164" fontId="8" fillId="5" borderId="21" xfId="0" applyFont="true" applyBorder="true" applyAlignment="true" applyProtection="true">
      <alignment horizontal="left" vertical="top" textRotation="0" wrapText="true" indent="0" shrinkToFit="false"/>
      <protection locked="true" hidden="false"/>
    </xf>
    <xf numFmtId="164" fontId="8" fillId="5" borderId="21" xfId="0" applyFont="true" applyBorder="true" applyAlignment="true" applyProtection="true">
      <alignment horizontal="center" vertical="top" textRotation="0" wrapText="true" indent="0" shrinkToFit="false"/>
      <protection locked="true" hidden="false"/>
    </xf>
    <xf numFmtId="164" fontId="7" fillId="5" borderId="22" xfId="0" applyFont="true" applyBorder="true" applyAlignment="true" applyProtection="true">
      <alignment horizontal="general" vertical="top" textRotation="0" wrapText="false" indent="0" shrinkToFit="false"/>
      <protection locked="true" hidden="false"/>
    </xf>
    <xf numFmtId="164" fontId="7" fillId="5" borderId="22" xfId="0" applyFont="true" applyBorder="true" applyAlignment="true" applyProtection="true">
      <alignment horizontal="center" vertical="top" textRotation="0" wrapText="false" indent="0" shrinkToFit="false"/>
      <protection locked="true" hidden="false"/>
    </xf>
    <xf numFmtId="164" fontId="8" fillId="5" borderId="20" xfId="0" applyFont="true" applyBorder="true" applyAlignment="true" applyProtection="true">
      <alignment horizontal="left" vertical="top" textRotation="0" wrapText="false" indent="0" shrinkToFit="false"/>
      <protection locked="true" hidden="false"/>
    </xf>
    <xf numFmtId="164" fontId="8" fillId="5" borderId="20" xfId="0" applyFont="true" applyBorder="true" applyAlignment="true" applyProtection="true">
      <alignment horizontal="general" vertical="top" textRotation="0" wrapText="false" indent="0" shrinkToFit="false"/>
      <protection locked="true" hidden="false"/>
    </xf>
    <xf numFmtId="164" fontId="8" fillId="5" borderId="20" xfId="0" applyFont="true" applyBorder="true" applyAlignment="true" applyProtection="true">
      <alignment horizontal="center" vertical="top" textRotation="0" wrapText="false" indent="0" shrinkToFit="false"/>
      <protection locked="true" hidden="false"/>
    </xf>
    <xf numFmtId="164" fontId="8" fillId="0" borderId="7" xfId="0" applyFont="true" applyBorder="true" applyAlignment="true" applyProtection="true">
      <alignment horizontal="center" vertical="top" textRotation="0" wrapText="true" indent="0" shrinkToFit="false"/>
      <protection locked="true" hidden="false"/>
    </xf>
    <xf numFmtId="164" fontId="8" fillId="0" borderId="14" xfId="0" applyFont="true" applyBorder="true" applyAlignment="true" applyProtection="true">
      <alignment horizontal="center"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8" fillId="5" borderId="19" xfId="0" applyFont="true" applyBorder="true" applyAlignment="true" applyProtection="true">
      <alignment horizontal="general" vertical="top" textRotation="0" wrapText="true" indent="0" shrinkToFit="false"/>
      <protection locked="true" hidden="false"/>
    </xf>
    <xf numFmtId="164" fontId="7" fillId="5" borderId="19" xfId="0" applyFont="true" applyBorder="true" applyAlignment="true" applyProtection="true">
      <alignment horizontal="center" vertical="top" textRotation="0" wrapText="true" indent="0" shrinkToFit="false"/>
      <protection locked="true" hidden="false"/>
    </xf>
    <xf numFmtId="164" fontId="8" fillId="5" borderId="13" xfId="0" applyFont="true" applyBorder="true" applyAlignment="true" applyProtection="true">
      <alignment horizontal="left" vertical="top" textRotation="0" wrapText="true" indent="0" shrinkToFit="false"/>
      <protection locked="true" hidden="false"/>
    </xf>
    <xf numFmtId="164" fontId="8" fillId="5" borderId="13" xfId="0" applyFont="true" applyBorder="true" applyAlignment="true" applyProtection="true">
      <alignment horizontal="center" vertical="top" textRotation="0" wrapText="true" indent="0" shrinkToFit="false"/>
      <protection locked="true" hidden="false"/>
    </xf>
    <xf numFmtId="164" fontId="8" fillId="5" borderId="13" xfId="0" applyFont="true" applyBorder="true" applyAlignment="true" applyProtection="true">
      <alignment horizontal="left" vertical="top" textRotation="0" wrapText="false" indent="0" shrinkToFit="false"/>
      <protection locked="true" hidden="false"/>
    </xf>
    <xf numFmtId="164" fontId="8" fillId="5" borderId="13" xfId="0" applyFont="true" applyBorder="true" applyAlignment="true" applyProtection="true">
      <alignment horizontal="general" vertical="top" textRotation="0" wrapText="false" indent="0" shrinkToFit="false"/>
      <protection locked="true" hidden="false"/>
    </xf>
    <xf numFmtId="164" fontId="7" fillId="5" borderId="11" xfId="0" applyFont="true" applyBorder="true" applyAlignment="true" applyProtection="true">
      <alignment horizontal="general" vertical="top" textRotation="0" wrapText="false" indent="0" shrinkToFit="false"/>
      <protection locked="true" hidden="false"/>
    </xf>
    <xf numFmtId="164" fontId="0" fillId="0" borderId="8" xfId="0" applyFont="fals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23" fillId="0" borderId="18" xfId="0" applyFont="true" applyBorder="true" applyAlignment="true" applyProtection="true">
      <alignment horizontal="left" vertical="top"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5" fontId="23" fillId="0" borderId="0" xfId="0" applyFont="true" applyBorder="false" applyAlignment="true" applyProtection="true">
      <alignment horizontal="center" vertical="top" textRotation="0" wrapText="false" indent="0" shrinkToFit="false"/>
      <protection locked="true" hidden="false"/>
    </xf>
    <xf numFmtId="164" fontId="23" fillId="0" borderId="0" xfId="0" applyFont="true" applyBorder="false" applyAlignment="true" applyProtection="true">
      <alignment horizontal="center"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3" fillId="3" borderId="6" xfId="0" applyFont="true" applyBorder="true" applyAlignment="true" applyProtection="true">
      <alignment horizontal="center" vertical="center" textRotation="0" wrapText="true" indent="0" shrinkToFit="false"/>
      <protection locked="true" hidden="false"/>
    </xf>
    <xf numFmtId="164" fontId="7" fillId="4" borderId="12" xfId="0" applyFont="true" applyBorder="true" applyAlignment="true" applyProtection="true">
      <alignment horizontal="general" vertical="bottom" textRotation="0" wrapText="false" indent="0" shrinkToFit="false"/>
      <protection locked="true" hidden="false"/>
    </xf>
    <xf numFmtId="164" fontId="7" fillId="4" borderId="19" xfId="0" applyFont="true" applyBorder="true" applyAlignment="true" applyProtection="true">
      <alignment horizontal="general" vertical="bottom" textRotation="0" wrapText="false" indent="0" shrinkToFit="false"/>
      <protection locked="true" hidden="false"/>
    </xf>
    <xf numFmtId="164" fontId="7" fillId="4" borderId="13"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5" fontId="7" fillId="4" borderId="0" xfId="0" applyFont="true" applyBorder="false" applyAlignment="true" applyProtection="true">
      <alignment horizontal="center" vertical="bottom" textRotation="0" wrapText="false" indent="0" shrinkToFit="false"/>
      <protection locked="true" hidden="false"/>
    </xf>
    <xf numFmtId="164" fontId="7" fillId="4" borderId="0" xfId="0" applyFont="true" applyBorder="false" applyAlignment="true" applyProtection="true">
      <alignment horizontal="center" vertical="bottom" textRotation="0" wrapText="false" indent="0" shrinkToFit="false"/>
      <protection locked="true" hidden="false"/>
    </xf>
    <xf numFmtId="164" fontId="8" fillId="2"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left" vertical="top" textRotation="0" wrapText="false" indent="0" shrinkToFit="false"/>
      <protection locked="true" hidden="false"/>
    </xf>
    <xf numFmtId="166" fontId="8" fillId="0" borderId="12" xfId="0" applyFont="true" applyBorder="true" applyAlignment="true" applyProtection="true">
      <alignment horizontal="general" vertical="top" textRotation="0" wrapText="true" indent="0" shrinkToFit="false"/>
      <protection locked="true" hidden="false"/>
    </xf>
    <xf numFmtId="166" fontId="8" fillId="2"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general" vertical="top" textRotation="0" wrapText="false" indent="0" shrinkToFit="false"/>
      <protection locked="true" hidden="false"/>
    </xf>
    <xf numFmtId="164" fontId="8" fillId="2" borderId="12" xfId="0" applyFont="true" applyBorder="true" applyAlignment="true" applyProtection="true">
      <alignment horizontal="center" vertical="top" textRotation="0" wrapText="true" indent="0" shrinkToFit="false"/>
      <protection locked="true" hidden="false"/>
    </xf>
    <xf numFmtId="164" fontId="7" fillId="4" borderId="12" xfId="0" applyFont="true" applyBorder="true" applyAlignment="true" applyProtection="true">
      <alignment horizontal="center" vertical="top" textRotation="0" wrapText="true" indent="0" shrinkToFit="false"/>
      <protection locked="true" hidden="false"/>
    </xf>
    <xf numFmtId="164" fontId="7" fillId="4" borderId="19" xfId="0" applyFont="true" applyBorder="true" applyAlignment="true" applyProtection="true">
      <alignment horizontal="general" vertical="top" textRotation="0" wrapText="true" indent="0" shrinkToFit="false"/>
      <protection locked="true" hidden="false"/>
    </xf>
    <xf numFmtId="164" fontId="7" fillId="4" borderId="13" xfId="0" applyFont="true" applyBorder="true" applyAlignment="true" applyProtection="true">
      <alignment horizontal="general" vertical="top" textRotation="0" wrapText="true" indent="0" shrinkToFit="false"/>
      <protection locked="true" hidden="false"/>
    </xf>
    <xf numFmtId="164" fontId="7" fillId="4" borderId="0" xfId="0" applyFont="true" applyBorder="false" applyAlignment="true" applyProtection="true">
      <alignment horizontal="left" vertical="top" textRotation="0" wrapText="true" indent="0" shrinkToFit="false"/>
      <protection locked="true" hidden="false"/>
    </xf>
    <xf numFmtId="165" fontId="7" fillId="4" borderId="0" xfId="0" applyFont="true" applyBorder="fals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center" vertical="top" textRotation="0" wrapText="true" indent="0" shrinkToFit="false"/>
      <protection locked="true" hidden="false"/>
    </xf>
    <xf numFmtId="165" fontId="8" fillId="0" borderId="12" xfId="0" applyFont="true" applyBorder="true" applyAlignment="true" applyProtection="true">
      <alignment horizontal="center" vertical="top" textRotation="0" wrapText="true" indent="0" shrinkToFit="false"/>
      <protection locked="true" hidden="false"/>
    </xf>
    <xf numFmtId="164" fontId="7" fillId="4" borderId="12" xfId="0" applyFont="true" applyBorder="true" applyAlignment="true" applyProtection="true">
      <alignment horizontal="left" vertical="top" textRotation="0" wrapText="true" indent="0" shrinkToFit="false"/>
      <protection locked="true" hidden="false"/>
    </xf>
    <xf numFmtId="164" fontId="7" fillId="4" borderId="12" xfId="0" applyFont="true" applyBorder="true" applyAlignment="true" applyProtection="true">
      <alignment horizontal="general" vertical="top" textRotation="0" wrapText="false" indent="0" shrinkToFit="false"/>
      <protection locked="true" hidden="false"/>
    </xf>
    <xf numFmtId="164" fontId="7" fillId="4" borderId="19" xfId="0" applyFont="true" applyBorder="true" applyAlignment="true" applyProtection="true">
      <alignment horizontal="general" vertical="top" textRotation="0" wrapText="false" indent="0" shrinkToFit="false"/>
      <protection locked="true" hidden="false"/>
    </xf>
    <xf numFmtId="164" fontId="7" fillId="4" borderId="13" xfId="0" applyFont="true" applyBorder="true" applyAlignment="true" applyProtection="true">
      <alignment horizontal="general" vertical="top" textRotation="0" wrapText="false" indent="0" shrinkToFit="false"/>
      <protection locked="true" hidden="false"/>
    </xf>
    <xf numFmtId="164" fontId="7" fillId="4" borderId="6" xfId="0" applyFont="true" applyBorder="true" applyAlignment="true" applyProtection="true">
      <alignment horizontal="left" vertical="top" textRotation="0" wrapText="false" indent="0" shrinkToFit="false"/>
      <protection locked="true" hidden="false"/>
    </xf>
    <xf numFmtId="165" fontId="7" fillId="4" borderId="6" xfId="0" applyFont="true" applyBorder="true" applyAlignment="true" applyProtection="true">
      <alignment horizontal="center" vertical="top" textRotation="0" wrapText="false" indent="0" shrinkToFit="false"/>
      <protection locked="true" hidden="false"/>
    </xf>
    <xf numFmtId="166" fontId="8" fillId="4" borderId="12" xfId="0" applyFont="true" applyBorder="true" applyAlignment="true" applyProtection="true">
      <alignment horizontal="general" vertical="top" textRotation="0" wrapText="true" indent="0" shrinkToFit="false"/>
      <protection locked="true" hidden="false"/>
    </xf>
    <xf numFmtId="164" fontId="7" fillId="4" borderId="6" xfId="0" applyFont="true" applyBorder="true" applyAlignment="true" applyProtection="true">
      <alignment horizontal="center" vertical="top" textRotation="0" wrapText="false" indent="0" shrinkToFit="false"/>
      <protection locked="true" hidden="false"/>
    </xf>
    <xf numFmtId="164" fontId="8" fillId="2"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center" textRotation="0" wrapText="true" indent="0" shrinkToFit="false"/>
      <protection locked="true" hidden="false"/>
    </xf>
    <xf numFmtId="164" fontId="7" fillId="4" borderId="6" xfId="0" applyFont="true" applyBorder="true" applyAlignment="true" applyProtection="true">
      <alignment horizontal="general" vertical="center" textRotation="0" wrapText="true" indent="0" shrinkToFit="false"/>
      <protection locked="true" hidden="false"/>
    </xf>
    <xf numFmtId="164" fontId="8" fillId="4" borderId="6" xfId="0" applyFont="true" applyBorder="true" applyAlignment="true" applyProtection="true">
      <alignment horizontal="general" vertical="top" textRotation="0" wrapText="true" indent="0" shrinkToFit="false"/>
      <protection locked="true" hidden="false"/>
    </xf>
    <xf numFmtId="165" fontId="7" fillId="4" borderId="6" xfId="0" applyFont="true" applyBorder="true" applyAlignment="true" applyProtection="true">
      <alignment horizontal="center" vertical="center" textRotation="0" wrapText="true" indent="0" shrinkToFit="false"/>
      <protection locked="true" hidden="false"/>
    </xf>
    <xf numFmtId="164" fontId="7" fillId="4" borderId="6" xfId="0" applyFont="true" applyBorder="true" applyAlignment="true" applyProtection="true">
      <alignment horizontal="center" vertical="center" textRotation="0" wrapText="true" indent="0" shrinkToFit="false"/>
      <protection locked="true" hidden="false"/>
    </xf>
    <xf numFmtId="166" fontId="8" fillId="0" borderId="12" xfId="0" applyFont="true" applyBorder="true" applyAlignment="true" applyProtection="true">
      <alignment horizontal="center" vertical="top" textRotation="0" wrapText="true" indent="0" shrinkToFit="false"/>
      <protection locked="true" hidden="false"/>
    </xf>
    <xf numFmtId="164" fontId="8" fillId="0" borderId="19" xfId="0" applyFont="true" applyBorder="true" applyAlignment="true" applyProtection="true">
      <alignment horizontal="center" vertical="top" textRotation="0" wrapText="false" indent="0" shrinkToFit="false"/>
      <protection locked="true" hidden="false"/>
    </xf>
    <xf numFmtId="164" fontId="7" fillId="4" borderId="12" xfId="0" applyFont="true" applyBorder="true" applyAlignment="true" applyProtection="true">
      <alignment horizontal="left" vertical="center" textRotation="0" wrapText="true" indent="0" shrinkToFit="false"/>
      <protection locked="true" hidden="false"/>
    </xf>
    <xf numFmtId="164" fontId="7" fillId="4" borderId="19" xfId="0" applyFont="true" applyBorder="true" applyAlignment="true" applyProtection="true">
      <alignment horizontal="general" vertical="center" textRotation="0" wrapText="true" indent="0" shrinkToFit="false"/>
      <protection locked="true" hidden="false"/>
    </xf>
    <xf numFmtId="164" fontId="7" fillId="4" borderId="13" xfId="0" applyFont="true" applyBorder="true" applyAlignment="true" applyProtection="true">
      <alignment horizontal="general" vertical="center" textRotation="0" wrapText="true" indent="0" shrinkToFit="false"/>
      <protection locked="true" hidden="false"/>
    </xf>
    <xf numFmtId="164" fontId="8" fillId="4" borderId="19" xfId="0" applyFont="true" applyBorder="true" applyAlignment="true" applyProtection="true">
      <alignment horizontal="general" vertical="top" textRotation="0" wrapText="true" indent="0" shrinkToFit="false"/>
      <protection locked="true" hidden="false"/>
    </xf>
    <xf numFmtId="164" fontId="7" fillId="4" borderId="19" xfId="0" applyFont="true" applyBorder="true" applyAlignment="true" applyProtection="true">
      <alignment horizontal="left" vertical="center" textRotation="0" wrapText="true" indent="0" shrinkToFit="false"/>
      <protection locked="true" hidden="false"/>
    </xf>
    <xf numFmtId="165" fontId="7" fillId="4" borderId="19"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top" textRotation="0" wrapText="false" indent="0" shrinkToFit="false"/>
      <protection locked="true" hidden="false"/>
    </xf>
    <xf numFmtId="164" fontId="8" fillId="4" borderId="0" xfId="0" applyFont="true" applyBorder="false" applyAlignment="true" applyProtection="true">
      <alignment horizontal="general" vertical="top" textRotation="0" wrapText="true" indent="0" shrinkToFit="false"/>
      <protection locked="true" hidden="false"/>
    </xf>
    <xf numFmtId="165" fontId="8" fillId="4" borderId="0" xfId="0" applyFont="true" applyBorder="false" applyAlignment="true" applyProtection="true">
      <alignment horizontal="center" vertical="top" textRotation="0" wrapText="true" indent="0" shrinkToFit="false"/>
      <protection locked="true" hidden="false"/>
    </xf>
    <xf numFmtId="164" fontId="8" fillId="4"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top" textRotation="0" wrapText="true" indent="0" shrinkToFit="false"/>
      <protection locked="true" hidden="false"/>
    </xf>
    <xf numFmtId="164" fontId="7" fillId="4" borderId="6" xfId="0" applyFont="true" applyBorder="true" applyAlignment="true" applyProtection="true">
      <alignment horizontal="general" vertical="top" textRotation="0" wrapText="true" indent="0" shrinkToFit="false"/>
      <protection locked="true" hidden="false"/>
    </xf>
    <xf numFmtId="165" fontId="7" fillId="4" borderId="6" xfId="0" applyFont="true" applyBorder="true" applyAlignment="true" applyProtection="true">
      <alignment horizontal="general" vertical="top" textRotation="0" wrapText="true" indent="0" shrinkToFit="false"/>
      <protection locked="true" hidden="false"/>
    </xf>
    <xf numFmtId="164" fontId="23" fillId="0" borderId="18" xfId="0" applyFont="true" applyBorder="tru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center" vertical="top" textRotation="0" wrapText="false" indent="0" shrinkToFit="false"/>
      <protection locked="true" hidden="false"/>
    </xf>
    <xf numFmtId="165" fontId="22" fillId="0" borderId="0" xfId="0" applyFont="true" applyBorder="false" applyAlignment="true" applyProtection="true">
      <alignment horizontal="center" vertical="top" textRotation="0" wrapText="fals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3" fillId="3" borderId="6" xfId="0" applyFont="true" applyBorder="true" applyAlignment="true" applyProtection="true">
      <alignment horizontal="center" vertical="top" textRotation="0" wrapText="true" indent="0" shrinkToFit="false"/>
      <protection locked="true" hidden="false"/>
    </xf>
    <xf numFmtId="164" fontId="7" fillId="4" borderId="6" xfId="0" applyFont="true" applyBorder="tru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center" vertical="top" textRotation="0" wrapText="false" indent="0" shrinkToFit="false"/>
      <protection locked="true" hidden="false"/>
    </xf>
    <xf numFmtId="165" fontId="8" fillId="4" borderId="0" xfId="0" applyFont="true" applyBorder="false" applyAlignment="true" applyProtection="true">
      <alignment horizontal="center" vertical="top" textRotation="0" wrapText="false" indent="0" shrinkToFit="false"/>
      <protection locked="true" hidden="false"/>
    </xf>
    <xf numFmtId="164" fontId="8" fillId="4" borderId="5" xfId="0" applyFont="true" applyBorder="true" applyAlignment="true" applyProtection="true">
      <alignment horizontal="center" vertical="top" textRotation="0" wrapText="true" indent="0" shrinkToFit="false"/>
      <protection locked="true" hidden="false"/>
    </xf>
    <xf numFmtId="164" fontId="9" fillId="2" borderId="6" xfId="0" applyFont="true" applyBorder="true" applyAlignment="true" applyProtection="true">
      <alignment horizontal="center" vertical="top" textRotation="0" wrapText="false" indent="0" shrinkToFit="false"/>
      <protection locked="true" hidden="false"/>
    </xf>
    <xf numFmtId="164" fontId="9" fillId="2" borderId="6" xfId="0" applyFont="true" applyBorder="true" applyAlignment="true" applyProtection="true">
      <alignment horizontal="general" vertical="top" textRotation="0" wrapText="false" indent="0" shrinkToFit="false"/>
      <protection locked="true" hidden="false"/>
    </xf>
    <xf numFmtId="164" fontId="9" fillId="2" borderId="6" xfId="0" applyFont="true" applyBorder="true" applyAlignment="true" applyProtection="true">
      <alignment horizontal="left" vertical="top" textRotation="0" wrapText="false" indent="0" shrinkToFit="false"/>
      <protection locked="true" hidden="false"/>
    </xf>
    <xf numFmtId="164" fontId="9" fillId="2" borderId="6" xfId="0" applyFont="true" applyBorder="true" applyAlignment="true" applyProtection="true">
      <alignment horizontal="center" vertical="center" textRotation="0" wrapText="fals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8" fillId="4" borderId="19" xfId="0" applyFont="true" applyBorder="true" applyAlignment="true" applyProtection="true">
      <alignment horizontal="left" vertical="top" textRotation="0" wrapText="true" indent="0" shrinkToFit="false"/>
      <protection locked="true" hidden="false"/>
    </xf>
    <xf numFmtId="164" fontId="8" fillId="4" borderId="19" xfId="0" applyFont="true" applyBorder="true" applyAlignment="true" applyProtection="true">
      <alignment horizontal="center" vertical="top" textRotation="0" wrapText="false" indent="0" shrinkToFit="false"/>
      <protection locked="true" hidden="false"/>
    </xf>
    <xf numFmtId="165" fontId="8" fillId="4" borderId="19" xfId="0" applyFont="true" applyBorder="true" applyAlignment="true" applyProtection="true">
      <alignment horizontal="center" vertical="top" textRotation="0" wrapText="false" indent="0" shrinkToFit="false"/>
      <protection locked="true" hidden="false"/>
    </xf>
    <xf numFmtId="164" fontId="8" fillId="4" borderId="13" xfId="0" applyFont="true" applyBorder="true" applyAlignment="true" applyProtection="true">
      <alignment horizontal="center" vertical="top" textRotation="0" wrapText="true" indent="0" shrinkToFit="false"/>
      <protection locked="true" hidden="false"/>
    </xf>
    <xf numFmtId="164" fontId="8" fillId="0" borderId="6" xfId="0" applyFont="true" applyBorder="true" applyAlignment="true" applyProtection="true">
      <alignment horizontal="left" vertical="center" textRotation="0" wrapText="true" indent="0" shrinkToFit="false"/>
      <protection locked="true" hidden="false"/>
    </xf>
    <xf numFmtId="166" fontId="8" fillId="0" borderId="8" xfId="0" applyFont="true" applyBorder="true" applyAlignment="true" applyProtection="true">
      <alignment horizontal="center" vertical="center" textRotation="0" wrapText="true" indent="0" shrinkToFit="false"/>
      <protection locked="true" hidden="false"/>
    </xf>
    <xf numFmtId="164" fontId="8" fillId="0" borderId="8" xfId="0" applyFont="true" applyBorder="true" applyAlignment="true" applyProtection="true">
      <alignment horizontal="left" vertical="center" textRotation="0" wrapText="true" indent="0" shrinkToFit="false"/>
      <protection locked="true" hidden="false"/>
    </xf>
    <xf numFmtId="165" fontId="8" fillId="0" borderId="19" xfId="0" applyFont="true" applyBorder="true" applyAlignment="true" applyProtection="true">
      <alignment horizontal="center" vertical="top" textRotation="0" wrapText="false" indent="0" shrinkToFit="false"/>
      <protection locked="true" hidden="false"/>
    </xf>
    <xf numFmtId="164" fontId="7" fillId="4" borderId="10" xfId="0" applyFont="true" applyBorder="true" applyAlignment="true" applyProtection="true">
      <alignment horizontal="left" vertical="top" textRotation="0" wrapText="true" indent="0" shrinkToFit="false"/>
      <protection locked="true" hidden="false"/>
    </xf>
    <xf numFmtId="164" fontId="8" fillId="4" borderId="0" xfId="0" applyFont="true" applyBorder="false" applyAlignment="true" applyProtection="true">
      <alignment horizontal="left" vertical="top" textRotation="0" wrapText="true" indent="0" shrinkToFit="false"/>
      <protection locked="true" hidden="false"/>
    </xf>
    <xf numFmtId="164" fontId="8" fillId="0" borderId="13" xfId="0" applyFont="true" applyBorder="true" applyAlignment="true" applyProtection="true">
      <alignment horizontal="left" vertical="top" textRotation="0" wrapText="true" indent="0" shrinkToFit="false"/>
      <protection locked="true" hidden="false"/>
    </xf>
    <xf numFmtId="164" fontId="8" fillId="2" borderId="6" xfId="0" applyFont="true" applyBorder="true" applyAlignment="true" applyProtection="true">
      <alignment horizontal="center" vertical="center" textRotation="0" wrapText="true" indent="0" shrinkToFit="false"/>
      <protection locked="true" hidden="false"/>
    </xf>
    <xf numFmtId="165" fontId="8" fillId="0" borderId="0" xfId="0" applyFont="true" applyBorder="fals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0" fillId="2" borderId="0" xfId="0" applyFont="false" applyBorder="false" applyAlignment="true" applyProtection="true">
      <alignment horizontal="left" vertical="bottom"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9" fillId="2" borderId="0" xfId="0" applyFont="true" applyBorder="false" applyAlignment="true" applyProtection="true">
      <alignment horizontal="left" vertical="bottom" textRotation="0" wrapText="true" indent="0" shrinkToFit="false"/>
      <protection locked="true" hidden="false"/>
    </xf>
    <xf numFmtId="164" fontId="9" fillId="0" borderId="10" xfId="0" applyFont="true" applyBorder="true" applyAlignment="true" applyProtection="true">
      <alignment horizontal="general" vertical="top" textRotation="0" wrapText="true" indent="0" shrinkToFit="false"/>
      <protection locked="true" hidden="false"/>
    </xf>
    <xf numFmtId="164" fontId="9" fillId="0" borderId="9" xfId="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left" vertical="center" textRotation="0" wrapText="false" indent="0" shrinkToFit="false"/>
      <protection locked="true" hidden="false"/>
    </xf>
    <xf numFmtId="164" fontId="7" fillId="2" borderId="0" xfId="0" applyFont="true" applyBorder="false" applyAlignment="true" applyProtection="true">
      <alignment horizontal="center" vertical="center" textRotation="0" wrapText="true" indent="0" shrinkToFit="false"/>
      <protection locked="true" hidden="false"/>
    </xf>
    <xf numFmtId="164" fontId="9" fillId="2" borderId="7" xfId="0" applyFont="true" applyBorder="true" applyAlignment="true" applyProtection="true">
      <alignment horizontal="left" vertical="bottom" textRotation="0" wrapText="true" indent="0" shrinkToFit="false"/>
      <protection locked="true" hidden="false"/>
    </xf>
    <xf numFmtId="164" fontId="0" fillId="2" borderId="7" xfId="0" applyFont="false" applyBorder="true" applyAlignment="true" applyProtection="true">
      <alignment horizontal="general" vertical="bottom" textRotation="0" wrapText="false" indent="0" shrinkToFit="false"/>
      <protection locked="true" hidden="false"/>
    </xf>
    <xf numFmtId="164" fontId="9" fillId="0" borderId="6" xfId="0"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9" fillId="0" borderId="10" xfId="0" applyFont="true" applyBorder="true" applyAlignment="true" applyProtection="true">
      <alignment horizontal="center" vertical="top" textRotation="0" wrapText="tru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9" fillId="2" borderId="7" xfId="0" applyFont="true" applyBorder="true" applyAlignment="true" applyProtection="true">
      <alignment horizontal="center" vertical="center" textRotation="0" wrapText="true" indent="0" shrinkToFit="false"/>
      <protection locked="true" hidden="false"/>
    </xf>
    <xf numFmtId="164" fontId="9" fillId="0" borderId="13" xfId="0" applyFont="true" applyBorder="true" applyAlignment="true" applyProtection="true">
      <alignment horizontal="center" vertical="top" textRotation="0" wrapText="true" indent="0" shrinkToFit="false"/>
      <protection locked="true" hidden="false"/>
    </xf>
    <xf numFmtId="164" fontId="9" fillId="0" borderId="7" xfId="0" applyFont="true" applyBorder="true" applyAlignment="true" applyProtection="true">
      <alignment horizontal="center" vertical="center" textRotation="0" wrapText="true" indent="0" shrinkToFit="false"/>
      <protection locked="true" hidden="false"/>
    </xf>
    <xf numFmtId="164" fontId="9" fillId="2"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top" textRotation="0" wrapText="true" indent="0" shrinkToFit="false"/>
      <protection locked="true" hidden="false"/>
    </xf>
    <xf numFmtId="164" fontId="24" fillId="2" borderId="0"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true" indent="0" shrinkToFit="false"/>
      <protection locked="true" hidden="false"/>
    </xf>
    <xf numFmtId="164" fontId="24" fillId="12" borderId="6" xfId="0" applyFont="true" applyBorder="true" applyAlignment="true" applyProtection="true">
      <alignment horizontal="general" vertical="bottom" textRotation="0" wrapText="false" indent="0" shrinkToFit="false"/>
      <protection locked="true" hidden="false"/>
    </xf>
    <xf numFmtId="164" fontId="16" fillId="0" borderId="6" xfId="0" applyFont="true" applyBorder="true" applyAlignment="true" applyProtection="true">
      <alignment horizontal="general" vertical="bottom" textRotation="0" wrapText="true" indent="0" shrinkToFit="false"/>
      <protection locked="true" hidden="false"/>
    </xf>
    <xf numFmtId="164" fontId="24" fillId="12" borderId="6" xfId="0" applyFont="true" applyBorder="true" applyAlignment="true" applyProtection="true">
      <alignment horizontal="center" vertical="bottom" textRotation="0" wrapText="false" indent="0" shrinkToFit="false"/>
      <protection locked="true" hidden="false"/>
    </xf>
    <xf numFmtId="164" fontId="24" fillId="12" borderId="6" xfId="0"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left" vertical="bottom" textRotation="0" wrapText="true" indent="0" shrinkToFit="false"/>
      <protection locked="true" hidden="false"/>
    </xf>
    <xf numFmtId="164" fontId="16" fillId="0" borderId="6" xfId="0" applyFont="true" applyBorder="true" applyAlignment="true" applyProtection="true">
      <alignment horizontal="center" vertical="center" textRotation="0" wrapText="false" indent="0" shrinkToFit="false"/>
      <protection locked="true" hidden="false"/>
    </xf>
    <xf numFmtId="164" fontId="16" fillId="0" borderId="6"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left" vertical="bottom" textRotation="0" wrapText="true" indent="0" shrinkToFit="false"/>
      <protection locked="true" hidden="false"/>
    </xf>
    <xf numFmtId="164" fontId="25" fillId="0" borderId="6" xfId="0" applyFont="true" applyBorder="true" applyAlignment="true" applyProtection="true">
      <alignment horizontal="center" vertical="bottom" textRotation="0" wrapText="false" indent="0" shrinkToFit="false"/>
      <protection locked="true" hidden="false"/>
    </xf>
    <xf numFmtId="164" fontId="26" fillId="0" borderId="6"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general" vertical="bottom" textRotation="0" wrapText="false" indent="0" shrinkToFit="false"/>
      <protection locked="true" hidden="false"/>
    </xf>
    <xf numFmtId="164" fontId="24" fillId="12" borderId="8" xfId="0" applyFont="true" applyBorder="true" applyAlignment="true" applyProtection="true">
      <alignment horizontal="general" vertical="bottom" textRotation="0" wrapText="false" indent="0" shrinkToFit="false"/>
      <protection locked="true" hidden="false"/>
    </xf>
    <xf numFmtId="164" fontId="24" fillId="12" borderId="10"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center"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true" indent="0" shrinkToFit="false"/>
      <protection locked="true" hidden="false"/>
    </xf>
    <xf numFmtId="164" fontId="16" fillId="2" borderId="0" xfId="0" applyFont="true" applyBorder="false" applyAlignment="true" applyProtection="true">
      <alignment horizontal="center" vertical="bottom" textRotation="0" wrapText="false" indent="0" shrinkToFit="false"/>
      <protection locked="true" hidden="false"/>
    </xf>
    <xf numFmtId="164" fontId="16" fillId="13" borderId="6" xfId="0" applyFont="true" applyBorder="true" applyAlignment="true" applyProtection="true">
      <alignment horizontal="center" vertical="bottom" textRotation="0" wrapText="false" indent="0" shrinkToFit="false"/>
      <protection locked="true" hidden="false"/>
    </xf>
    <xf numFmtId="164" fontId="16" fillId="13" borderId="6"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4" fillId="0" borderId="6" xfId="20" applyFont="true" applyBorder="true" applyAlignment="true" applyProtection="true">
      <alignment horizontal="left" vertical="bottom" textRotation="0" wrapText="true" indent="0" shrinkToFit="false"/>
      <protection locked="true" hidden="false"/>
    </xf>
    <xf numFmtId="164" fontId="26" fillId="0" borderId="0" xfId="21" applyFont="true" applyBorder="true" applyAlignment="true" applyProtection="true">
      <alignment horizontal="center" vertical="bottom" textRotation="0" wrapText="false" indent="0" shrinkToFit="false"/>
      <protection locked="true" hidden="false"/>
    </xf>
    <xf numFmtId="164" fontId="26" fillId="0" borderId="0" xfId="21" applyFont="true" applyBorder="true" applyAlignment="true" applyProtection="true">
      <alignment horizontal="center" vertical="bottom" textRotation="0" wrapText="true" indent="0" shrinkToFit="false"/>
      <protection locked="true" hidden="false"/>
    </xf>
    <xf numFmtId="164" fontId="16" fillId="0" borderId="19" xfId="0" applyFont="true" applyBorder="true" applyAlignment="true" applyProtection="true">
      <alignment horizontal="center" vertical="bottom" textRotation="0" wrapText="false" indent="0" shrinkToFit="false"/>
      <protection locked="true" hidden="false"/>
    </xf>
    <xf numFmtId="164" fontId="16" fillId="0" borderId="19"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general" vertical="bottom" textRotation="0" wrapText="true" indent="0" shrinkToFit="false"/>
      <protection locked="true" hidden="false"/>
    </xf>
    <xf numFmtId="164" fontId="15" fillId="0" borderId="6" xfId="0" applyFont="true" applyBorder="true" applyAlignment="true" applyProtection="true">
      <alignment horizontal="general" vertical="bottom" textRotation="0" wrapText="false" indent="0" shrinkToFit="false"/>
      <protection locked="true" hidden="false"/>
    </xf>
    <xf numFmtId="164" fontId="15" fillId="0" borderId="6" xfId="0" applyFont="true" applyBorder="true" applyAlignment="true" applyProtection="true">
      <alignment horizontal="general" vertical="top" textRotation="0" wrapText="false" indent="0" shrinkToFit="false"/>
      <protection locked="true" hidden="false"/>
    </xf>
    <xf numFmtId="164" fontId="15" fillId="0" borderId="6" xfId="0" applyFont="true" applyBorder="true" applyAlignment="true" applyProtection="true">
      <alignment horizontal="general" vertical="top" textRotation="0" wrapText="true" indent="0" shrinkToFit="false"/>
      <protection locked="true" hidden="false"/>
    </xf>
    <xf numFmtId="164" fontId="16" fillId="0" borderId="6" xfId="0" applyFont="true" applyBorder="true" applyAlignment="true" applyProtection="true">
      <alignment horizontal="left" vertical="bottom" textRotation="0" wrapText="false" indent="0" shrinkToFit="false"/>
      <protection locked="true" hidden="false"/>
    </xf>
    <xf numFmtId="164" fontId="16" fillId="0" borderId="6" xfId="0" applyFont="true" applyBorder="true" applyAlignment="true" applyProtection="true">
      <alignment horizontal="center" vertical="top" textRotation="0" wrapText="tru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true" applyAlignment="true" applyProtection="true">
      <alignment horizontal="center"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2" borderId="6" xfId="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true">
      <alignment horizontal="general" vertical="bottom" textRotation="0" wrapText="true" indent="0" shrinkToFit="false"/>
      <protection locked="true" hidden="false"/>
    </xf>
    <xf numFmtId="164" fontId="24" fillId="14" borderId="6" xfId="0" applyFont="true" applyBorder="true" applyAlignment="true" applyProtection="true">
      <alignment horizontal="general" vertical="bottom" textRotation="0" wrapText="false" indent="0" shrinkToFit="false"/>
      <protection locked="true" hidden="false"/>
    </xf>
    <xf numFmtId="164" fontId="16" fillId="2" borderId="0" xfId="0" applyFont="true" applyBorder="true" applyAlignment="true" applyProtection="true">
      <alignment horizontal="general" vertical="bottom" textRotation="0" wrapText="false" indent="0" shrinkToFit="false"/>
      <protection locked="true" hidden="false"/>
    </xf>
    <xf numFmtId="164" fontId="24" fillId="14" borderId="6" xfId="0" applyFont="true" applyBorder="true" applyAlignment="true" applyProtection="true">
      <alignment horizontal="center" vertical="bottom" textRotation="0" wrapText="false" indent="0" shrinkToFit="false"/>
      <protection locked="true" hidden="false"/>
    </xf>
    <xf numFmtId="164" fontId="24" fillId="14" borderId="6" xfId="0" applyFont="true" applyBorder="true" applyAlignment="true" applyProtection="true">
      <alignment horizontal="center" vertical="bottom" textRotation="0" wrapText="true" indent="0" shrinkToFit="false"/>
      <protection locked="true" hidden="false"/>
    </xf>
    <xf numFmtId="164" fontId="16" fillId="2" borderId="6" xfId="0" applyFont="true" applyBorder="true" applyAlignment="true" applyProtection="true">
      <alignment horizontal="center" vertical="bottom" textRotation="0" wrapText="true" indent="0" shrinkToFit="false"/>
      <protection locked="true" hidden="false"/>
    </xf>
    <xf numFmtId="164" fontId="16" fillId="0" borderId="6" xfId="0" applyFont="true" applyBorder="true" applyAlignment="true" applyProtection="true">
      <alignment horizontal="center" vertical="bottom" textRotation="0" wrapText="true" indent="0" shrinkToFit="false"/>
      <protection locked="true" hidden="false"/>
    </xf>
    <xf numFmtId="164" fontId="16" fillId="2" borderId="0"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true" applyAlignment="true" applyProtection="true">
      <alignment horizontal="general" vertical="bottom" textRotation="0" wrapText="true" indent="0" shrinkToFit="false"/>
      <protection locked="true" hidden="false"/>
    </xf>
    <xf numFmtId="164" fontId="16" fillId="2" borderId="0" xfId="0" applyFont="true" applyBorder="true" applyAlignment="true" applyProtection="true">
      <alignment horizontal="center" vertical="bottom" textRotation="0" wrapText="true" indent="0" shrinkToFit="false"/>
      <protection locked="true" hidden="false"/>
    </xf>
    <xf numFmtId="164" fontId="4" fillId="0" borderId="6" xfId="2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true">
      <alignment horizontal="left" vertical="bottom" textRotation="0" wrapText="false" indent="0" shrinkToFit="false"/>
      <protection locked="true" hidden="false"/>
    </xf>
    <xf numFmtId="164" fontId="16" fillId="2" borderId="6" xfId="0" applyFont="true" applyBorder="true" applyAlignment="true" applyProtection="true">
      <alignment horizontal="left" vertical="bottom" textRotation="0" wrapText="true" indent="0" shrinkToFit="false"/>
      <protection locked="true" hidden="false"/>
    </xf>
    <xf numFmtId="164" fontId="27" fillId="12" borderId="6" xfId="0" applyFont="true" applyBorder="true" applyAlignment="true" applyProtection="true">
      <alignment horizontal="center" vertical="center" textRotation="0" wrapText="false" indent="0" shrinkToFit="false"/>
      <protection locked="true" hidden="false"/>
    </xf>
    <xf numFmtId="168" fontId="27" fillId="12" borderId="6" xfId="0" applyFont="true" applyBorder="true" applyAlignment="true" applyProtection="true">
      <alignment horizontal="center" vertical="center" textRotation="0" wrapText="true" indent="0" shrinkToFit="false"/>
      <protection locked="true" hidden="false"/>
    </xf>
    <xf numFmtId="165" fontId="16" fillId="0" borderId="6" xfId="0" applyFont="true" applyBorder="true" applyAlignment="true" applyProtection="true">
      <alignment horizontal="center" vertical="bottom" textRotation="0" wrapText="false" indent="0" shrinkToFit="false"/>
      <protection locked="true" hidden="false"/>
    </xf>
    <xf numFmtId="165" fontId="16" fillId="2" borderId="6" xfId="0" applyFont="true" applyBorder="true" applyAlignment="true" applyProtection="true">
      <alignment horizontal="center" vertical="bottom" textRotation="0" wrapText="false" indent="0" shrinkToFit="false"/>
      <protection locked="true" hidden="false"/>
    </xf>
    <xf numFmtId="164" fontId="16" fillId="2" borderId="0" xfId="0" applyFont="true" applyBorder="false" applyAlignment="true" applyProtection="true">
      <alignment horizontal="left" vertical="bottom" textRotation="0" wrapText="false" indent="0" shrinkToFit="false"/>
      <protection locked="true" hidden="false"/>
    </xf>
    <xf numFmtId="164" fontId="15" fillId="2" borderId="6" xfId="0" applyFont="true" applyBorder="true" applyAlignment="true" applyProtection="true">
      <alignment horizontal="left" vertical="bottom" textRotation="0" wrapText="true" indent="0" shrinkToFit="false"/>
      <protection locked="true" hidden="false"/>
    </xf>
    <xf numFmtId="165" fontId="16" fillId="11" borderId="6" xfId="0" applyFont="true" applyBorder="true" applyAlignment="true" applyProtection="true">
      <alignment horizontal="center" vertical="bottom" textRotation="0" wrapText="false" indent="0" shrinkToFit="false"/>
      <protection locked="true" hidden="false"/>
    </xf>
    <xf numFmtId="164" fontId="16" fillId="11" borderId="6" xfId="0" applyFont="true" applyBorder="true" applyAlignment="true" applyProtection="true">
      <alignment horizontal="left" vertical="bottom" textRotation="0" wrapText="true" indent="0" shrinkToFit="false"/>
      <protection locked="true" hidden="false"/>
    </xf>
    <xf numFmtId="164" fontId="16" fillId="11"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left" vertical="bottom" textRotation="0" wrapText="true" indent="0" shrinkToFit="false"/>
      <protection locked="true" hidden="false"/>
    </xf>
    <xf numFmtId="164" fontId="28" fillId="2" borderId="0" xfId="0" applyFont="true" applyBorder="false" applyAlignment="true" applyProtection="true">
      <alignment horizontal="center" vertical="top" textRotation="0" wrapText="true" indent="0" shrinkToFit="false"/>
      <protection locked="true" hidden="false"/>
    </xf>
    <xf numFmtId="164" fontId="25" fillId="2" borderId="0" xfId="0" applyFont="true" applyBorder="false" applyAlignment="true" applyProtection="true">
      <alignment horizontal="center" vertical="bottom" textRotation="0" wrapText="true" indent="0" shrinkToFit="false"/>
      <protection locked="true" hidden="false"/>
    </xf>
    <xf numFmtId="164" fontId="25" fillId="2" borderId="0" xfId="0" applyFont="true" applyBorder="false" applyAlignment="true" applyProtection="true">
      <alignment horizontal="general" vertical="bottom" textRotation="0" wrapText="false" indent="0" shrinkToFit="false"/>
      <protection locked="true" hidden="false"/>
    </xf>
    <xf numFmtId="164" fontId="16" fillId="0" borderId="12" xfId="0" applyFont="true" applyBorder="true" applyAlignment="true" applyProtection="true">
      <alignment horizontal="left" vertical="bottom" textRotation="0" wrapText="false" indent="0" shrinkToFit="false"/>
      <protection locked="true" hidden="false"/>
    </xf>
    <xf numFmtId="164" fontId="16" fillId="11" borderId="6" xfId="0" applyFont="true" applyBorder="true" applyAlignment="true" applyProtection="true">
      <alignment horizontal="general" vertical="bottom" textRotation="0" wrapText="true" indent="0" shrinkToFit="false"/>
      <protection locked="true" hidden="false"/>
    </xf>
    <xf numFmtId="165" fontId="16" fillId="0" borderId="10" xfId="0" applyFont="true" applyBorder="true" applyAlignment="true" applyProtection="true">
      <alignment horizontal="center" vertical="bottom" textRotation="0" wrapText="false" indent="0" shrinkToFit="false"/>
      <protection locked="true" hidden="false"/>
    </xf>
    <xf numFmtId="164" fontId="24" fillId="15" borderId="6" xfId="0" applyFont="true" applyBorder="true" applyAlignment="true" applyProtection="true">
      <alignment horizontal="center" vertical="bottom" textRotation="0" wrapText="false" indent="0" shrinkToFit="false"/>
      <protection locked="true" hidden="false"/>
    </xf>
    <xf numFmtId="165" fontId="15" fillId="0" borderId="6" xfId="0" applyFont="true" applyBorder="true" applyAlignment="true" applyProtection="true">
      <alignment horizontal="center" vertical="bottom" textRotation="0" wrapText="false" indent="0" shrinkToFit="false"/>
      <protection locked="true" hidden="false"/>
    </xf>
    <xf numFmtId="164" fontId="15" fillId="0" borderId="6" xfId="0" applyFont="true" applyBorder="true" applyAlignment="true" applyProtection="true">
      <alignment horizontal="left" vertical="bottom" textRotation="0" wrapText="false" indent="0" shrinkToFit="false"/>
      <protection locked="true" hidden="false"/>
    </xf>
    <xf numFmtId="164" fontId="16" fillId="0" borderId="6" xfId="0" applyFont="true" applyBorder="true" applyAlignment="true" applyProtection="true">
      <alignment horizontal="general" vertical="center" textRotation="0" wrapText="true" indent="0" shrinkToFit="false"/>
      <protection locked="true" hidden="false"/>
    </xf>
    <xf numFmtId="165" fontId="16" fillId="2" borderId="10" xfId="0" applyFont="true" applyBorder="true" applyAlignment="true" applyProtection="true">
      <alignment horizontal="center" vertical="bottom" textRotation="0" wrapText="false" indent="0" shrinkToFit="false"/>
      <protection locked="true" hidden="false"/>
    </xf>
    <xf numFmtId="164" fontId="16" fillId="2" borderId="10" xfId="0" applyFont="true" applyBorder="true" applyAlignment="true" applyProtection="true">
      <alignment horizontal="left" vertical="bottom" textRotation="0" wrapText="false" indent="0" shrinkToFit="false"/>
      <protection locked="true" hidden="false"/>
    </xf>
    <xf numFmtId="164" fontId="15" fillId="2" borderId="6" xfId="0" applyFont="true" applyBorder="true" applyAlignment="true" applyProtection="true">
      <alignment horizontal="general" vertical="center" textRotation="0" wrapText="true" indent="0" shrinkToFit="false"/>
      <protection locked="true" hidden="false"/>
    </xf>
    <xf numFmtId="164" fontId="15" fillId="0" borderId="6" xfId="0" applyFont="true" applyBorder="true" applyAlignment="true" applyProtection="true">
      <alignment horizontal="general" vertical="center" textRotation="0" wrapText="true" indent="0" shrinkToFit="false"/>
      <protection locked="true" hidden="false"/>
    </xf>
    <xf numFmtId="164" fontId="16" fillId="11" borderId="6"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29" fillId="16" borderId="6" xfId="0" applyFont="true" applyBorder="true" applyAlignment="true" applyProtection="true">
      <alignment horizontal="center" vertical="center" textRotation="0" wrapText="false" indent="0" shrinkToFit="false"/>
      <protection locked="true" hidden="false"/>
    </xf>
    <xf numFmtId="164" fontId="29" fillId="16" borderId="6" xfId="0" applyFont="true" applyBorder="true" applyAlignment="true" applyProtection="true">
      <alignment horizontal="left" vertical="center" textRotation="0" wrapText="false" indent="0" shrinkToFit="false"/>
      <protection locked="true" hidden="false"/>
    </xf>
    <xf numFmtId="164" fontId="8" fillId="6" borderId="6" xfId="0" applyFont="true" applyBorder="true" applyAlignment="true" applyProtection="true">
      <alignment horizontal="center" vertical="center" textRotation="0" wrapText="false" indent="0" shrinkToFit="false"/>
      <protection locked="true" hidden="false"/>
    </xf>
    <xf numFmtId="164" fontId="8" fillId="6" borderId="6" xfId="0" applyFont="true" applyBorder="true" applyAlignment="true" applyProtection="true">
      <alignment horizontal="left" vertical="center" textRotation="0" wrapText="false" indent="0" shrinkToFit="false"/>
      <protection locked="true" hidden="false"/>
    </xf>
    <xf numFmtId="165" fontId="8" fillId="9" borderId="6" xfId="0" applyFont="true" applyBorder="true" applyAlignment="true" applyProtection="true">
      <alignment horizontal="center" vertical="center" textRotation="0" wrapText="true" indent="0" shrinkToFit="false"/>
      <protection locked="true" hidden="false"/>
    </xf>
    <xf numFmtId="164" fontId="8" fillId="9" borderId="6" xfId="0" applyFont="true" applyBorder="true" applyAlignment="true" applyProtection="true">
      <alignment horizontal="left" vertical="center" textRotation="0" wrapText="true" indent="0" shrinkToFit="false"/>
      <protection locked="true" hidden="false"/>
    </xf>
    <xf numFmtId="165" fontId="8" fillId="0" borderId="6" xfId="0" applyFont="true" applyBorder="true" applyAlignment="true" applyProtection="true">
      <alignment horizontal="center" vertical="center" textRotation="0" wrapText="false" indent="0" shrinkToFit="false"/>
      <protection locked="true" hidden="false"/>
    </xf>
    <xf numFmtId="165" fontId="8" fillId="17" borderId="6" xfId="0" applyFont="true" applyBorder="true" applyAlignment="true" applyProtection="true">
      <alignment horizontal="center" vertical="center" textRotation="0" wrapText="false" indent="0" shrinkToFit="false"/>
      <protection locked="true" hidden="false"/>
    </xf>
    <xf numFmtId="164" fontId="8" fillId="17" borderId="6" xfId="0" applyFont="true" applyBorder="true" applyAlignment="true" applyProtection="true">
      <alignment horizontal="left" vertical="center" textRotation="0" wrapText="false" indent="0" shrinkToFit="false"/>
      <protection locked="true" hidden="false"/>
    </xf>
    <xf numFmtId="164" fontId="8" fillId="8" borderId="6" xfId="0" applyFont="true" applyBorder="true" applyAlignment="true" applyProtection="true">
      <alignment horizontal="center" vertical="center" textRotation="0" wrapText="false" indent="0" shrinkToFit="false"/>
      <protection locked="true" hidden="false"/>
    </xf>
    <xf numFmtId="164" fontId="8" fillId="8" borderId="6" xfId="0" applyFont="true" applyBorder="true" applyAlignment="true" applyProtection="true">
      <alignment horizontal="left" vertical="center" textRotation="0" wrapText="false" indent="0" shrinkToFit="false"/>
      <protection locked="true" hidden="false"/>
    </xf>
    <xf numFmtId="165" fontId="8" fillId="8" borderId="6" xfId="0" applyFont="true" applyBorder="true" applyAlignment="true" applyProtection="true">
      <alignment horizontal="center" vertical="center" textRotation="0" wrapText="false" indent="0" shrinkToFit="false"/>
      <protection locked="true" hidden="false"/>
    </xf>
    <xf numFmtId="165" fontId="8" fillId="18" borderId="6" xfId="0" applyFont="true" applyBorder="true" applyAlignment="true" applyProtection="true">
      <alignment horizontal="center" vertical="center" textRotation="0" wrapText="false" indent="0" shrinkToFit="false"/>
      <protection locked="true" hidden="false"/>
    </xf>
    <xf numFmtId="164" fontId="8" fillId="18" borderId="6" xfId="0" applyFont="true" applyBorder="true" applyAlignment="true" applyProtection="true">
      <alignment horizontal="left" vertical="center" textRotation="0" wrapText="false" indent="0" shrinkToFit="false"/>
      <protection locked="true" hidden="false"/>
    </xf>
    <xf numFmtId="165" fontId="8" fillId="0" borderId="6" xfId="0" applyFont="true" applyBorder="true" applyAlignment="true" applyProtection="true">
      <alignment horizontal="left" vertical="center" textRotation="0" wrapText="false" indent="0" shrinkToFit="false"/>
      <protection locked="true" hidden="false"/>
    </xf>
    <xf numFmtId="165" fontId="8" fillId="8" borderId="6" xfId="0" applyFont="true" applyBorder="true" applyAlignment="true" applyProtection="true">
      <alignment horizontal="center" vertical="center" textRotation="0" wrapText="true" indent="0" shrinkToFit="false"/>
      <protection locked="true" hidden="false"/>
    </xf>
    <xf numFmtId="164" fontId="8" fillId="8" borderId="6" xfId="0" applyFont="true" applyBorder="true" applyAlignment="true" applyProtection="true">
      <alignment horizontal="left" vertical="center" textRotation="0" wrapText="true" indent="0" shrinkToFit="false"/>
      <protection locked="true" hidden="false"/>
    </xf>
    <xf numFmtId="164" fontId="8" fillId="10" borderId="6" xfId="0" applyFont="true" applyBorder="true" applyAlignment="true" applyProtection="true">
      <alignment horizontal="left" vertical="center" textRotation="0" wrapText="true" indent="0" shrinkToFit="false"/>
      <protection locked="true" hidden="false"/>
    </xf>
    <xf numFmtId="164" fontId="8" fillId="10" borderId="6" xfId="0" applyFont="true" applyBorder="true" applyAlignment="true" applyProtection="true">
      <alignment horizontal="left" vertical="center" textRotation="0" wrapText="false" indent="0" shrinkToFit="false"/>
      <protection locked="true" hidden="false"/>
    </xf>
    <xf numFmtId="165" fontId="8" fillId="11" borderId="6" xfId="0" applyFont="true" applyBorder="true" applyAlignment="true" applyProtection="true">
      <alignment horizontal="center" vertical="center" textRotation="0" wrapText="true" indent="0" shrinkToFit="false"/>
      <protection locked="true" hidden="false"/>
    </xf>
    <xf numFmtId="164" fontId="8" fillId="11" borderId="6" xfId="0" applyFont="true" applyBorder="true" applyAlignment="true" applyProtection="true">
      <alignment horizontal="left" vertical="center" textRotation="0" wrapText="true" indent="0" shrinkToFit="false"/>
      <protection locked="true" hidden="false"/>
    </xf>
    <xf numFmtId="164" fontId="8" fillId="11" borderId="6" xfId="0" applyFont="true" applyBorder="true" applyAlignment="true" applyProtection="true">
      <alignment horizontal="left" vertical="center" textRotation="0" wrapText="false" indent="0" shrinkToFit="false"/>
      <protection locked="true" hidden="false"/>
    </xf>
    <xf numFmtId="165" fontId="8" fillId="13" borderId="6" xfId="0" applyFont="true" applyBorder="true" applyAlignment="true" applyProtection="true">
      <alignment horizontal="center" vertical="center" textRotation="0" wrapText="true" indent="0" shrinkToFit="false"/>
      <protection locked="true" hidden="false"/>
    </xf>
    <xf numFmtId="164" fontId="8" fillId="13" borderId="6" xfId="0" applyFont="true" applyBorder="true" applyAlignment="true" applyProtection="true">
      <alignment horizontal="left" vertical="center" textRotation="0" wrapText="true" indent="0" shrinkToFit="false"/>
      <protection locked="true" hidden="false"/>
    </xf>
    <xf numFmtId="165" fontId="8" fillId="6" borderId="6" xfId="0" applyFont="true" applyBorder="true" applyAlignment="true" applyProtection="true">
      <alignment horizontal="center" vertical="center" textRotation="0" wrapText="true" indent="0" shrinkToFit="false"/>
      <protection locked="true" hidden="false"/>
    </xf>
    <xf numFmtId="164" fontId="8" fillId="19" borderId="6" xfId="0" applyFont="true" applyBorder="true" applyAlignment="true" applyProtection="true">
      <alignment horizontal="left" vertical="center" textRotation="0" wrapText="false" indent="0" shrinkToFit="false"/>
      <protection locked="true" hidden="false"/>
    </xf>
    <xf numFmtId="165" fontId="8" fillId="7" borderId="6" xfId="0" applyFont="true" applyBorder="true" applyAlignment="true" applyProtection="true">
      <alignment horizontal="center" vertical="center" textRotation="0" wrapText="true" indent="0" shrinkToFit="false"/>
      <protection locked="true" hidden="false"/>
    </xf>
    <xf numFmtId="164" fontId="8" fillId="7" borderId="6" xfId="0" applyFont="true" applyBorder="true" applyAlignment="true" applyProtection="true">
      <alignment horizontal="left" vertical="center" textRotation="0" wrapText="false" indent="0" shrinkToFit="false"/>
      <protection locked="true" hidden="false"/>
    </xf>
    <xf numFmtId="165" fontId="8" fillId="11" borderId="6" xfId="0" applyFont="true" applyBorder="true" applyAlignment="true" applyProtection="true">
      <alignment horizontal="center" vertical="top" textRotation="0" wrapText="true" indent="0" shrinkToFit="false"/>
      <protection locked="true" hidden="false"/>
    </xf>
    <xf numFmtId="164" fontId="8" fillId="11" borderId="6" xfId="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false" indent="0" shrinkToFit="false"/>
      <protection locked="true" hidden="false"/>
    </xf>
    <xf numFmtId="164" fontId="0" fillId="2" borderId="0" xfId="0" applyFont="false" applyBorder="false" applyAlignment="true" applyProtection="true">
      <alignment horizontal="center" vertical="top" textRotation="0" wrapText="false" indent="0" shrinkToFit="false"/>
      <protection locked="true" hidden="false"/>
    </xf>
    <xf numFmtId="164" fontId="30" fillId="20" borderId="6" xfId="0" applyFont="true" applyBorder="true" applyAlignment="true" applyProtection="true">
      <alignment horizontal="center" vertical="top" textRotation="0" wrapText="false" indent="0" shrinkToFit="false"/>
      <protection locked="true" hidden="false"/>
    </xf>
    <xf numFmtId="164" fontId="30" fillId="20" borderId="6" xfId="0" applyFont="true" applyBorder="true" applyAlignment="true" applyProtection="true">
      <alignment horizontal="general" vertical="top" textRotation="0" wrapText="false" indent="0" shrinkToFit="false"/>
      <protection locked="true" hidden="false"/>
    </xf>
    <xf numFmtId="164" fontId="0" fillId="21" borderId="6" xfId="0" applyFont="true" applyBorder="true" applyAlignment="true" applyProtection="true">
      <alignment horizontal="general" vertical="top" textRotation="0" wrapText="false" indent="0" shrinkToFit="false"/>
      <protection locked="true" hidden="false"/>
    </xf>
    <xf numFmtId="164" fontId="0" fillId="21" borderId="6" xfId="0" applyFont="true" applyBorder="true" applyAlignment="true" applyProtection="true">
      <alignment horizontal="center" vertical="top" textRotation="0" wrapText="false" indent="0" shrinkToFit="false"/>
      <protection locked="true" hidden="false"/>
    </xf>
    <xf numFmtId="164" fontId="30" fillId="22" borderId="6" xfId="0" applyFont="true" applyBorder="true" applyAlignment="true" applyProtection="true">
      <alignment horizontal="center" vertical="top" textRotation="0" wrapText="false" indent="0" shrinkToFit="false"/>
      <protection locked="true" hidden="false"/>
    </xf>
    <xf numFmtId="164" fontId="30" fillId="22" borderId="6" xfId="0" applyFont="true" applyBorder="true" applyAlignment="true" applyProtection="true">
      <alignment horizontal="general" vertical="top" textRotation="0" wrapText="false" indent="0" shrinkToFit="false"/>
      <protection locked="true" hidden="false"/>
    </xf>
    <xf numFmtId="164" fontId="0" fillId="4" borderId="6" xfId="0" applyFont="true" applyBorder="true" applyAlignment="true" applyProtection="true">
      <alignment horizontal="general" vertical="top" textRotation="0" wrapText="false" indent="0" shrinkToFit="false"/>
      <protection locked="true" hidden="false"/>
    </xf>
    <xf numFmtId="164" fontId="0" fillId="4" borderId="6" xfId="0" applyFont="true" applyBorder="true" applyAlignment="true" applyProtection="true">
      <alignment horizontal="center" vertical="top" textRotation="0" wrapText="false" indent="0" shrinkToFit="false"/>
      <protection locked="true" hidden="false"/>
    </xf>
    <xf numFmtId="164" fontId="17" fillId="16" borderId="6" xfId="0" applyFont="true" applyBorder="true" applyAlignment="true" applyProtection="true">
      <alignment horizontal="general" vertical="top" textRotation="0" wrapText="true" indent="0" shrinkToFit="false"/>
      <protection locked="true" hidden="false"/>
    </xf>
    <xf numFmtId="164" fontId="30" fillId="23" borderId="6" xfId="0" applyFont="true" applyBorder="true" applyAlignment="true" applyProtection="true">
      <alignment horizontal="center" vertical="top" textRotation="0" wrapText="false" indent="0" shrinkToFit="false"/>
      <protection locked="true" hidden="false"/>
    </xf>
    <xf numFmtId="164" fontId="30" fillId="23" borderId="6" xfId="0" applyFont="true" applyBorder="true" applyAlignment="true" applyProtection="true">
      <alignment horizontal="general" vertical="top" textRotation="0" wrapText="false" indent="0" shrinkToFit="false"/>
      <protection locked="true" hidden="false"/>
    </xf>
    <xf numFmtId="164" fontId="0" fillId="24" borderId="6" xfId="0" applyFont="true" applyBorder="true" applyAlignment="true" applyProtection="true">
      <alignment horizontal="general" vertical="top" textRotation="0" wrapText="false" indent="0" shrinkToFit="false"/>
      <protection locked="true" hidden="false"/>
    </xf>
    <xf numFmtId="164" fontId="0" fillId="24" borderId="6" xfId="0" applyFont="true" applyBorder="true" applyAlignment="true" applyProtection="true">
      <alignment horizontal="center" vertical="top" textRotation="0" wrapText="false" indent="0" shrinkToFit="false"/>
      <protection locked="true" hidden="false"/>
    </xf>
    <xf numFmtId="164" fontId="0" fillId="24" borderId="6" xfId="0" applyFont="true" applyBorder="true" applyAlignment="true" applyProtection="true">
      <alignment horizontal="general" vertical="top" textRotation="0" wrapText="true" indent="0" shrinkToFit="false"/>
      <protection locked="true" hidden="false"/>
    </xf>
    <xf numFmtId="164" fontId="30" fillId="8" borderId="6" xfId="0" applyFont="true" applyBorder="true" applyAlignment="true" applyProtection="true">
      <alignment horizontal="center" vertical="top" textRotation="0" wrapText="false" indent="0" shrinkToFit="false"/>
      <protection locked="true" hidden="false"/>
    </xf>
    <xf numFmtId="164" fontId="30" fillId="8" borderId="6" xfId="0" applyFont="true" applyBorder="true" applyAlignment="true" applyProtection="true">
      <alignment horizontal="general" vertical="top" textRotation="0" wrapText="false" indent="0" shrinkToFit="false"/>
      <protection locked="true" hidden="false"/>
    </xf>
    <xf numFmtId="164" fontId="0" fillId="25" borderId="6" xfId="0" applyFont="true" applyBorder="true" applyAlignment="true" applyProtection="true">
      <alignment horizontal="general" vertical="top" textRotation="0" wrapText="false" indent="0" shrinkToFit="false"/>
      <protection locked="true" hidden="false"/>
    </xf>
    <xf numFmtId="164" fontId="0" fillId="25" borderId="6" xfId="0" applyFont="true" applyBorder="true" applyAlignment="true" applyProtection="true">
      <alignment horizontal="center" vertical="top" textRotation="0" wrapText="false" indent="0" shrinkToFit="false"/>
      <protection locked="true" hidden="false"/>
    </xf>
    <xf numFmtId="164" fontId="30" fillId="17" borderId="6" xfId="0" applyFont="true" applyBorder="true" applyAlignment="true" applyProtection="true">
      <alignment horizontal="center" vertical="top" textRotation="0" wrapText="false" indent="0" shrinkToFit="false"/>
      <protection locked="true" hidden="false"/>
    </xf>
    <xf numFmtId="164" fontId="30" fillId="17" borderId="6" xfId="0" applyFont="true" applyBorder="true" applyAlignment="true" applyProtection="true">
      <alignment horizontal="general" vertical="top" textRotation="0" wrapText="false" indent="0" shrinkToFit="false"/>
      <protection locked="true" hidden="false"/>
    </xf>
    <xf numFmtId="164" fontId="0" fillId="26" borderId="6" xfId="0" applyFont="true" applyBorder="true" applyAlignment="true" applyProtection="true">
      <alignment horizontal="general" vertical="top" textRotation="0" wrapText="false" indent="0" shrinkToFit="false"/>
      <protection locked="true" hidden="false"/>
    </xf>
    <xf numFmtId="164" fontId="0" fillId="26" borderId="6" xfId="0" applyFont="true" applyBorder="true" applyAlignment="true" applyProtection="true">
      <alignment horizontal="center" vertical="top" textRotation="0" wrapText="false" indent="0" shrinkToFit="false"/>
      <protection locked="true" hidden="false"/>
    </xf>
    <xf numFmtId="164" fontId="0" fillId="26" borderId="6" xfId="0" applyFont="true" applyBorder="true" applyAlignment="true" applyProtection="true">
      <alignment horizontal="general" vertical="top" textRotation="0" wrapText="true" indent="0" shrinkToFit="false"/>
      <protection locked="true" hidden="false"/>
    </xf>
    <xf numFmtId="164" fontId="32" fillId="27" borderId="6" xfId="0" applyFont="true" applyBorder="true" applyAlignment="true" applyProtection="true">
      <alignment horizontal="general" vertical="top" textRotation="0" wrapText="false" indent="0" shrinkToFit="false"/>
      <protection locked="true" hidden="false"/>
    </xf>
    <xf numFmtId="164" fontId="32" fillId="27" borderId="6" xfId="0" applyFont="true" applyBorder="true" applyAlignment="true" applyProtection="true">
      <alignment horizontal="center" vertical="top" textRotation="0" wrapText="false" indent="0" shrinkToFit="false"/>
      <protection locked="true" hidden="false"/>
    </xf>
    <xf numFmtId="164" fontId="0" fillId="27" borderId="6" xfId="0" applyFont="true" applyBorder="true" applyAlignment="true" applyProtection="true">
      <alignment horizontal="general" vertical="top" textRotation="0" wrapText="true" indent="0" shrinkToFit="false"/>
      <protection locked="true" hidden="false"/>
    </xf>
    <xf numFmtId="164" fontId="17" fillId="26" borderId="6" xfId="0" applyFont="true" applyBorder="true" applyAlignment="true" applyProtection="true">
      <alignment horizontal="general" vertical="top" textRotation="0" wrapText="true" indent="0" shrinkToFit="false"/>
      <protection locked="true" hidden="false"/>
    </xf>
    <xf numFmtId="164" fontId="0" fillId="9" borderId="6" xfId="0" applyFont="true" applyBorder="true" applyAlignment="true" applyProtection="true">
      <alignment horizontal="general" vertical="top" textRotation="0" wrapText="false" indent="0" shrinkToFit="false"/>
      <protection locked="true" hidden="false"/>
    </xf>
    <xf numFmtId="164" fontId="0" fillId="9" borderId="6" xfId="0" applyFont="true" applyBorder="true" applyAlignment="true" applyProtection="true">
      <alignment horizontal="center" vertical="top" textRotation="0" wrapText="false" indent="0" shrinkToFit="false"/>
      <protection locked="true" hidden="false"/>
    </xf>
    <xf numFmtId="164" fontId="17" fillId="9" borderId="6" xfId="0" applyFont="true" applyBorder="true" applyAlignment="true" applyProtection="true">
      <alignment horizontal="general" vertical="top" textRotation="0" wrapText="true" indent="0" shrinkToFit="false"/>
      <protection locked="true" hidden="false"/>
    </xf>
    <xf numFmtId="164" fontId="30" fillId="6" borderId="6" xfId="0" applyFont="true" applyBorder="true" applyAlignment="true" applyProtection="true">
      <alignment horizontal="center" vertical="top" textRotation="0" wrapText="false" indent="0" shrinkToFit="false"/>
      <protection locked="true" hidden="false"/>
    </xf>
    <xf numFmtId="164" fontId="30" fillId="6" borderId="6" xfId="0" applyFont="true" applyBorder="true" applyAlignment="true" applyProtection="true">
      <alignment horizontal="general" vertical="top" textRotation="0" wrapText="false" indent="0" shrinkToFit="false"/>
      <protection locked="true" hidden="false"/>
    </xf>
    <xf numFmtId="164" fontId="0" fillId="28" borderId="6" xfId="0" applyFont="true" applyBorder="true" applyAlignment="true" applyProtection="true">
      <alignment horizontal="general" vertical="top" textRotation="0" wrapText="false" indent="0" shrinkToFit="false"/>
      <protection locked="true" hidden="false"/>
    </xf>
    <xf numFmtId="164" fontId="0" fillId="28" borderId="6" xfId="0" applyFont="true" applyBorder="true" applyAlignment="true" applyProtection="true">
      <alignment horizontal="center" vertical="top" textRotation="0" wrapText="false" indent="0" shrinkToFit="false"/>
      <protection locked="true" hidden="false"/>
    </xf>
    <xf numFmtId="164" fontId="30" fillId="29" borderId="6" xfId="0" applyFont="true" applyBorder="true" applyAlignment="true" applyProtection="true">
      <alignment horizontal="center" vertical="top" textRotation="0" wrapText="false" indent="0" shrinkToFit="false"/>
      <protection locked="true" hidden="false"/>
    </xf>
    <xf numFmtId="164" fontId="0" fillId="30" borderId="6" xfId="0" applyFont="true" applyBorder="true" applyAlignment="true" applyProtection="true">
      <alignment horizontal="general" vertical="top" textRotation="0" wrapText="false" indent="0" shrinkToFit="false"/>
      <protection locked="true" hidden="false"/>
    </xf>
    <xf numFmtId="164" fontId="0" fillId="30" borderId="6" xfId="0" applyFont="true" applyBorder="true" applyAlignment="true" applyProtection="true">
      <alignment horizontal="center" vertical="top" textRotation="0" wrapText="false" indent="0" shrinkToFit="false"/>
      <protection locked="true" hidden="false"/>
    </xf>
    <xf numFmtId="164" fontId="17" fillId="30" borderId="6" xfId="0" applyFont="true" applyBorder="true" applyAlignment="true" applyProtection="true">
      <alignment horizontal="general" vertical="top" textRotation="0" wrapText="true" indent="0" shrinkToFit="false"/>
      <protection locked="true" hidden="false"/>
    </xf>
    <xf numFmtId="164" fontId="17" fillId="30" borderId="6" xfId="0" applyFont="true" applyBorder="true" applyAlignment="true" applyProtection="true">
      <alignment horizontal="general" vertical="top" textRotation="0" wrapText="false" indent="0" shrinkToFit="false"/>
      <protection locked="true" hidden="false"/>
    </xf>
    <xf numFmtId="164" fontId="30" fillId="27" borderId="6" xfId="0" applyFont="true" applyBorder="true" applyAlignment="true" applyProtection="true">
      <alignment horizontal="center" vertical="top" textRotation="0" wrapText="false" indent="0" shrinkToFit="false"/>
      <protection locked="true" hidden="false"/>
    </xf>
    <xf numFmtId="164" fontId="0" fillId="27" borderId="6" xfId="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center" vertical="top" textRotation="0" wrapText="true" indent="0" shrinkToFit="false"/>
      <protection locked="true" hidden="false"/>
    </xf>
    <xf numFmtId="164" fontId="30" fillId="29" borderId="6" xfId="0" applyFont="true" applyBorder="true" applyAlignment="true" applyProtection="true">
      <alignment horizontal="center" vertical="center" textRotation="0" wrapText="true" indent="0" shrinkToFit="false"/>
      <protection locked="true" hidden="false"/>
    </xf>
    <xf numFmtId="164" fontId="30" fillId="29" borderId="6" xfId="0" applyFont="true" applyBorder="true" applyAlignment="true" applyProtection="true">
      <alignment horizontal="center" vertical="top" textRotation="0" wrapText="true" indent="0" shrinkToFit="false"/>
      <protection locked="true" hidden="false"/>
    </xf>
    <xf numFmtId="164" fontId="0" fillId="30"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center" vertical="top" textRotation="0" wrapText="true" indent="0" shrinkToFit="false"/>
      <protection locked="true" hidden="false"/>
    </xf>
    <xf numFmtId="164" fontId="0" fillId="27" borderId="6" xfId="0" applyFont="true" applyBorder="true" applyAlignment="true" applyProtection="true">
      <alignment horizontal="center" vertical="top" textRotation="0" wrapText="true" indent="0" shrinkToFit="false"/>
      <protection locked="true" hidden="false"/>
    </xf>
    <xf numFmtId="164" fontId="0" fillId="27" borderId="6" xfId="0" applyFont="true" applyBorder="true" applyAlignment="true" applyProtection="true">
      <alignment horizontal="general" vertical="bottom" textRotation="0" wrapText="tru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69" fontId="16" fillId="0"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top" textRotation="0" wrapText="false" indent="0" shrinkToFit="false"/>
      <protection locked="true" hidden="false"/>
    </xf>
    <xf numFmtId="169" fontId="16" fillId="0" borderId="0" xfId="0" applyFont="true" applyBorder="false" applyAlignment="true" applyProtection="true">
      <alignment horizontal="center" vertical="top" textRotation="0" wrapText="false" indent="0" shrinkToFit="false"/>
      <protection locked="true" hidden="false"/>
    </xf>
    <xf numFmtId="169" fontId="24" fillId="31" borderId="6" xfId="0" applyFont="true" applyBorder="true" applyAlignment="true" applyProtection="true">
      <alignment horizontal="center" vertical="bottom" textRotation="0" wrapText="false" indent="0" shrinkToFit="false"/>
      <protection locked="true" hidden="false"/>
    </xf>
    <xf numFmtId="164" fontId="24" fillId="31" borderId="6" xfId="0" applyFont="true" applyBorder="true" applyAlignment="true" applyProtection="true">
      <alignment horizontal="general" vertical="bottom" textRotation="0" wrapText="false" indent="0" shrinkToFit="false"/>
      <protection locked="true" hidden="false"/>
    </xf>
    <xf numFmtId="164" fontId="24" fillId="31" borderId="6" xfId="0" applyFont="true" applyBorder="true" applyAlignment="true" applyProtection="true">
      <alignment horizontal="center" vertical="top" textRotation="0" wrapText="false" indent="0" shrinkToFit="false"/>
      <protection locked="true" hidden="false"/>
    </xf>
    <xf numFmtId="169" fontId="24" fillId="31" borderId="6" xfId="0" applyFont="true" applyBorder="true" applyAlignment="true" applyProtection="true">
      <alignment horizontal="center" vertical="top" textRotation="0" wrapText="false" indent="0" shrinkToFit="false"/>
      <protection locked="true" hidden="false"/>
    </xf>
    <xf numFmtId="169" fontId="9" fillId="12" borderId="6" xfId="0" applyFont="true" applyBorder="true" applyAlignment="true" applyProtection="true">
      <alignment horizontal="center" vertical="top" textRotation="0" wrapText="false" indent="0" shrinkToFit="false"/>
      <protection locked="true" hidden="false"/>
    </xf>
    <xf numFmtId="169" fontId="9" fillId="0" borderId="6" xfId="0" applyFont="true" applyBorder="true" applyAlignment="true" applyProtection="true">
      <alignment horizontal="center" vertical="top" textRotation="0" wrapText="true" indent="0" shrinkToFit="false"/>
      <protection locked="true" hidden="false"/>
    </xf>
    <xf numFmtId="169" fontId="9" fillId="32" borderId="6" xfId="0" applyFont="true" applyBorder="true" applyAlignment="true" applyProtection="true">
      <alignment horizontal="center" vertical="top" textRotation="0" wrapText="false" indent="0" shrinkToFit="false"/>
      <protection locked="true" hidden="false"/>
    </xf>
    <xf numFmtId="169" fontId="9" fillId="27" borderId="6" xfId="0" applyFont="true" applyBorder="true" applyAlignment="true" applyProtection="true">
      <alignment horizontal="center" vertical="top" textRotation="0" wrapText="false" indent="0" shrinkToFit="false"/>
      <protection locked="true" hidden="false"/>
    </xf>
    <xf numFmtId="169" fontId="9" fillId="13" borderId="6" xfId="0" applyFont="true" applyBorder="true" applyAlignment="true" applyProtection="true">
      <alignment horizontal="center" vertical="top" textRotation="0" wrapText="true" indent="0" shrinkToFit="false"/>
      <protection locked="true" hidden="false"/>
    </xf>
    <xf numFmtId="169" fontId="9" fillId="29" borderId="6" xfId="0" applyFont="true" applyBorder="true" applyAlignment="true" applyProtection="true">
      <alignment horizontal="center" vertical="top" textRotation="0" wrapText="true" indent="0" shrinkToFit="false"/>
      <protection locked="true" hidden="false"/>
    </xf>
    <xf numFmtId="164" fontId="33" fillId="0" borderId="6" xfId="0" applyFont="true" applyBorder="true" applyAlignment="true" applyProtection="true">
      <alignment horizontal="general" vertical="top" textRotation="0" wrapText="true" indent="0" shrinkToFit="false"/>
      <protection locked="true" hidden="false"/>
    </xf>
    <xf numFmtId="164" fontId="33" fillId="0" borderId="6" xfId="0" applyFont="true" applyBorder="true" applyAlignment="true" applyProtection="true">
      <alignment horizontal="center" vertical="top" textRotation="0" wrapText="true" indent="0" shrinkToFit="false"/>
      <protection locked="true" hidden="false"/>
    </xf>
    <xf numFmtId="164" fontId="33" fillId="0" borderId="9" xfId="0" applyFont="true" applyBorder="true" applyAlignment="true" applyProtection="true">
      <alignment horizontal="general" vertical="top" textRotation="0" wrapText="true" indent="0" shrinkToFit="false"/>
      <protection locked="true" hidden="false"/>
    </xf>
    <xf numFmtId="164" fontId="33" fillId="0" borderId="9" xfId="0" applyFont="true" applyBorder="true" applyAlignment="true" applyProtection="true">
      <alignment horizontal="center" vertical="top" textRotation="0" wrapText="true" indent="0" shrinkToFit="false"/>
      <protection locked="true" hidden="false"/>
    </xf>
    <xf numFmtId="164" fontId="33" fillId="29" borderId="6" xfId="0" applyFont="true" applyBorder="true" applyAlignment="true" applyProtection="true">
      <alignment horizontal="general" vertical="top" textRotation="0" wrapText="true" indent="0" shrinkToFit="false"/>
      <protection locked="true" hidden="false"/>
    </xf>
    <xf numFmtId="169" fontId="9" fillId="33" borderId="6" xfId="0" applyFont="true" applyBorder="true" applyAlignment="true" applyProtection="true">
      <alignment horizontal="center" vertical="top" textRotation="0" wrapText="false" indent="0" shrinkToFit="false"/>
      <protection locked="true" hidden="false"/>
    </xf>
    <xf numFmtId="169" fontId="9" fillId="34" borderId="6" xfId="0" applyFont="true" applyBorder="true" applyAlignment="true" applyProtection="true">
      <alignment horizontal="center" vertical="top" textRotation="0" wrapText="false" indent="0" shrinkToFit="false"/>
      <protection locked="true" hidden="false"/>
    </xf>
    <xf numFmtId="169" fontId="9" fillId="18" borderId="6" xfId="0" applyFont="true" applyBorder="true" applyAlignment="true" applyProtection="true">
      <alignment horizontal="center" vertical="top" textRotation="0" wrapText="true" indent="0" shrinkToFit="false"/>
      <protection locked="true" hidden="false"/>
    </xf>
    <xf numFmtId="169" fontId="9" fillId="10" borderId="6" xfId="0" applyFont="true" applyBorder="true" applyAlignment="true" applyProtection="true">
      <alignment horizontal="center" vertical="top" textRotation="0" wrapText="false" indent="0" shrinkToFit="false"/>
      <protection locked="true" hidden="false"/>
    </xf>
    <xf numFmtId="169" fontId="9" fillId="10" borderId="6" xfId="0" applyFont="true" applyBorder="true" applyAlignment="true" applyProtection="true">
      <alignment horizontal="center" vertical="top" textRotation="0" wrapText="true" indent="0" shrinkToFit="false"/>
      <protection locked="true" hidden="false"/>
    </xf>
    <xf numFmtId="169" fontId="9" fillId="8" borderId="6" xfId="0" applyFont="true" applyBorder="true" applyAlignment="true" applyProtection="true">
      <alignment horizontal="center" vertical="top" textRotation="0" wrapText="false" indent="0" shrinkToFit="false"/>
      <protection locked="true" hidden="false"/>
    </xf>
    <xf numFmtId="164" fontId="9" fillId="18" borderId="6" xfId="0" applyFont="true" applyBorder="true" applyAlignment="true" applyProtection="true">
      <alignment horizontal="general" vertical="top" textRotation="0" wrapText="true" indent="0" shrinkToFit="false"/>
      <protection locked="true" hidden="false"/>
    </xf>
    <xf numFmtId="169" fontId="9" fillId="8" borderId="6" xfId="0" applyFont="true" applyBorder="true" applyAlignment="true" applyProtection="true">
      <alignment horizontal="center" vertical="top" textRotation="0" wrapText="true" indent="0" shrinkToFit="false"/>
      <protection locked="true" hidden="false"/>
    </xf>
    <xf numFmtId="169" fontId="9" fillId="34" borderId="6" xfId="0" applyFont="true" applyBorder="true" applyAlignment="true" applyProtection="true">
      <alignment horizontal="center" vertical="top" textRotation="0" wrapText="true" indent="0" shrinkToFit="false"/>
      <protection locked="true" hidden="false"/>
    </xf>
    <xf numFmtId="169" fontId="9" fillId="18" borderId="6" xfId="0" applyFont="true" applyBorder="true" applyAlignment="true" applyProtection="true">
      <alignment horizontal="center" vertical="top" textRotation="0" wrapText="false" indent="0" shrinkToFit="false"/>
      <protection locked="true" hidden="false"/>
    </xf>
    <xf numFmtId="169" fontId="9" fillId="29" borderId="6" xfId="0" applyFont="true" applyBorder="true" applyAlignment="true" applyProtection="true">
      <alignment horizontal="center" vertical="top" textRotation="0" wrapText="false" indent="0" shrinkToFit="false"/>
      <protection locked="true" hidden="false"/>
    </xf>
    <xf numFmtId="169" fontId="9" fillId="11" borderId="6" xfId="0" applyFont="true" applyBorder="true" applyAlignment="true" applyProtection="true">
      <alignment horizontal="center" vertical="top" textRotation="0" wrapText="false" indent="0" shrinkToFit="false"/>
      <protection locked="true" hidden="false"/>
    </xf>
    <xf numFmtId="169" fontId="9" fillId="11" borderId="6" xfId="0" applyFont="true" applyBorder="true" applyAlignment="true" applyProtection="true">
      <alignment horizontal="center" vertical="top" textRotation="0" wrapText="true" indent="0" shrinkToFit="false"/>
      <protection locked="true" hidden="false"/>
    </xf>
    <xf numFmtId="164" fontId="9" fillId="11" borderId="6" xfId="0" applyFont="true" applyBorder="true" applyAlignment="true" applyProtection="true">
      <alignment horizontal="general" vertical="top" textRotation="0" wrapText="true" indent="0" shrinkToFit="false"/>
      <protection locked="true" hidden="false"/>
    </xf>
    <xf numFmtId="169" fontId="9" fillId="6" borderId="6" xfId="0" applyFont="true" applyBorder="true" applyAlignment="true" applyProtection="true">
      <alignment horizontal="center" vertical="top" textRotation="0" wrapText="false" indent="0" shrinkToFit="false"/>
      <protection locked="true" hidden="false"/>
    </xf>
    <xf numFmtId="164" fontId="9" fillId="6" borderId="6" xfId="0" applyFont="true" applyBorder="true" applyAlignment="true" applyProtection="true">
      <alignment horizontal="general" vertical="top" textRotation="0" wrapText="true" indent="0" shrinkToFit="false"/>
      <protection locked="true" hidden="false"/>
    </xf>
    <xf numFmtId="169" fontId="9" fillId="6" borderId="6" xfId="0" applyFont="true" applyBorder="true" applyAlignment="true" applyProtection="true">
      <alignment horizontal="center" vertical="top" textRotation="0" wrapText="true" indent="0" shrinkToFit="false"/>
      <protection locked="true" hidden="false"/>
    </xf>
    <xf numFmtId="169" fontId="9" fillId="13" borderId="6" xfId="0" applyFont="true" applyBorder="true" applyAlignment="true" applyProtection="true">
      <alignment horizontal="center" vertical="top" textRotation="0" wrapText="false" indent="0" shrinkToFit="false"/>
      <protection locked="true" hidden="false"/>
    </xf>
    <xf numFmtId="164" fontId="9" fillId="13" borderId="6" xfId="0" applyFont="true" applyBorder="true" applyAlignment="true" applyProtection="true">
      <alignment horizontal="general" vertical="top" textRotation="0" wrapText="true" indent="0" shrinkToFit="false"/>
      <protection locked="true" hidden="false"/>
    </xf>
    <xf numFmtId="169" fontId="9" fillId="9" borderId="6" xfId="0" applyFont="true" applyBorder="true" applyAlignment="true" applyProtection="true">
      <alignment horizontal="center" vertical="top" textRotation="0" wrapText="false" indent="0" shrinkToFit="false"/>
      <protection locked="true" hidden="false"/>
    </xf>
    <xf numFmtId="164" fontId="9" fillId="9" borderId="6" xfId="0"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9" fontId="9" fillId="9" borderId="6" xfId="0" applyFont="true" applyBorder="true" applyAlignment="true" applyProtection="true">
      <alignment horizontal="center" vertical="top" textRotation="0" wrapText="true" indent="0" shrinkToFit="false"/>
      <protection locked="true" hidden="false"/>
    </xf>
    <xf numFmtId="169" fontId="9" fillId="7" borderId="6" xfId="0" applyFont="true" applyBorder="true" applyAlignment="true" applyProtection="true">
      <alignment horizontal="center" vertical="top" textRotation="0" wrapText="false" indent="0" shrinkToFit="false"/>
      <protection locked="true" hidden="false"/>
    </xf>
    <xf numFmtId="164" fontId="9" fillId="7" borderId="6" xfId="0" applyFont="true" applyBorder="true" applyAlignment="true" applyProtection="true">
      <alignment horizontal="general" vertical="top" textRotation="0" wrapText="true" indent="0" shrinkToFit="false"/>
      <protection locked="true" hidden="false"/>
    </xf>
    <xf numFmtId="168" fontId="9" fillId="7" borderId="6" xfId="0" applyFont="true" applyBorder="true" applyAlignment="true" applyProtection="true">
      <alignment horizontal="center"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Hipervínculo 3" xfId="22"/>
    <cellStyle name="Normal 2" xfId="23"/>
    <cellStyle name="*unknown*" xfId="20" builtinId="8"/>
  </cellStyles>
  <dxfs count="24">
    <dxf>
      <fill>
        <patternFill patternType="solid">
          <fgColor rgb="FFC6D9F1"/>
        </patternFill>
      </fill>
    </dxf>
    <dxf>
      <fill>
        <patternFill patternType="solid">
          <fgColor rgb="FFD9D9D9"/>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96E97F"/>
        </patternFill>
      </fill>
    </dxf>
    <dxf>
      <fill>
        <patternFill patternType="solid">
          <fgColor rgb="FF92D050"/>
        </patternFill>
      </fill>
    </dxf>
    <dxf>
      <fill>
        <patternFill patternType="solid">
          <fgColor rgb="FFFFFF00"/>
        </patternFill>
      </fill>
    </dxf>
    <dxf>
      <fill>
        <patternFill patternType="solid">
          <fgColor rgb="FFFFCCCC"/>
        </patternFill>
      </fill>
    </dxf>
    <dxf>
      <fill>
        <patternFill patternType="solid">
          <fgColor rgb="FFF2F2F2"/>
        </patternFill>
      </fill>
    </dxf>
    <dxf>
      <fill>
        <patternFill patternType="solid">
          <fgColor rgb="FF00B0F0"/>
        </patternFill>
      </fill>
    </dxf>
    <dxf>
      <fill>
        <patternFill patternType="solid">
          <fgColor rgb="FF93CDDD"/>
        </patternFill>
      </fill>
    </dxf>
    <dxf>
      <fill>
        <patternFill patternType="solid">
          <fgColor rgb="FFB3A2C7"/>
        </patternFill>
      </fill>
    </dxf>
    <dxf>
      <fill>
        <patternFill patternType="solid">
          <fgColor rgb="FFC3D69B"/>
        </patternFill>
      </fill>
    </dxf>
    <dxf>
      <fill>
        <patternFill patternType="solid">
          <fgColor rgb="FFC4BD97"/>
        </patternFill>
      </fill>
    </dxf>
    <dxf>
      <fill>
        <patternFill patternType="solid">
          <fgColor rgb="FFD99694"/>
        </patternFill>
      </fill>
    </dxf>
    <dxf>
      <fill>
        <patternFill patternType="solid">
          <fgColor rgb="FF83C4C9"/>
        </patternFill>
      </fill>
    </dxf>
    <dxf>
      <fill>
        <patternFill patternType="solid">
          <fgColor rgb="FF8EB4E3"/>
        </patternFill>
      </fill>
    </dxf>
    <dxf>
      <fill>
        <patternFill patternType="solid">
          <fgColor rgb="FFB7DEE8"/>
        </patternFill>
      </fill>
    </dxf>
    <dxf>
      <fill>
        <patternFill patternType="solid">
          <fgColor rgb="FFCCC1DA"/>
        </patternFill>
      </fill>
    </dxf>
    <dxf>
      <fill>
        <patternFill patternType="solid">
          <fgColor rgb="FFD7E4BD"/>
        </patternFill>
      </fill>
    </dxf>
    <dxf>
      <fill>
        <patternFill patternType="solid">
          <fgColor rgb="FFEEECE1"/>
        </patternFill>
      </fill>
    </dxf>
    <dxf>
      <fill>
        <patternFill patternType="solid">
          <fgColor rgb="FFF7F771"/>
        </patternFill>
      </fill>
    </dxf>
    <dxf>
      <fill>
        <patternFill patternType="solid">
          <fgColor rgb="FFFAC090"/>
        </patternFill>
      </fill>
    </dxf>
  </dxfs>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28</xdr:row>
      <xdr:rowOff>0</xdr:rowOff>
    </xdr:from>
    <xdr:to>
      <xdr:col>3</xdr:col>
      <xdr:colOff>554400</xdr:colOff>
      <xdr:row>28</xdr:row>
      <xdr:rowOff>150480</xdr:rowOff>
    </xdr:to>
    <xdr:sp>
      <xdr:nvSpPr>
        <xdr:cNvPr id="0" name="1 CuadroTexto"/>
        <xdr:cNvSpPr/>
      </xdr:nvSpPr>
      <xdr:spPr>
        <a:xfrm>
          <a:off x="3613680" y="9820440"/>
          <a:ext cx="182520" cy="15048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1</xdr:row>
      <xdr:rowOff>0</xdr:rowOff>
    </xdr:from>
    <xdr:to>
      <xdr:col>3</xdr:col>
      <xdr:colOff>554400</xdr:colOff>
      <xdr:row>2</xdr:row>
      <xdr:rowOff>71640</xdr:rowOff>
    </xdr:to>
    <xdr:sp>
      <xdr:nvSpPr>
        <xdr:cNvPr id="1" name="1 CuadroTexto"/>
        <xdr:cNvSpPr/>
      </xdr:nvSpPr>
      <xdr:spPr>
        <a:xfrm>
          <a:off x="3220560" y="6094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371880</xdr:colOff>
      <xdr:row>1</xdr:row>
      <xdr:rowOff>0</xdr:rowOff>
    </xdr:from>
    <xdr:to>
      <xdr:col>3</xdr:col>
      <xdr:colOff>554400</xdr:colOff>
      <xdr:row>2</xdr:row>
      <xdr:rowOff>71640</xdr:rowOff>
    </xdr:to>
    <xdr:sp>
      <xdr:nvSpPr>
        <xdr:cNvPr id="2" name="2 CuadroTexto"/>
        <xdr:cNvSpPr/>
      </xdr:nvSpPr>
      <xdr:spPr>
        <a:xfrm>
          <a:off x="3220560" y="6094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371880</xdr:colOff>
      <xdr:row>164</xdr:row>
      <xdr:rowOff>0</xdr:rowOff>
    </xdr:from>
    <xdr:to>
      <xdr:col>3</xdr:col>
      <xdr:colOff>554400</xdr:colOff>
      <xdr:row>164</xdr:row>
      <xdr:rowOff>262440</xdr:rowOff>
    </xdr:to>
    <xdr:sp>
      <xdr:nvSpPr>
        <xdr:cNvPr id="3" name="3 CuadroTexto"/>
        <xdr:cNvSpPr/>
      </xdr:nvSpPr>
      <xdr:spPr>
        <a:xfrm>
          <a:off x="3220560" y="70837560"/>
          <a:ext cx="182520" cy="262440"/>
        </a:xfrm>
        <a:prstGeom prst="rect">
          <a:avLst/>
        </a:prstGeom>
        <a:no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554400</xdr:colOff>
      <xdr:row>3</xdr:row>
      <xdr:rowOff>72000</xdr:rowOff>
    </xdr:to>
    <xdr:sp>
      <xdr:nvSpPr>
        <xdr:cNvPr id="4" name="1 CuadroTexto"/>
        <xdr:cNvSpPr/>
      </xdr:nvSpPr>
      <xdr:spPr>
        <a:xfrm>
          <a:off x="3854880" y="80028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554400</xdr:colOff>
      <xdr:row>3</xdr:row>
      <xdr:rowOff>72000</xdr:rowOff>
    </xdr:to>
    <xdr:sp>
      <xdr:nvSpPr>
        <xdr:cNvPr id="5" name="2 CuadroTexto"/>
        <xdr:cNvSpPr/>
      </xdr:nvSpPr>
      <xdr:spPr>
        <a:xfrm>
          <a:off x="3854880" y="80028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165</xdr:row>
      <xdr:rowOff>0</xdr:rowOff>
    </xdr:from>
    <xdr:to>
      <xdr:col>4</xdr:col>
      <xdr:colOff>554400</xdr:colOff>
      <xdr:row>165</xdr:row>
      <xdr:rowOff>262440</xdr:rowOff>
    </xdr:to>
    <xdr:sp>
      <xdr:nvSpPr>
        <xdr:cNvPr id="6" name="3 CuadroTexto"/>
        <xdr:cNvSpPr/>
      </xdr:nvSpPr>
      <xdr:spPr>
        <a:xfrm>
          <a:off x="3854880" y="71485200"/>
          <a:ext cx="182520" cy="262440"/>
        </a:xfrm>
        <a:prstGeom prst="rect">
          <a:avLst/>
        </a:prstGeom>
        <a:no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554400</xdr:colOff>
      <xdr:row>3</xdr:row>
      <xdr:rowOff>72000</xdr:rowOff>
    </xdr:to>
    <xdr:sp>
      <xdr:nvSpPr>
        <xdr:cNvPr id="7" name="1 CuadroTexto"/>
        <xdr:cNvSpPr/>
      </xdr:nvSpPr>
      <xdr:spPr>
        <a:xfrm>
          <a:off x="3401640" y="49536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554400</xdr:colOff>
      <xdr:row>3</xdr:row>
      <xdr:rowOff>72000</xdr:rowOff>
    </xdr:to>
    <xdr:sp>
      <xdr:nvSpPr>
        <xdr:cNvPr id="8" name="2 CuadroTexto"/>
        <xdr:cNvSpPr/>
      </xdr:nvSpPr>
      <xdr:spPr>
        <a:xfrm>
          <a:off x="3401640" y="49536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153</xdr:row>
      <xdr:rowOff>0</xdr:rowOff>
    </xdr:from>
    <xdr:to>
      <xdr:col>4</xdr:col>
      <xdr:colOff>554400</xdr:colOff>
      <xdr:row>153</xdr:row>
      <xdr:rowOff>262440</xdr:rowOff>
    </xdr:to>
    <xdr:sp>
      <xdr:nvSpPr>
        <xdr:cNvPr id="9" name="3 CuadroTexto"/>
        <xdr:cNvSpPr/>
      </xdr:nvSpPr>
      <xdr:spPr>
        <a:xfrm>
          <a:off x="3401640" y="78343200"/>
          <a:ext cx="182520" cy="262440"/>
        </a:xfrm>
        <a:prstGeom prst="rect">
          <a:avLst/>
        </a:prstGeom>
        <a:no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554400</xdr:colOff>
      <xdr:row>3</xdr:row>
      <xdr:rowOff>72000</xdr:rowOff>
    </xdr:to>
    <xdr:sp>
      <xdr:nvSpPr>
        <xdr:cNvPr id="10" name="4 CuadroTexto"/>
        <xdr:cNvSpPr/>
      </xdr:nvSpPr>
      <xdr:spPr>
        <a:xfrm>
          <a:off x="3311280" y="49536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554400</xdr:colOff>
      <xdr:row>3</xdr:row>
      <xdr:rowOff>72000</xdr:rowOff>
    </xdr:to>
    <xdr:sp>
      <xdr:nvSpPr>
        <xdr:cNvPr id="11" name="5 CuadroTexto"/>
        <xdr:cNvSpPr/>
      </xdr:nvSpPr>
      <xdr:spPr>
        <a:xfrm>
          <a:off x="3311280" y="495360"/>
          <a:ext cx="182520" cy="2624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145</xdr:row>
      <xdr:rowOff>0</xdr:rowOff>
    </xdr:from>
    <xdr:to>
      <xdr:col>4</xdr:col>
      <xdr:colOff>554400</xdr:colOff>
      <xdr:row>145</xdr:row>
      <xdr:rowOff>262440</xdr:rowOff>
    </xdr:to>
    <xdr:sp>
      <xdr:nvSpPr>
        <xdr:cNvPr id="12" name="6 CuadroTexto"/>
        <xdr:cNvSpPr/>
      </xdr:nvSpPr>
      <xdr:spPr>
        <a:xfrm>
          <a:off x="3311280" y="68789520"/>
          <a:ext cx="182520" cy="262440"/>
        </a:xfrm>
        <a:prstGeom prst="rect">
          <a:avLst/>
        </a:prstGeom>
        <a:noFill/>
        <a:ln w="0">
          <a:noFill/>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51</xdr:row>
      <xdr:rowOff>0</xdr:rowOff>
    </xdr:from>
    <xdr:to>
      <xdr:col>3</xdr:col>
      <xdr:colOff>182520</xdr:colOff>
      <xdr:row>52</xdr:row>
      <xdr:rowOff>109800</xdr:rowOff>
    </xdr:to>
    <xdr:sp>
      <xdr:nvSpPr>
        <xdr:cNvPr id="13" name="1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182520</xdr:colOff>
      <xdr:row>52</xdr:row>
      <xdr:rowOff>109800</xdr:rowOff>
    </xdr:to>
    <xdr:sp>
      <xdr:nvSpPr>
        <xdr:cNvPr id="14" name="2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182520</xdr:colOff>
      <xdr:row>52</xdr:row>
      <xdr:rowOff>109800</xdr:rowOff>
    </xdr:to>
    <xdr:sp>
      <xdr:nvSpPr>
        <xdr:cNvPr id="15" name="3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16" name="4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17" name="5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18" name="6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47</xdr:row>
      <xdr:rowOff>0</xdr:rowOff>
    </xdr:from>
    <xdr:to>
      <xdr:col>3</xdr:col>
      <xdr:colOff>182520</xdr:colOff>
      <xdr:row>47</xdr:row>
      <xdr:rowOff>262440</xdr:rowOff>
    </xdr:to>
    <xdr:sp>
      <xdr:nvSpPr>
        <xdr:cNvPr id="19" name="7 CuadroTexto"/>
        <xdr:cNvSpPr/>
      </xdr:nvSpPr>
      <xdr:spPr>
        <a:xfrm>
          <a:off x="3282840" y="16697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182520</xdr:colOff>
      <xdr:row>48</xdr:row>
      <xdr:rowOff>262440</xdr:rowOff>
    </xdr:to>
    <xdr:sp>
      <xdr:nvSpPr>
        <xdr:cNvPr id="20" name="8 CuadroTexto"/>
        <xdr:cNvSpPr/>
      </xdr:nvSpPr>
      <xdr:spPr>
        <a:xfrm>
          <a:off x="3282840" y="173070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182520</xdr:colOff>
      <xdr:row>48</xdr:row>
      <xdr:rowOff>262440</xdr:rowOff>
    </xdr:to>
    <xdr:sp>
      <xdr:nvSpPr>
        <xdr:cNvPr id="21" name="9 CuadroTexto"/>
        <xdr:cNvSpPr/>
      </xdr:nvSpPr>
      <xdr:spPr>
        <a:xfrm>
          <a:off x="3282840" y="173070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22" name="10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182520</xdr:colOff>
      <xdr:row>48</xdr:row>
      <xdr:rowOff>262440</xdr:rowOff>
    </xdr:to>
    <xdr:sp>
      <xdr:nvSpPr>
        <xdr:cNvPr id="23" name="11 CuadroTexto"/>
        <xdr:cNvSpPr/>
      </xdr:nvSpPr>
      <xdr:spPr>
        <a:xfrm>
          <a:off x="3282840" y="173070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182520</xdr:colOff>
      <xdr:row>48</xdr:row>
      <xdr:rowOff>262440</xdr:rowOff>
    </xdr:to>
    <xdr:sp>
      <xdr:nvSpPr>
        <xdr:cNvPr id="24" name="12 CuadroTexto"/>
        <xdr:cNvSpPr/>
      </xdr:nvSpPr>
      <xdr:spPr>
        <a:xfrm>
          <a:off x="3282840" y="173070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182520</xdr:colOff>
      <xdr:row>49</xdr:row>
      <xdr:rowOff>262440</xdr:rowOff>
    </xdr:to>
    <xdr:sp>
      <xdr:nvSpPr>
        <xdr:cNvPr id="25" name="13 CuadroTexto"/>
        <xdr:cNvSpPr/>
      </xdr:nvSpPr>
      <xdr:spPr>
        <a:xfrm>
          <a:off x="3282840" y="17764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182520</xdr:colOff>
      <xdr:row>49</xdr:row>
      <xdr:rowOff>262440</xdr:rowOff>
    </xdr:to>
    <xdr:sp>
      <xdr:nvSpPr>
        <xdr:cNvPr id="26" name="14 CuadroTexto"/>
        <xdr:cNvSpPr/>
      </xdr:nvSpPr>
      <xdr:spPr>
        <a:xfrm>
          <a:off x="3282840" y="17764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182520</xdr:colOff>
      <xdr:row>49</xdr:row>
      <xdr:rowOff>262440</xdr:rowOff>
    </xdr:to>
    <xdr:sp>
      <xdr:nvSpPr>
        <xdr:cNvPr id="27" name="15 CuadroTexto"/>
        <xdr:cNvSpPr/>
      </xdr:nvSpPr>
      <xdr:spPr>
        <a:xfrm>
          <a:off x="3282840" y="17764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182520</xdr:colOff>
      <xdr:row>52</xdr:row>
      <xdr:rowOff>109800</xdr:rowOff>
    </xdr:to>
    <xdr:sp>
      <xdr:nvSpPr>
        <xdr:cNvPr id="28" name="16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182520</xdr:colOff>
      <xdr:row>52</xdr:row>
      <xdr:rowOff>109800</xdr:rowOff>
    </xdr:to>
    <xdr:sp>
      <xdr:nvSpPr>
        <xdr:cNvPr id="29" name="17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182520</xdr:colOff>
      <xdr:row>52</xdr:row>
      <xdr:rowOff>109800</xdr:rowOff>
    </xdr:to>
    <xdr:sp>
      <xdr:nvSpPr>
        <xdr:cNvPr id="30" name="18 CuadroTexto"/>
        <xdr:cNvSpPr/>
      </xdr:nvSpPr>
      <xdr:spPr>
        <a:xfrm>
          <a:off x="3282840" y="18678600"/>
          <a:ext cx="182520" cy="300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1" name="19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2" name="20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3" name="21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4" name="22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5" name="23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182520</xdr:colOff>
      <xdr:row>59</xdr:row>
      <xdr:rowOff>110160</xdr:rowOff>
    </xdr:to>
    <xdr:sp>
      <xdr:nvSpPr>
        <xdr:cNvPr id="36" name="24 CuadroTexto"/>
        <xdr:cNvSpPr/>
      </xdr:nvSpPr>
      <xdr:spPr>
        <a:xfrm>
          <a:off x="3282840" y="21231360"/>
          <a:ext cx="182520" cy="3006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37" name="25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38" name="26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39" name="27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40" name="28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41" name="29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42" name="30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3" name="31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4" name="32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5" name="33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6" name="34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7" name="35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8" name="36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9" name="37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0" name="38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1" name="39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2" name="40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3" name="41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4" name="42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5" name="43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56" name="44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57" name="45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58" name="46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59" name="47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60" name="48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61" name="49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62" name="50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182520</xdr:colOff>
      <xdr:row>68</xdr:row>
      <xdr:rowOff>262440</xdr:rowOff>
    </xdr:to>
    <xdr:sp>
      <xdr:nvSpPr>
        <xdr:cNvPr id="63" name="51 CuadroTexto"/>
        <xdr:cNvSpPr/>
      </xdr:nvSpPr>
      <xdr:spPr>
        <a:xfrm>
          <a:off x="3282840" y="244695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4" name="52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5" name="53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6" name="54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7" name="55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8" name="56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69" name="57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70" name="58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1" name="59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2" name="60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3" name="61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4" name="62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5" name="63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6" name="64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182520</xdr:colOff>
      <xdr:row>72</xdr:row>
      <xdr:rowOff>262440</xdr:rowOff>
    </xdr:to>
    <xdr:sp>
      <xdr:nvSpPr>
        <xdr:cNvPr id="77" name="65 CuadroTexto"/>
        <xdr:cNvSpPr/>
      </xdr:nvSpPr>
      <xdr:spPr>
        <a:xfrm>
          <a:off x="3282840" y="269082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78" name="66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79" name="67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80" name="68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81" name="69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82" name="70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83" name="71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182520</xdr:colOff>
      <xdr:row>73</xdr:row>
      <xdr:rowOff>262440</xdr:rowOff>
    </xdr:to>
    <xdr:sp>
      <xdr:nvSpPr>
        <xdr:cNvPr id="84" name="72 CuadroTexto"/>
        <xdr:cNvSpPr/>
      </xdr:nvSpPr>
      <xdr:spPr>
        <a:xfrm>
          <a:off x="3282840" y="27365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85" name="73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86" name="74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87" name="75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88" name="76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89" name="77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90" name="78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91" name="79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92" name="80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93" name="81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94" name="82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95" name="83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96" name="84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97" name="85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98" name="86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99" name="87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0" name="88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1" name="89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2" name="90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3" name="91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4" name="92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5" name="93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6" name="94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7" name="95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8" name="96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09" name="97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10" name="98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11" name="99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12" name="100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13" name="101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114" name="102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15" name="103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16" name="104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17" name="105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18" name="106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19" name="107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0" name="108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1" name="109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2" name="110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3" name="111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4" name="112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5" name="113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6" name="114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7" name="115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8" name="116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29" name="117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0" name="118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1" name="119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2" name="120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3" name="121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4" name="122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5" name="123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6" name="124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7" name="125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8" name="126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39" name="127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40" name="128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41" name="129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42" name="130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43" name="131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144" name="132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45" name="133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46" name="134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47" name="135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48" name="136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49" name="137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50" name="138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51" name="139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52" name="140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53" name="141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154" name="142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55" name="143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56" name="144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57" name="145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58" name="146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59" name="147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60" name="148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61" name="149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62" name="150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63" name="151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182520</xdr:colOff>
      <xdr:row>99</xdr:row>
      <xdr:rowOff>262440</xdr:rowOff>
    </xdr:to>
    <xdr:sp>
      <xdr:nvSpPr>
        <xdr:cNvPr id="164" name="152 CuadroTexto"/>
        <xdr:cNvSpPr/>
      </xdr:nvSpPr>
      <xdr:spPr>
        <a:xfrm>
          <a:off x="3282840" y="37919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65" name="153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66" name="154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67" name="155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68" name="156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69" name="157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70" name="158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71" name="159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72" name="160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73" name="161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174" name="162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75" name="163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76" name="164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77" name="165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78" name="166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79" name="167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80" name="168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81" name="169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82" name="170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83" name="171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184" name="172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85" name="173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86" name="174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87" name="175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88" name="176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89" name="177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0" name="178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1" name="179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2" name="180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3" name="181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4" name="182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5" name="183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6" name="184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7" name="185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8" name="186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199" name="187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200" name="188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201" name="189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202" name="190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203" name="191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204" name="192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05" name="193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06" name="194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07" name="195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08" name="196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09" name="197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10" name="198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11" name="199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12" name="200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13" name="201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14" name="202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15" name="203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16" name="204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17" name="205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18" name="206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19" name="207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0" name="208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1" name="209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2" name="210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3" name="211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4" name="212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5" name="213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6" name="214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7" name="215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8" name="216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29" name="217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0" name="218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1" name="219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2" name="220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3" name="221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4" name="222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5" name="223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6" name="224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7" name="225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8" name="226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39" name="227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182520</xdr:colOff>
      <xdr:row>106</xdr:row>
      <xdr:rowOff>262440</xdr:rowOff>
    </xdr:to>
    <xdr:sp>
      <xdr:nvSpPr>
        <xdr:cNvPr id="240" name="228 CuadroTexto"/>
        <xdr:cNvSpPr/>
      </xdr:nvSpPr>
      <xdr:spPr>
        <a:xfrm>
          <a:off x="3282840" y="405478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41" name="229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42" name="230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43" name="231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244" name="232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245" name="233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246" name="234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60</xdr:row>
      <xdr:rowOff>0</xdr:rowOff>
    </xdr:from>
    <xdr:to>
      <xdr:col>3</xdr:col>
      <xdr:colOff>182520</xdr:colOff>
      <xdr:row>60</xdr:row>
      <xdr:rowOff>262440</xdr:rowOff>
    </xdr:to>
    <xdr:sp>
      <xdr:nvSpPr>
        <xdr:cNvPr id="247" name="235 CuadroTexto"/>
        <xdr:cNvSpPr/>
      </xdr:nvSpPr>
      <xdr:spPr>
        <a:xfrm>
          <a:off x="3282840" y="21574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248" name="236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249" name="237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50" name="238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251" name="239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252" name="240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253" name="241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254" name="242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182520</xdr:colOff>
      <xdr:row>66</xdr:row>
      <xdr:rowOff>262440</xdr:rowOff>
    </xdr:to>
    <xdr:sp>
      <xdr:nvSpPr>
        <xdr:cNvPr id="255" name="243 CuadroTexto"/>
        <xdr:cNvSpPr/>
      </xdr:nvSpPr>
      <xdr:spPr>
        <a:xfrm>
          <a:off x="3282840" y="232506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56" name="244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57" name="245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182520</xdr:colOff>
      <xdr:row>69</xdr:row>
      <xdr:rowOff>262440</xdr:rowOff>
    </xdr:to>
    <xdr:sp>
      <xdr:nvSpPr>
        <xdr:cNvPr id="258" name="246 CuadroTexto"/>
        <xdr:cNvSpPr/>
      </xdr:nvSpPr>
      <xdr:spPr>
        <a:xfrm>
          <a:off x="3282840" y="24926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59" name="247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60" name="248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61" name="249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62" name="250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63" name="251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182520</xdr:colOff>
      <xdr:row>79</xdr:row>
      <xdr:rowOff>262440</xdr:rowOff>
    </xdr:to>
    <xdr:sp>
      <xdr:nvSpPr>
        <xdr:cNvPr id="264" name="252 CuadroTexto"/>
        <xdr:cNvSpPr/>
      </xdr:nvSpPr>
      <xdr:spPr>
        <a:xfrm>
          <a:off x="3282840" y="29232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65" name="253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66" name="254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67" name="255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68" name="256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69" name="257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182520</xdr:colOff>
      <xdr:row>84</xdr:row>
      <xdr:rowOff>262440</xdr:rowOff>
    </xdr:to>
    <xdr:sp>
      <xdr:nvSpPr>
        <xdr:cNvPr id="270" name="258 CuadroTexto"/>
        <xdr:cNvSpPr/>
      </xdr:nvSpPr>
      <xdr:spPr>
        <a:xfrm>
          <a:off x="3282840" y="31061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1" name="259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2" name="260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3" name="261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4" name="262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5" name="263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6" name="264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182520</xdr:colOff>
      <xdr:row>87</xdr:row>
      <xdr:rowOff>262440</xdr:rowOff>
    </xdr:to>
    <xdr:sp>
      <xdr:nvSpPr>
        <xdr:cNvPr id="277" name="265 CuadroTexto"/>
        <xdr:cNvSpPr/>
      </xdr:nvSpPr>
      <xdr:spPr>
        <a:xfrm>
          <a:off x="3282840" y="32280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78" name="266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79" name="267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80" name="268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81" name="269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82" name="270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83" name="271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182520</xdr:colOff>
      <xdr:row>89</xdr:row>
      <xdr:rowOff>262440</xdr:rowOff>
    </xdr:to>
    <xdr:sp>
      <xdr:nvSpPr>
        <xdr:cNvPr id="284" name="272 CuadroTexto"/>
        <xdr:cNvSpPr/>
      </xdr:nvSpPr>
      <xdr:spPr>
        <a:xfrm>
          <a:off x="3282840" y="32889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85" name="273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86" name="274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87" name="275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88" name="276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89" name="277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90" name="278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182520</xdr:colOff>
      <xdr:row>91</xdr:row>
      <xdr:rowOff>262440</xdr:rowOff>
    </xdr:to>
    <xdr:sp>
      <xdr:nvSpPr>
        <xdr:cNvPr id="291" name="279 CuadroTexto"/>
        <xdr:cNvSpPr/>
      </xdr:nvSpPr>
      <xdr:spPr>
        <a:xfrm>
          <a:off x="3282840" y="336517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2" name="280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3" name="281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4" name="282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5" name="283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6" name="284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7" name="285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182520</xdr:colOff>
      <xdr:row>93</xdr:row>
      <xdr:rowOff>262440</xdr:rowOff>
    </xdr:to>
    <xdr:sp>
      <xdr:nvSpPr>
        <xdr:cNvPr id="298" name="286 CuadroTexto"/>
        <xdr:cNvSpPr/>
      </xdr:nvSpPr>
      <xdr:spPr>
        <a:xfrm>
          <a:off x="3282840" y="351759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299" name="287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0" name="288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1" name="289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2" name="290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3" name="291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4" name="292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182520</xdr:colOff>
      <xdr:row>94</xdr:row>
      <xdr:rowOff>262440</xdr:rowOff>
    </xdr:to>
    <xdr:sp>
      <xdr:nvSpPr>
        <xdr:cNvPr id="305" name="293 CuadroTexto"/>
        <xdr:cNvSpPr/>
      </xdr:nvSpPr>
      <xdr:spPr>
        <a:xfrm>
          <a:off x="3282840" y="35633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06" name="294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07" name="295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08" name="296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09" name="297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10" name="298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11" name="299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182520</xdr:colOff>
      <xdr:row>95</xdr:row>
      <xdr:rowOff>262440</xdr:rowOff>
    </xdr:to>
    <xdr:sp>
      <xdr:nvSpPr>
        <xdr:cNvPr id="312" name="300 CuadroTexto"/>
        <xdr:cNvSpPr/>
      </xdr:nvSpPr>
      <xdr:spPr>
        <a:xfrm>
          <a:off x="3282840" y="360903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3" name="301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4" name="302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5" name="303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6" name="304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7" name="305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8" name="306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19" name="307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20" name="308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21" name="309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182520</xdr:colOff>
      <xdr:row>113</xdr:row>
      <xdr:rowOff>262440</xdr:rowOff>
    </xdr:to>
    <xdr:sp>
      <xdr:nvSpPr>
        <xdr:cNvPr id="322" name="310 CuadroTexto"/>
        <xdr:cNvSpPr/>
      </xdr:nvSpPr>
      <xdr:spPr>
        <a:xfrm>
          <a:off x="3282840" y="437864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3" name="311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4" name="312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5" name="313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6" name="314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7" name="315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8" name="316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29" name="317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0" name="318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1" name="319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2" name="320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3" name="321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4" name="322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5" name="323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6" name="324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7" name="325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8" name="326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39" name="327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40" name="328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41" name="329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182520</xdr:colOff>
      <xdr:row>115</xdr:row>
      <xdr:rowOff>262440</xdr:rowOff>
    </xdr:to>
    <xdr:sp>
      <xdr:nvSpPr>
        <xdr:cNvPr id="342" name="330 CuadroTexto"/>
        <xdr:cNvSpPr/>
      </xdr:nvSpPr>
      <xdr:spPr>
        <a:xfrm>
          <a:off x="3282840" y="443959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3" name="331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4" name="332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5" name="333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6" name="334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7" name="335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8" name="336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49" name="337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0" name="338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1" name="339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2" name="340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3" name="341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4" name="342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5" name="343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6" name="344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7" name="345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8" name="346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59" name="347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0" name="348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1" name="349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2" name="350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3" name="351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4" name="352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5" name="353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6" name="354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7" name="355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8" name="356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69" name="357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70" name="358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71" name="359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182520</xdr:colOff>
      <xdr:row>116</xdr:row>
      <xdr:rowOff>262440</xdr:rowOff>
    </xdr:to>
    <xdr:sp>
      <xdr:nvSpPr>
        <xdr:cNvPr id="372" name="360 CuadroTexto"/>
        <xdr:cNvSpPr/>
      </xdr:nvSpPr>
      <xdr:spPr>
        <a:xfrm>
          <a:off x="3282840" y="44853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3" name="361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4" name="362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5" name="363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6" name="364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7" name="365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8" name="366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79" name="367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80" name="368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81" name="369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182520</xdr:colOff>
      <xdr:row>118</xdr:row>
      <xdr:rowOff>110160</xdr:rowOff>
    </xdr:to>
    <xdr:sp>
      <xdr:nvSpPr>
        <xdr:cNvPr id="382" name="370 CuadroTexto"/>
        <xdr:cNvSpPr/>
      </xdr:nvSpPr>
      <xdr:spPr>
        <a:xfrm>
          <a:off x="3282840" y="453103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3" name="371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4" name="372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5" name="373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6" name="374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7" name="375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8" name="376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89" name="377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90" name="378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91" name="379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182520</xdr:colOff>
      <xdr:row>119</xdr:row>
      <xdr:rowOff>262440</xdr:rowOff>
    </xdr:to>
    <xdr:sp>
      <xdr:nvSpPr>
        <xdr:cNvPr id="392" name="380 CuadroTexto"/>
        <xdr:cNvSpPr/>
      </xdr:nvSpPr>
      <xdr:spPr>
        <a:xfrm>
          <a:off x="3282840" y="457675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3" name="381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4" name="382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5" name="383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6" name="384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7" name="385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8" name="386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399" name="387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00" name="388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01" name="389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02" name="390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3" name="391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4" name="392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5" name="393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6" name="394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7" name="395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8" name="396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09" name="397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10" name="398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11" name="399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182520</xdr:colOff>
      <xdr:row>145</xdr:row>
      <xdr:rowOff>262440</xdr:rowOff>
    </xdr:to>
    <xdr:sp>
      <xdr:nvSpPr>
        <xdr:cNvPr id="412" name="400 CuadroTexto"/>
        <xdr:cNvSpPr/>
      </xdr:nvSpPr>
      <xdr:spPr>
        <a:xfrm>
          <a:off x="3282840" y="5567364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3" name="401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4" name="402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5" name="403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6" name="404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7" name="405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8" name="406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19" name="407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0" name="408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1" name="409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2" name="410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3" name="411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4" name="412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5" name="413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6" name="414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7" name="415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8" name="416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29" name="417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30" name="418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31" name="419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182520</xdr:colOff>
      <xdr:row>150</xdr:row>
      <xdr:rowOff>110160</xdr:rowOff>
    </xdr:to>
    <xdr:sp>
      <xdr:nvSpPr>
        <xdr:cNvPr id="432" name="420 CuadroTexto"/>
        <xdr:cNvSpPr/>
      </xdr:nvSpPr>
      <xdr:spPr>
        <a:xfrm>
          <a:off x="3282840" y="5765472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3" name="421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4" name="422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5" name="423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6" name="424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7" name="425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8" name="426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39" name="427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40" name="428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41" name="429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182520</xdr:colOff>
      <xdr:row>108</xdr:row>
      <xdr:rowOff>262440</xdr:rowOff>
    </xdr:to>
    <xdr:sp>
      <xdr:nvSpPr>
        <xdr:cNvPr id="442" name="430 CuadroTexto"/>
        <xdr:cNvSpPr/>
      </xdr:nvSpPr>
      <xdr:spPr>
        <a:xfrm>
          <a:off x="3282840" y="41462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3" name="431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4" name="432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5" name="433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6" name="434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7" name="435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8" name="436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49" name="437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0" name="438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1" name="439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2" name="440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3" name="441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4" name="442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5" name="443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6" name="444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7" name="445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8" name="446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59" name="447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0" name="448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1" name="449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2" name="450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3" name="451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4" name="452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5" name="453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6" name="454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7" name="455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182520</xdr:colOff>
      <xdr:row>129</xdr:row>
      <xdr:rowOff>262440</xdr:rowOff>
    </xdr:to>
    <xdr:sp>
      <xdr:nvSpPr>
        <xdr:cNvPr id="468" name="456 CuadroTexto"/>
        <xdr:cNvSpPr/>
      </xdr:nvSpPr>
      <xdr:spPr>
        <a:xfrm>
          <a:off x="3282840" y="4942512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182520</xdr:colOff>
      <xdr:row>63</xdr:row>
      <xdr:rowOff>110160</xdr:rowOff>
    </xdr:to>
    <xdr:sp>
      <xdr:nvSpPr>
        <xdr:cNvPr id="469" name="457 CuadroTexto"/>
        <xdr:cNvSpPr/>
      </xdr:nvSpPr>
      <xdr:spPr>
        <a:xfrm>
          <a:off x="3282840" y="22183560"/>
          <a:ext cx="182520" cy="26280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70" name="458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71" name="459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72" name="460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182520</xdr:colOff>
      <xdr:row>64</xdr:row>
      <xdr:rowOff>262440</xdr:rowOff>
    </xdr:to>
    <xdr:sp>
      <xdr:nvSpPr>
        <xdr:cNvPr id="473" name="461 CuadroTexto"/>
        <xdr:cNvSpPr/>
      </xdr:nvSpPr>
      <xdr:spPr>
        <a:xfrm>
          <a:off x="3282840" y="22640760"/>
          <a:ext cx="182520" cy="262440"/>
        </a:xfrm>
        <a:prstGeom prst="rect">
          <a:avLst/>
        </a:prstGeom>
        <a:noFill/>
        <a:ln w="0">
          <a:noFill/>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109</xdr:row>
      <xdr:rowOff>0</xdr:rowOff>
    </xdr:from>
    <xdr:to>
      <xdr:col>3</xdr:col>
      <xdr:colOff>182520</xdr:colOff>
      <xdr:row>109</xdr:row>
      <xdr:rowOff>262440</xdr:rowOff>
    </xdr:to>
    <xdr:sp>
      <xdr:nvSpPr>
        <xdr:cNvPr id="474" name="1 CuadroTexto"/>
        <xdr:cNvSpPr/>
      </xdr:nvSpPr>
      <xdr:spPr>
        <a:xfrm>
          <a:off x="3242160" y="445197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173</xdr:row>
      <xdr:rowOff>0</xdr:rowOff>
    </xdr:from>
    <xdr:to>
      <xdr:col>3</xdr:col>
      <xdr:colOff>182520</xdr:colOff>
      <xdr:row>173</xdr:row>
      <xdr:rowOff>262440</xdr:rowOff>
    </xdr:to>
    <xdr:sp>
      <xdr:nvSpPr>
        <xdr:cNvPr id="475" name="2 CuadroTexto"/>
        <xdr:cNvSpPr/>
      </xdr:nvSpPr>
      <xdr:spPr>
        <a:xfrm>
          <a:off x="3242160" y="724852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76" name="3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77" name="4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78" name="5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79" name="6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0" name="7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1" name="8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2" name="9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3" name="10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4" name="11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5" name="12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114</xdr:row>
      <xdr:rowOff>0</xdr:rowOff>
    </xdr:from>
    <xdr:to>
      <xdr:col>3</xdr:col>
      <xdr:colOff>182520</xdr:colOff>
      <xdr:row>114</xdr:row>
      <xdr:rowOff>262440</xdr:rowOff>
    </xdr:to>
    <xdr:sp>
      <xdr:nvSpPr>
        <xdr:cNvPr id="486" name="13 CuadroTexto"/>
        <xdr:cNvSpPr/>
      </xdr:nvSpPr>
      <xdr:spPr>
        <a:xfrm>
          <a:off x="3242160" y="4695840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181</xdr:row>
      <xdr:rowOff>0</xdr:rowOff>
    </xdr:from>
    <xdr:to>
      <xdr:col>3</xdr:col>
      <xdr:colOff>182520</xdr:colOff>
      <xdr:row>181</xdr:row>
      <xdr:rowOff>262440</xdr:rowOff>
    </xdr:to>
    <xdr:sp>
      <xdr:nvSpPr>
        <xdr:cNvPr id="487" name="14 CuadroTexto"/>
        <xdr:cNvSpPr/>
      </xdr:nvSpPr>
      <xdr:spPr>
        <a:xfrm>
          <a:off x="3242160" y="7629516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8" name="15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89" name="16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0" name="17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1" name="18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2" name="19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3" name="20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4" name="21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5" name="22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6" name="23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182520</xdr:colOff>
      <xdr:row>101</xdr:row>
      <xdr:rowOff>262440</xdr:rowOff>
    </xdr:to>
    <xdr:sp>
      <xdr:nvSpPr>
        <xdr:cNvPr id="497" name="24 CuadroTexto"/>
        <xdr:cNvSpPr/>
      </xdr:nvSpPr>
      <xdr:spPr>
        <a:xfrm>
          <a:off x="3242160" y="41167080"/>
          <a:ext cx="182520" cy="262440"/>
        </a:xfrm>
        <a:prstGeom prst="rect">
          <a:avLst/>
        </a:prstGeom>
        <a:noFill/>
        <a:ln w="0">
          <a:noFill/>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416880</xdr:colOff>
      <xdr:row>75</xdr:row>
      <xdr:rowOff>190440</xdr:rowOff>
    </xdr:from>
    <xdr:to>
      <xdr:col>4</xdr:col>
      <xdr:colOff>599400</xdr:colOff>
      <xdr:row>76</xdr:row>
      <xdr:rowOff>148320</xdr:rowOff>
    </xdr:to>
    <xdr:sp>
      <xdr:nvSpPr>
        <xdr:cNvPr id="498" name="2 CuadroTexto"/>
        <xdr:cNvSpPr/>
      </xdr:nvSpPr>
      <xdr:spPr>
        <a:xfrm>
          <a:off x="3346200" y="31213440"/>
          <a:ext cx="182520" cy="26244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drawing" Target="../drawings/drawing7.xml"/>
</Relationships>
</file>

<file path=xl/worksheets/_rels/sheet12.xml.rels><?xml version="1.0" encoding="UTF-8"?>
<Relationships xmlns="http://schemas.openxmlformats.org/package/2006/relationships"><Relationship Id="rId1"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_rels/sheet14.xml.rels><?xml version="1.0" encoding="UTF-8"?>
<Relationships xmlns="http://schemas.openxmlformats.org/package/2006/relationships"><Relationship Id="rId1" Type="http://schemas.openxmlformats.org/officeDocument/2006/relationships/drawing" Target="../drawings/drawing10.xml"/>
</Relationships>
</file>

<file path=xl/worksheets/_rels/sheet15.xml.rels><?xml version="1.0" encoding="UTF-8"?>
<Relationships xmlns="http://schemas.openxmlformats.org/package/2006/relationships"><Relationship Id="rId1" Type="http://schemas.openxmlformats.org/officeDocument/2006/relationships/drawing" Target="../drawings/drawing11.xml"/>
</Relationships>
</file>

<file path=xl/worksheets/_rels/sheet16.xml.rels><?xml version="1.0" encoding="UTF-8"?>
<Relationships xmlns="http://schemas.openxmlformats.org/package/2006/relationships"><Relationship Id="rId1" Type="http://schemas.openxmlformats.org/officeDocument/2006/relationships/drawing" Target="../drawings/drawing12.xml"/>
</Relationships>
</file>

<file path=xl/worksheets/_rels/sheet18.xml.rels><?xml version="1.0" encoding="UTF-8"?>
<Relationships xmlns="http://schemas.openxmlformats.org/package/2006/relationships"><Relationship Id="rId1" Type="http://schemas.openxmlformats.org/officeDocument/2006/relationships/hyperlink" Target="http://www.iso.org/iso/home/standards/currency_codes.htm" TargetMode="External"/><Relationship Id="rId2" Type="http://schemas.openxmlformats.org/officeDocument/2006/relationships/hyperlink" Target="http://www.chemie.fu-berlin.de/diverse/doc/ISO_3166.html" TargetMode="External"/><Relationship Id="rId3" Type="http://schemas.openxmlformats.org/officeDocument/2006/relationships/hyperlink" Target="https://www.datosabiertos.gob.pe/dataset/c&#243;digo-de-ubicaci&#243;n-geogr&#225;fica-en-el-per&#250;-instituto-nacional-de-estad&#237;stica-e-inform&#225;tica" TargetMode="External"/><Relationship Id="rId4" Type="http://schemas.openxmlformats.org/officeDocument/2006/relationships/hyperlink" Target="https://www.unspsc.org/codeset-downloads/productid/28/createdbyuser/3?txtsearch=" TargetMode="External"/>
</Relationships>
</file>

<file path=xl/worksheets/_rels/sheet19.xml.rels><?xml version="1.0" encoding="UTF-8"?>
<Relationships xmlns="http://schemas.openxmlformats.org/package/2006/relationships"><Relationship Id="rId1" Type="http://schemas.openxmlformats.org/officeDocument/2006/relationships/drawing" Target="../drawings/drawing13.xml"/>
</Relationships>
</file>

<file path=xl/worksheets/_rels/sheet22.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E7" activeCellId="0" sqref="E7"/>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50.16"/>
    <col collapsed="false" customWidth="true" hidden="false" outlineLevel="0" max="3" min="3" style="1" width="8.15"/>
    <col collapsed="false" customWidth="true" hidden="false" outlineLevel="0" max="4" min="4" style="1" width="8.57"/>
    <col collapsed="false" customWidth="true" hidden="false" outlineLevel="0" max="5" min="5" style="1" width="46.15"/>
    <col collapsed="false" customWidth="true" hidden="false" outlineLevel="0" max="6" min="6" style="1" width="17.15"/>
    <col collapsed="false" customWidth="true" hidden="false" outlineLevel="0" max="7" min="7" style="1" width="2.57"/>
    <col collapsed="false" customWidth="false" hidden="true" outlineLevel="0" max="1024" min="8" style="1" width="11.43"/>
  </cols>
  <sheetData>
    <row r="1" customFormat="false" ht="23.25" hidden="false" customHeight="true" outlineLevel="0" collapsed="false">
      <c r="A1" s="2"/>
      <c r="B1" s="2"/>
      <c r="C1" s="2"/>
      <c r="D1" s="2"/>
      <c r="E1" s="2"/>
      <c r="F1" s="2"/>
      <c r="G1" s="2"/>
    </row>
    <row r="2" customFormat="false" ht="23.25" hidden="false" customHeight="true" outlineLevel="0" collapsed="false">
      <c r="A2" s="2"/>
      <c r="B2" s="3" t="s">
        <v>0</v>
      </c>
      <c r="C2" s="4" t="s">
        <v>1</v>
      </c>
      <c r="D2" s="4" t="s">
        <v>2</v>
      </c>
      <c r="E2" s="3" t="s">
        <v>3</v>
      </c>
      <c r="F2" s="5" t="s">
        <v>4</v>
      </c>
      <c r="G2" s="2"/>
    </row>
    <row r="3" customFormat="false" ht="23.25" hidden="false" customHeight="true" outlineLevel="0" collapsed="false">
      <c r="A3" s="2"/>
      <c r="B3" s="6" t="s">
        <v>5</v>
      </c>
      <c r="C3" s="7" t="s">
        <v>6</v>
      </c>
      <c r="D3" s="8" t="s">
        <v>7</v>
      </c>
      <c r="E3" s="6" t="str">
        <f aca="false">VLOOKUP(D3,CódigosRetorno!A:B,2,FALSE())</f>
        <v>El sistema no puede responder su solicitud. Intente nuevamente o comuníquese con su Administrador</v>
      </c>
      <c r="F3" s="9" t="s">
        <v>8</v>
      </c>
      <c r="G3" s="2"/>
    </row>
    <row r="4" customFormat="false" ht="23.25" hidden="false" customHeight="true" outlineLevel="0" collapsed="false">
      <c r="A4" s="2"/>
      <c r="B4" s="6" t="s">
        <v>9</v>
      </c>
      <c r="C4" s="7" t="s">
        <v>6</v>
      </c>
      <c r="D4" s="8" t="s">
        <v>10</v>
      </c>
      <c r="E4" s="6" t="s">
        <v>11</v>
      </c>
      <c r="F4" s="9" t="s">
        <v>8</v>
      </c>
      <c r="G4" s="2"/>
    </row>
    <row r="5" customFormat="false" ht="23.25" hidden="false" customHeight="true" outlineLevel="0" collapsed="false">
      <c r="A5" s="2"/>
      <c r="B5" s="6" t="s">
        <v>12</v>
      </c>
      <c r="C5" s="7" t="s">
        <v>6</v>
      </c>
      <c r="D5" s="8" t="s">
        <v>13</v>
      </c>
      <c r="E5" s="6" t="s">
        <v>14</v>
      </c>
      <c r="F5" s="9" t="s">
        <v>15</v>
      </c>
      <c r="G5" s="2"/>
    </row>
    <row r="6" customFormat="false" ht="239.25" hidden="false" customHeight="true" outlineLevel="0" collapsed="false">
      <c r="A6" s="2"/>
      <c r="B6" s="6" t="s">
        <v>16</v>
      </c>
      <c r="C6" s="7" t="s">
        <v>6</v>
      </c>
      <c r="D6" s="8" t="s">
        <v>17</v>
      </c>
      <c r="E6" s="6" t="s">
        <v>18</v>
      </c>
      <c r="F6" s="9" t="s">
        <v>8</v>
      </c>
      <c r="G6" s="2"/>
    </row>
    <row r="7" customFormat="false" ht="72.75" hidden="false" customHeight="true" outlineLevel="0" collapsed="false">
      <c r="A7" s="2"/>
      <c r="B7" s="6" t="s">
        <v>19</v>
      </c>
      <c r="C7" s="7" t="s">
        <v>6</v>
      </c>
      <c r="D7" s="8" t="s">
        <v>17</v>
      </c>
      <c r="E7" s="6" t="s">
        <v>18</v>
      </c>
      <c r="F7" s="9" t="s">
        <v>8</v>
      </c>
      <c r="G7" s="2"/>
    </row>
    <row r="8" customFormat="false" ht="105.75" hidden="false" customHeight="true" outlineLevel="0" collapsed="false">
      <c r="A8" s="2"/>
      <c r="B8" s="10" t="s">
        <v>20</v>
      </c>
      <c r="C8" s="7" t="s">
        <v>6</v>
      </c>
      <c r="D8" s="8" t="s">
        <v>21</v>
      </c>
      <c r="E8" s="6" t="s">
        <v>22</v>
      </c>
      <c r="F8" s="9" t="s">
        <v>15</v>
      </c>
      <c r="G8" s="2"/>
    </row>
    <row r="9" customFormat="false" ht="23.25" hidden="false" customHeight="true" outlineLevel="0" collapsed="false">
      <c r="A9" s="2"/>
      <c r="B9" s="10" t="s">
        <v>23</v>
      </c>
      <c r="C9" s="7" t="s">
        <v>6</v>
      </c>
      <c r="D9" s="8" t="s">
        <v>24</v>
      </c>
      <c r="E9" s="6" t="s">
        <v>25</v>
      </c>
      <c r="F9" s="9" t="s">
        <v>8</v>
      </c>
      <c r="G9" s="2"/>
    </row>
    <row r="10" customFormat="false" ht="23.25" hidden="false" customHeight="true" outlineLevel="0" collapsed="false">
      <c r="A10" s="2"/>
      <c r="B10" s="10" t="s">
        <v>26</v>
      </c>
      <c r="C10" s="7" t="s">
        <v>6</v>
      </c>
      <c r="D10" s="8" t="s">
        <v>27</v>
      </c>
      <c r="E10" s="6" t="s">
        <v>26</v>
      </c>
      <c r="F10" s="9" t="s">
        <v>8</v>
      </c>
      <c r="G10" s="2"/>
    </row>
    <row r="11" customFormat="false" ht="23.25" hidden="false" customHeight="true" outlineLevel="0" collapsed="false">
      <c r="A11" s="2"/>
      <c r="B11" s="10" t="s">
        <v>28</v>
      </c>
      <c r="C11" s="7" t="s">
        <v>6</v>
      </c>
      <c r="D11" s="8" t="s">
        <v>29</v>
      </c>
      <c r="E11" s="6" t="s">
        <v>30</v>
      </c>
      <c r="F11" s="9" t="s">
        <v>8</v>
      </c>
      <c r="G11" s="2"/>
    </row>
    <row r="12" customFormat="false" ht="23.25" hidden="false" customHeight="true" outlineLevel="0" collapsed="false">
      <c r="A12" s="2"/>
      <c r="B12" s="6" t="s">
        <v>31</v>
      </c>
      <c r="C12" s="7" t="s">
        <v>6</v>
      </c>
      <c r="D12" s="8" t="s">
        <v>32</v>
      </c>
      <c r="E12" s="6" t="s">
        <v>33</v>
      </c>
      <c r="F12" s="9" t="s">
        <v>8</v>
      </c>
      <c r="G12" s="2"/>
    </row>
    <row r="13" customFormat="false" ht="60.75" hidden="false" customHeight="true" outlineLevel="0" collapsed="false">
      <c r="A13" s="2"/>
      <c r="B13" s="6" t="s">
        <v>34</v>
      </c>
      <c r="C13" s="7" t="s">
        <v>6</v>
      </c>
      <c r="D13" s="8" t="s">
        <v>35</v>
      </c>
      <c r="E13" s="6" t="s">
        <v>36</v>
      </c>
      <c r="F13" s="9" t="s">
        <v>8</v>
      </c>
      <c r="G13" s="2"/>
    </row>
    <row r="14" customFormat="false" ht="23.25" hidden="false" customHeight="true" outlineLevel="0" collapsed="false">
      <c r="A14" s="2"/>
      <c r="B14" s="6" t="s">
        <v>37</v>
      </c>
      <c r="C14" s="7" t="s">
        <v>6</v>
      </c>
      <c r="D14" s="8" t="s">
        <v>38</v>
      </c>
      <c r="E14" s="6" t="s">
        <v>39</v>
      </c>
      <c r="F14" s="9" t="s">
        <v>8</v>
      </c>
      <c r="G14" s="2"/>
    </row>
    <row r="15" customFormat="false" ht="23.25" hidden="false" customHeight="true" outlineLevel="0" collapsed="false">
      <c r="A15" s="2"/>
      <c r="B15" s="6" t="s">
        <v>40</v>
      </c>
      <c r="C15" s="7" t="s">
        <v>6</v>
      </c>
      <c r="D15" s="8" t="s">
        <v>41</v>
      </c>
      <c r="E15" s="6" t="s">
        <v>40</v>
      </c>
      <c r="F15" s="9" t="s">
        <v>8</v>
      </c>
      <c r="G15" s="2"/>
    </row>
    <row r="16" customFormat="false" ht="23.25" hidden="false" customHeight="true" outlineLevel="0" collapsed="false">
      <c r="A16" s="2"/>
      <c r="B16" s="6" t="s">
        <v>42</v>
      </c>
      <c r="C16" s="7" t="s">
        <v>6</v>
      </c>
      <c r="D16" s="8" t="s">
        <v>43</v>
      </c>
      <c r="E16" s="6" t="s">
        <v>44</v>
      </c>
      <c r="F16" s="9" t="s">
        <v>8</v>
      </c>
      <c r="G16" s="2"/>
    </row>
    <row r="17" customFormat="false" ht="41.25" hidden="false" customHeight="true" outlineLevel="0" collapsed="false">
      <c r="A17" s="2"/>
      <c r="B17" s="6" t="s">
        <v>45</v>
      </c>
      <c r="C17" s="7" t="s">
        <v>6</v>
      </c>
      <c r="D17" s="8" t="s">
        <v>46</v>
      </c>
      <c r="E17" s="6" t="s">
        <v>47</v>
      </c>
      <c r="F17" s="9" t="s">
        <v>48</v>
      </c>
      <c r="G17" s="2"/>
    </row>
    <row r="18" customFormat="false" ht="36" hidden="false" customHeight="false" outlineLevel="0" collapsed="false">
      <c r="A18" s="2"/>
      <c r="B18" s="6" t="s">
        <v>49</v>
      </c>
      <c r="C18" s="7" t="s">
        <v>6</v>
      </c>
      <c r="D18" s="8" t="s">
        <v>50</v>
      </c>
      <c r="E18" s="6" t="s">
        <v>51</v>
      </c>
      <c r="F18" s="9" t="s">
        <v>48</v>
      </c>
      <c r="G18" s="2"/>
    </row>
    <row r="19" customFormat="false" ht="39" hidden="false" customHeight="true" outlineLevel="0" collapsed="false">
      <c r="A19" s="11"/>
      <c r="B19" s="6" t="s">
        <v>52</v>
      </c>
      <c r="C19" s="7" t="s">
        <v>6</v>
      </c>
      <c r="D19" s="8" t="s">
        <v>53</v>
      </c>
      <c r="E19" s="6" t="s">
        <v>54</v>
      </c>
      <c r="F19" s="9" t="s">
        <v>8</v>
      </c>
      <c r="G19" s="2"/>
    </row>
    <row r="20" customFormat="false" ht="23.25" hidden="false" customHeight="true" outlineLevel="0" collapsed="false">
      <c r="A20" s="11"/>
      <c r="B20" s="6" t="s">
        <v>55</v>
      </c>
      <c r="C20" s="7" t="s">
        <v>6</v>
      </c>
      <c r="D20" s="8" t="s">
        <v>56</v>
      </c>
      <c r="E20" s="6" t="s">
        <v>57</v>
      </c>
      <c r="F20" s="9" t="s">
        <v>8</v>
      </c>
      <c r="G20" s="2"/>
    </row>
    <row r="21" customFormat="false" ht="23.25" hidden="false" customHeight="true" outlineLevel="0" collapsed="false">
      <c r="A21" s="2"/>
      <c r="B21" s="2"/>
      <c r="C21" s="2"/>
      <c r="D21" s="2"/>
      <c r="E21" s="2"/>
      <c r="F21" s="2"/>
      <c r="G21"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F3" activePane="bottomRight" state="frozen"/>
      <selection pane="topLeft" activeCell="A1" activeCellId="0" sqref="A1"/>
      <selection pane="topRight" activeCell="F1" activeCellId="0" sqref="F1"/>
      <selection pane="bottomLeft" activeCell="A3" activeCellId="0" sqref="A3"/>
      <selection pane="bottomRight" activeCell="H14" activeCellId="0" sqref="H14"/>
    </sheetView>
  </sheetViews>
  <sheetFormatPr defaultColWidth="11.42578125" defaultRowHeight="15" zeroHeight="true" outlineLevelRow="0" outlineLevelCol="0"/>
  <cols>
    <col collapsed="false" customWidth="true" hidden="false" outlineLevel="0" max="1" min="1" style="12" width="2.57"/>
    <col collapsed="false" customWidth="true" hidden="false" outlineLevel="0" max="2" min="2" style="12" width="36"/>
    <col collapsed="false" customWidth="true" hidden="false" outlineLevel="0" max="3" min="3" style="13" width="7.42"/>
    <col collapsed="false" customWidth="true" hidden="false" outlineLevel="0" max="4" min="4" style="13" width="14.42"/>
    <col collapsed="false" customWidth="true" hidden="false" outlineLevel="0" max="5" min="5" style="14" width="41.57"/>
    <col collapsed="false" customWidth="true" hidden="false" outlineLevel="0" max="6" min="6" style="14" width="70.15"/>
    <col collapsed="false" customWidth="true" hidden="false" outlineLevel="0" max="7" min="7" style="12" width="13.86"/>
    <col collapsed="false" customWidth="true" hidden="false" outlineLevel="0" max="8" min="8" style="15" width="18.57"/>
    <col collapsed="false" customWidth="true" hidden="false" outlineLevel="0" max="9" min="9" style="14" width="49"/>
    <col collapsed="false" customWidth="true" hidden="false" outlineLevel="0" max="10" min="10" style="12" width="2.57"/>
    <col collapsed="false" customWidth="false" hidden="true" outlineLevel="0" max="1024" min="11" style="12" width="11.43"/>
  </cols>
  <sheetData>
    <row r="1" customFormat="false" ht="12" hidden="false" customHeight="true" outlineLevel="0" collapsed="false">
      <c r="A1" s="16"/>
      <c r="B1" s="17"/>
      <c r="C1" s="17"/>
      <c r="D1" s="17"/>
      <c r="E1" s="17"/>
      <c r="F1" s="18"/>
      <c r="G1" s="16"/>
      <c r="H1" s="19"/>
      <c r="I1" s="18"/>
      <c r="J1" s="16"/>
    </row>
    <row r="2" s="23" customFormat="true" ht="24" hidden="false" customHeight="true" outlineLevel="0" collapsed="false">
      <c r="A2" s="20"/>
      <c r="B2" s="21" t="s">
        <v>58</v>
      </c>
      <c r="C2" s="21" t="s">
        <v>59</v>
      </c>
      <c r="D2" s="21" t="s">
        <v>60</v>
      </c>
      <c r="E2" s="21" t="s">
        <v>61</v>
      </c>
      <c r="F2" s="21" t="s">
        <v>0</v>
      </c>
      <c r="G2" s="21" t="s">
        <v>1</v>
      </c>
      <c r="H2" s="21" t="s">
        <v>2</v>
      </c>
      <c r="I2" s="21"/>
      <c r="J2" s="22"/>
    </row>
    <row r="3" customFormat="false" ht="36" hidden="false" customHeight="true" outlineLevel="0" collapsed="false">
      <c r="A3" s="16"/>
      <c r="B3" s="6" t="s">
        <v>62</v>
      </c>
      <c r="C3" s="24" t="s">
        <v>63</v>
      </c>
      <c r="D3" s="24" t="s">
        <v>64</v>
      </c>
      <c r="E3" s="6" t="s">
        <v>65</v>
      </c>
      <c r="F3" s="6" t="s">
        <v>66</v>
      </c>
      <c r="G3" s="7" t="s">
        <v>6</v>
      </c>
      <c r="H3" s="8" t="s">
        <v>67</v>
      </c>
      <c r="I3" s="6" t="str">
        <f aca="false">VLOOKUP(H3,CódigosRetorno!A:B,2,FALSE())</f>
        <v>El XML no contiene el tag ext:UBLExtensions/ext:UBLExtension/ext:ExtensionContent/ds:Signature/@Id</v>
      </c>
      <c r="J3" s="16"/>
    </row>
    <row r="4" customFormat="false" ht="24" hidden="false" customHeight="false" outlineLevel="0" collapsed="false">
      <c r="A4" s="16"/>
      <c r="B4" s="6"/>
      <c r="C4" s="24"/>
      <c r="D4" s="24"/>
      <c r="E4" s="6"/>
      <c r="F4" s="6" t="s">
        <v>68</v>
      </c>
      <c r="G4" s="7" t="s">
        <v>6</v>
      </c>
      <c r="H4" s="8" t="s">
        <v>69</v>
      </c>
      <c r="I4" s="6" t="s">
        <v>70</v>
      </c>
      <c r="J4" s="16"/>
    </row>
    <row r="5" customFormat="false" ht="36" hidden="false" customHeight="true" outlineLevel="0" collapsed="false">
      <c r="A5" s="16"/>
      <c r="B5" s="6"/>
      <c r="C5" s="24"/>
      <c r="D5" s="24"/>
      <c r="E5" s="6" t="s">
        <v>71</v>
      </c>
      <c r="F5" s="6" t="s">
        <v>66</v>
      </c>
      <c r="G5" s="7" t="s">
        <v>6</v>
      </c>
      <c r="H5" s="8" t="s">
        <v>72</v>
      </c>
      <c r="I5" s="6" t="s">
        <v>73</v>
      </c>
      <c r="J5" s="16"/>
    </row>
    <row r="6" customFormat="false" ht="30.75" hidden="false" customHeight="true" outlineLevel="0" collapsed="false">
      <c r="A6" s="16"/>
      <c r="B6" s="6"/>
      <c r="C6" s="24"/>
      <c r="D6" s="24"/>
      <c r="E6" s="6"/>
      <c r="F6" s="6" t="s">
        <v>68</v>
      </c>
      <c r="G6" s="7" t="s">
        <v>6</v>
      </c>
      <c r="H6" s="8" t="s">
        <v>74</v>
      </c>
      <c r="I6" s="6" t="s">
        <v>75</v>
      </c>
      <c r="J6" s="16"/>
    </row>
    <row r="7" customFormat="false" ht="36" hidden="false" customHeight="true" outlineLevel="0" collapsed="false">
      <c r="A7" s="16"/>
      <c r="B7" s="6"/>
      <c r="C7" s="24"/>
      <c r="D7" s="24"/>
      <c r="E7" s="6" t="s">
        <v>76</v>
      </c>
      <c r="F7" s="6" t="s">
        <v>66</v>
      </c>
      <c r="G7" s="7" t="s">
        <v>6</v>
      </c>
      <c r="H7" s="8" t="s">
        <v>77</v>
      </c>
      <c r="I7" s="6" t="s">
        <v>78</v>
      </c>
      <c r="J7" s="16"/>
    </row>
    <row r="8" customFormat="false" ht="26.25" hidden="false" customHeight="true" outlineLevel="0" collapsed="false">
      <c r="A8" s="16"/>
      <c r="B8" s="6"/>
      <c r="C8" s="24"/>
      <c r="D8" s="24"/>
      <c r="E8" s="6"/>
      <c r="F8" s="6" t="s">
        <v>68</v>
      </c>
      <c r="G8" s="7" t="s">
        <v>6</v>
      </c>
      <c r="H8" s="8" t="s">
        <v>79</v>
      </c>
      <c r="I8" s="6" t="s">
        <v>80</v>
      </c>
      <c r="J8" s="16"/>
    </row>
    <row r="9" customFormat="false" ht="36" hidden="false" customHeight="true" outlineLevel="0" collapsed="false">
      <c r="A9" s="16"/>
      <c r="B9" s="6"/>
      <c r="C9" s="24"/>
      <c r="D9" s="24"/>
      <c r="E9" s="6" t="s">
        <v>81</v>
      </c>
      <c r="F9" s="6" t="s">
        <v>66</v>
      </c>
      <c r="G9" s="7" t="s">
        <v>6</v>
      </c>
      <c r="H9" s="8" t="s">
        <v>82</v>
      </c>
      <c r="I9" s="6" t="s">
        <v>83</v>
      </c>
      <c r="J9" s="16"/>
    </row>
    <row r="10" customFormat="false" ht="24" hidden="false" customHeight="false" outlineLevel="0" collapsed="false">
      <c r="A10" s="16"/>
      <c r="B10" s="6"/>
      <c r="C10" s="24"/>
      <c r="D10" s="24"/>
      <c r="E10" s="6"/>
      <c r="F10" s="6" t="s">
        <v>84</v>
      </c>
      <c r="G10" s="7" t="s">
        <v>6</v>
      </c>
      <c r="H10" s="8" t="s">
        <v>85</v>
      </c>
      <c r="I10" s="6" t="s">
        <v>86</v>
      </c>
      <c r="J10" s="16"/>
    </row>
    <row r="11" customFormat="false" ht="36" hidden="false" customHeight="true" outlineLevel="0" collapsed="false">
      <c r="A11" s="16"/>
      <c r="B11" s="6"/>
      <c r="C11" s="24"/>
      <c r="D11" s="24"/>
      <c r="E11" s="6" t="s">
        <v>87</v>
      </c>
      <c r="F11" s="6" t="s">
        <v>66</v>
      </c>
      <c r="G11" s="7" t="s">
        <v>6</v>
      </c>
      <c r="H11" s="8" t="s">
        <v>88</v>
      </c>
      <c r="I11" s="6" t="s">
        <v>89</v>
      </c>
      <c r="J11" s="16"/>
    </row>
    <row r="12" customFormat="false" ht="24" hidden="false" customHeight="false" outlineLevel="0" collapsed="false">
      <c r="A12" s="16"/>
      <c r="B12" s="6"/>
      <c r="C12" s="24"/>
      <c r="D12" s="24"/>
      <c r="E12" s="6"/>
      <c r="F12" s="6" t="s">
        <v>68</v>
      </c>
      <c r="G12" s="7" t="s">
        <v>6</v>
      </c>
      <c r="H12" s="8" t="s">
        <v>90</v>
      </c>
      <c r="I12" s="6" t="s">
        <v>91</v>
      </c>
      <c r="J12" s="16"/>
    </row>
    <row r="13" customFormat="false" ht="36" hidden="false" customHeight="true" outlineLevel="0" collapsed="false">
      <c r="A13" s="16"/>
      <c r="B13" s="6"/>
      <c r="C13" s="24"/>
      <c r="D13" s="24"/>
      <c r="E13" s="6" t="s">
        <v>92</v>
      </c>
      <c r="F13" s="6" t="s">
        <v>66</v>
      </c>
      <c r="G13" s="7" t="s">
        <v>6</v>
      </c>
      <c r="H13" s="8" t="s">
        <v>93</v>
      </c>
      <c r="I13" s="6" t="s">
        <v>94</v>
      </c>
      <c r="J13" s="16"/>
    </row>
    <row r="14" customFormat="false" ht="36" hidden="false" customHeight="false" outlineLevel="0" collapsed="false">
      <c r="A14" s="16"/>
      <c r="B14" s="6"/>
      <c r="C14" s="24"/>
      <c r="D14" s="24"/>
      <c r="E14" s="6"/>
      <c r="F14" s="6" t="s">
        <v>68</v>
      </c>
      <c r="G14" s="7" t="s">
        <v>6</v>
      </c>
      <c r="H14" s="8" t="s">
        <v>95</v>
      </c>
      <c r="I14" s="6" t="s">
        <v>96</v>
      </c>
      <c r="J14" s="16"/>
    </row>
    <row r="15" customFormat="false" ht="36" hidden="false" customHeight="false" outlineLevel="0" collapsed="false">
      <c r="A15" s="16"/>
      <c r="B15" s="6"/>
      <c r="C15" s="24"/>
      <c r="D15" s="24"/>
      <c r="E15" s="6" t="s">
        <v>97</v>
      </c>
      <c r="F15" s="6" t="s">
        <v>66</v>
      </c>
      <c r="G15" s="7" t="s">
        <v>6</v>
      </c>
      <c r="H15" s="8" t="s">
        <v>98</v>
      </c>
      <c r="I15" s="6" t="s">
        <v>99</v>
      </c>
      <c r="J15" s="16"/>
    </row>
    <row r="16" customFormat="false" ht="24" hidden="false" customHeight="true" outlineLevel="0" collapsed="false">
      <c r="A16" s="16"/>
      <c r="B16" s="6"/>
      <c r="C16" s="24"/>
      <c r="D16" s="24"/>
      <c r="E16" s="6" t="s">
        <v>100</v>
      </c>
      <c r="F16" s="6" t="s">
        <v>66</v>
      </c>
      <c r="G16" s="7" t="s">
        <v>6</v>
      </c>
      <c r="H16" s="8" t="s">
        <v>101</v>
      </c>
      <c r="I16" s="6" t="s">
        <v>102</v>
      </c>
      <c r="J16" s="16"/>
    </row>
    <row r="17" customFormat="false" ht="24" hidden="false" customHeight="false" outlineLevel="0" collapsed="false">
      <c r="A17" s="16"/>
      <c r="B17" s="6"/>
      <c r="C17" s="24"/>
      <c r="D17" s="24"/>
      <c r="E17" s="6"/>
      <c r="F17" s="6" t="s">
        <v>103</v>
      </c>
      <c r="G17" s="7" t="s">
        <v>6</v>
      </c>
      <c r="H17" s="8" t="s">
        <v>104</v>
      </c>
      <c r="I17" s="6" t="s">
        <v>105</v>
      </c>
      <c r="J17" s="16"/>
    </row>
    <row r="18" customFormat="false" ht="36" hidden="false" customHeight="true" outlineLevel="0" collapsed="false">
      <c r="A18" s="16"/>
      <c r="B18" s="6"/>
      <c r="C18" s="24"/>
      <c r="D18" s="24"/>
      <c r="E18" s="6" t="s">
        <v>106</v>
      </c>
      <c r="F18" s="6" t="s">
        <v>66</v>
      </c>
      <c r="G18" s="7" t="s">
        <v>6</v>
      </c>
      <c r="H18" s="8" t="s">
        <v>107</v>
      </c>
      <c r="I18" s="6" t="s">
        <v>108</v>
      </c>
      <c r="J18" s="16"/>
    </row>
    <row r="19" customFormat="false" ht="24" hidden="false" customHeight="false" outlineLevel="0" collapsed="false">
      <c r="A19" s="16"/>
      <c r="B19" s="6"/>
      <c r="C19" s="24"/>
      <c r="D19" s="24"/>
      <c r="E19" s="6"/>
      <c r="F19" s="6" t="s">
        <v>103</v>
      </c>
      <c r="G19" s="7" t="s">
        <v>6</v>
      </c>
      <c r="H19" s="8" t="s">
        <v>109</v>
      </c>
      <c r="I19" s="6" t="s">
        <v>110</v>
      </c>
      <c r="J19" s="16"/>
    </row>
    <row r="20" customFormat="false" ht="15" hidden="false" customHeight="false" outlineLevel="0" collapsed="false">
      <c r="A20" s="16"/>
      <c r="B20" s="6"/>
      <c r="C20" s="24"/>
      <c r="D20" s="24"/>
      <c r="E20" s="10" t="s">
        <v>111</v>
      </c>
      <c r="F20" s="6"/>
      <c r="G20" s="24" t="s">
        <v>8</v>
      </c>
      <c r="H20" s="7" t="s">
        <v>8</v>
      </c>
      <c r="I20" s="6" t="s">
        <v>8</v>
      </c>
      <c r="J20" s="16"/>
    </row>
    <row r="21" customFormat="false" ht="15" hidden="false" customHeight="true" outlineLevel="0" collapsed="false">
      <c r="A21" s="16"/>
      <c r="B21" s="6"/>
      <c r="C21" s="24"/>
      <c r="D21" s="24"/>
      <c r="E21" s="6" t="s">
        <v>112</v>
      </c>
      <c r="F21" s="6" t="s">
        <v>66</v>
      </c>
      <c r="G21" s="7" t="s">
        <v>6</v>
      </c>
      <c r="H21" s="8" t="s">
        <v>113</v>
      </c>
      <c r="I21" s="6" t="s">
        <v>114</v>
      </c>
      <c r="J21" s="16"/>
    </row>
    <row r="22" customFormat="false" ht="24" hidden="false" customHeight="true" outlineLevel="0" collapsed="false">
      <c r="A22" s="16"/>
      <c r="B22" s="6"/>
      <c r="C22" s="24"/>
      <c r="D22" s="24"/>
      <c r="E22" s="6"/>
      <c r="F22" s="6" t="s">
        <v>68</v>
      </c>
      <c r="G22" s="7" t="s">
        <v>6</v>
      </c>
      <c r="H22" s="8" t="s">
        <v>115</v>
      </c>
      <c r="I22" s="6" t="s">
        <v>116</v>
      </c>
      <c r="J22" s="16"/>
    </row>
    <row r="23" customFormat="false" ht="26.25" hidden="false" customHeight="true" outlineLevel="0" collapsed="false">
      <c r="A23" s="16"/>
      <c r="B23" s="6"/>
      <c r="C23" s="24"/>
      <c r="D23" s="24"/>
      <c r="E23" s="6" t="s">
        <v>117</v>
      </c>
      <c r="F23" s="6" t="s">
        <v>66</v>
      </c>
      <c r="G23" s="7" t="s">
        <v>6</v>
      </c>
      <c r="H23" s="8" t="s">
        <v>118</v>
      </c>
      <c r="I23" s="6" t="s">
        <v>119</v>
      </c>
      <c r="J23" s="16"/>
    </row>
    <row r="24" customFormat="false" ht="24" hidden="false" customHeight="false" outlineLevel="0" collapsed="false">
      <c r="A24" s="16"/>
      <c r="B24" s="6"/>
      <c r="C24" s="24"/>
      <c r="D24" s="24"/>
      <c r="E24" s="6"/>
      <c r="F24" s="6" t="s">
        <v>120</v>
      </c>
      <c r="G24" s="7" t="s">
        <v>6</v>
      </c>
      <c r="H24" s="8" t="s">
        <v>121</v>
      </c>
      <c r="I24" s="6" t="s">
        <v>122</v>
      </c>
      <c r="J24" s="16"/>
    </row>
    <row r="25" customFormat="false" ht="24" hidden="false" customHeight="true" outlineLevel="0" collapsed="false">
      <c r="A25" s="16"/>
      <c r="B25" s="6"/>
      <c r="C25" s="24"/>
      <c r="D25" s="24"/>
      <c r="E25" s="10" t="s">
        <v>123</v>
      </c>
      <c r="F25" s="6" t="s">
        <v>66</v>
      </c>
      <c r="G25" s="7" t="s">
        <v>6</v>
      </c>
      <c r="H25" s="8" t="s">
        <v>124</v>
      </c>
      <c r="I25" s="6" t="s">
        <v>125</v>
      </c>
      <c r="J25" s="16"/>
    </row>
    <row r="26" customFormat="false" ht="24" hidden="false" customHeight="false" outlineLevel="0" collapsed="false">
      <c r="A26" s="16"/>
      <c r="B26" s="6"/>
      <c r="C26" s="24"/>
      <c r="D26" s="24"/>
      <c r="E26" s="10"/>
      <c r="F26" s="6" t="s">
        <v>68</v>
      </c>
      <c r="G26" s="7" t="s">
        <v>6</v>
      </c>
      <c r="H26" s="8" t="s">
        <v>126</v>
      </c>
      <c r="I26" s="6" t="s">
        <v>127</v>
      </c>
      <c r="J26" s="16"/>
    </row>
    <row r="27" customFormat="false" ht="36" hidden="false" customHeight="true" outlineLevel="0" collapsed="false">
      <c r="A27" s="16"/>
      <c r="B27" s="6"/>
      <c r="C27" s="24"/>
      <c r="D27" s="24"/>
      <c r="E27" s="6" t="s">
        <v>128</v>
      </c>
      <c r="F27" s="6" t="s">
        <v>66</v>
      </c>
      <c r="G27" s="7" t="s">
        <v>6</v>
      </c>
      <c r="H27" s="8" t="s">
        <v>129</v>
      </c>
      <c r="I27" s="6" t="s">
        <v>130</v>
      </c>
      <c r="J27" s="16"/>
    </row>
    <row r="28" customFormat="false" ht="24" hidden="false" customHeight="false" outlineLevel="0" collapsed="false">
      <c r="A28" s="16"/>
      <c r="B28" s="6"/>
      <c r="C28" s="24"/>
      <c r="D28" s="24"/>
      <c r="E28" s="6"/>
      <c r="F28" s="6" t="s">
        <v>68</v>
      </c>
      <c r="G28" s="7" t="s">
        <v>6</v>
      </c>
      <c r="H28" s="8" t="s">
        <v>131</v>
      </c>
      <c r="I28" s="6" t="s">
        <v>132</v>
      </c>
      <c r="J28" s="16"/>
    </row>
    <row r="29" s="16" customFormat="true" ht="12" hidden="false" customHeight="true" outlineLevel="0" collapsed="false">
      <c r="C29" s="25"/>
      <c r="D29" s="25"/>
      <c r="E29" s="18"/>
      <c r="F29" s="18"/>
      <c r="G29" s="26"/>
      <c r="H29" s="27"/>
      <c r="I29" s="18"/>
    </row>
    <row r="30" customFormat="false" ht="15" hidden="true" customHeight="false" outlineLevel="0" collapsed="false">
      <c r="A30" s="16"/>
      <c r="G30" s="28"/>
      <c r="H30" s="29"/>
      <c r="J30" s="16"/>
    </row>
    <row r="31" customFormat="false" ht="15" hidden="true" customHeight="false" outlineLevel="0" collapsed="false">
      <c r="A31" s="16"/>
      <c r="G31" s="28"/>
      <c r="H31" s="29"/>
      <c r="J31" s="16"/>
    </row>
    <row r="32" customFormat="false" ht="15" hidden="true" customHeight="false" outlineLevel="0" collapsed="false">
      <c r="A32" s="16"/>
      <c r="G32" s="28"/>
      <c r="H32" s="29"/>
      <c r="J32" s="16"/>
    </row>
    <row r="33" customFormat="false" ht="15" hidden="true" customHeight="false" outlineLevel="0" collapsed="false">
      <c r="A33" s="16"/>
      <c r="G33" s="28"/>
      <c r="H33" s="29"/>
      <c r="J33" s="16"/>
    </row>
    <row r="34" customFormat="false" ht="15" hidden="true" customHeight="false" outlineLevel="0" collapsed="false">
      <c r="A34" s="16"/>
      <c r="G34" s="28"/>
      <c r="H34" s="29"/>
      <c r="J34" s="16"/>
    </row>
    <row r="35" customFormat="false" ht="15" hidden="true" customHeight="false" outlineLevel="0" collapsed="false">
      <c r="A35" s="16"/>
      <c r="G35" s="28"/>
      <c r="H35" s="29"/>
      <c r="J35" s="16"/>
    </row>
    <row r="36" customFormat="false" ht="15" hidden="true" customHeight="false" outlineLevel="0" collapsed="false">
      <c r="A36" s="16"/>
      <c r="G36" s="28"/>
      <c r="H36" s="29"/>
      <c r="J36" s="16"/>
    </row>
    <row r="37" customFormat="false" ht="15" hidden="true" customHeight="false" outlineLevel="0" collapsed="false">
      <c r="A37" s="16"/>
      <c r="G37" s="28"/>
      <c r="H37" s="29"/>
      <c r="J37" s="16"/>
    </row>
    <row r="38" customFormat="false" ht="15" hidden="true" customHeight="false" outlineLevel="0" collapsed="false">
      <c r="A38" s="16"/>
      <c r="G38" s="28"/>
      <c r="H38" s="29"/>
      <c r="J38" s="16"/>
    </row>
    <row r="39" customFormat="false" ht="15" hidden="true" customHeight="false" outlineLevel="0" collapsed="false">
      <c r="A39" s="16"/>
      <c r="G39" s="28"/>
      <c r="H39" s="29"/>
      <c r="J39" s="16"/>
    </row>
    <row r="40" customFormat="false" ht="15" hidden="true" customHeight="false" outlineLevel="0" collapsed="false">
      <c r="A40" s="16"/>
      <c r="G40" s="28"/>
      <c r="H40" s="29"/>
      <c r="J40" s="16"/>
    </row>
    <row r="41" customFormat="false" ht="15" hidden="true" customHeight="false" outlineLevel="0" collapsed="false">
      <c r="A41" s="16"/>
      <c r="G41" s="28"/>
      <c r="H41" s="29"/>
      <c r="J41" s="16"/>
    </row>
    <row r="42" customFormat="false" ht="15" hidden="true" customHeight="false" outlineLevel="0" collapsed="false">
      <c r="A42" s="16"/>
      <c r="G42" s="28"/>
      <c r="H42" s="29"/>
      <c r="J42" s="16"/>
    </row>
    <row r="43" customFormat="false" ht="15" hidden="true" customHeight="false" outlineLevel="0" collapsed="false">
      <c r="A43" s="16"/>
      <c r="G43" s="28"/>
      <c r="H43" s="29"/>
      <c r="J43" s="16"/>
    </row>
    <row r="44" customFormat="false" ht="15" hidden="true" customHeight="false" outlineLevel="0" collapsed="false">
      <c r="A44" s="16"/>
      <c r="G44" s="28"/>
      <c r="H44" s="29"/>
      <c r="J44" s="16"/>
    </row>
    <row r="45" customFormat="false" ht="15" hidden="true" customHeight="false" outlineLevel="0" collapsed="false">
      <c r="A45" s="16"/>
      <c r="G45" s="28"/>
      <c r="H45" s="29"/>
      <c r="J45" s="16"/>
    </row>
    <row r="46" customFormat="false" ht="15" hidden="true" customHeight="false" outlineLevel="0" collapsed="false">
      <c r="A46" s="16"/>
      <c r="G46" s="28"/>
      <c r="H46" s="29"/>
      <c r="J46" s="16"/>
    </row>
    <row r="47" customFormat="false" ht="15" hidden="true" customHeight="false" outlineLevel="0" collapsed="false">
      <c r="A47" s="16"/>
      <c r="G47" s="28"/>
      <c r="H47" s="29"/>
      <c r="J47" s="16"/>
    </row>
    <row r="48" customFormat="false" ht="15" hidden="true" customHeight="false" outlineLevel="0" collapsed="false">
      <c r="A48" s="16"/>
      <c r="G48" s="28"/>
      <c r="H48" s="29"/>
      <c r="J48" s="16"/>
    </row>
    <row r="49" customFormat="false" ht="15" hidden="true" customHeight="false" outlineLevel="0" collapsed="false">
      <c r="A49" s="16"/>
      <c r="G49" s="28"/>
      <c r="H49" s="29"/>
      <c r="J49" s="16"/>
    </row>
    <row r="50" customFormat="false" ht="15" hidden="true" customHeight="false" outlineLevel="0" collapsed="false">
      <c r="A50" s="16"/>
      <c r="G50" s="28"/>
      <c r="H50" s="29"/>
      <c r="J50" s="16"/>
    </row>
    <row r="51" customFormat="false" ht="15" hidden="true" customHeight="false" outlineLevel="0" collapsed="false">
      <c r="A51" s="16"/>
      <c r="G51" s="28"/>
      <c r="H51" s="29"/>
      <c r="J51" s="16"/>
    </row>
    <row r="52" customFormat="false" ht="15" hidden="true" customHeight="false" outlineLevel="0" collapsed="false">
      <c r="A52" s="16"/>
      <c r="G52" s="28"/>
      <c r="H52" s="29"/>
      <c r="J52" s="16"/>
    </row>
    <row r="53" customFormat="false" ht="15" hidden="true" customHeight="false" outlineLevel="0" collapsed="false">
      <c r="A53" s="16"/>
      <c r="G53" s="28"/>
      <c r="H53" s="29"/>
      <c r="J53" s="16"/>
    </row>
    <row r="54" customFormat="false" ht="15" hidden="true" customHeight="false" outlineLevel="0" collapsed="false">
      <c r="A54" s="16"/>
      <c r="G54" s="28"/>
      <c r="H54" s="29"/>
      <c r="J54" s="16"/>
    </row>
    <row r="55" customFormat="false" ht="15" hidden="true" customHeight="false" outlineLevel="0" collapsed="false">
      <c r="A55" s="16"/>
      <c r="G55" s="28"/>
      <c r="H55" s="29"/>
      <c r="J55" s="16"/>
    </row>
    <row r="56" customFormat="false" ht="15" hidden="true" customHeight="false" outlineLevel="0" collapsed="false">
      <c r="A56" s="16"/>
      <c r="G56" s="28"/>
      <c r="H56" s="29"/>
      <c r="J56" s="16"/>
    </row>
    <row r="57" customFormat="false" ht="15" hidden="true" customHeight="false" outlineLevel="0" collapsed="false">
      <c r="A57" s="16"/>
      <c r="G57" s="28"/>
      <c r="H57" s="29"/>
      <c r="J57" s="16"/>
    </row>
    <row r="58" customFormat="false" ht="15" hidden="true" customHeight="false" outlineLevel="0" collapsed="false">
      <c r="A58" s="16"/>
      <c r="G58" s="28"/>
      <c r="H58" s="29"/>
      <c r="J58" s="16"/>
    </row>
    <row r="59" customFormat="false" ht="15" hidden="true" customHeight="false" outlineLevel="0" collapsed="false">
      <c r="A59" s="16"/>
      <c r="G59" s="28"/>
      <c r="H59" s="29"/>
      <c r="J59" s="16"/>
    </row>
    <row r="60" customFormat="false" ht="15" hidden="true" customHeight="false" outlineLevel="0" collapsed="false">
      <c r="A60" s="16"/>
      <c r="G60" s="28"/>
      <c r="H60" s="29"/>
      <c r="J60" s="16"/>
    </row>
    <row r="61" customFormat="false" ht="15" hidden="true" customHeight="false" outlineLevel="0" collapsed="false">
      <c r="A61" s="16"/>
      <c r="G61" s="28"/>
      <c r="H61" s="29"/>
      <c r="J61" s="16"/>
    </row>
    <row r="62" customFormat="false" ht="15" hidden="true" customHeight="false" outlineLevel="0" collapsed="false">
      <c r="A62" s="16"/>
      <c r="G62" s="28"/>
      <c r="H62" s="29"/>
      <c r="J62" s="16"/>
    </row>
    <row r="63" customFormat="false" ht="15" hidden="true" customHeight="false" outlineLevel="0" collapsed="false">
      <c r="A63" s="16"/>
      <c r="G63" s="28"/>
      <c r="H63" s="29"/>
      <c r="J63" s="16"/>
    </row>
    <row r="64" customFormat="false" ht="15" hidden="true" customHeight="false" outlineLevel="0" collapsed="false">
      <c r="A64" s="16"/>
      <c r="G64" s="28"/>
      <c r="H64" s="29"/>
      <c r="J64" s="16"/>
    </row>
    <row r="65" customFormat="false" ht="15" hidden="true" customHeight="false" outlineLevel="0" collapsed="false">
      <c r="A65" s="16"/>
      <c r="G65" s="28"/>
      <c r="H65" s="29"/>
      <c r="J65" s="16"/>
    </row>
    <row r="66" customFormat="false" ht="15" hidden="true" customHeight="false" outlineLevel="0" collapsed="false">
      <c r="A66" s="16"/>
      <c r="G66" s="28"/>
      <c r="H66" s="29"/>
      <c r="J66" s="16"/>
    </row>
    <row r="67" customFormat="false" ht="15" hidden="true" customHeight="false" outlineLevel="0" collapsed="false">
      <c r="A67" s="16"/>
      <c r="G67" s="28"/>
      <c r="H67" s="29"/>
      <c r="J67" s="16"/>
    </row>
    <row r="68" customFormat="false" ht="15" hidden="true" customHeight="false" outlineLevel="0" collapsed="false">
      <c r="A68" s="16"/>
      <c r="G68" s="28"/>
      <c r="H68" s="29"/>
      <c r="J68" s="16"/>
    </row>
    <row r="69" customFormat="false" ht="15" hidden="true" customHeight="false" outlineLevel="0" collapsed="false">
      <c r="A69" s="16"/>
      <c r="G69" s="28"/>
      <c r="H69" s="29"/>
      <c r="J69" s="16"/>
    </row>
    <row r="70" customFormat="false" ht="15" hidden="true" customHeight="false" outlineLevel="0" collapsed="false">
      <c r="A70" s="16"/>
      <c r="G70" s="28"/>
      <c r="H70" s="29"/>
      <c r="J70" s="16"/>
    </row>
    <row r="71" customFormat="false" ht="15" hidden="true" customHeight="false" outlineLevel="0" collapsed="false">
      <c r="A71" s="16"/>
      <c r="G71" s="28"/>
      <c r="H71" s="29"/>
      <c r="J71" s="16"/>
    </row>
    <row r="72" customFormat="false" ht="15" hidden="true" customHeight="false" outlineLevel="0" collapsed="false">
      <c r="A72" s="16"/>
      <c r="G72" s="28"/>
      <c r="H72" s="29"/>
      <c r="J72" s="16"/>
    </row>
    <row r="73" customFormat="false" ht="15" hidden="true" customHeight="false" outlineLevel="0" collapsed="false">
      <c r="A73" s="16"/>
      <c r="G73" s="28"/>
      <c r="H73" s="29"/>
      <c r="J73" s="16"/>
    </row>
    <row r="74" customFormat="false" ht="15" hidden="true" customHeight="false" outlineLevel="0" collapsed="false">
      <c r="A74" s="16"/>
      <c r="G74" s="28"/>
      <c r="H74" s="29"/>
      <c r="J74" s="16"/>
    </row>
    <row r="75" customFormat="false" ht="15" hidden="true" customHeight="false" outlineLevel="0" collapsed="false">
      <c r="A75" s="16"/>
      <c r="G75" s="28"/>
      <c r="H75" s="29"/>
      <c r="J75" s="16"/>
    </row>
    <row r="76" customFormat="false" ht="15" hidden="true" customHeight="false" outlineLevel="0" collapsed="false">
      <c r="A76" s="16"/>
      <c r="G76" s="28"/>
      <c r="H76" s="29"/>
      <c r="J76" s="16"/>
    </row>
    <row r="77" customFormat="false" ht="15" hidden="true" customHeight="false" outlineLevel="0" collapsed="false">
      <c r="A77" s="16"/>
      <c r="G77" s="28"/>
      <c r="H77" s="29"/>
      <c r="J77" s="16"/>
    </row>
    <row r="78" customFormat="false" ht="15" hidden="true" customHeight="false" outlineLevel="0" collapsed="false">
      <c r="A78" s="16"/>
      <c r="G78" s="28"/>
      <c r="H78" s="29"/>
      <c r="J78" s="16"/>
    </row>
    <row r="79" customFormat="false" ht="15" hidden="true" customHeight="false" outlineLevel="0" collapsed="false">
      <c r="A79" s="16"/>
      <c r="G79" s="28"/>
      <c r="H79" s="29"/>
      <c r="J79" s="16"/>
    </row>
    <row r="80" customFormat="false" ht="15" hidden="true" customHeight="false" outlineLevel="0" collapsed="false">
      <c r="A80" s="16"/>
      <c r="G80" s="28"/>
      <c r="H80" s="29"/>
      <c r="J80" s="16"/>
    </row>
    <row r="81" customFormat="false" ht="15" hidden="true" customHeight="false" outlineLevel="0" collapsed="false">
      <c r="A81" s="16"/>
      <c r="G81" s="28"/>
      <c r="H81" s="29"/>
      <c r="J81" s="16"/>
    </row>
    <row r="82" customFormat="false" ht="15" hidden="true" customHeight="false" outlineLevel="0" collapsed="false">
      <c r="A82" s="16"/>
      <c r="G82" s="28"/>
      <c r="H82" s="29"/>
      <c r="J82" s="16"/>
    </row>
    <row r="83" customFormat="false" ht="15" hidden="true" customHeight="false" outlineLevel="0" collapsed="false">
      <c r="A83" s="16"/>
      <c r="G83" s="28"/>
      <c r="H83" s="29"/>
      <c r="J83" s="16"/>
    </row>
    <row r="84" customFormat="false" ht="15" hidden="true" customHeight="false" outlineLevel="0" collapsed="false">
      <c r="A84" s="16"/>
      <c r="G84" s="28"/>
      <c r="H84" s="29"/>
      <c r="J84" s="16"/>
    </row>
    <row r="85" customFormat="false" ht="15" hidden="true" customHeight="false" outlineLevel="0" collapsed="false">
      <c r="A85" s="16"/>
      <c r="G85" s="28"/>
      <c r="H85" s="29"/>
      <c r="J85" s="16"/>
    </row>
    <row r="86" customFormat="false" ht="15" hidden="true" customHeight="false" outlineLevel="0" collapsed="false">
      <c r="A86" s="16"/>
      <c r="G86" s="28"/>
      <c r="H86" s="29"/>
      <c r="J86" s="16"/>
    </row>
    <row r="87" customFormat="false" ht="15" hidden="true" customHeight="false" outlineLevel="0" collapsed="false">
      <c r="A87" s="16"/>
      <c r="G87" s="28"/>
      <c r="H87" s="29"/>
      <c r="J87" s="16"/>
    </row>
    <row r="88" customFormat="false" ht="15" hidden="true" customHeight="false" outlineLevel="0" collapsed="false">
      <c r="A88" s="16"/>
      <c r="G88" s="28"/>
      <c r="H88" s="29"/>
      <c r="J88" s="16"/>
    </row>
    <row r="89" customFormat="false" ht="15" hidden="true" customHeight="false" outlineLevel="0" collapsed="false">
      <c r="A89" s="16"/>
      <c r="G89" s="28"/>
      <c r="H89" s="29"/>
      <c r="J89" s="16"/>
    </row>
    <row r="90" customFormat="false" ht="15" hidden="true" customHeight="false" outlineLevel="0" collapsed="false">
      <c r="A90" s="16"/>
      <c r="G90" s="28"/>
      <c r="H90" s="29"/>
      <c r="J90" s="16"/>
    </row>
    <row r="91" customFormat="false" ht="15" hidden="true" customHeight="false" outlineLevel="0" collapsed="false">
      <c r="A91" s="16"/>
      <c r="G91" s="28"/>
      <c r="H91" s="29"/>
      <c r="J91" s="16"/>
    </row>
    <row r="92" customFormat="false" ht="15" hidden="true" customHeight="false" outlineLevel="0" collapsed="false">
      <c r="A92" s="16"/>
      <c r="G92" s="28"/>
      <c r="H92" s="29"/>
      <c r="J92" s="16"/>
    </row>
    <row r="93" customFormat="false" ht="15" hidden="true" customHeight="false" outlineLevel="0" collapsed="false">
      <c r="A93" s="16"/>
      <c r="G93" s="28"/>
      <c r="H93" s="29"/>
      <c r="J93" s="16"/>
    </row>
    <row r="94" customFormat="false" ht="15" hidden="true" customHeight="false" outlineLevel="0" collapsed="false">
      <c r="A94" s="16"/>
      <c r="G94" s="28"/>
      <c r="H94" s="29"/>
      <c r="J94" s="16"/>
    </row>
    <row r="95" customFormat="false" ht="15" hidden="true" customHeight="false" outlineLevel="0" collapsed="false">
      <c r="A95" s="16"/>
      <c r="G95" s="28"/>
      <c r="H95" s="29"/>
      <c r="J95" s="16"/>
    </row>
    <row r="96" customFormat="false" ht="15" hidden="true" customHeight="false" outlineLevel="0" collapsed="false">
      <c r="A96" s="16"/>
      <c r="G96" s="28"/>
      <c r="H96" s="29"/>
      <c r="J96" s="16"/>
    </row>
    <row r="97" customFormat="false" ht="15" hidden="true" customHeight="false" outlineLevel="0" collapsed="false">
      <c r="A97" s="16"/>
      <c r="G97" s="28"/>
      <c r="H97" s="29"/>
      <c r="J97" s="16"/>
    </row>
    <row r="98" customFormat="false" ht="15" hidden="true" customHeight="false" outlineLevel="0" collapsed="false">
      <c r="A98" s="16"/>
      <c r="G98" s="28"/>
      <c r="H98" s="29"/>
      <c r="J98" s="16"/>
    </row>
    <row r="99" customFormat="false" ht="15" hidden="true" customHeight="false" outlineLevel="0" collapsed="false">
      <c r="A99" s="16"/>
      <c r="G99" s="28"/>
      <c r="H99" s="29"/>
      <c r="J99" s="16"/>
    </row>
    <row r="100" customFormat="false" ht="15" hidden="true" customHeight="false" outlineLevel="0" collapsed="false">
      <c r="A100" s="16"/>
      <c r="G100" s="28"/>
      <c r="H100" s="29"/>
      <c r="J100" s="16"/>
    </row>
    <row r="101" customFormat="false" ht="15" hidden="true" customHeight="false" outlineLevel="0" collapsed="false">
      <c r="A101" s="16"/>
      <c r="G101" s="28"/>
      <c r="H101" s="29"/>
      <c r="J101" s="16"/>
    </row>
    <row r="102" customFormat="false" ht="15" hidden="true" customHeight="false" outlineLevel="0" collapsed="false">
      <c r="A102" s="16"/>
      <c r="G102" s="28"/>
      <c r="H102" s="29"/>
      <c r="J102" s="16"/>
    </row>
    <row r="103" customFormat="false" ht="15" hidden="true" customHeight="false" outlineLevel="0" collapsed="false">
      <c r="A103" s="16"/>
      <c r="G103" s="28"/>
      <c r="H103" s="29"/>
      <c r="J103" s="16"/>
    </row>
    <row r="104" customFormat="false" ht="15" hidden="true" customHeight="false" outlineLevel="0" collapsed="false">
      <c r="A104" s="16"/>
      <c r="G104" s="28"/>
      <c r="H104" s="29"/>
      <c r="J104" s="16"/>
    </row>
    <row r="105" customFormat="false" ht="15" hidden="true" customHeight="false" outlineLevel="0" collapsed="false">
      <c r="A105" s="16"/>
      <c r="G105" s="28"/>
      <c r="H105" s="29"/>
      <c r="J105" s="16"/>
    </row>
    <row r="106" customFormat="false" ht="15" hidden="true" customHeight="false" outlineLevel="0" collapsed="false">
      <c r="A106" s="16"/>
      <c r="G106" s="28"/>
      <c r="H106" s="29"/>
      <c r="J106" s="16"/>
    </row>
    <row r="107" customFormat="false" ht="15" hidden="true" customHeight="false" outlineLevel="0" collapsed="false">
      <c r="A107" s="16"/>
      <c r="G107" s="28"/>
      <c r="H107" s="29"/>
      <c r="J107" s="16"/>
    </row>
    <row r="108" customFormat="false" ht="15" hidden="true" customHeight="false" outlineLevel="0" collapsed="false">
      <c r="A108" s="16"/>
      <c r="G108" s="28"/>
      <c r="H108" s="29"/>
      <c r="J108" s="16"/>
    </row>
    <row r="109" customFormat="false" ht="15" hidden="true" customHeight="false" outlineLevel="0" collapsed="false">
      <c r="A109" s="16"/>
      <c r="G109" s="28"/>
      <c r="H109" s="29"/>
      <c r="J109" s="16"/>
    </row>
    <row r="110" customFormat="false" ht="15" hidden="true" customHeight="false" outlineLevel="0" collapsed="false">
      <c r="A110" s="16"/>
      <c r="G110" s="28"/>
      <c r="H110" s="29"/>
      <c r="J110" s="16"/>
    </row>
    <row r="111" customFormat="false" ht="15" hidden="true" customHeight="false" outlineLevel="0" collapsed="false">
      <c r="A111" s="16"/>
      <c r="G111" s="28"/>
      <c r="H111" s="29"/>
      <c r="J111" s="16"/>
    </row>
    <row r="112" customFormat="false" ht="15" hidden="true" customHeight="false" outlineLevel="0" collapsed="false">
      <c r="A112" s="16"/>
      <c r="G112" s="28"/>
      <c r="H112" s="29"/>
      <c r="J112" s="16"/>
    </row>
    <row r="113" customFormat="false" ht="15" hidden="true" customHeight="false" outlineLevel="0" collapsed="false">
      <c r="A113" s="16"/>
      <c r="G113" s="28"/>
      <c r="H113" s="29"/>
      <c r="J113" s="16"/>
    </row>
    <row r="114" customFormat="false" ht="15" hidden="true" customHeight="false" outlineLevel="0" collapsed="false">
      <c r="A114" s="16"/>
      <c r="G114" s="28"/>
      <c r="H114" s="29"/>
      <c r="J114" s="16"/>
    </row>
    <row r="115" customFormat="false" ht="15" hidden="true" customHeight="false" outlineLevel="0" collapsed="false">
      <c r="A115" s="16"/>
      <c r="G115" s="28"/>
      <c r="H115" s="29"/>
      <c r="J115" s="16"/>
    </row>
    <row r="116" customFormat="false" ht="15" hidden="true" customHeight="false" outlineLevel="0" collapsed="false">
      <c r="A116" s="16"/>
      <c r="G116" s="28"/>
      <c r="H116" s="29"/>
      <c r="J116" s="16"/>
    </row>
    <row r="117" customFormat="false" ht="15" hidden="true" customHeight="false" outlineLevel="0" collapsed="false">
      <c r="A117" s="16"/>
      <c r="G117" s="28"/>
      <c r="H117" s="29"/>
      <c r="J117" s="16"/>
    </row>
    <row r="118" customFormat="false" ht="15" hidden="true" customHeight="false" outlineLevel="0" collapsed="false">
      <c r="A118" s="16"/>
      <c r="G118" s="28"/>
      <c r="H118" s="29"/>
      <c r="J118" s="16"/>
    </row>
    <row r="119" customFormat="false" ht="15" hidden="true" customHeight="false" outlineLevel="0" collapsed="false">
      <c r="A119" s="16"/>
      <c r="G119" s="28"/>
      <c r="H119" s="29"/>
      <c r="J119" s="16"/>
    </row>
    <row r="120" customFormat="false" ht="15" hidden="true" customHeight="false" outlineLevel="0" collapsed="false">
      <c r="A120" s="16"/>
      <c r="G120" s="28"/>
      <c r="H120" s="29"/>
      <c r="J120" s="16"/>
    </row>
    <row r="121" customFormat="false" ht="15" hidden="true" customHeight="false" outlineLevel="0" collapsed="false">
      <c r="A121" s="16"/>
      <c r="G121" s="28"/>
      <c r="H121" s="29"/>
      <c r="J121" s="16"/>
    </row>
    <row r="122" customFormat="false" ht="15" hidden="true" customHeight="false" outlineLevel="0" collapsed="false">
      <c r="A122" s="16"/>
      <c r="G122" s="28"/>
      <c r="H122" s="29"/>
      <c r="J122" s="16"/>
    </row>
    <row r="123" customFormat="false" ht="15" hidden="true" customHeight="false" outlineLevel="0" collapsed="false">
      <c r="A123" s="16"/>
      <c r="G123" s="28"/>
      <c r="H123" s="29"/>
      <c r="J123" s="16"/>
    </row>
    <row r="124" customFormat="false" ht="15" hidden="true" customHeight="false" outlineLevel="0" collapsed="false">
      <c r="A124" s="16"/>
      <c r="G124" s="28"/>
      <c r="H124" s="29"/>
      <c r="J124" s="16"/>
    </row>
    <row r="125" customFormat="false" ht="15" hidden="true" customHeight="false" outlineLevel="0" collapsed="false">
      <c r="A125" s="16"/>
      <c r="G125" s="28"/>
      <c r="H125" s="29"/>
      <c r="J125" s="16"/>
    </row>
    <row r="126" customFormat="false" ht="15" hidden="true" customHeight="false" outlineLevel="0" collapsed="false">
      <c r="A126" s="16"/>
      <c r="G126" s="28"/>
      <c r="H126" s="29"/>
      <c r="J126" s="16"/>
    </row>
    <row r="127" customFormat="false" ht="15" hidden="true" customHeight="false" outlineLevel="0" collapsed="false">
      <c r="A127" s="16"/>
      <c r="G127" s="28"/>
      <c r="H127" s="29"/>
      <c r="J127" s="16"/>
    </row>
    <row r="128" customFormat="false" ht="15" hidden="true" customHeight="false" outlineLevel="0" collapsed="false">
      <c r="A128" s="16"/>
      <c r="G128" s="28"/>
      <c r="H128" s="29"/>
      <c r="J128" s="16"/>
    </row>
    <row r="129" customFormat="false" ht="15" hidden="true" customHeight="false" outlineLevel="0" collapsed="false">
      <c r="A129" s="16"/>
      <c r="G129" s="28"/>
      <c r="H129" s="29"/>
      <c r="J129" s="16"/>
    </row>
    <row r="130" customFormat="false" ht="15" hidden="true" customHeight="false" outlineLevel="0" collapsed="false">
      <c r="A130" s="16"/>
      <c r="G130" s="28"/>
      <c r="H130" s="29"/>
      <c r="J130" s="16"/>
    </row>
    <row r="131" customFormat="false" ht="15" hidden="true" customHeight="false" outlineLevel="0" collapsed="false">
      <c r="A131" s="16"/>
      <c r="G131" s="28"/>
      <c r="H131" s="29"/>
      <c r="J131" s="16"/>
    </row>
    <row r="132" customFormat="false" ht="15" hidden="true" customHeight="false" outlineLevel="0" collapsed="false">
      <c r="A132" s="16"/>
      <c r="G132" s="28"/>
      <c r="H132" s="29"/>
      <c r="J132" s="16"/>
    </row>
    <row r="133" customFormat="false" ht="15" hidden="true" customHeight="false" outlineLevel="0" collapsed="false">
      <c r="A133" s="16"/>
      <c r="G133" s="28"/>
      <c r="H133" s="29"/>
      <c r="J133" s="16"/>
    </row>
    <row r="134" customFormat="false" ht="15" hidden="true" customHeight="false" outlineLevel="0" collapsed="false">
      <c r="A134" s="16"/>
      <c r="G134" s="28"/>
      <c r="H134" s="29"/>
      <c r="J134" s="16"/>
    </row>
    <row r="135" customFormat="false" ht="15" hidden="true" customHeight="false" outlineLevel="0" collapsed="false">
      <c r="A135" s="16"/>
      <c r="G135" s="28"/>
      <c r="H135" s="29"/>
      <c r="J135" s="16"/>
    </row>
    <row r="136" customFormat="false" ht="15" hidden="true" customHeight="false" outlineLevel="0" collapsed="false">
      <c r="A136" s="16"/>
      <c r="G136" s="28"/>
      <c r="H136" s="29"/>
      <c r="J136" s="16"/>
    </row>
    <row r="137" customFormat="false" ht="15" hidden="true" customHeight="false" outlineLevel="0" collapsed="false">
      <c r="A137" s="16"/>
      <c r="G137" s="28"/>
      <c r="H137" s="29"/>
      <c r="J137" s="16"/>
    </row>
    <row r="138" customFormat="false" ht="15" hidden="true" customHeight="false" outlineLevel="0" collapsed="false">
      <c r="A138" s="16"/>
      <c r="G138" s="28"/>
      <c r="H138" s="29"/>
      <c r="J138" s="16"/>
    </row>
    <row r="139" customFormat="false" ht="15" hidden="true" customHeight="false" outlineLevel="0" collapsed="false">
      <c r="A139" s="16"/>
      <c r="G139" s="28"/>
      <c r="H139" s="29"/>
      <c r="J139" s="16"/>
    </row>
    <row r="140" customFormat="false" ht="15" hidden="true" customHeight="false" outlineLevel="0" collapsed="false">
      <c r="A140" s="16"/>
      <c r="G140" s="28"/>
      <c r="H140" s="29"/>
      <c r="J140" s="16"/>
    </row>
    <row r="141" customFormat="false" ht="15" hidden="true" customHeight="false" outlineLevel="0" collapsed="false">
      <c r="A141" s="16"/>
      <c r="G141" s="28"/>
      <c r="H141" s="29"/>
      <c r="J141" s="16"/>
    </row>
    <row r="142" customFormat="false" ht="15" hidden="true" customHeight="false" outlineLevel="0" collapsed="false">
      <c r="A142" s="16"/>
      <c r="G142" s="28"/>
      <c r="H142" s="29"/>
      <c r="J142" s="16"/>
    </row>
    <row r="143" customFormat="false" ht="15" hidden="true" customHeight="false" outlineLevel="0" collapsed="false">
      <c r="A143" s="16"/>
      <c r="G143" s="28"/>
      <c r="H143" s="29"/>
      <c r="J143" s="16"/>
    </row>
    <row r="144" customFormat="false" ht="15" hidden="true" customHeight="false" outlineLevel="0" collapsed="false">
      <c r="A144" s="16"/>
      <c r="G144" s="28"/>
      <c r="H144" s="29"/>
      <c r="J144" s="16"/>
    </row>
    <row r="145" customFormat="false" ht="15" hidden="true" customHeight="false" outlineLevel="0" collapsed="false">
      <c r="A145" s="16"/>
      <c r="G145" s="28"/>
      <c r="H145" s="29"/>
      <c r="J145" s="16"/>
    </row>
    <row r="146" customFormat="false" ht="15" hidden="true" customHeight="false" outlineLevel="0" collapsed="false">
      <c r="A146" s="16"/>
      <c r="G146" s="28"/>
      <c r="H146" s="29"/>
      <c r="J146" s="16"/>
    </row>
    <row r="147" customFormat="false" ht="15" hidden="true" customHeight="false" outlineLevel="0" collapsed="false">
      <c r="A147" s="16"/>
      <c r="G147" s="28"/>
      <c r="H147" s="29"/>
      <c r="J147" s="16"/>
    </row>
    <row r="148" customFormat="false" ht="15" hidden="true" customHeight="false" outlineLevel="0" collapsed="false">
      <c r="A148" s="16"/>
      <c r="G148" s="28"/>
      <c r="H148" s="29"/>
      <c r="J148" s="16"/>
    </row>
    <row r="149" customFormat="false" ht="15" hidden="true" customHeight="false" outlineLevel="0" collapsed="false">
      <c r="A149" s="16"/>
      <c r="G149" s="28"/>
      <c r="H149" s="29"/>
      <c r="J149" s="16"/>
    </row>
    <row r="150" customFormat="false" ht="15" hidden="true" customHeight="false" outlineLevel="0" collapsed="false">
      <c r="A150" s="16"/>
      <c r="G150" s="28"/>
      <c r="H150" s="29"/>
      <c r="J150" s="16"/>
    </row>
    <row r="151" customFormat="false" ht="15" hidden="true" customHeight="false" outlineLevel="0" collapsed="false">
      <c r="A151" s="16"/>
      <c r="G151" s="28"/>
      <c r="H151" s="29"/>
      <c r="J151" s="16"/>
    </row>
    <row r="152" customFormat="false" ht="15" hidden="true" customHeight="false" outlineLevel="0" collapsed="false">
      <c r="A152" s="16"/>
      <c r="G152" s="28"/>
      <c r="H152" s="29"/>
      <c r="J152" s="16"/>
    </row>
    <row r="153" customFormat="false" ht="15" hidden="true" customHeight="false" outlineLevel="0" collapsed="false">
      <c r="A153" s="16"/>
      <c r="G153" s="28"/>
      <c r="H153" s="29"/>
      <c r="J153" s="16"/>
    </row>
    <row r="154" customFormat="false" ht="15" hidden="true" customHeight="false" outlineLevel="0" collapsed="false">
      <c r="A154" s="16"/>
      <c r="G154" s="28"/>
      <c r="H154" s="29"/>
      <c r="J154" s="16"/>
    </row>
    <row r="155" customFormat="false" ht="15" hidden="true" customHeight="false" outlineLevel="0" collapsed="false">
      <c r="A155" s="16"/>
      <c r="G155" s="28"/>
      <c r="H155" s="29"/>
      <c r="J155" s="16"/>
    </row>
    <row r="156" customFormat="false" ht="15" hidden="true" customHeight="false" outlineLevel="0" collapsed="false">
      <c r="A156" s="16"/>
      <c r="G156" s="28"/>
      <c r="H156" s="29"/>
      <c r="J156" s="16"/>
    </row>
    <row r="157" customFormat="false" ht="15" hidden="true" customHeight="false" outlineLevel="0" collapsed="false">
      <c r="A157" s="16"/>
      <c r="G157" s="28"/>
      <c r="H157" s="29"/>
      <c r="J157" s="16"/>
    </row>
    <row r="158" customFormat="false" ht="15" hidden="true" customHeight="false" outlineLevel="0" collapsed="false">
      <c r="A158" s="16"/>
      <c r="G158" s="28"/>
      <c r="H158" s="29"/>
      <c r="J158" s="16"/>
    </row>
    <row r="159" customFormat="false" ht="15" hidden="true" customHeight="false" outlineLevel="0" collapsed="false">
      <c r="A159" s="16"/>
      <c r="G159" s="28"/>
      <c r="H159" s="29"/>
      <c r="J159" s="16"/>
    </row>
    <row r="160" customFormat="false" ht="15" hidden="true" customHeight="false" outlineLevel="0" collapsed="false">
      <c r="A160" s="16"/>
      <c r="G160" s="28"/>
      <c r="J160" s="16"/>
    </row>
    <row r="161" customFormat="false" ht="15" hidden="true" customHeight="false" outlineLevel="0" collapsed="false">
      <c r="A161" s="16"/>
      <c r="G161" s="28"/>
      <c r="J161" s="16"/>
    </row>
    <row r="162" customFormat="false" ht="15" hidden="true" customHeight="false" outlineLevel="0" collapsed="false">
      <c r="A162" s="16"/>
      <c r="G162" s="28"/>
      <c r="J162" s="16"/>
    </row>
    <row r="163" customFormat="false" ht="15" hidden="true" customHeight="false" outlineLevel="0" collapsed="false">
      <c r="A163" s="16"/>
      <c r="G163" s="28"/>
      <c r="J163" s="16"/>
    </row>
    <row r="164" customFormat="false" ht="15" hidden="true" customHeight="false" outlineLevel="0" collapsed="false">
      <c r="A164" s="16"/>
      <c r="G164" s="28"/>
      <c r="J164" s="16"/>
    </row>
    <row r="165" customFormat="false" ht="15" hidden="true" customHeight="false" outlineLevel="0" collapsed="false">
      <c r="A165" s="16"/>
      <c r="G165" s="28"/>
      <c r="J165" s="16"/>
    </row>
    <row r="166" customFormat="false" ht="15" hidden="true" customHeight="false" outlineLevel="0" collapsed="false">
      <c r="A166" s="16"/>
      <c r="G166" s="28"/>
      <c r="J166" s="16"/>
    </row>
    <row r="167" customFormat="false" ht="15" hidden="true" customHeight="false" outlineLevel="0" collapsed="false">
      <c r="A167" s="16"/>
      <c r="G167" s="28"/>
      <c r="J167" s="16"/>
    </row>
    <row r="168" customFormat="false" ht="15" hidden="true" customHeight="false" outlineLevel="0" collapsed="false">
      <c r="A168" s="16"/>
      <c r="G168" s="28"/>
      <c r="J168" s="16"/>
    </row>
    <row r="169" customFormat="false" ht="15" hidden="true" customHeight="false" outlineLevel="0" collapsed="false">
      <c r="A169" s="16"/>
      <c r="G169" s="28"/>
      <c r="J169" s="16"/>
    </row>
    <row r="170" customFormat="false" ht="15" hidden="true" customHeight="false" outlineLevel="0" collapsed="false">
      <c r="A170" s="16"/>
      <c r="G170" s="28"/>
      <c r="J170" s="16"/>
    </row>
    <row r="171" customFormat="false" ht="15" hidden="true" customHeight="false" outlineLevel="0" collapsed="false">
      <c r="A171" s="16"/>
      <c r="G171" s="28"/>
      <c r="J171" s="16"/>
    </row>
    <row r="172" customFormat="false" ht="15" hidden="true" customHeight="false" outlineLevel="0" collapsed="false">
      <c r="A172" s="16"/>
      <c r="G172" s="28"/>
      <c r="J172" s="16"/>
    </row>
    <row r="173" customFormat="false" ht="15" hidden="true" customHeight="false" outlineLevel="0" collapsed="false">
      <c r="A173" s="16"/>
      <c r="G173" s="28"/>
      <c r="J173" s="16"/>
    </row>
    <row r="174" customFormat="false" ht="15" hidden="true" customHeight="false" outlineLevel="0" collapsed="false">
      <c r="A174" s="16"/>
      <c r="G174" s="28"/>
      <c r="J174" s="16"/>
    </row>
    <row r="175" customFormat="false" ht="15" hidden="true" customHeight="false" outlineLevel="0" collapsed="false">
      <c r="A175" s="16"/>
      <c r="G175" s="28"/>
      <c r="J175" s="16"/>
    </row>
    <row r="176" customFormat="false" ht="15" hidden="true" customHeight="false" outlineLevel="0" collapsed="false">
      <c r="A176" s="16"/>
      <c r="G176" s="28"/>
      <c r="J176" s="16"/>
    </row>
    <row r="177" customFormat="false" ht="15" hidden="true" customHeight="false" outlineLevel="0" collapsed="false">
      <c r="A177" s="16"/>
      <c r="G177" s="28"/>
      <c r="J177" s="16"/>
    </row>
    <row r="178" customFormat="false" ht="15" hidden="true" customHeight="false" outlineLevel="0" collapsed="false">
      <c r="A178" s="16"/>
      <c r="G178" s="28"/>
      <c r="J178" s="16"/>
    </row>
    <row r="179" customFormat="false" ht="15" hidden="true" customHeight="false" outlineLevel="0" collapsed="false">
      <c r="A179" s="16"/>
      <c r="G179" s="28"/>
      <c r="J179" s="16"/>
    </row>
    <row r="180" customFormat="false" ht="15" hidden="true" customHeight="false" outlineLevel="0" collapsed="false">
      <c r="A180" s="16"/>
      <c r="G180" s="28"/>
      <c r="J180" s="16"/>
    </row>
    <row r="181" customFormat="false" ht="15" hidden="true" customHeight="false" outlineLevel="0" collapsed="false">
      <c r="A181" s="16"/>
      <c r="G181" s="28"/>
      <c r="J181" s="16"/>
    </row>
    <row r="182" customFormat="false" ht="15" hidden="true" customHeight="false" outlineLevel="0" collapsed="false">
      <c r="A182" s="16"/>
      <c r="G182" s="28"/>
      <c r="J182" s="16"/>
    </row>
    <row r="183" customFormat="false" ht="15" hidden="true" customHeight="false" outlineLevel="0" collapsed="false">
      <c r="A183" s="16"/>
      <c r="G183" s="28"/>
      <c r="J183" s="16"/>
    </row>
    <row r="184" customFormat="false" ht="15" hidden="true" customHeight="false" outlineLevel="0" collapsed="false">
      <c r="A184" s="16"/>
      <c r="G184" s="28"/>
      <c r="J184" s="16"/>
    </row>
    <row r="185" customFormat="false" ht="15" hidden="true" customHeight="false" outlineLevel="0" collapsed="false">
      <c r="A185" s="16"/>
      <c r="G185" s="28"/>
      <c r="J185" s="16"/>
    </row>
    <row r="186" customFormat="false" ht="15" hidden="true" customHeight="false" outlineLevel="0" collapsed="false">
      <c r="A186" s="16"/>
      <c r="G186" s="28"/>
      <c r="J186" s="16"/>
    </row>
    <row r="187" customFormat="false" ht="15" hidden="true" customHeight="false" outlineLevel="0" collapsed="false">
      <c r="A187" s="16"/>
      <c r="G187" s="28"/>
      <c r="J187" s="16"/>
    </row>
    <row r="188" customFormat="false" ht="15" hidden="true" customHeight="false" outlineLevel="0" collapsed="false">
      <c r="A188" s="16"/>
      <c r="G188" s="28"/>
      <c r="J188" s="16"/>
    </row>
    <row r="189" customFormat="false" ht="15" hidden="true" customHeight="false" outlineLevel="0" collapsed="false">
      <c r="A189" s="16"/>
      <c r="G189" s="28"/>
      <c r="J189" s="16"/>
    </row>
    <row r="190" customFormat="false" ht="15" hidden="true" customHeight="false" outlineLevel="0" collapsed="false">
      <c r="A190" s="16"/>
      <c r="G190" s="28"/>
      <c r="J190" s="16"/>
    </row>
    <row r="191" customFormat="false" ht="15" hidden="true" customHeight="false" outlineLevel="0" collapsed="false">
      <c r="A191" s="16"/>
      <c r="G191" s="28"/>
      <c r="J191" s="16"/>
    </row>
    <row r="192" customFormat="false" ht="15" hidden="true" customHeight="false" outlineLevel="0" collapsed="false">
      <c r="A192" s="16"/>
      <c r="G192" s="28"/>
      <c r="J192" s="16"/>
    </row>
    <row r="193" customFormat="false" ht="15" hidden="true" customHeight="false" outlineLevel="0" collapsed="false">
      <c r="A193" s="16"/>
      <c r="G193" s="28"/>
      <c r="J193" s="16"/>
    </row>
    <row r="194" customFormat="false" ht="15" hidden="true" customHeight="false" outlineLevel="0" collapsed="false">
      <c r="A194" s="16"/>
      <c r="G194" s="28"/>
      <c r="J194" s="16"/>
    </row>
    <row r="195" customFormat="false" ht="15" hidden="true" customHeight="false" outlineLevel="0" collapsed="false">
      <c r="A195" s="16"/>
      <c r="G195" s="28"/>
      <c r="J195" s="16"/>
    </row>
    <row r="196" customFormat="false" ht="15" hidden="true" customHeight="false" outlineLevel="0" collapsed="false">
      <c r="A196" s="16"/>
      <c r="G196" s="28"/>
      <c r="J196" s="16"/>
    </row>
    <row r="197" customFormat="false" ht="15" hidden="true" customHeight="false" outlineLevel="0" collapsed="false">
      <c r="A197" s="16"/>
      <c r="G197" s="28"/>
      <c r="J197" s="16"/>
    </row>
    <row r="198" customFormat="false" ht="15" hidden="true" customHeight="false" outlineLevel="0" collapsed="false">
      <c r="A198" s="16"/>
      <c r="G198" s="28"/>
      <c r="J198" s="16"/>
    </row>
    <row r="199" customFormat="false" ht="15" hidden="true" customHeight="false" outlineLevel="0" collapsed="false">
      <c r="A199" s="16"/>
      <c r="G199" s="28"/>
      <c r="J199" s="16"/>
    </row>
    <row r="200" customFormat="false" ht="15" hidden="true" customHeight="false" outlineLevel="0" collapsed="false">
      <c r="A200" s="16"/>
      <c r="G200" s="28"/>
      <c r="J200" s="16"/>
    </row>
    <row r="201" customFormat="false" ht="15" hidden="true" customHeight="false" outlineLevel="0" collapsed="false">
      <c r="A201" s="16"/>
      <c r="G201" s="28"/>
      <c r="J201" s="16"/>
    </row>
    <row r="202" customFormat="false" ht="15" hidden="true" customHeight="false" outlineLevel="0" collapsed="false">
      <c r="A202" s="16"/>
      <c r="G202" s="28"/>
      <c r="J202" s="16"/>
    </row>
    <row r="203" customFormat="false" ht="15" hidden="true" customHeight="false" outlineLevel="0" collapsed="false">
      <c r="A203" s="16"/>
      <c r="G203" s="28"/>
      <c r="J203" s="16"/>
    </row>
    <row r="204" customFormat="false" ht="15" hidden="true" customHeight="false" outlineLevel="0" collapsed="false">
      <c r="A204" s="16"/>
      <c r="G204" s="28"/>
      <c r="J204" s="16"/>
    </row>
    <row r="205" customFormat="false" ht="15" hidden="true" customHeight="false" outlineLevel="0" collapsed="false">
      <c r="A205" s="16"/>
      <c r="G205" s="28"/>
      <c r="J205" s="16"/>
    </row>
    <row r="206" customFormat="false" ht="15" hidden="true" customHeight="false" outlineLevel="0" collapsed="false">
      <c r="A206" s="16"/>
      <c r="G206" s="28"/>
      <c r="J206" s="16"/>
    </row>
    <row r="207" customFormat="false" ht="15" hidden="true" customHeight="false" outlineLevel="0" collapsed="false">
      <c r="A207" s="16"/>
      <c r="G207" s="28"/>
      <c r="J207" s="16"/>
    </row>
    <row r="208" customFormat="false" ht="15" hidden="true" customHeight="false" outlineLevel="0" collapsed="false">
      <c r="A208" s="16"/>
      <c r="G208" s="28"/>
      <c r="J208" s="16"/>
    </row>
    <row r="209" customFormat="false" ht="15" hidden="true" customHeight="false" outlineLevel="0" collapsed="false">
      <c r="A209" s="16"/>
      <c r="G209" s="28"/>
      <c r="J209" s="16"/>
    </row>
    <row r="210" customFormat="false" ht="15" hidden="true" customHeight="false" outlineLevel="0" collapsed="false">
      <c r="A210" s="16"/>
      <c r="G210" s="28"/>
      <c r="J210" s="16"/>
    </row>
    <row r="211" customFormat="false" ht="15" hidden="true" customHeight="false" outlineLevel="0" collapsed="false">
      <c r="A211" s="16"/>
      <c r="G211" s="28"/>
      <c r="J211" s="16"/>
    </row>
    <row r="212" customFormat="false" ht="15" hidden="true" customHeight="false" outlineLevel="0" collapsed="false">
      <c r="A212" s="16"/>
      <c r="G212" s="28"/>
      <c r="J212" s="16"/>
    </row>
    <row r="213" customFormat="false" ht="15" hidden="true" customHeight="false" outlineLevel="0" collapsed="false">
      <c r="A213" s="16"/>
      <c r="G213" s="28"/>
      <c r="J213" s="16"/>
    </row>
    <row r="214" customFormat="false" ht="15" hidden="true" customHeight="false" outlineLevel="0" collapsed="false">
      <c r="A214" s="16"/>
      <c r="G214" s="28"/>
      <c r="J214" s="16"/>
    </row>
    <row r="215" customFormat="false" ht="15" hidden="true" customHeight="false" outlineLevel="0" collapsed="false">
      <c r="A215" s="16"/>
      <c r="G215" s="28"/>
      <c r="J215" s="16"/>
    </row>
    <row r="216" customFormat="false" ht="15" hidden="true" customHeight="false" outlineLevel="0" collapsed="false">
      <c r="A216" s="16"/>
      <c r="G216" s="28"/>
      <c r="J216" s="16"/>
    </row>
    <row r="217" customFormat="false" ht="15" hidden="true" customHeight="false" outlineLevel="0" collapsed="false">
      <c r="A217" s="16"/>
      <c r="G217" s="28"/>
      <c r="J217" s="16"/>
    </row>
    <row r="218" customFormat="false" ht="15" hidden="true" customHeight="false" outlineLevel="0" collapsed="false">
      <c r="A218" s="16"/>
      <c r="G218" s="28"/>
      <c r="J218" s="16"/>
    </row>
    <row r="219" customFormat="false" ht="15" hidden="true" customHeight="false" outlineLevel="0" collapsed="false">
      <c r="A219" s="16"/>
      <c r="G219" s="28"/>
      <c r="J219" s="16"/>
    </row>
    <row r="220" customFormat="false" ht="15" hidden="true" customHeight="false" outlineLevel="0" collapsed="false">
      <c r="A220" s="16"/>
      <c r="G220" s="28"/>
      <c r="J220" s="16"/>
    </row>
    <row r="221" customFormat="false" ht="15" hidden="true" customHeight="false" outlineLevel="0" collapsed="false">
      <c r="A221" s="16"/>
      <c r="G221" s="28"/>
      <c r="J221" s="16"/>
    </row>
    <row r="222" customFormat="false" ht="15" hidden="true" customHeight="false" outlineLevel="0" collapsed="false">
      <c r="A222" s="16"/>
      <c r="G222" s="28"/>
      <c r="J222" s="16"/>
    </row>
    <row r="223" customFormat="false" ht="15" hidden="true" customHeight="false" outlineLevel="0" collapsed="false">
      <c r="A223" s="16"/>
      <c r="G223" s="28"/>
      <c r="J223" s="16"/>
    </row>
    <row r="224" customFormat="false" ht="15" hidden="true" customHeight="false" outlineLevel="0" collapsed="false">
      <c r="A224" s="16"/>
      <c r="G224" s="28"/>
      <c r="J224" s="16"/>
    </row>
    <row r="225" customFormat="false" ht="15" hidden="true" customHeight="false" outlineLevel="0" collapsed="false">
      <c r="A225" s="16"/>
      <c r="G225" s="28"/>
      <c r="J225" s="16"/>
    </row>
    <row r="226" customFormat="false" ht="15" hidden="true" customHeight="false" outlineLevel="0" collapsed="false">
      <c r="A226" s="16"/>
      <c r="G226" s="28"/>
      <c r="J226" s="16"/>
    </row>
    <row r="227" customFormat="false" ht="15" hidden="true" customHeight="false" outlineLevel="0" collapsed="false">
      <c r="A227" s="16"/>
      <c r="G227" s="28"/>
      <c r="J227" s="16"/>
    </row>
    <row r="228" customFormat="false" ht="15" hidden="true" customHeight="false" outlineLevel="0" collapsed="false">
      <c r="A228" s="16"/>
      <c r="G228" s="28"/>
      <c r="J228" s="16"/>
    </row>
    <row r="229" customFormat="false" ht="15" hidden="true" customHeight="false" outlineLevel="0" collapsed="false">
      <c r="A229" s="16"/>
      <c r="G229" s="28"/>
      <c r="J229" s="16"/>
    </row>
    <row r="230" customFormat="false" ht="15" hidden="true" customHeight="false" outlineLevel="0" collapsed="false">
      <c r="A230" s="16"/>
      <c r="G230" s="28"/>
      <c r="J230" s="16"/>
    </row>
    <row r="231" customFormat="false" ht="15" hidden="true" customHeight="false" outlineLevel="0" collapsed="false">
      <c r="A231" s="16"/>
      <c r="G231" s="28"/>
      <c r="J231" s="16"/>
    </row>
    <row r="232" customFormat="false" ht="15" hidden="true" customHeight="false" outlineLevel="0" collapsed="false">
      <c r="A232" s="16"/>
      <c r="G232" s="28"/>
      <c r="J232" s="16"/>
    </row>
    <row r="233" customFormat="false" ht="15" hidden="true" customHeight="false" outlineLevel="0" collapsed="false">
      <c r="A233" s="16"/>
      <c r="G233" s="28"/>
      <c r="J233" s="16"/>
    </row>
    <row r="234" customFormat="false" ht="15" hidden="true" customHeight="false" outlineLevel="0" collapsed="false">
      <c r="A234" s="16"/>
      <c r="G234" s="28"/>
      <c r="J234" s="16"/>
    </row>
    <row r="235" customFormat="false" ht="15" hidden="true" customHeight="false" outlineLevel="0" collapsed="false">
      <c r="A235" s="16"/>
      <c r="G235" s="28"/>
      <c r="J235" s="16"/>
    </row>
    <row r="236" customFormat="false" ht="15" hidden="true" customHeight="false" outlineLevel="0" collapsed="false">
      <c r="A236" s="16"/>
      <c r="G236" s="28"/>
      <c r="J236" s="16"/>
    </row>
    <row r="237" customFormat="false" ht="15" hidden="true" customHeight="false" outlineLevel="0" collapsed="false">
      <c r="A237" s="16"/>
      <c r="G237" s="28"/>
      <c r="J237" s="16"/>
    </row>
    <row r="238" customFormat="false" ht="15" hidden="true" customHeight="false" outlineLevel="0" collapsed="false">
      <c r="A238" s="16"/>
      <c r="G238" s="28"/>
      <c r="J238" s="16"/>
    </row>
    <row r="239" customFormat="false" ht="15" hidden="true" customHeight="false" outlineLevel="0" collapsed="false">
      <c r="A239" s="16"/>
      <c r="G239" s="28"/>
      <c r="J239" s="16"/>
    </row>
    <row r="240" customFormat="false" ht="15" hidden="true" customHeight="false" outlineLevel="0" collapsed="false">
      <c r="A240" s="16"/>
      <c r="G240" s="28"/>
      <c r="J240" s="16"/>
    </row>
    <row r="241" customFormat="false" ht="15" hidden="true" customHeight="false" outlineLevel="0" collapsed="false">
      <c r="A241" s="16"/>
      <c r="G241" s="28"/>
      <c r="J241" s="16"/>
    </row>
    <row r="242" customFormat="false" ht="15" hidden="true" customHeight="false" outlineLevel="0" collapsed="false">
      <c r="A242" s="16"/>
      <c r="G242" s="28"/>
      <c r="J242" s="16"/>
    </row>
    <row r="243" customFormat="false" ht="15" hidden="true" customHeight="false" outlineLevel="0" collapsed="false">
      <c r="A243" s="16"/>
      <c r="G243" s="28"/>
      <c r="J243" s="16"/>
    </row>
    <row r="244" customFormat="false" ht="15" hidden="true" customHeight="false" outlineLevel="0" collapsed="false">
      <c r="A244" s="16"/>
      <c r="G244" s="28"/>
      <c r="J244" s="16"/>
    </row>
    <row r="245" customFormat="false" ht="15" hidden="true" customHeight="false" outlineLevel="0" collapsed="false">
      <c r="A245" s="16"/>
      <c r="G245" s="28"/>
      <c r="J245" s="16"/>
    </row>
    <row r="246" customFormat="false" ht="15" hidden="true" customHeight="false" outlineLevel="0" collapsed="false">
      <c r="A246" s="16"/>
      <c r="G246" s="28"/>
      <c r="J246" s="16"/>
    </row>
    <row r="247" customFormat="false" ht="15" hidden="true" customHeight="false" outlineLevel="0" collapsed="false">
      <c r="A247" s="16"/>
      <c r="G247" s="28"/>
      <c r="J247" s="16"/>
    </row>
    <row r="248" customFormat="false" ht="15" hidden="true" customHeight="false" outlineLevel="0" collapsed="false">
      <c r="A248" s="16"/>
      <c r="G248" s="28"/>
      <c r="J248" s="16"/>
    </row>
    <row r="249" customFormat="false" ht="15" hidden="true" customHeight="false" outlineLevel="0" collapsed="false">
      <c r="A249" s="16"/>
      <c r="G249" s="28"/>
      <c r="J249" s="16"/>
    </row>
    <row r="250" customFormat="false" ht="15" hidden="true" customHeight="false" outlineLevel="0" collapsed="false">
      <c r="A250" s="16"/>
      <c r="G250" s="28"/>
      <c r="J250" s="16"/>
    </row>
    <row r="251" customFormat="false" ht="15" hidden="true" customHeight="false" outlineLevel="0" collapsed="false">
      <c r="A251" s="16"/>
      <c r="G251" s="28"/>
      <c r="J251" s="16"/>
    </row>
    <row r="252" customFormat="false" ht="15" hidden="true" customHeight="false" outlineLevel="0" collapsed="false">
      <c r="A252" s="16"/>
      <c r="G252" s="28"/>
      <c r="J252" s="16"/>
    </row>
    <row r="253" customFormat="false" ht="15" hidden="true" customHeight="false" outlineLevel="0" collapsed="false">
      <c r="A253" s="16"/>
      <c r="G253" s="28"/>
      <c r="J253" s="16"/>
    </row>
    <row r="254" customFormat="false" ht="15" hidden="true" customHeight="false" outlineLevel="0" collapsed="false">
      <c r="A254" s="16"/>
      <c r="G254" s="28"/>
      <c r="J254" s="16"/>
    </row>
    <row r="255" customFormat="false" ht="15" hidden="true" customHeight="false" outlineLevel="0" collapsed="false">
      <c r="A255" s="16"/>
      <c r="G255" s="28"/>
      <c r="J255" s="16"/>
    </row>
    <row r="256" customFormat="false" ht="15" hidden="true" customHeight="false" outlineLevel="0" collapsed="false">
      <c r="A256" s="16"/>
      <c r="G256" s="28"/>
      <c r="J256" s="16"/>
    </row>
    <row r="257" customFormat="false" ht="15" hidden="true" customHeight="false" outlineLevel="0" collapsed="false">
      <c r="A257" s="16"/>
      <c r="G257" s="28"/>
      <c r="J257" s="16"/>
    </row>
    <row r="258" customFormat="false" ht="15" hidden="true" customHeight="false" outlineLevel="0" collapsed="false">
      <c r="A258" s="16"/>
      <c r="G258" s="28"/>
      <c r="J258" s="16"/>
    </row>
    <row r="259" customFormat="false" ht="15" hidden="true" customHeight="false" outlineLevel="0" collapsed="false">
      <c r="A259" s="16"/>
      <c r="G259" s="28"/>
      <c r="J259" s="16"/>
    </row>
    <row r="260" customFormat="false" ht="15" hidden="true" customHeight="false" outlineLevel="0" collapsed="false">
      <c r="A260" s="16"/>
      <c r="G260" s="28"/>
      <c r="J260" s="16"/>
    </row>
    <row r="261" customFormat="false" ht="15" hidden="true" customHeight="false" outlineLevel="0" collapsed="false">
      <c r="A261" s="16"/>
      <c r="G261" s="28"/>
      <c r="J261" s="16"/>
    </row>
    <row r="262" customFormat="false" ht="15" hidden="true" customHeight="false" outlineLevel="0" collapsed="false">
      <c r="A262" s="16"/>
      <c r="G262" s="28"/>
      <c r="J262" s="16"/>
    </row>
    <row r="263" customFormat="false" ht="15" hidden="true" customHeight="false" outlineLevel="0" collapsed="false">
      <c r="A263" s="16"/>
      <c r="G263" s="28"/>
      <c r="J263" s="16"/>
    </row>
    <row r="264" customFormat="false" ht="15" hidden="true" customHeight="false" outlineLevel="0" collapsed="false">
      <c r="A264" s="16"/>
      <c r="G264" s="28"/>
      <c r="J264" s="16"/>
    </row>
    <row r="265" customFormat="false" ht="15" hidden="true" customHeight="false" outlineLevel="0" collapsed="false">
      <c r="A265" s="16"/>
      <c r="G265" s="28"/>
      <c r="J265" s="16"/>
    </row>
    <row r="266" customFormat="false" ht="15" hidden="true" customHeight="false" outlineLevel="0" collapsed="false">
      <c r="A266" s="16"/>
      <c r="G266" s="28"/>
      <c r="J266" s="16"/>
    </row>
    <row r="267" customFormat="false" ht="15" hidden="true" customHeight="false" outlineLevel="0" collapsed="false">
      <c r="A267" s="16"/>
      <c r="G267" s="28"/>
      <c r="J267" s="16"/>
    </row>
    <row r="268" customFormat="false" ht="15" hidden="true" customHeight="false" outlineLevel="0" collapsed="false">
      <c r="A268" s="16"/>
      <c r="G268" s="28"/>
      <c r="J268" s="16"/>
    </row>
    <row r="269" customFormat="false" ht="15" hidden="true" customHeight="false" outlineLevel="0" collapsed="false">
      <c r="A269" s="16"/>
      <c r="G269" s="28"/>
      <c r="J269" s="16"/>
    </row>
    <row r="270" customFormat="false" ht="15" hidden="true" customHeight="false" outlineLevel="0" collapsed="false">
      <c r="A270" s="16"/>
      <c r="G270" s="28"/>
      <c r="J270" s="16"/>
    </row>
    <row r="271" customFormat="false" ht="15" hidden="true" customHeight="false" outlineLevel="0" collapsed="false">
      <c r="A271" s="16"/>
      <c r="G271" s="28"/>
      <c r="J271" s="16"/>
    </row>
    <row r="272" customFormat="false" ht="15" hidden="true" customHeight="false" outlineLevel="0" collapsed="false">
      <c r="A272" s="16"/>
      <c r="G272" s="28"/>
      <c r="J272" s="16"/>
    </row>
    <row r="273" customFormat="false" ht="15" hidden="true" customHeight="false" outlineLevel="0" collapsed="false">
      <c r="A273" s="16"/>
      <c r="G273" s="28"/>
      <c r="J273" s="16"/>
    </row>
    <row r="274" customFormat="false" ht="15" hidden="true" customHeight="false" outlineLevel="0" collapsed="false">
      <c r="A274" s="16"/>
      <c r="G274" s="28"/>
      <c r="J274" s="16"/>
    </row>
    <row r="275" customFormat="false" ht="15" hidden="true" customHeight="false" outlineLevel="0" collapsed="false">
      <c r="A275" s="16"/>
      <c r="G275" s="28"/>
      <c r="J275" s="16"/>
    </row>
    <row r="276" customFormat="false" ht="15" hidden="true" customHeight="false" outlineLevel="0" collapsed="false">
      <c r="A276" s="16"/>
      <c r="G276" s="28"/>
      <c r="J276" s="16"/>
    </row>
    <row r="277" customFormat="false" ht="15" hidden="true" customHeight="false" outlineLevel="0" collapsed="false">
      <c r="A277" s="16"/>
      <c r="G277" s="28"/>
      <c r="J277" s="16"/>
    </row>
    <row r="278" customFormat="false" ht="15" hidden="true" customHeight="false" outlineLevel="0" collapsed="false">
      <c r="A278" s="16"/>
      <c r="G278" s="28"/>
      <c r="J278" s="16"/>
    </row>
    <row r="279" customFormat="false" ht="15" hidden="true" customHeight="false" outlineLevel="0" collapsed="false">
      <c r="A279" s="16"/>
      <c r="G279" s="28"/>
      <c r="J279" s="16"/>
    </row>
    <row r="280" customFormat="false" ht="15" hidden="true" customHeight="false" outlineLevel="0" collapsed="false">
      <c r="A280" s="16"/>
      <c r="G280" s="28"/>
      <c r="J280" s="16"/>
    </row>
    <row r="281" customFormat="false" ht="15" hidden="true" customHeight="false" outlineLevel="0" collapsed="false">
      <c r="A281" s="16"/>
      <c r="G281" s="28"/>
      <c r="J281" s="16"/>
    </row>
    <row r="282" customFormat="false" ht="15" hidden="true" customHeight="false" outlineLevel="0" collapsed="false">
      <c r="A282" s="16"/>
      <c r="G282" s="28"/>
      <c r="J282" s="16"/>
    </row>
    <row r="283" customFormat="false" ht="15" hidden="true" customHeight="false" outlineLevel="0" collapsed="false">
      <c r="A283" s="16"/>
      <c r="G283" s="28"/>
      <c r="J283" s="16"/>
    </row>
    <row r="284" customFormat="false" ht="15" hidden="true" customHeight="false" outlineLevel="0" collapsed="false">
      <c r="A284" s="16"/>
      <c r="G284" s="28"/>
      <c r="J284" s="16"/>
    </row>
    <row r="285" customFormat="false" ht="15" hidden="true" customHeight="false" outlineLevel="0" collapsed="false">
      <c r="A285" s="16"/>
      <c r="G285" s="28"/>
      <c r="J285" s="16"/>
    </row>
    <row r="286" customFormat="false" ht="15" hidden="true" customHeight="false" outlineLevel="0" collapsed="false">
      <c r="A286" s="16"/>
      <c r="G286" s="28"/>
      <c r="J286" s="16"/>
    </row>
    <row r="287" customFormat="false" ht="15" hidden="true" customHeight="false" outlineLevel="0" collapsed="false">
      <c r="A287" s="16"/>
      <c r="G287" s="28"/>
      <c r="J287" s="16"/>
    </row>
    <row r="288" customFormat="false" ht="15" hidden="true" customHeight="false" outlineLevel="0" collapsed="false">
      <c r="A288" s="16"/>
      <c r="G288" s="28"/>
      <c r="J288" s="16"/>
    </row>
    <row r="289" customFormat="false" ht="15" hidden="true" customHeight="false" outlineLevel="0" collapsed="false">
      <c r="A289" s="16"/>
      <c r="G289" s="28"/>
      <c r="J289" s="16"/>
    </row>
    <row r="290" customFormat="false" ht="15" hidden="true" customHeight="false" outlineLevel="0" collapsed="false">
      <c r="A290" s="16"/>
      <c r="G290" s="28"/>
      <c r="J290" s="16"/>
    </row>
    <row r="291" customFormat="false" ht="15" hidden="true" customHeight="false" outlineLevel="0" collapsed="false">
      <c r="A291" s="16"/>
      <c r="G291" s="28"/>
      <c r="J291" s="16"/>
    </row>
    <row r="292" customFormat="false" ht="15" hidden="true" customHeight="false" outlineLevel="0" collapsed="false">
      <c r="A292" s="16"/>
      <c r="G292" s="28"/>
      <c r="J292" s="16"/>
    </row>
    <row r="293" customFormat="false" ht="15" hidden="true" customHeight="false" outlineLevel="0" collapsed="false">
      <c r="A293" s="16"/>
      <c r="G293" s="28"/>
      <c r="J293" s="16"/>
    </row>
    <row r="294" customFormat="false" ht="15" hidden="true" customHeight="false" outlineLevel="0" collapsed="false">
      <c r="A294" s="16"/>
      <c r="G294" s="28"/>
      <c r="J294" s="16"/>
    </row>
    <row r="295" customFormat="false" ht="15" hidden="true" customHeight="false" outlineLevel="0" collapsed="false">
      <c r="A295" s="16"/>
      <c r="G295" s="28"/>
      <c r="J295" s="16"/>
    </row>
    <row r="296" customFormat="false" ht="15" hidden="true" customHeight="false" outlineLevel="0" collapsed="false">
      <c r="A296" s="16"/>
      <c r="G296" s="28"/>
      <c r="J296" s="16"/>
    </row>
    <row r="297" customFormat="false" ht="15" hidden="true" customHeight="false" outlineLevel="0" collapsed="false">
      <c r="A297" s="16"/>
      <c r="G297" s="28"/>
      <c r="J297" s="16"/>
    </row>
    <row r="298" customFormat="false" ht="15" hidden="true" customHeight="false" outlineLevel="0" collapsed="false">
      <c r="A298" s="16"/>
      <c r="G298" s="28"/>
      <c r="J298" s="16"/>
    </row>
    <row r="299" customFormat="false" ht="15" hidden="true" customHeight="false" outlineLevel="0" collapsed="false">
      <c r="A299" s="16"/>
      <c r="G299" s="28"/>
      <c r="J299" s="16"/>
    </row>
    <row r="300" customFormat="false" ht="15" hidden="true" customHeight="false" outlineLevel="0" collapsed="false">
      <c r="A300" s="16"/>
      <c r="G300" s="28"/>
      <c r="J300" s="16"/>
    </row>
    <row r="301" customFormat="false" ht="15" hidden="true" customHeight="false" outlineLevel="0" collapsed="false">
      <c r="A301" s="16"/>
      <c r="G301" s="28"/>
      <c r="J301" s="16"/>
    </row>
    <row r="302" customFormat="false" ht="15" hidden="true" customHeight="false" outlineLevel="0" collapsed="false">
      <c r="A302" s="16"/>
      <c r="G302" s="28"/>
      <c r="J302" s="16"/>
    </row>
    <row r="303" customFormat="false" ht="15" hidden="true" customHeight="false" outlineLevel="0" collapsed="false">
      <c r="A303" s="16"/>
      <c r="G303" s="28"/>
      <c r="J303" s="16"/>
    </row>
    <row r="304" customFormat="false" ht="15" hidden="true" customHeight="false" outlineLevel="0" collapsed="false">
      <c r="A304" s="16"/>
      <c r="G304" s="28"/>
      <c r="J304" s="16"/>
    </row>
    <row r="305" customFormat="false" ht="15" hidden="true" customHeight="false" outlineLevel="0" collapsed="false">
      <c r="A305" s="16"/>
      <c r="G305" s="28"/>
      <c r="J305" s="16"/>
    </row>
    <row r="306" customFormat="false" ht="15" hidden="true" customHeight="false" outlineLevel="0" collapsed="false">
      <c r="A306" s="16"/>
      <c r="G306" s="28"/>
      <c r="J306" s="16"/>
    </row>
    <row r="307" customFormat="false" ht="15" hidden="true" customHeight="false" outlineLevel="0" collapsed="false">
      <c r="A307" s="16"/>
      <c r="G307" s="28"/>
      <c r="J307" s="16"/>
    </row>
    <row r="308" customFormat="false" ht="15" hidden="true" customHeight="false" outlineLevel="0" collapsed="false">
      <c r="A308" s="16"/>
      <c r="G308" s="28"/>
      <c r="J308" s="16"/>
    </row>
    <row r="309" customFormat="false" ht="15" hidden="true" customHeight="false" outlineLevel="0" collapsed="false">
      <c r="A309" s="16"/>
      <c r="G309" s="28"/>
      <c r="J309" s="16"/>
    </row>
    <row r="310" customFormat="false" ht="15" hidden="true" customHeight="false" outlineLevel="0" collapsed="false">
      <c r="A310" s="16"/>
      <c r="G310" s="28"/>
      <c r="J310" s="16"/>
    </row>
    <row r="311" customFormat="false" ht="15" hidden="true" customHeight="false" outlineLevel="0" collapsed="false">
      <c r="A311" s="16"/>
      <c r="G311" s="28"/>
      <c r="J311" s="16"/>
    </row>
    <row r="312" customFormat="false" ht="15" hidden="true" customHeight="false" outlineLevel="0" collapsed="false">
      <c r="A312" s="16"/>
      <c r="G312" s="28"/>
      <c r="J312" s="16"/>
    </row>
    <row r="313" customFormat="false" ht="15" hidden="true" customHeight="false" outlineLevel="0" collapsed="false">
      <c r="A313" s="16"/>
      <c r="G313" s="28"/>
      <c r="J313" s="16"/>
    </row>
    <row r="314" customFormat="false" ht="15" hidden="true" customHeight="false" outlineLevel="0" collapsed="false">
      <c r="A314" s="16"/>
      <c r="G314" s="28"/>
      <c r="J314" s="16"/>
    </row>
    <row r="315" customFormat="false" ht="15" hidden="true" customHeight="false" outlineLevel="0" collapsed="false">
      <c r="A315" s="16"/>
      <c r="G315" s="28"/>
      <c r="J315" s="16"/>
    </row>
    <row r="316" customFormat="false" ht="15" hidden="true" customHeight="false" outlineLevel="0" collapsed="false">
      <c r="A316" s="16"/>
      <c r="G316" s="28"/>
      <c r="J316" s="16"/>
    </row>
    <row r="317" customFormat="false" ht="15" hidden="true" customHeight="false" outlineLevel="0" collapsed="false">
      <c r="A317" s="16"/>
      <c r="G317" s="28"/>
      <c r="J317" s="16"/>
    </row>
    <row r="318" customFormat="false" ht="15" hidden="true" customHeight="false" outlineLevel="0" collapsed="false">
      <c r="A318" s="16"/>
      <c r="G318" s="28"/>
      <c r="J318" s="16"/>
    </row>
    <row r="319" customFormat="false" ht="15" hidden="true" customHeight="false" outlineLevel="0" collapsed="false">
      <c r="A319" s="16"/>
      <c r="G319" s="28"/>
      <c r="J319" s="16"/>
    </row>
    <row r="320" customFormat="false" ht="15" hidden="true" customHeight="false" outlineLevel="0" collapsed="false">
      <c r="A320" s="16"/>
      <c r="G320" s="28"/>
      <c r="J320" s="16"/>
    </row>
    <row r="321" customFormat="false" ht="15" hidden="true" customHeight="false" outlineLevel="0" collapsed="false">
      <c r="A321" s="16"/>
      <c r="G321" s="28"/>
      <c r="J321" s="16"/>
    </row>
    <row r="322" customFormat="false" ht="15" hidden="true" customHeight="false" outlineLevel="0" collapsed="false">
      <c r="A322" s="16"/>
      <c r="G322" s="28"/>
      <c r="J322" s="16"/>
    </row>
    <row r="323" customFormat="false" ht="15" hidden="true" customHeight="false" outlineLevel="0" collapsed="false">
      <c r="A323" s="16"/>
      <c r="G323" s="28"/>
      <c r="J323" s="16"/>
    </row>
    <row r="324" customFormat="false" ht="15" hidden="true" customHeight="false" outlineLevel="0" collapsed="false">
      <c r="A324" s="16"/>
      <c r="G324" s="28"/>
      <c r="J324" s="16"/>
    </row>
    <row r="325" customFormat="false" ht="15" hidden="true" customHeight="false" outlineLevel="0" collapsed="false">
      <c r="A325" s="16"/>
      <c r="G325" s="28"/>
      <c r="J325" s="16"/>
    </row>
    <row r="326" customFormat="false" ht="15" hidden="true" customHeight="false" outlineLevel="0" collapsed="false">
      <c r="A326" s="16"/>
      <c r="G326" s="28"/>
      <c r="J326" s="16"/>
    </row>
    <row r="327" customFormat="false" ht="15" hidden="true" customHeight="false" outlineLevel="0" collapsed="false">
      <c r="A327" s="16"/>
      <c r="G327" s="28"/>
      <c r="J327" s="16"/>
    </row>
    <row r="328" customFormat="false" ht="15" hidden="true" customHeight="false" outlineLevel="0" collapsed="false">
      <c r="A328" s="16"/>
      <c r="G328" s="28"/>
      <c r="J328" s="16"/>
    </row>
    <row r="329" customFormat="false" ht="15" hidden="true" customHeight="false" outlineLevel="0" collapsed="false">
      <c r="A329" s="16"/>
      <c r="G329" s="28"/>
      <c r="J329" s="16"/>
    </row>
    <row r="330" customFormat="false" ht="15" hidden="true" customHeight="false" outlineLevel="0" collapsed="false">
      <c r="A330" s="16"/>
      <c r="G330" s="28"/>
      <c r="J330" s="16"/>
    </row>
    <row r="331" customFormat="false" ht="15" hidden="true" customHeight="false" outlineLevel="0" collapsed="false">
      <c r="A331" s="16"/>
      <c r="G331" s="28"/>
      <c r="J331" s="16"/>
    </row>
    <row r="332" customFormat="false" ht="15" hidden="true" customHeight="false" outlineLevel="0" collapsed="false">
      <c r="A332" s="16"/>
      <c r="G332" s="28"/>
      <c r="J332" s="16"/>
    </row>
    <row r="333" customFormat="false" ht="15" hidden="true" customHeight="false" outlineLevel="0" collapsed="false">
      <c r="A333" s="16"/>
      <c r="G333" s="28"/>
      <c r="J333" s="16"/>
    </row>
    <row r="334" customFormat="false" ht="15" hidden="true" customHeight="false" outlineLevel="0" collapsed="false">
      <c r="A334" s="16"/>
      <c r="G334" s="28"/>
      <c r="J334" s="16"/>
    </row>
    <row r="335" customFormat="false" ht="15" hidden="true" customHeight="false" outlineLevel="0" collapsed="false">
      <c r="A335" s="16"/>
      <c r="G335" s="28"/>
      <c r="J335" s="16"/>
    </row>
    <row r="336" customFormat="false" ht="15" hidden="true" customHeight="false" outlineLevel="0" collapsed="false">
      <c r="A336" s="16"/>
      <c r="G336" s="28"/>
      <c r="J336" s="16"/>
    </row>
    <row r="337" customFormat="false" ht="15" hidden="true" customHeight="false" outlineLevel="0" collapsed="false">
      <c r="A337" s="16"/>
      <c r="G337" s="28"/>
      <c r="J337" s="16"/>
    </row>
    <row r="338" customFormat="false" ht="15" hidden="true" customHeight="false" outlineLevel="0" collapsed="false">
      <c r="A338" s="16"/>
      <c r="G338" s="28"/>
      <c r="J338" s="16"/>
    </row>
    <row r="339" customFormat="false" ht="15" hidden="true" customHeight="false" outlineLevel="0" collapsed="false">
      <c r="A339" s="16"/>
      <c r="G339" s="28"/>
      <c r="J339" s="16"/>
    </row>
    <row r="340" customFormat="false" ht="15" hidden="true" customHeight="false" outlineLevel="0" collapsed="false">
      <c r="A340" s="16"/>
      <c r="G340" s="28"/>
      <c r="J340" s="16"/>
    </row>
    <row r="341" customFormat="false" ht="15" hidden="true" customHeight="false" outlineLevel="0" collapsed="false">
      <c r="A341" s="16"/>
      <c r="G341" s="28"/>
      <c r="J341" s="16"/>
    </row>
    <row r="342" customFormat="false" ht="15" hidden="true" customHeight="false" outlineLevel="0" collapsed="false">
      <c r="A342" s="16"/>
      <c r="G342" s="28"/>
      <c r="J342" s="16"/>
    </row>
    <row r="343" customFormat="false" ht="15" hidden="true" customHeight="false" outlineLevel="0" collapsed="false">
      <c r="A343" s="16"/>
      <c r="G343" s="28"/>
      <c r="J343" s="16"/>
    </row>
    <row r="344" customFormat="false" ht="15" hidden="true" customHeight="false" outlineLevel="0" collapsed="false">
      <c r="A344" s="16"/>
      <c r="G344" s="28"/>
      <c r="J344" s="16"/>
    </row>
    <row r="345" customFormat="false" ht="15" hidden="true" customHeight="false" outlineLevel="0" collapsed="false">
      <c r="A345" s="16"/>
      <c r="G345" s="28"/>
      <c r="J345" s="16"/>
    </row>
    <row r="346" customFormat="false" ht="15" hidden="true" customHeight="false" outlineLevel="0" collapsed="false">
      <c r="A346" s="16"/>
      <c r="G346" s="28"/>
      <c r="J346" s="16"/>
    </row>
    <row r="347" customFormat="false" ht="15" hidden="true" customHeight="false" outlineLevel="0" collapsed="false">
      <c r="A347" s="16"/>
      <c r="G347" s="28"/>
      <c r="J347" s="16"/>
    </row>
    <row r="348" customFormat="false" ht="15" hidden="true" customHeight="false" outlineLevel="0" collapsed="false">
      <c r="A348" s="16"/>
      <c r="G348" s="28"/>
      <c r="J348" s="16"/>
    </row>
    <row r="349" customFormat="false" ht="15" hidden="true" customHeight="false" outlineLevel="0" collapsed="false">
      <c r="A349" s="16"/>
      <c r="G349" s="28"/>
      <c r="J349" s="16"/>
    </row>
    <row r="350" customFormat="false" ht="15" hidden="true" customHeight="false" outlineLevel="0" collapsed="false">
      <c r="A350" s="16"/>
      <c r="G350" s="28"/>
      <c r="J350" s="16"/>
    </row>
    <row r="351" customFormat="false" ht="15" hidden="true" customHeight="false" outlineLevel="0" collapsed="false">
      <c r="A351" s="16"/>
      <c r="G351" s="28"/>
      <c r="J351" s="16"/>
    </row>
    <row r="352" customFormat="false" ht="15" hidden="true" customHeight="false" outlineLevel="0" collapsed="false">
      <c r="A352" s="16"/>
      <c r="G352" s="28"/>
      <c r="J352" s="16"/>
    </row>
    <row r="353" customFormat="false" ht="15" hidden="true" customHeight="false" outlineLevel="0" collapsed="false">
      <c r="A353" s="16"/>
      <c r="G353" s="28"/>
      <c r="J353" s="16"/>
    </row>
    <row r="354" customFormat="false" ht="15" hidden="true" customHeight="false" outlineLevel="0" collapsed="false">
      <c r="A354" s="16"/>
      <c r="G354" s="28"/>
      <c r="J354" s="16"/>
    </row>
    <row r="355" customFormat="false" ht="15" hidden="true" customHeight="false" outlineLevel="0" collapsed="false">
      <c r="A355" s="16"/>
      <c r="G355" s="28"/>
      <c r="J355" s="16"/>
    </row>
    <row r="356" customFormat="false" ht="15" hidden="true" customHeight="false" outlineLevel="0" collapsed="false">
      <c r="A356" s="16"/>
      <c r="G356" s="28"/>
      <c r="J356" s="16"/>
    </row>
    <row r="357" customFormat="false" ht="15" hidden="true" customHeight="false" outlineLevel="0" collapsed="false">
      <c r="A357" s="16"/>
      <c r="G357" s="28"/>
      <c r="J357" s="16"/>
    </row>
    <row r="358" customFormat="false" ht="15" hidden="true" customHeight="false" outlineLevel="0" collapsed="false">
      <c r="A358" s="16"/>
      <c r="G358" s="28"/>
      <c r="J358" s="16"/>
    </row>
    <row r="359" customFormat="false" ht="15" hidden="true" customHeight="false" outlineLevel="0" collapsed="false">
      <c r="A359" s="16"/>
      <c r="G359" s="28"/>
      <c r="J359" s="16"/>
    </row>
    <row r="360" customFormat="false" ht="15" hidden="true" customHeight="false" outlineLevel="0" collapsed="false">
      <c r="A360" s="16"/>
      <c r="G360" s="28"/>
      <c r="J360" s="16"/>
    </row>
    <row r="361" customFormat="false" ht="15" hidden="true" customHeight="false" outlineLevel="0" collapsed="false">
      <c r="A361" s="16"/>
      <c r="G361" s="28"/>
      <c r="J361" s="16"/>
    </row>
    <row r="362" customFormat="false" ht="15" hidden="true" customHeight="false" outlineLevel="0" collapsed="false">
      <c r="A362" s="16"/>
      <c r="G362" s="28"/>
      <c r="J362" s="16"/>
    </row>
    <row r="363" customFormat="false" ht="15" hidden="true" customHeight="false" outlineLevel="0" collapsed="false">
      <c r="A363" s="16"/>
      <c r="G363" s="28"/>
      <c r="J363" s="16"/>
    </row>
    <row r="364" customFormat="false" ht="15" hidden="true" customHeight="false" outlineLevel="0" collapsed="false">
      <c r="A364" s="16"/>
      <c r="G364" s="28"/>
      <c r="J364" s="16"/>
    </row>
    <row r="365" customFormat="false" ht="15" hidden="true" customHeight="false" outlineLevel="0" collapsed="false">
      <c r="A365" s="16"/>
      <c r="G365" s="28"/>
      <c r="J365" s="16"/>
    </row>
    <row r="366" customFormat="false" ht="15" hidden="true" customHeight="false" outlineLevel="0" collapsed="false">
      <c r="A366" s="16"/>
      <c r="G366" s="28"/>
      <c r="J366" s="16"/>
    </row>
    <row r="367" customFormat="false" ht="15" hidden="true" customHeight="false" outlineLevel="0" collapsed="false">
      <c r="A367" s="16"/>
      <c r="G367" s="28"/>
      <c r="J367" s="16"/>
    </row>
    <row r="368" customFormat="false" ht="15" hidden="true" customHeight="false" outlineLevel="0" collapsed="false">
      <c r="A368" s="16"/>
      <c r="G368" s="28"/>
      <c r="J368" s="16"/>
    </row>
    <row r="369" customFormat="false" ht="15" hidden="true" customHeight="false" outlineLevel="0" collapsed="false">
      <c r="A369" s="16"/>
      <c r="G369" s="28"/>
      <c r="J369" s="16"/>
    </row>
    <row r="370" customFormat="false" ht="15" hidden="true" customHeight="false" outlineLevel="0" collapsed="false">
      <c r="A370" s="16"/>
      <c r="G370" s="28"/>
      <c r="J370" s="16"/>
    </row>
    <row r="371" customFormat="false" ht="15" hidden="true" customHeight="false" outlineLevel="0" collapsed="false">
      <c r="A371" s="16"/>
      <c r="G371" s="28"/>
      <c r="J371" s="16"/>
    </row>
    <row r="372" customFormat="false" ht="15" hidden="true" customHeight="false" outlineLevel="0" collapsed="false">
      <c r="A372" s="16"/>
      <c r="G372" s="28"/>
      <c r="J372" s="16"/>
    </row>
    <row r="373" customFormat="false" ht="15" hidden="true" customHeight="false" outlineLevel="0" collapsed="false">
      <c r="A373" s="16"/>
      <c r="G373" s="28"/>
      <c r="J373" s="16"/>
    </row>
    <row r="374" customFormat="false" ht="15" hidden="true" customHeight="false" outlineLevel="0" collapsed="false">
      <c r="A374" s="16"/>
      <c r="G374" s="28"/>
      <c r="J374" s="16"/>
    </row>
    <row r="375" customFormat="false" ht="15" hidden="true" customHeight="false" outlineLevel="0" collapsed="false">
      <c r="A375" s="16"/>
      <c r="G375" s="28"/>
      <c r="J375" s="16"/>
    </row>
    <row r="376" customFormat="false" ht="15" hidden="true" customHeight="false" outlineLevel="0" collapsed="false">
      <c r="A376" s="16"/>
      <c r="G376" s="28"/>
      <c r="J376" s="16"/>
    </row>
    <row r="377" customFormat="false" ht="15" hidden="true" customHeight="false" outlineLevel="0" collapsed="false">
      <c r="A377" s="16"/>
      <c r="G377" s="28"/>
      <c r="J377" s="16"/>
    </row>
    <row r="378" customFormat="false" ht="15" hidden="true" customHeight="false" outlineLevel="0" collapsed="false">
      <c r="A378" s="16"/>
      <c r="G378" s="28"/>
      <c r="J378" s="16"/>
    </row>
    <row r="379" customFormat="false" ht="15" hidden="true" customHeight="false" outlineLevel="0" collapsed="false">
      <c r="A379" s="16"/>
      <c r="G379" s="28"/>
      <c r="J379" s="16"/>
    </row>
    <row r="380" customFormat="false" ht="15" hidden="true" customHeight="false" outlineLevel="0" collapsed="false">
      <c r="A380" s="16"/>
      <c r="G380" s="28"/>
      <c r="J380" s="16"/>
    </row>
    <row r="381" customFormat="false" ht="15" hidden="true" customHeight="false" outlineLevel="0" collapsed="false">
      <c r="A381" s="16"/>
      <c r="G381" s="28"/>
      <c r="J381" s="16"/>
    </row>
    <row r="382" customFormat="false" ht="15" hidden="true" customHeight="false" outlineLevel="0" collapsed="false">
      <c r="A382" s="16"/>
      <c r="G382" s="28"/>
      <c r="J382" s="16"/>
    </row>
    <row r="383" customFormat="false" ht="15" hidden="true" customHeight="false" outlineLevel="0" collapsed="false">
      <c r="A383" s="16"/>
      <c r="G383" s="28"/>
      <c r="J383" s="16"/>
    </row>
    <row r="384" customFormat="false" ht="15" hidden="true" customHeight="false" outlineLevel="0" collapsed="false">
      <c r="A384" s="16"/>
      <c r="G384" s="28"/>
      <c r="J384" s="16"/>
    </row>
    <row r="385" customFormat="false" ht="15" hidden="true" customHeight="false" outlineLevel="0" collapsed="false">
      <c r="A385" s="16"/>
      <c r="G385" s="28"/>
      <c r="J385" s="16"/>
    </row>
    <row r="386" customFormat="false" ht="15" hidden="true" customHeight="false" outlineLevel="0" collapsed="false">
      <c r="A386" s="16"/>
      <c r="G386" s="28"/>
      <c r="J386" s="16"/>
    </row>
    <row r="387" customFormat="false" ht="15" hidden="true" customHeight="false" outlineLevel="0" collapsed="false">
      <c r="A387" s="16"/>
      <c r="G387" s="28"/>
      <c r="J387" s="16"/>
    </row>
    <row r="388" customFormat="false" ht="15" hidden="true" customHeight="false" outlineLevel="0" collapsed="false">
      <c r="A388" s="16"/>
      <c r="G388" s="28"/>
      <c r="J388" s="16"/>
    </row>
    <row r="389" customFormat="false" ht="15" hidden="true" customHeight="false" outlineLevel="0" collapsed="false">
      <c r="A389" s="16"/>
      <c r="G389" s="28"/>
      <c r="J389" s="16"/>
    </row>
    <row r="390" customFormat="false" ht="15" hidden="true" customHeight="false" outlineLevel="0" collapsed="false">
      <c r="A390" s="16"/>
      <c r="G390" s="28"/>
      <c r="J390" s="16"/>
    </row>
    <row r="391" customFormat="false" ht="15" hidden="true" customHeight="false" outlineLevel="0" collapsed="false">
      <c r="A391" s="16"/>
      <c r="G391" s="28"/>
      <c r="J391" s="16"/>
    </row>
    <row r="392" customFormat="false" ht="15" hidden="true" customHeight="false" outlineLevel="0" collapsed="false">
      <c r="A392" s="16"/>
      <c r="G392" s="28"/>
      <c r="J392" s="16"/>
    </row>
    <row r="393" customFormat="false" ht="15" hidden="true" customHeight="false" outlineLevel="0" collapsed="false">
      <c r="A393" s="16"/>
      <c r="G393" s="28"/>
      <c r="J393" s="16"/>
    </row>
    <row r="394" customFormat="false" ht="15" hidden="true" customHeight="false" outlineLevel="0" collapsed="false">
      <c r="A394" s="16"/>
      <c r="G394" s="28"/>
      <c r="J394" s="16"/>
    </row>
    <row r="395" customFormat="false" ht="15" hidden="true" customHeight="false" outlineLevel="0" collapsed="false">
      <c r="A395" s="16"/>
      <c r="G395" s="28"/>
      <c r="J395" s="16"/>
    </row>
    <row r="396" customFormat="false" ht="15" hidden="true" customHeight="false" outlineLevel="0" collapsed="false">
      <c r="A396" s="16"/>
      <c r="G396" s="28"/>
      <c r="J396" s="16"/>
    </row>
    <row r="397" customFormat="false" ht="15" hidden="true" customHeight="false" outlineLevel="0" collapsed="false">
      <c r="A397" s="16"/>
      <c r="G397" s="28"/>
      <c r="J397" s="16"/>
    </row>
    <row r="398" customFormat="false" ht="15" hidden="true" customHeight="false" outlineLevel="0" collapsed="false">
      <c r="A398" s="16"/>
      <c r="G398" s="28"/>
      <c r="J398" s="16"/>
    </row>
    <row r="399" customFormat="false" ht="15" hidden="true" customHeight="false" outlineLevel="0" collapsed="false">
      <c r="A399" s="16"/>
      <c r="G399" s="28"/>
      <c r="J399" s="16"/>
    </row>
    <row r="400" customFormat="false" ht="15" hidden="true" customHeight="false" outlineLevel="0" collapsed="false">
      <c r="A400" s="16"/>
      <c r="G400" s="28"/>
      <c r="J400" s="16"/>
    </row>
    <row r="401" customFormat="false" ht="15" hidden="true" customHeight="false" outlineLevel="0" collapsed="false">
      <c r="A401" s="16"/>
      <c r="G401" s="28"/>
      <c r="J401" s="16"/>
    </row>
    <row r="402" customFormat="false" ht="15" hidden="true" customHeight="false" outlineLevel="0" collapsed="false">
      <c r="A402" s="16"/>
      <c r="G402" s="28"/>
      <c r="J402" s="16"/>
    </row>
    <row r="403" customFormat="false" ht="15" hidden="true" customHeight="false" outlineLevel="0" collapsed="false">
      <c r="A403" s="16"/>
      <c r="G403" s="28"/>
      <c r="J403" s="16"/>
    </row>
    <row r="404" customFormat="false" ht="15" hidden="true" customHeight="false" outlineLevel="0" collapsed="false">
      <c r="A404" s="16"/>
      <c r="G404" s="28"/>
      <c r="J404" s="16"/>
    </row>
    <row r="405" customFormat="false" ht="15" hidden="true" customHeight="false" outlineLevel="0" collapsed="false">
      <c r="A405" s="16"/>
      <c r="G405" s="28"/>
      <c r="J405" s="16"/>
    </row>
    <row r="406" customFormat="false" ht="15" hidden="true" customHeight="false" outlineLevel="0" collapsed="false">
      <c r="A406" s="16"/>
      <c r="G406" s="28"/>
      <c r="J406" s="16"/>
    </row>
    <row r="407" customFormat="false" ht="15" hidden="true" customHeight="false" outlineLevel="0" collapsed="false">
      <c r="A407" s="16"/>
      <c r="G407" s="28"/>
      <c r="J407" s="16"/>
    </row>
    <row r="408" customFormat="false" ht="15" hidden="true" customHeight="false" outlineLevel="0" collapsed="false">
      <c r="A408" s="16"/>
      <c r="G408" s="28"/>
      <c r="J408" s="16"/>
    </row>
    <row r="409" customFormat="false" ht="15" hidden="true" customHeight="false" outlineLevel="0" collapsed="false">
      <c r="A409" s="16"/>
      <c r="G409" s="28"/>
      <c r="J409" s="16"/>
    </row>
    <row r="410" customFormat="false" ht="15" hidden="true" customHeight="false" outlineLevel="0" collapsed="false">
      <c r="A410" s="16"/>
      <c r="G410" s="28"/>
      <c r="J410" s="16"/>
    </row>
    <row r="411" customFormat="false" ht="15" hidden="true" customHeight="false" outlineLevel="0" collapsed="false">
      <c r="A411" s="16"/>
      <c r="G411" s="28"/>
      <c r="J411" s="16"/>
    </row>
    <row r="412" customFormat="false" ht="15" hidden="true" customHeight="false" outlineLevel="0" collapsed="false">
      <c r="A412" s="16"/>
      <c r="G412" s="28"/>
      <c r="J412" s="16"/>
    </row>
    <row r="413" customFormat="false" ht="15" hidden="true" customHeight="false" outlineLevel="0" collapsed="false">
      <c r="A413" s="16"/>
      <c r="G413" s="28"/>
      <c r="J413" s="16"/>
    </row>
    <row r="414" customFormat="false" ht="15" hidden="true" customHeight="false" outlineLevel="0" collapsed="false">
      <c r="A414" s="16"/>
      <c r="G414" s="28"/>
      <c r="J414" s="16"/>
    </row>
    <row r="415" customFormat="false" ht="15" hidden="true" customHeight="false" outlineLevel="0" collapsed="false">
      <c r="A415" s="16"/>
      <c r="G415" s="28"/>
      <c r="J415" s="16"/>
    </row>
    <row r="416" customFormat="false" ht="15" hidden="true" customHeight="false" outlineLevel="0" collapsed="false">
      <c r="A416" s="16"/>
      <c r="G416" s="28"/>
      <c r="J416" s="16"/>
    </row>
    <row r="417" customFormat="false" ht="15" hidden="true" customHeight="false" outlineLevel="0" collapsed="false">
      <c r="A417" s="16"/>
      <c r="G417" s="28"/>
      <c r="J417" s="16"/>
    </row>
    <row r="418" customFormat="false" ht="15" hidden="true" customHeight="false" outlineLevel="0" collapsed="false">
      <c r="A418" s="16"/>
      <c r="G418" s="28"/>
      <c r="J418" s="16"/>
    </row>
    <row r="419" customFormat="false" ht="15" hidden="true" customHeight="false" outlineLevel="0" collapsed="false">
      <c r="A419" s="16"/>
      <c r="G419" s="28"/>
      <c r="J419" s="16"/>
    </row>
    <row r="420" customFormat="false" ht="15" hidden="true" customHeight="false" outlineLevel="0" collapsed="false">
      <c r="A420" s="16"/>
      <c r="G420" s="28"/>
      <c r="J420" s="16"/>
    </row>
    <row r="421" customFormat="false" ht="15" hidden="true" customHeight="false" outlineLevel="0" collapsed="false">
      <c r="A421" s="16"/>
      <c r="G421" s="28"/>
      <c r="J421" s="16"/>
    </row>
    <row r="422" customFormat="false" ht="15" hidden="true" customHeight="false" outlineLevel="0" collapsed="false">
      <c r="A422" s="16"/>
      <c r="G422" s="28"/>
      <c r="J422" s="16"/>
    </row>
    <row r="423" customFormat="false" ht="15" hidden="true" customHeight="false" outlineLevel="0" collapsed="false">
      <c r="A423" s="16"/>
      <c r="G423" s="28"/>
      <c r="J423" s="16"/>
    </row>
    <row r="424" customFormat="false" ht="15" hidden="true" customHeight="false" outlineLevel="0" collapsed="false">
      <c r="A424" s="16"/>
      <c r="G424" s="28"/>
      <c r="J424" s="16"/>
    </row>
    <row r="425" customFormat="false" ht="15" hidden="true" customHeight="false" outlineLevel="0" collapsed="false">
      <c r="A425" s="16"/>
      <c r="G425" s="28"/>
      <c r="J425" s="16"/>
    </row>
    <row r="426" customFormat="false" ht="15" hidden="true" customHeight="false" outlineLevel="0" collapsed="false">
      <c r="A426" s="16"/>
      <c r="G426" s="28"/>
      <c r="J426" s="16"/>
    </row>
    <row r="427" customFormat="false" ht="15" hidden="true" customHeight="false" outlineLevel="0" collapsed="false">
      <c r="A427" s="16"/>
      <c r="G427" s="28"/>
      <c r="J427" s="16"/>
    </row>
    <row r="428" customFormat="false" ht="15" hidden="true" customHeight="false" outlineLevel="0" collapsed="false">
      <c r="A428" s="16"/>
      <c r="G428" s="28"/>
      <c r="J428" s="16"/>
    </row>
    <row r="429" customFormat="false" ht="15" hidden="true" customHeight="false" outlineLevel="0" collapsed="false">
      <c r="A429" s="16"/>
      <c r="G429" s="28"/>
      <c r="J429" s="16"/>
    </row>
    <row r="430" customFormat="false" ht="15" hidden="true" customHeight="false" outlineLevel="0" collapsed="false">
      <c r="A430" s="16"/>
      <c r="G430" s="28"/>
      <c r="J430" s="16"/>
    </row>
    <row r="431" customFormat="false" ht="15" hidden="true" customHeight="false" outlineLevel="0" collapsed="false">
      <c r="A431" s="16"/>
      <c r="G431" s="28"/>
      <c r="J431" s="16"/>
    </row>
    <row r="432" customFormat="false" ht="15" hidden="true" customHeight="false" outlineLevel="0" collapsed="false">
      <c r="A432" s="16"/>
      <c r="G432" s="28"/>
      <c r="J432" s="16"/>
    </row>
    <row r="433" customFormat="false" ht="15" hidden="true" customHeight="false" outlineLevel="0" collapsed="false">
      <c r="A433" s="16"/>
      <c r="G433" s="28"/>
      <c r="J433" s="16"/>
    </row>
    <row r="434" customFormat="false" ht="15" hidden="true" customHeight="false" outlineLevel="0" collapsed="false">
      <c r="A434" s="16"/>
      <c r="G434" s="28"/>
      <c r="J434" s="16"/>
    </row>
    <row r="435" customFormat="false" ht="15" hidden="true" customHeight="false" outlineLevel="0" collapsed="false">
      <c r="A435" s="16"/>
      <c r="G435" s="28"/>
      <c r="J435" s="16"/>
    </row>
    <row r="436" customFormat="false" ht="15" hidden="true" customHeight="false" outlineLevel="0" collapsed="false">
      <c r="A436" s="16"/>
      <c r="G436" s="28"/>
      <c r="J436" s="16"/>
    </row>
    <row r="437" customFormat="false" ht="15" hidden="true" customHeight="false" outlineLevel="0" collapsed="false">
      <c r="A437" s="16"/>
      <c r="G437" s="28"/>
      <c r="J437" s="16"/>
    </row>
    <row r="438" customFormat="false" ht="15" hidden="true" customHeight="false" outlineLevel="0" collapsed="false">
      <c r="A438" s="16"/>
      <c r="G438" s="28"/>
      <c r="J438" s="16"/>
    </row>
    <row r="439" customFormat="false" ht="15" hidden="true" customHeight="false" outlineLevel="0" collapsed="false">
      <c r="A439" s="16"/>
      <c r="G439" s="28"/>
      <c r="J439" s="16"/>
    </row>
    <row r="440" customFormat="false" ht="15" hidden="true" customHeight="false" outlineLevel="0" collapsed="false">
      <c r="A440" s="16"/>
      <c r="G440" s="28"/>
      <c r="J440" s="16"/>
    </row>
    <row r="441" customFormat="false" ht="15" hidden="true" customHeight="false" outlineLevel="0" collapsed="false">
      <c r="A441" s="16"/>
      <c r="G441" s="28"/>
      <c r="J441" s="16"/>
    </row>
    <row r="442" customFormat="false" ht="15" hidden="true" customHeight="false" outlineLevel="0" collapsed="false">
      <c r="A442" s="16"/>
      <c r="G442" s="28"/>
      <c r="J442" s="16"/>
    </row>
    <row r="443" customFormat="false" ht="15" hidden="true" customHeight="false" outlineLevel="0" collapsed="false">
      <c r="A443" s="16"/>
      <c r="G443" s="28"/>
      <c r="J443" s="16"/>
    </row>
    <row r="444" customFormat="false" ht="15" hidden="true" customHeight="false" outlineLevel="0" collapsed="false">
      <c r="A444" s="16"/>
      <c r="G444" s="28"/>
      <c r="J444" s="16"/>
    </row>
    <row r="445" customFormat="false" ht="15" hidden="true" customHeight="false" outlineLevel="0" collapsed="false">
      <c r="A445" s="16"/>
      <c r="G445" s="28"/>
      <c r="J445" s="16"/>
    </row>
    <row r="446" customFormat="false" ht="15" hidden="true" customHeight="false" outlineLevel="0" collapsed="false">
      <c r="A446" s="16"/>
      <c r="G446" s="28"/>
      <c r="J446" s="16"/>
    </row>
    <row r="447" customFormat="false" ht="15" hidden="true" customHeight="false" outlineLevel="0" collapsed="false">
      <c r="A447" s="16"/>
      <c r="G447" s="28"/>
      <c r="J447" s="16"/>
    </row>
    <row r="448" customFormat="false" ht="15" hidden="true" customHeight="false" outlineLevel="0" collapsed="false">
      <c r="A448" s="16"/>
      <c r="G448" s="28"/>
      <c r="J448" s="16"/>
    </row>
    <row r="449" customFormat="false" ht="15" hidden="true" customHeight="false" outlineLevel="0" collapsed="false">
      <c r="A449" s="16"/>
      <c r="G449" s="28"/>
      <c r="J449" s="16"/>
    </row>
    <row r="450" customFormat="false" ht="15" hidden="true" customHeight="false" outlineLevel="0" collapsed="false">
      <c r="A450" s="16"/>
      <c r="G450" s="28"/>
      <c r="J450" s="16"/>
    </row>
    <row r="451" customFormat="false" ht="15" hidden="true" customHeight="false" outlineLevel="0" collapsed="false">
      <c r="A451" s="16"/>
      <c r="G451" s="28"/>
      <c r="J451" s="16"/>
    </row>
    <row r="452" customFormat="false" ht="15" hidden="true" customHeight="false" outlineLevel="0" collapsed="false">
      <c r="A452" s="16"/>
      <c r="G452" s="28"/>
      <c r="J452" s="16"/>
    </row>
    <row r="453" customFormat="false" ht="15" hidden="true" customHeight="false" outlineLevel="0" collapsed="false">
      <c r="A453" s="16"/>
      <c r="G453" s="28"/>
      <c r="J453" s="16"/>
    </row>
    <row r="454" customFormat="false" ht="15" hidden="true" customHeight="false" outlineLevel="0" collapsed="false">
      <c r="A454" s="16"/>
      <c r="G454" s="28"/>
      <c r="J454" s="16"/>
    </row>
    <row r="455" customFormat="false" ht="15" hidden="true" customHeight="false" outlineLevel="0" collapsed="false">
      <c r="A455" s="16"/>
      <c r="G455" s="28"/>
      <c r="J455" s="16"/>
    </row>
    <row r="456" customFormat="false" ht="15" hidden="true" customHeight="false" outlineLevel="0" collapsed="false">
      <c r="A456" s="16"/>
      <c r="G456" s="28"/>
      <c r="J456" s="16"/>
    </row>
    <row r="457" customFormat="false" ht="15" hidden="true" customHeight="false" outlineLevel="0" collapsed="false">
      <c r="A457" s="16"/>
      <c r="G457" s="28"/>
      <c r="J457" s="16"/>
    </row>
    <row r="458" customFormat="false" ht="15" hidden="true" customHeight="false" outlineLevel="0" collapsed="false">
      <c r="A458" s="16"/>
      <c r="G458" s="28"/>
      <c r="J458" s="16"/>
    </row>
    <row r="459" customFormat="false" ht="15" hidden="true" customHeight="false" outlineLevel="0" collapsed="false">
      <c r="A459" s="16"/>
      <c r="G459" s="28"/>
      <c r="J459" s="16"/>
    </row>
    <row r="460" customFormat="false" ht="15" hidden="true" customHeight="false" outlineLevel="0" collapsed="false">
      <c r="A460" s="16"/>
      <c r="G460" s="28"/>
      <c r="J460" s="16"/>
    </row>
    <row r="461" customFormat="false" ht="15" hidden="true" customHeight="false" outlineLevel="0" collapsed="false">
      <c r="A461" s="16"/>
      <c r="G461" s="28"/>
      <c r="J461" s="16"/>
    </row>
    <row r="462" customFormat="false" ht="15" hidden="true" customHeight="false" outlineLevel="0" collapsed="false">
      <c r="A462" s="16"/>
      <c r="G462" s="28"/>
      <c r="J462" s="16"/>
    </row>
    <row r="463" customFormat="false" ht="15" hidden="true" customHeight="false" outlineLevel="0" collapsed="false">
      <c r="A463" s="16"/>
      <c r="G463" s="28"/>
      <c r="J463" s="16"/>
    </row>
    <row r="464" customFormat="false" ht="15" hidden="true" customHeight="false" outlineLevel="0" collapsed="false">
      <c r="A464" s="16"/>
      <c r="G464" s="28"/>
      <c r="J464" s="16"/>
    </row>
    <row r="465" customFormat="false" ht="15" hidden="true" customHeight="false" outlineLevel="0" collapsed="false">
      <c r="A465" s="16"/>
      <c r="G465" s="28"/>
      <c r="J465" s="16"/>
    </row>
    <row r="466" customFormat="false" ht="15" hidden="true" customHeight="false" outlineLevel="0" collapsed="false">
      <c r="A466" s="16"/>
      <c r="G466" s="28"/>
      <c r="J466" s="16"/>
    </row>
    <row r="467" customFormat="false" ht="15" hidden="true" customHeight="false" outlineLevel="0" collapsed="false">
      <c r="A467" s="16"/>
      <c r="G467" s="28"/>
      <c r="J467" s="16"/>
    </row>
    <row r="468" customFormat="false" ht="15" hidden="true" customHeight="false" outlineLevel="0" collapsed="false">
      <c r="A468" s="16"/>
      <c r="G468" s="28"/>
      <c r="J468" s="16"/>
    </row>
    <row r="469" customFormat="false" ht="15" hidden="true" customHeight="false" outlineLevel="0" collapsed="false">
      <c r="A469" s="16"/>
      <c r="G469" s="28"/>
      <c r="J469" s="16"/>
    </row>
    <row r="470" customFormat="false" ht="15" hidden="true" customHeight="false" outlineLevel="0" collapsed="false">
      <c r="A470" s="16"/>
      <c r="G470" s="28"/>
      <c r="J470" s="16"/>
    </row>
    <row r="471" customFormat="false" ht="15" hidden="true" customHeight="false" outlineLevel="0" collapsed="false">
      <c r="A471" s="16"/>
      <c r="G471" s="28"/>
      <c r="J471" s="16"/>
    </row>
    <row r="472" customFormat="false" ht="15" hidden="true" customHeight="false" outlineLevel="0" collapsed="false">
      <c r="A472" s="16"/>
      <c r="G472" s="28"/>
      <c r="J472" s="16"/>
    </row>
    <row r="473" customFormat="false" ht="15" hidden="true" customHeight="false" outlineLevel="0" collapsed="false">
      <c r="A473" s="16"/>
      <c r="G473" s="28"/>
      <c r="J473" s="16"/>
    </row>
    <row r="474" customFormat="false" ht="15" hidden="true" customHeight="false" outlineLevel="0" collapsed="false">
      <c r="A474" s="16"/>
      <c r="G474" s="28"/>
      <c r="J474" s="16"/>
    </row>
    <row r="475" customFormat="false" ht="15" hidden="true" customHeight="false" outlineLevel="0" collapsed="false">
      <c r="A475" s="16"/>
      <c r="G475" s="28"/>
      <c r="J475" s="16"/>
    </row>
    <row r="476" customFormat="false" ht="15" hidden="true" customHeight="false" outlineLevel="0" collapsed="false">
      <c r="A476" s="16"/>
      <c r="G476" s="28"/>
      <c r="J476" s="16"/>
    </row>
    <row r="477" customFormat="false" ht="15" hidden="true" customHeight="false" outlineLevel="0" collapsed="false">
      <c r="A477" s="16"/>
      <c r="G477" s="28"/>
      <c r="J477" s="16"/>
    </row>
    <row r="478" customFormat="false" ht="15" hidden="true" customHeight="false" outlineLevel="0" collapsed="false">
      <c r="A478" s="16"/>
      <c r="G478" s="28"/>
      <c r="J478" s="16"/>
    </row>
    <row r="479" customFormat="false" ht="15" hidden="true" customHeight="false" outlineLevel="0" collapsed="false">
      <c r="A479" s="16"/>
      <c r="G479" s="28"/>
      <c r="J479" s="16"/>
    </row>
    <row r="480" customFormat="false" ht="15" hidden="true" customHeight="false" outlineLevel="0" collapsed="false">
      <c r="A480" s="16"/>
      <c r="G480" s="28"/>
      <c r="J480" s="16"/>
    </row>
    <row r="481" customFormat="false" ht="15" hidden="true" customHeight="false" outlineLevel="0" collapsed="false">
      <c r="A481" s="16"/>
      <c r="G481" s="28"/>
      <c r="J481" s="16"/>
    </row>
    <row r="482" customFormat="false" ht="15" hidden="true" customHeight="false" outlineLevel="0" collapsed="false">
      <c r="A482" s="16"/>
      <c r="G482" s="28"/>
      <c r="J482" s="16"/>
    </row>
    <row r="483" customFormat="false" ht="15" hidden="true" customHeight="false" outlineLevel="0" collapsed="false">
      <c r="A483" s="16"/>
      <c r="G483" s="28"/>
      <c r="J483" s="16"/>
    </row>
    <row r="484" customFormat="false" ht="15" hidden="true" customHeight="false" outlineLevel="0" collapsed="false">
      <c r="A484" s="16"/>
      <c r="G484" s="28"/>
      <c r="J484" s="16"/>
    </row>
    <row r="485" customFormat="false" ht="15" hidden="true" customHeight="false" outlineLevel="0" collapsed="false">
      <c r="A485" s="16"/>
      <c r="G485" s="28"/>
      <c r="J485" s="16"/>
    </row>
    <row r="486" customFormat="false" ht="15" hidden="true" customHeight="false" outlineLevel="0" collapsed="false">
      <c r="A486" s="16"/>
      <c r="G486" s="28"/>
      <c r="J486" s="16"/>
    </row>
    <row r="487" customFormat="false" ht="15" hidden="true" customHeight="false" outlineLevel="0" collapsed="false">
      <c r="A487" s="16"/>
      <c r="G487" s="28"/>
      <c r="J487" s="16"/>
    </row>
    <row r="488" customFormat="false" ht="15" hidden="true" customHeight="false" outlineLevel="0" collapsed="false">
      <c r="A488" s="16"/>
      <c r="G488" s="28"/>
      <c r="J488" s="16"/>
    </row>
    <row r="489" customFormat="false" ht="15" hidden="true" customHeight="false" outlineLevel="0" collapsed="false">
      <c r="A489" s="16"/>
      <c r="G489" s="28"/>
      <c r="J489" s="16"/>
    </row>
    <row r="490" customFormat="false" ht="15" hidden="true" customHeight="false" outlineLevel="0" collapsed="false">
      <c r="A490" s="16"/>
      <c r="G490" s="28"/>
      <c r="J490" s="16"/>
    </row>
    <row r="491" customFormat="false" ht="15" hidden="true" customHeight="false" outlineLevel="0" collapsed="false">
      <c r="A491" s="16"/>
      <c r="G491" s="28"/>
      <c r="J491" s="16"/>
    </row>
    <row r="492" customFormat="false" ht="15" hidden="true" customHeight="false" outlineLevel="0" collapsed="false">
      <c r="A492" s="16"/>
      <c r="G492" s="28"/>
      <c r="J492" s="16"/>
    </row>
    <row r="493" customFormat="false" ht="15" hidden="true" customHeight="false" outlineLevel="0" collapsed="false">
      <c r="A493" s="16"/>
      <c r="G493" s="28"/>
      <c r="J493" s="16"/>
    </row>
    <row r="494" customFormat="false" ht="15" hidden="true" customHeight="false" outlineLevel="0" collapsed="false">
      <c r="A494" s="16"/>
      <c r="G494" s="28"/>
      <c r="J494" s="16"/>
    </row>
    <row r="495" customFormat="false" ht="15" hidden="true" customHeight="false" outlineLevel="0" collapsed="false">
      <c r="A495" s="16"/>
      <c r="G495" s="28"/>
      <c r="J495" s="16"/>
    </row>
    <row r="496" customFormat="false" ht="15" hidden="true" customHeight="false" outlineLevel="0" collapsed="false">
      <c r="A496" s="16"/>
      <c r="G496" s="28"/>
      <c r="J496" s="16"/>
    </row>
    <row r="497" customFormat="false" ht="15" hidden="true" customHeight="false" outlineLevel="0" collapsed="false">
      <c r="A497" s="16"/>
      <c r="G497" s="28"/>
      <c r="J497" s="16"/>
    </row>
    <row r="498" customFormat="false" ht="15" hidden="true" customHeight="false" outlineLevel="0" collapsed="false">
      <c r="A498" s="16"/>
      <c r="G498" s="28"/>
      <c r="J498" s="16"/>
    </row>
    <row r="499" customFormat="false" ht="15" hidden="true" customHeight="false" outlineLevel="0" collapsed="false">
      <c r="A499" s="16"/>
      <c r="G499" s="28"/>
      <c r="J499" s="16"/>
    </row>
    <row r="500" customFormat="false" ht="15" hidden="true" customHeight="false" outlineLevel="0" collapsed="false">
      <c r="A500" s="16"/>
      <c r="G500" s="28"/>
      <c r="J500" s="16"/>
    </row>
    <row r="501" customFormat="false" ht="15" hidden="true" customHeight="false" outlineLevel="0" collapsed="false">
      <c r="A501" s="16"/>
      <c r="G501" s="28"/>
      <c r="J501" s="16"/>
    </row>
    <row r="502" customFormat="false" ht="15" hidden="true" customHeight="false" outlineLevel="0" collapsed="false">
      <c r="A502" s="16"/>
      <c r="G502" s="28"/>
      <c r="J502" s="16"/>
    </row>
    <row r="503" customFormat="false" ht="15" hidden="true" customHeight="false" outlineLevel="0" collapsed="false">
      <c r="A503" s="16"/>
      <c r="G503" s="28"/>
      <c r="J503" s="16"/>
    </row>
    <row r="504" customFormat="false" ht="15" hidden="true" customHeight="false" outlineLevel="0" collapsed="false">
      <c r="A504" s="16"/>
      <c r="G504" s="28"/>
      <c r="J504" s="16"/>
    </row>
    <row r="505" customFormat="false" ht="15" hidden="true" customHeight="false" outlineLevel="0" collapsed="false">
      <c r="A505" s="16"/>
      <c r="G505" s="28"/>
      <c r="J505" s="16"/>
    </row>
    <row r="506" customFormat="false" ht="15" hidden="true" customHeight="false" outlineLevel="0" collapsed="false">
      <c r="A506" s="16"/>
      <c r="G506" s="28"/>
      <c r="J506" s="16"/>
    </row>
    <row r="507" customFormat="false" ht="15" hidden="true" customHeight="false" outlineLevel="0" collapsed="false">
      <c r="A507" s="16"/>
      <c r="G507" s="28"/>
      <c r="J507" s="16"/>
    </row>
    <row r="508" customFormat="false" ht="15" hidden="true" customHeight="false" outlineLevel="0" collapsed="false">
      <c r="A508" s="16"/>
      <c r="G508" s="28"/>
      <c r="J508" s="16"/>
    </row>
    <row r="509" customFormat="false" ht="15" hidden="true" customHeight="false" outlineLevel="0" collapsed="false">
      <c r="A509" s="16"/>
      <c r="G509" s="28"/>
      <c r="J509" s="16"/>
    </row>
    <row r="510" customFormat="false" ht="15" hidden="true" customHeight="false" outlineLevel="0" collapsed="false">
      <c r="A510" s="16"/>
      <c r="G510" s="28"/>
      <c r="J510" s="16"/>
    </row>
    <row r="511" customFormat="false" ht="15" hidden="true" customHeight="false" outlineLevel="0" collapsed="false">
      <c r="A511" s="16"/>
      <c r="G511" s="28"/>
      <c r="J511" s="16"/>
    </row>
    <row r="512" customFormat="false" ht="15" hidden="true" customHeight="false" outlineLevel="0" collapsed="false">
      <c r="A512" s="16"/>
      <c r="G512" s="28"/>
      <c r="J512" s="16"/>
    </row>
    <row r="513" customFormat="false" ht="15" hidden="true" customHeight="false" outlineLevel="0" collapsed="false">
      <c r="A513" s="16"/>
      <c r="G513" s="28"/>
      <c r="J513" s="16"/>
    </row>
    <row r="514" customFormat="false" ht="15" hidden="true" customHeight="false" outlineLevel="0" collapsed="false">
      <c r="A514" s="16"/>
      <c r="G514" s="28"/>
      <c r="J514" s="16"/>
    </row>
    <row r="515" customFormat="false" ht="15" hidden="true" customHeight="false" outlineLevel="0" collapsed="false">
      <c r="A515" s="16"/>
      <c r="G515" s="28"/>
      <c r="J515" s="16"/>
    </row>
    <row r="516" customFormat="false" ht="15" hidden="true" customHeight="false" outlineLevel="0" collapsed="false">
      <c r="A516" s="16"/>
      <c r="G516" s="28"/>
      <c r="J516" s="16"/>
    </row>
    <row r="517" customFormat="false" ht="15" hidden="true" customHeight="false" outlineLevel="0" collapsed="false">
      <c r="A517" s="16"/>
      <c r="G517" s="28"/>
      <c r="J517" s="16"/>
    </row>
    <row r="518" customFormat="false" ht="15" hidden="true" customHeight="false" outlineLevel="0" collapsed="false">
      <c r="A518" s="16"/>
      <c r="G518" s="28"/>
      <c r="J518" s="16"/>
    </row>
    <row r="519" customFormat="false" ht="15" hidden="true" customHeight="false" outlineLevel="0" collapsed="false">
      <c r="A519" s="16"/>
      <c r="G519" s="28"/>
      <c r="J519" s="16"/>
    </row>
    <row r="520" customFormat="false" ht="15" hidden="true" customHeight="false" outlineLevel="0" collapsed="false">
      <c r="A520" s="16"/>
      <c r="G520" s="28"/>
      <c r="J520" s="16"/>
    </row>
    <row r="521" customFormat="false" ht="15" hidden="true" customHeight="false" outlineLevel="0" collapsed="false">
      <c r="A521" s="16"/>
      <c r="G521" s="28"/>
      <c r="J521" s="16"/>
    </row>
    <row r="522" customFormat="false" ht="15" hidden="true" customHeight="false" outlineLevel="0" collapsed="false">
      <c r="A522" s="16"/>
      <c r="G522" s="28"/>
      <c r="J522" s="16"/>
    </row>
    <row r="523" customFormat="false" ht="15" hidden="true" customHeight="false" outlineLevel="0" collapsed="false">
      <c r="A523" s="16"/>
      <c r="G523" s="28"/>
      <c r="J523" s="16"/>
    </row>
    <row r="524" customFormat="false" ht="15" hidden="true" customHeight="false" outlineLevel="0" collapsed="false">
      <c r="A524" s="16"/>
      <c r="G524" s="28"/>
      <c r="J524" s="16"/>
    </row>
    <row r="525" customFormat="false" ht="15" hidden="true" customHeight="false" outlineLevel="0" collapsed="false">
      <c r="A525" s="16"/>
      <c r="G525" s="28"/>
      <c r="J525" s="16"/>
    </row>
    <row r="526" customFormat="false" ht="15" hidden="true" customHeight="false" outlineLevel="0" collapsed="false">
      <c r="A526" s="16"/>
      <c r="G526" s="28"/>
      <c r="J526" s="16"/>
    </row>
    <row r="527" customFormat="false" ht="15" hidden="true" customHeight="false" outlineLevel="0" collapsed="false">
      <c r="A527" s="16"/>
      <c r="G527" s="28"/>
      <c r="J527" s="16"/>
    </row>
    <row r="528" customFormat="false" ht="15" hidden="true" customHeight="false" outlineLevel="0" collapsed="false">
      <c r="A528" s="16"/>
      <c r="G528" s="28"/>
      <c r="J528" s="16"/>
    </row>
    <row r="529" customFormat="false" ht="15" hidden="true" customHeight="false" outlineLevel="0" collapsed="false">
      <c r="A529" s="16"/>
      <c r="G529" s="28"/>
      <c r="J529" s="16"/>
    </row>
    <row r="530" customFormat="false" ht="15" hidden="true" customHeight="false" outlineLevel="0" collapsed="false">
      <c r="A530" s="16"/>
      <c r="G530" s="28"/>
      <c r="J530" s="16"/>
    </row>
    <row r="531" customFormat="false" ht="15" hidden="true" customHeight="false" outlineLevel="0" collapsed="false">
      <c r="A531" s="16"/>
      <c r="G531" s="28"/>
      <c r="J531" s="16"/>
    </row>
    <row r="532" customFormat="false" ht="15" hidden="true" customHeight="false" outlineLevel="0" collapsed="false">
      <c r="A532" s="16"/>
      <c r="G532" s="28"/>
      <c r="J532" s="16"/>
    </row>
    <row r="533" customFormat="false" ht="15" hidden="true" customHeight="false" outlineLevel="0" collapsed="false">
      <c r="A533" s="16"/>
      <c r="G533" s="28"/>
      <c r="J533" s="16"/>
    </row>
    <row r="534" customFormat="false" ht="15" hidden="true" customHeight="false" outlineLevel="0" collapsed="false">
      <c r="A534" s="16"/>
      <c r="G534" s="28"/>
      <c r="J534" s="16"/>
    </row>
    <row r="535" customFormat="false" ht="15" hidden="true" customHeight="false" outlineLevel="0" collapsed="false">
      <c r="A535" s="16"/>
      <c r="G535" s="28"/>
      <c r="J535" s="16"/>
    </row>
    <row r="536" customFormat="false" ht="15" hidden="true" customHeight="false" outlineLevel="0" collapsed="false">
      <c r="A536" s="16"/>
      <c r="G536" s="28"/>
      <c r="J536" s="16"/>
    </row>
    <row r="537" customFormat="false" ht="15" hidden="true" customHeight="false" outlineLevel="0" collapsed="false">
      <c r="A537" s="16"/>
      <c r="G537" s="28"/>
      <c r="J537" s="16"/>
    </row>
    <row r="538" customFormat="false" ht="15" hidden="true" customHeight="false" outlineLevel="0" collapsed="false">
      <c r="A538" s="16"/>
      <c r="G538" s="28"/>
      <c r="J538" s="16"/>
    </row>
    <row r="539" customFormat="false" ht="15" hidden="true" customHeight="false" outlineLevel="0" collapsed="false">
      <c r="A539" s="16"/>
      <c r="G539" s="28"/>
      <c r="J539" s="16"/>
    </row>
    <row r="540" customFormat="false" ht="15" hidden="true" customHeight="false" outlineLevel="0" collapsed="false">
      <c r="A540" s="16"/>
      <c r="G540" s="28"/>
      <c r="J540" s="16"/>
    </row>
    <row r="541" customFormat="false" ht="15" hidden="true" customHeight="false" outlineLevel="0" collapsed="false">
      <c r="A541" s="16"/>
      <c r="G541" s="28"/>
      <c r="J541" s="16"/>
    </row>
    <row r="542" customFormat="false" ht="15" hidden="true" customHeight="false" outlineLevel="0" collapsed="false">
      <c r="A542" s="16"/>
      <c r="G542" s="28"/>
      <c r="J542" s="16"/>
    </row>
    <row r="543" customFormat="false" ht="15" hidden="true" customHeight="false" outlineLevel="0" collapsed="false">
      <c r="A543" s="16"/>
      <c r="G543" s="28"/>
      <c r="J543" s="16"/>
    </row>
    <row r="544" customFormat="false" ht="15" hidden="true" customHeight="false" outlineLevel="0" collapsed="false">
      <c r="A544" s="16"/>
      <c r="G544" s="28"/>
      <c r="J544" s="16"/>
    </row>
    <row r="545" customFormat="false" ht="15" hidden="true" customHeight="false" outlineLevel="0" collapsed="false">
      <c r="A545" s="16"/>
      <c r="G545" s="28"/>
      <c r="J545" s="16"/>
    </row>
    <row r="546" customFormat="false" ht="15" hidden="true" customHeight="false" outlineLevel="0" collapsed="false">
      <c r="A546" s="16"/>
      <c r="G546" s="28"/>
      <c r="J546" s="16"/>
    </row>
    <row r="547" customFormat="false" ht="15" hidden="true" customHeight="false" outlineLevel="0" collapsed="false">
      <c r="A547" s="16"/>
      <c r="G547" s="28"/>
      <c r="J547" s="16"/>
    </row>
    <row r="548" customFormat="false" ht="15" hidden="true" customHeight="false" outlineLevel="0" collapsed="false">
      <c r="A548" s="16"/>
      <c r="G548" s="28"/>
      <c r="J548" s="16"/>
    </row>
    <row r="549" customFormat="false" ht="15" hidden="true" customHeight="false" outlineLevel="0" collapsed="false">
      <c r="A549" s="16"/>
      <c r="G549" s="28"/>
      <c r="J549" s="16"/>
    </row>
    <row r="550" customFormat="false" ht="15" hidden="true" customHeight="false" outlineLevel="0" collapsed="false">
      <c r="A550" s="16"/>
      <c r="G550" s="28"/>
      <c r="J550" s="16"/>
    </row>
    <row r="551" customFormat="false" ht="15" hidden="true" customHeight="false" outlineLevel="0" collapsed="false">
      <c r="A551" s="16"/>
      <c r="G551" s="28"/>
      <c r="J551" s="16"/>
    </row>
    <row r="552" customFormat="false" ht="15" hidden="true" customHeight="false" outlineLevel="0" collapsed="false">
      <c r="A552" s="16"/>
      <c r="G552" s="28"/>
      <c r="J552" s="16"/>
    </row>
    <row r="553" customFormat="false" ht="15" hidden="true" customHeight="false" outlineLevel="0" collapsed="false">
      <c r="A553" s="16"/>
      <c r="G553" s="28"/>
      <c r="J553" s="16"/>
    </row>
    <row r="554" customFormat="false" ht="15" hidden="true" customHeight="false" outlineLevel="0" collapsed="false">
      <c r="A554" s="16"/>
      <c r="G554" s="28"/>
      <c r="J554" s="16"/>
    </row>
    <row r="555" customFormat="false" ht="15" hidden="true" customHeight="false" outlineLevel="0" collapsed="false">
      <c r="A555" s="16"/>
      <c r="G555" s="28"/>
      <c r="J555" s="16"/>
    </row>
    <row r="556" customFormat="false" ht="15" hidden="true" customHeight="false" outlineLevel="0" collapsed="false">
      <c r="A556" s="16"/>
      <c r="G556" s="28"/>
      <c r="J556" s="16"/>
    </row>
    <row r="557" customFormat="false" ht="15" hidden="true" customHeight="false" outlineLevel="0" collapsed="false">
      <c r="A557" s="16"/>
      <c r="G557" s="28"/>
      <c r="J557" s="16"/>
    </row>
    <row r="558" customFormat="false" ht="15" hidden="true" customHeight="false" outlineLevel="0" collapsed="false">
      <c r="A558" s="16"/>
      <c r="G558" s="28"/>
      <c r="J558" s="16"/>
    </row>
    <row r="559" customFormat="false" ht="15" hidden="true" customHeight="false" outlineLevel="0" collapsed="false">
      <c r="A559" s="16"/>
      <c r="G559" s="28"/>
      <c r="J559" s="16"/>
    </row>
    <row r="560" customFormat="false" ht="15" hidden="true" customHeight="false" outlineLevel="0" collapsed="false">
      <c r="A560" s="16"/>
      <c r="G560" s="28"/>
      <c r="J560" s="16"/>
    </row>
    <row r="561" customFormat="false" ht="15" hidden="true" customHeight="false" outlineLevel="0" collapsed="false">
      <c r="A561" s="16"/>
      <c r="G561" s="28"/>
      <c r="J561" s="16"/>
    </row>
    <row r="562" customFormat="false" ht="15" hidden="true" customHeight="false" outlineLevel="0" collapsed="false">
      <c r="A562" s="16"/>
      <c r="G562" s="28"/>
      <c r="J562" s="16"/>
    </row>
    <row r="563" customFormat="false" ht="15" hidden="true" customHeight="false" outlineLevel="0" collapsed="false">
      <c r="A563" s="16"/>
      <c r="G563" s="28"/>
      <c r="J563" s="16"/>
    </row>
    <row r="564" customFormat="false" ht="15" hidden="true" customHeight="false" outlineLevel="0" collapsed="false">
      <c r="A564" s="16"/>
      <c r="G564" s="28"/>
      <c r="J564" s="16"/>
    </row>
    <row r="565" customFormat="false" ht="15" hidden="true" customHeight="false" outlineLevel="0" collapsed="false">
      <c r="A565" s="16"/>
      <c r="G565" s="28"/>
      <c r="J565" s="16"/>
    </row>
    <row r="566" customFormat="false" ht="15" hidden="true" customHeight="false" outlineLevel="0" collapsed="false">
      <c r="A566" s="16"/>
      <c r="G566" s="28"/>
      <c r="J566" s="16"/>
    </row>
    <row r="567" customFormat="false" ht="15" hidden="true" customHeight="false" outlineLevel="0" collapsed="false">
      <c r="A567" s="16"/>
      <c r="G567" s="28"/>
      <c r="J567" s="16"/>
    </row>
    <row r="568" customFormat="false" ht="15" hidden="true" customHeight="false" outlineLevel="0" collapsed="false">
      <c r="A568" s="16"/>
      <c r="G568" s="28"/>
      <c r="J568" s="16"/>
    </row>
    <row r="569" customFormat="false" ht="15" hidden="true" customHeight="false" outlineLevel="0" collapsed="false">
      <c r="A569" s="16"/>
      <c r="G569" s="28"/>
      <c r="J569" s="16"/>
    </row>
    <row r="570" customFormat="false" ht="15" hidden="true" customHeight="false" outlineLevel="0" collapsed="false">
      <c r="A570" s="16"/>
      <c r="G570" s="28"/>
      <c r="J570" s="16"/>
    </row>
    <row r="571" customFormat="false" ht="15" hidden="true" customHeight="false" outlineLevel="0" collapsed="false">
      <c r="A571" s="16"/>
      <c r="G571" s="28"/>
      <c r="J571" s="16"/>
    </row>
    <row r="572" customFormat="false" ht="15" hidden="true" customHeight="false" outlineLevel="0" collapsed="false">
      <c r="A572" s="16"/>
      <c r="G572" s="28"/>
      <c r="J572" s="16"/>
    </row>
    <row r="573" customFormat="false" ht="15" hidden="true" customHeight="false" outlineLevel="0" collapsed="false">
      <c r="A573" s="16"/>
      <c r="G573" s="28"/>
      <c r="J573" s="16"/>
    </row>
    <row r="574" customFormat="false" ht="15" hidden="true" customHeight="false" outlineLevel="0" collapsed="false">
      <c r="A574" s="16"/>
      <c r="G574" s="28"/>
      <c r="J574" s="16"/>
    </row>
    <row r="575" customFormat="false" ht="15" hidden="true" customHeight="false" outlineLevel="0" collapsed="false">
      <c r="A575" s="16"/>
      <c r="G575" s="28"/>
      <c r="J575" s="16"/>
    </row>
    <row r="576" customFormat="false" ht="15" hidden="true" customHeight="false" outlineLevel="0" collapsed="false">
      <c r="A576" s="16"/>
      <c r="G576" s="28"/>
      <c r="J576" s="16"/>
    </row>
    <row r="577" customFormat="false" ht="15" hidden="true" customHeight="false" outlineLevel="0" collapsed="false">
      <c r="A577" s="16"/>
      <c r="G577" s="28"/>
      <c r="J577" s="16"/>
    </row>
    <row r="578" customFormat="false" ht="15" hidden="true" customHeight="false" outlineLevel="0" collapsed="false">
      <c r="A578" s="16"/>
      <c r="G578" s="28"/>
      <c r="J578" s="16"/>
    </row>
    <row r="579" customFormat="false" ht="15" hidden="true" customHeight="false" outlineLevel="0" collapsed="false">
      <c r="A579" s="16"/>
      <c r="G579" s="28"/>
      <c r="J579" s="16"/>
    </row>
    <row r="580" customFormat="false" ht="15" hidden="true" customHeight="false" outlineLevel="0" collapsed="false">
      <c r="A580" s="16"/>
      <c r="G580" s="28"/>
      <c r="J580" s="16"/>
    </row>
    <row r="581" customFormat="false" ht="15" hidden="true" customHeight="false" outlineLevel="0" collapsed="false">
      <c r="A581" s="16"/>
      <c r="G581" s="28"/>
      <c r="J581" s="16"/>
    </row>
    <row r="582" customFormat="false" ht="15" hidden="true" customHeight="false" outlineLevel="0" collapsed="false">
      <c r="A582" s="16"/>
      <c r="G582" s="28"/>
      <c r="J582" s="16"/>
    </row>
    <row r="583" customFormat="false" ht="15" hidden="true" customHeight="false" outlineLevel="0" collapsed="false">
      <c r="A583" s="16"/>
      <c r="G583" s="28"/>
      <c r="J583" s="16"/>
    </row>
    <row r="584" customFormat="false" ht="15" hidden="true" customHeight="false" outlineLevel="0" collapsed="false">
      <c r="A584" s="16"/>
      <c r="G584" s="28"/>
      <c r="J584" s="16"/>
    </row>
    <row r="585" customFormat="false" ht="15" hidden="true" customHeight="false" outlineLevel="0" collapsed="false">
      <c r="A585" s="16"/>
      <c r="G585" s="28"/>
      <c r="J585" s="16"/>
    </row>
    <row r="586" customFormat="false" ht="15" hidden="true" customHeight="false" outlineLevel="0" collapsed="false">
      <c r="A586" s="16"/>
      <c r="G586" s="28"/>
      <c r="J586" s="16"/>
    </row>
    <row r="587" customFormat="false" ht="15" hidden="true" customHeight="false" outlineLevel="0" collapsed="false">
      <c r="A587" s="16"/>
      <c r="G587" s="28"/>
      <c r="J587" s="16"/>
    </row>
    <row r="588" customFormat="false" ht="15" hidden="true" customHeight="false" outlineLevel="0" collapsed="false">
      <c r="A588" s="16"/>
      <c r="G588" s="28"/>
      <c r="J588" s="16"/>
    </row>
    <row r="589" customFormat="false" ht="15" hidden="true" customHeight="false" outlineLevel="0" collapsed="false">
      <c r="A589" s="16"/>
      <c r="G589" s="28"/>
      <c r="J589" s="16"/>
    </row>
    <row r="590" customFormat="false" ht="15" hidden="true" customHeight="false" outlineLevel="0" collapsed="false">
      <c r="A590" s="16"/>
      <c r="G590" s="28"/>
      <c r="J590" s="16"/>
    </row>
    <row r="591" customFormat="false" ht="15" hidden="true" customHeight="false" outlineLevel="0" collapsed="false">
      <c r="A591" s="16"/>
      <c r="G591" s="28"/>
      <c r="J591" s="16"/>
    </row>
    <row r="592" customFormat="false" ht="15" hidden="true" customHeight="false" outlineLevel="0" collapsed="false">
      <c r="A592" s="16"/>
      <c r="G592" s="28"/>
      <c r="J592" s="16"/>
    </row>
    <row r="593" customFormat="false" ht="15" hidden="true" customHeight="false" outlineLevel="0" collapsed="false">
      <c r="A593" s="16"/>
      <c r="G593" s="28"/>
      <c r="J593" s="16"/>
    </row>
    <row r="594" customFormat="false" ht="15" hidden="true" customHeight="false" outlineLevel="0" collapsed="false">
      <c r="A594" s="16"/>
      <c r="G594" s="28"/>
      <c r="J594" s="16"/>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rintOptions headings="false" gridLines="false" gridLinesSet="true" horizontalCentered="false" verticalCentered="false"/>
  <pageMargins left="0.196527777777778" right="0.220138888888889" top="0.236111111111111" bottom="0.354166666666667"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I14" activeCellId="0" sqref="I14"/>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4" min="14" style="1" width="2.57"/>
    <col collapsed="false" customWidth="true" hidden="true" outlineLevel="0" max="15" min="15" style="1" width="9.14"/>
    <col collapsed="false" customWidth="false" hidden="true" outlineLevel="0" max="1024" min="16" style="1" width="11.43"/>
  </cols>
  <sheetData>
    <row r="1" customFormat="false" ht="15" hidden="false" customHeight="false" outlineLevel="0" collapsed="false">
      <c r="A1" s="30"/>
      <c r="B1" s="31"/>
      <c r="C1" s="32"/>
      <c r="D1" s="33"/>
      <c r="E1" s="33"/>
      <c r="F1" s="33"/>
      <c r="G1" s="33"/>
      <c r="H1" s="32"/>
      <c r="I1" s="32"/>
      <c r="J1" s="33"/>
      <c r="K1" s="34"/>
      <c r="L1" s="32"/>
      <c r="M1" s="33"/>
      <c r="N1" s="30"/>
    </row>
    <row r="2" customFormat="false" ht="24" hidden="false" customHeight="false" outlineLevel="0" collapsed="false">
      <c r="A2" s="30"/>
      <c r="B2" s="21" t="s">
        <v>133</v>
      </c>
      <c r="C2" s="21" t="s">
        <v>58</v>
      </c>
      <c r="D2" s="21" t="s">
        <v>59</v>
      </c>
      <c r="E2" s="21" t="s">
        <v>134</v>
      </c>
      <c r="F2" s="21" t="s">
        <v>135</v>
      </c>
      <c r="G2" s="21" t="s">
        <v>136</v>
      </c>
      <c r="H2" s="21" t="s">
        <v>61</v>
      </c>
      <c r="I2" s="21" t="s">
        <v>0</v>
      </c>
      <c r="J2" s="35" t="s">
        <v>137</v>
      </c>
      <c r="K2" s="35" t="s">
        <v>138</v>
      </c>
      <c r="L2" s="21" t="s">
        <v>139</v>
      </c>
      <c r="M2" s="21" t="s">
        <v>4</v>
      </c>
      <c r="N2" s="30"/>
    </row>
    <row r="3" customFormat="false" ht="15" hidden="false" customHeight="false" outlineLevel="0" collapsed="false">
      <c r="A3" s="30"/>
      <c r="B3" s="36" t="s">
        <v>8</v>
      </c>
      <c r="C3" s="37" t="s">
        <v>8</v>
      </c>
      <c r="D3" s="36"/>
      <c r="E3" s="36" t="s">
        <v>8</v>
      </c>
      <c r="F3" s="36" t="s">
        <v>8</v>
      </c>
      <c r="G3" s="36" t="s">
        <v>8</v>
      </c>
      <c r="H3" s="37" t="s">
        <v>8</v>
      </c>
      <c r="I3" s="38" t="s">
        <v>140</v>
      </c>
      <c r="J3" s="39" t="s">
        <v>8</v>
      </c>
      <c r="K3" s="39" t="s">
        <v>8</v>
      </c>
      <c r="L3" s="38" t="s">
        <v>8</v>
      </c>
      <c r="M3" s="36" t="s">
        <v>8</v>
      </c>
      <c r="N3" s="30"/>
    </row>
    <row r="4" customFormat="false" ht="15" hidden="false" customHeight="false" outlineLevel="0" collapsed="false">
      <c r="A4" s="30"/>
      <c r="B4" s="40" t="s">
        <v>141</v>
      </c>
      <c r="C4" s="41"/>
      <c r="D4" s="41"/>
      <c r="E4" s="41"/>
      <c r="F4" s="41"/>
      <c r="G4" s="41"/>
      <c r="H4" s="41"/>
      <c r="I4" s="41"/>
      <c r="J4" s="42"/>
      <c r="K4" s="42" t="s">
        <v>8</v>
      </c>
      <c r="L4" s="43" t="s">
        <v>8</v>
      </c>
      <c r="M4" s="41"/>
      <c r="N4" s="30"/>
    </row>
    <row r="5" customFormat="false" ht="15" hidden="false" customHeight="true" outlineLevel="0" collapsed="false">
      <c r="A5" s="30"/>
      <c r="B5" s="44" t="n">
        <v>1</v>
      </c>
      <c r="C5" s="45" t="s">
        <v>142</v>
      </c>
      <c r="D5" s="44" t="s">
        <v>63</v>
      </c>
      <c r="E5" s="44" t="s">
        <v>143</v>
      </c>
      <c r="F5" s="44" t="s">
        <v>144</v>
      </c>
      <c r="G5" s="44" t="s">
        <v>145</v>
      </c>
      <c r="H5" s="45" t="s">
        <v>146</v>
      </c>
      <c r="I5" s="46" t="s">
        <v>147</v>
      </c>
      <c r="J5" s="44" t="s">
        <v>6</v>
      </c>
      <c r="K5" s="47" t="s">
        <v>148</v>
      </c>
      <c r="L5" s="38" t="str">
        <f aca="false">VLOOKUP(K5,CódigosRetorno!$A$2:$B$1730,2,FALSE())</f>
        <v>El XML no contiene el tag o no existe informacion de UBLVersionID</v>
      </c>
      <c r="M5" s="44" t="s">
        <v>8</v>
      </c>
      <c r="N5" s="30"/>
    </row>
    <row r="6" customFormat="false" ht="15" hidden="false" customHeight="false" outlineLevel="0" collapsed="false">
      <c r="A6" s="30"/>
      <c r="B6" s="44"/>
      <c r="C6" s="45"/>
      <c r="D6" s="44"/>
      <c r="E6" s="44"/>
      <c r="F6" s="44"/>
      <c r="G6" s="44"/>
      <c r="H6" s="45"/>
      <c r="I6" s="46" t="s">
        <v>149</v>
      </c>
      <c r="J6" s="44" t="s">
        <v>6</v>
      </c>
      <c r="K6" s="47" t="s">
        <v>150</v>
      </c>
      <c r="L6" s="38"/>
      <c r="M6" s="44" t="s">
        <v>8</v>
      </c>
      <c r="N6" s="30"/>
    </row>
    <row r="7" customFormat="false" ht="15" hidden="false" customHeight="true" outlineLevel="0" collapsed="false">
      <c r="A7" s="30"/>
      <c r="B7" s="44" t="n">
        <f aca="false">+B5+1</f>
        <v>2</v>
      </c>
      <c r="C7" s="45" t="s">
        <v>151</v>
      </c>
      <c r="D7" s="44" t="s">
        <v>63</v>
      </c>
      <c r="E7" s="44" t="s">
        <v>143</v>
      </c>
      <c r="F7" s="44" t="s">
        <v>144</v>
      </c>
      <c r="G7" s="44" t="s">
        <v>152</v>
      </c>
      <c r="H7" s="45" t="s">
        <v>153</v>
      </c>
      <c r="I7" s="46" t="s">
        <v>147</v>
      </c>
      <c r="J7" s="44" t="s">
        <v>6</v>
      </c>
      <c r="K7" s="47" t="s">
        <v>154</v>
      </c>
      <c r="L7" s="38" t="str">
        <f aca="false">VLOOKUP(K7,CódigosRetorno!$A$2:$B$1730,2,FALSE())</f>
        <v>El XML no contiene el tag o no existe informacion de CustomizationID</v>
      </c>
      <c r="M7" s="44" t="s">
        <v>8</v>
      </c>
      <c r="N7" s="30"/>
    </row>
    <row r="8" customFormat="false" ht="15" hidden="false" customHeight="false" outlineLevel="0" collapsed="false">
      <c r="A8" s="30"/>
      <c r="B8" s="44"/>
      <c r="C8" s="45"/>
      <c r="D8" s="44"/>
      <c r="E8" s="44"/>
      <c r="F8" s="44"/>
      <c r="G8" s="44"/>
      <c r="H8" s="45"/>
      <c r="I8" s="46" t="s">
        <v>155</v>
      </c>
      <c r="J8" s="44" t="s">
        <v>6</v>
      </c>
      <c r="K8" s="47" t="s">
        <v>156</v>
      </c>
      <c r="L8" s="38" t="str">
        <f aca="false">VLOOKUP(K8,CódigosRetorno!$A$2:$B$1730,2,FALSE())</f>
        <v>CustomizationID - La version del documento no es correcta</v>
      </c>
      <c r="M8" s="44" t="s">
        <v>8</v>
      </c>
      <c r="N8" s="30"/>
    </row>
    <row r="9" customFormat="false" ht="36" hidden="false" customHeight="false" outlineLevel="0" collapsed="false">
      <c r="A9" s="30"/>
      <c r="B9" s="44" t="n">
        <f aca="false">+B7+1</f>
        <v>3</v>
      </c>
      <c r="C9" s="45" t="s">
        <v>157</v>
      </c>
      <c r="D9" s="44" t="s">
        <v>63</v>
      </c>
      <c r="E9" s="48" t="s">
        <v>143</v>
      </c>
      <c r="F9" s="49" t="s">
        <v>158</v>
      </c>
      <c r="G9" s="48" t="s">
        <v>8</v>
      </c>
      <c r="H9" s="50" t="s">
        <v>159</v>
      </c>
      <c r="I9" s="38" t="s">
        <v>160</v>
      </c>
      <c r="J9" s="47" t="s">
        <v>8</v>
      </c>
      <c r="K9" s="47" t="s">
        <v>8</v>
      </c>
      <c r="L9" s="38" t="str">
        <f aca="false">VLOOKUP(K9,CódigosRetorno!$A$2:$B$1730,2,FALSE())</f>
        <v>-</v>
      </c>
      <c r="M9" s="49" t="s">
        <v>8</v>
      </c>
      <c r="N9" s="30"/>
    </row>
    <row r="10" customFormat="false" ht="24" hidden="false" customHeight="true" outlineLevel="0" collapsed="false">
      <c r="A10" s="30"/>
      <c r="B10" s="44" t="n">
        <v>4</v>
      </c>
      <c r="C10" s="45" t="s">
        <v>161</v>
      </c>
      <c r="D10" s="44" t="s">
        <v>63</v>
      </c>
      <c r="E10" s="44" t="s">
        <v>143</v>
      </c>
      <c r="F10" s="44" t="s">
        <v>162</v>
      </c>
      <c r="G10" s="44" t="s">
        <v>163</v>
      </c>
      <c r="H10" s="45" t="s">
        <v>164</v>
      </c>
      <c r="I10" s="51" t="s">
        <v>165</v>
      </c>
      <c r="J10" s="44" t="s">
        <v>6</v>
      </c>
      <c r="K10" s="47" t="s">
        <v>166</v>
      </c>
      <c r="L10" s="38" t="str">
        <f aca="false">VLOOKUP(K10,CódigosRetorno!$A$2:$B$1730,2,FALSE())</f>
        <v>ID - Serie y Número del archivo no coincide con el consignado en el contenido del XML.</v>
      </c>
      <c r="M10" s="44" t="s">
        <v>8</v>
      </c>
      <c r="N10" s="30"/>
    </row>
    <row r="11" customFormat="false" ht="36" hidden="false" customHeight="false" outlineLevel="0" collapsed="false">
      <c r="A11" s="30"/>
      <c r="B11" s="44"/>
      <c r="C11" s="45"/>
      <c r="D11" s="44"/>
      <c r="E11" s="44"/>
      <c r="F11" s="44"/>
      <c r="G11" s="44"/>
      <c r="H11" s="45"/>
      <c r="I11" s="51" t="s">
        <v>167</v>
      </c>
      <c r="J11" s="52" t="s">
        <v>6</v>
      </c>
      <c r="K11" s="52" t="s">
        <v>168</v>
      </c>
      <c r="L11" s="38" t="str">
        <f aca="false">VLOOKUP(K11,CódigosRetorno!$A$2:$B$1730,2,FALSE())</f>
        <v>ID - El dato SERIE-CORRELATIVO no cumple con el formato de acuerdo al tipo de comprobante</v>
      </c>
      <c r="M11" s="49" t="s">
        <v>8</v>
      </c>
      <c r="N11" s="30"/>
    </row>
    <row r="12" customFormat="false" ht="60" hidden="false" customHeight="false" outlineLevel="0" collapsed="false">
      <c r="A12" s="30"/>
      <c r="B12" s="44"/>
      <c r="C12" s="45"/>
      <c r="D12" s="44"/>
      <c r="E12" s="44"/>
      <c r="F12" s="44"/>
      <c r="G12" s="44"/>
      <c r="H12" s="45"/>
      <c r="I12" s="51" t="s">
        <v>169</v>
      </c>
      <c r="J12" s="44" t="s">
        <v>6</v>
      </c>
      <c r="K12" s="47" t="s">
        <v>170</v>
      </c>
      <c r="L12" s="38" t="str">
        <f aca="false">VLOOKUP(K12,CódigosRetorno!$A$2:$B$1730,2,FALSE())</f>
        <v>El comprobante fue registrado previamente con otros datos</v>
      </c>
      <c r="M12" s="44" t="s">
        <v>171</v>
      </c>
      <c r="N12" s="30"/>
    </row>
    <row r="13" customFormat="false" ht="60" hidden="false" customHeight="false" outlineLevel="0" collapsed="false">
      <c r="A13" s="30"/>
      <c r="B13" s="44"/>
      <c r="C13" s="45"/>
      <c r="D13" s="44"/>
      <c r="E13" s="44"/>
      <c r="F13" s="44"/>
      <c r="G13" s="44"/>
      <c r="H13" s="45"/>
      <c r="I13" s="51" t="s">
        <v>172</v>
      </c>
      <c r="J13" s="52" t="s">
        <v>6</v>
      </c>
      <c r="K13" s="52" t="s">
        <v>173</v>
      </c>
      <c r="L13" s="38" t="str">
        <f aca="false">VLOOKUP(K13,CódigosRetorno!$A$2:$B$1730,2,FALSE())</f>
        <v>Comprobante físico no se encuentra autorizado</v>
      </c>
      <c r="M13" s="49" t="s">
        <v>174</v>
      </c>
      <c r="N13" s="30"/>
    </row>
    <row r="14" customFormat="false" ht="48" hidden="false" customHeight="false" outlineLevel="0" collapsed="false">
      <c r="A14" s="30"/>
      <c r="B14" s="44"/>
      <c r="C14" s="45"/>
      <c r="D14" s="44"/>
      <c r="E14" s="44"/>
      <c r="F14" s="44"/>
      <c r="G14" s="44"/>
      <c r="H14" s="45"/>
      <c r="I14" s="51" t="s">
        <v>172</v>
      </c>
      <c r="J14" s="52" t="s">
        <v>6</v>
      </c>
      <c r="K14" s="52" t="s">
        <v>173</v>
      </c>
      <c r="L14" s="38" t="str">
        <f aca="false">VLOOKUP(K14,CódigosRetorno!$A$2:$B$1730,2,FALSE())</f>
        <v>Comprobante físico no se encuentra autorizado</v>
      </c>
      <c r="M14" s="49" t="s">
        <v>175</v>
      </c>
      <c r="N14" s="30"/>
    </row>
    <row r="15" customFormat="false" ht="48" hidden="false" customHeight="false" outlineLevel="0" collapsed="false">
      <c r="A15" s="30"/>
      <c r="B15" s="53" t="n">
        <f aca="false">+B10+1</f>
        <v>5</v>
      </c>
      <c r="C15" s="54" t="s">
        <v>176</v>
      </c>
      <c r="D15" s="53" t="s">
        <v>63</v>
      </c>
      <c r="E15" s="53" t="s">
        <v>143</v>
      </c>
      <c r="F15" s="53" t="s">
        <v>177</v>
      </c>
      <c r="G15" s="53" t="s">
        <v>178</v>
      </c>
      <c r="H15" s="54" t="s">
        <v>179</v>
      </c>
      <c r="I15" s="51" t="s">
        <v>180</v>
      </c>
      <c r="J15" s="44" t="s">
        <v>6</v>
      </c>
      <c r="K15" s="47" t="s">
        <v>181</v>
      </c>
      <c r="L15" s="38" t="str">
        <f aca="false">VLOOKUP(K15,CódigosRetorno!$A$2:$B$1730,2,FALSE())</f>
        <v>El comprobante fue enviado fuera del plazo permitido.</v>
      </c>
      <c r="M15" s="44" t="s">
        <v>182</v>
      </c>
      <c r="N15" s="30"/>
    </row>
    <row r="16" customFormat="false" ht="15" hidden="false" customHeight="false" outlineLevel="0" collapsed="false">
      <c r="A16" s="30"/>
      <c r="B16" s="44" t="n">
        <f aca="false">+B15+1</f>
        <v>6</v>
      </c>
      <c r="C16" s="45" t="s">
        <v>183</v>
      </c>
      <c r="D16" s="44" t="s">
        <v>63</v>
      </c>
      <c r="E16" s="44" t="s">
        <v>184</v>
      </c>
      <c r="F16" s="44"/>
      <c r="G16" s="44"/>
      <c r="H16" s="45" t="s">
        <v>185</v>
      </c>
      <c r="I16" s="38" t="s">
        <v>186</v>
      </c>
      <c r="J16" s="48" t="s">
        <v>8</v>
      </c>
      <c r="K16" s="52" t="s">
        <v>8</v>
      </c>
      <c r="L16" s="38" t="str">
        <f aca="false">VLOOKUP(K16,CódigosRetorno!$A$2:$B$1730,2,FALSE())</f>
        <v>-</v>
      </c>
      <c r="M16" s="49" t="s">
        <v>8</v>
      </c>
      <c r="N16" s="30"/>
    </row>
    <row r="17" customFormat="false" ht="15" hidden="false" customHeight="false" outlineLevel="0" collapsed="false">
      <c r="A17" s="30"/>
      <c r="B17" s="55" t="s">
        <v>187</v>
      </c>
      <c r="C17" s="56"/>
      <c r="D17" s="57"/>
      <c r="E17" s="57" t="s">
        <v>8</v>
      </c>
      <c r="F17" s="57" t="s">
        <v>8</v>
      </c>
      <c r="G17" s="57" t="s">
        <v>8</v>
      </c>
      <c r="H17" s="58" t="s">
        <v>8</v>
      </c>
      <c r="I17" s="59"/>
      <c r="J17" s="57"/>
      <c r="K17" s="60"/>
      <c r="L17" s="43"/>
      <c r="M17" s="57"/>
      <c r="N17" s="30"/>
    </row>
    <row r="18" customFormat="false" ht="24" hidden="false" customHeight="true" outlineLevel="0" collapsed="false">
      <c r="A18" s="30"/>
      <c r="B18" s="44" t="n">
        <f aca="false">+B16+1</f>
        <v>7</v>
      </c>
      <c r="C18" s="45" t="s">
        <v>188</v>
      </c>
      <c r="D18" s="44" t="s">
        <v>63</v>
      </c>
      <c r="E18" s="44" t="s">
        <v>143</v>
      </c>
      <c r="F18" s="44" t="s">
        <v>189</v>
      </c>
      <c r="G18" s="44"/>
      <c r="H18" s="45" t="s">
        <v>190</v>
      </c>
      <c r="I18" s="46" t="s">
        <v>191</v>
      </c>
      <c r="J18" s="44" t="s">
        <v>6</v>
      </c>
      <c r="K18" s="47" t="s">
        <v>192</v>
      </c>
      <c r="L18" s="38" t="str">
        <f aca="false">VLOOKUP(K18,CódigosRetorno!$A$2:$B$1730,2,FALSE())</f>
        <v>Número de RUC del nombre del archivo no coincide con el consignado en el contenido del archivo XML</v>
      </c>
      <c r="M18" s="44" t="s">
        <v>8</v>
      </c>
      <c r="N18" s="30"/>
    </row>
    <row r="19" customFormat="false" ht="36" hidden="false" customHeight="false" outlineLevel="0" collapsed="false">
      <c r="A19" s="30"/>
      <c r="B19" s="44"/>
      <c r="C19" s="45"/>
      <c r="D19" s="44"/>
      <c r="E19" s="44"/>
      <c r="F19" s="44"/>
      <c r="G19" s="44"/>
      <c r="H19" s="45"/>
      <c r="I19" s="46" t="s">
        <v>193</v>
      </c>
      <c r="J19" s="44" t="s">
        <v>6</v>
      </c>
      <c r="K19" s="47" t="s">
        <v>194</v>
      </c>
      <c r="L19" s="38" t="str">
        <f aca="false">VLOOKUP(K19,CódigosRetorno!$A$2:$B$1730,2,FALSE())</f>
        <v>Senor contribuyente a la fecha no se encuentra registrado ó habilitado con la condición de Agente de retención.</v>
      </c>
      <c r="M19" s="44" t="s">
        <v>195</v>
      </c>
      <c r="N19" s="30"/>
    </row>
    <row r="20" customFormat="false" ht="24" hidden="false" customHeight="true" outlineLevel="0" collapsed="false">
      <c r="A20" s="30"/>
      <c r="B20" s="44" t="n">
        <f aca="false">+B18+1</f>
        <v>8</v>
      </c>
      <c r="C20" s="45" t="s">
        <v>196</v>
      </c>
      <c r="D20" s="44" t="s">
        <v>63</v>
      </c>
      <c r="E20" s="44" t="s">
        <v>143</v>
      </c>
      <c r="F20" s="44" t="s">
        <v>197</v>
      </c>
      <c r="G20" s="44" t="s">
        <v>198</v>
      </c>
      <c r="H20" s="45" t="s">
        <v>199</v>
      </c>
      <c r="I20" s="46" t="s">
        <v>200</v>
      </c>
      <c r="J20" s="44" t="s">
        <v>6</v>
      </c>
      <c r="K20" s="47" t="s">
        <v>201</v>
      </c>
      <c r="L20" s="38" t="str">
        <f aca="false">VLOOKUP(K20,CódigosRetorno!$A$2:$B$1730,2,FALSE())</f>
        <v>El XML no contiene el atributo o no existe información del tipo de documento del emisor</v>
      </c>
      <c r="M20" s="44" t="s">
        <v>8</v>
      </c>
      <c r="N20" s="30"/>
    </row>
    <row r="21" customFormat="false" ht="15" hidden="false" customHeight="false" outlineLevel="0" collapsed="false">
      <c r="A21" s="30"/>
      <c r="B21" s="44"/>
      <c r="C21" s="45"/>
      <c r="D21" s="44"/>
      <c r="E21" s="44"/>
      <c r="F21" s="44"/>
      <c r="G21" s="44"/>
      <c r="H21" s="45"/>
      <c r="I21" s="46" t="s">
        <v>202</v>
      </c>
      <c r="J21" s="44" t="s">
        <v>6</v>
      </c>
      <c r="K21" s="47" t="s">
        <v>203</v>
      </c>
      <c r="L21" s="38" t="str">
        <f aca="false">VLOOKUP(K21,CódigosRetorno!$A$2:$B$1730,2,FALSE())</f>
        <v>El tipo de documento no es aceptado.</v>
      </c>
      <c r="M21" s="44" t="s">
        <v>8</v>
      </c>
      <c r="N21" s="30"/>
    </row>
    <row r="22" customFormat="false" ht="48" hidden="false" customHeight="false" outlineLevel="0" collapsed="false">
      <c r="A22" s="30"/>
      <c r="B22" s="44" t="n">
        <f aca="false">+B20+1</f>
        <v>9</v>
      </c>
      <c r="C22" s="45" t="s">
        <v>204</v>
      </c>
      <c r="D22" s="44" t="s">
        <v>63</v>
      </c>
      <c r="E22" s="44" t="s">
        <v>184</v>
      </c>
      <c r="F22" s="44" t="s">
        <v>205</v>
      </c>
      <c r="G22" s="44"/>
      <c r="H22" s="45" t="s">
        <v>206</v>
      </c>
      <c r="I22" s="46" t="s">
        <v>207</v>
      </c>
      <c r="J22" s="44" t="s">
        <v>208</v>
      </c>
      <c r="K22" s="47" t="s">
        <v>209</v>
      </c>
      <c r="L22" s="38" t="str">
        <f aca="false">VLOOKUP(K22,CódigosRetorno!$A$2:$B$1730,2,FALSE())</f>
        <v>El nombre comercial del emisor no cumple con el formato establecido</v>
      </c>
      <c r="M22" s="44" t="s">
        <v>8</v>
      </c>
      <c r="N22" s="30"/>
    </row>
    <row r="23" customFormat="false" ht="24" hidden="false" customHeight="true" outlineLevel="0" collapsed="false">
      <c r="A23" s="30"/>
      <c r="B23" s="44" t="n">
        <f aca="false">+B22+1</f>
        <v>10</v>
      </c>
      <c r="C23" s="45" t="s">
        <v>210</v>
      </c>
      <c r="D23" s="44" t="s">
        <v>63</v>
      </c>
      <c r="E23" s="44" t="s">
        <v>143</v>
      </c>
      <c r="F23" s="44" t="s">
        <v>205</v>
      </c>
      <c r="G23" s="44"/>
      <c r="H23" s="45" t="s">
        <v>211</v>
      </c>
      <c r="I23" s="46" t="s">
        <v>200</v>
      </c>
      <c r="J23" s="44" t="s">
        <v>6</v>
      </c>
      <c r="K23" s="47" t="s">
        <v>212</v>
      </c>
      <c r="L23" s="38" t="str">
        <f aca="false">VLOOKUP(K23,CódigosRetorno!$A$2:$B$1730,2,FALSE())</f>
        <v>El XML no contiene el tag o no existe informacion de RegistrationName del emisor del documento</v>
      </c>
      <c r="M23" s="44" t="s">
        <v>8</v>
      </c>
      <c r="N23" s="30"/>
    </row>
    <row r="24" customFormat="false" ht="48" hidden="false" customHeight="false" outlineLevel="0" collapsed="false">
      <c r="A24" s="30"/>
      <c r="B24" s="44"/>
      <c r="C24" s="45"/>
      <c r="D24" s="44"/>
      <c r="E24" s="44"/>
      <c r="F24" s="44"/>
      <c r="G24" s="44"/>
      <c r="H24" s="45"/>
      <c r="I24" s="46" t="s">
        <v>207</v>
      </c>
      <c r="J24" s="44" t="s">
        <v>6</v>
      </c>
      <c r="K24" s="47" t="s">
        <v>213</v>
      </c>
      <c r="L24" s="38" t="str">
        <f aca="false">VLOOKUP(K24,CódigosRetorno!$A$2:$B$1730,2,FALSE())</f>
        <v>RegistrationName - El nombre o razon social del emisor no cumple con el estandar</v>
      </c>
      <c r="M24" s="44" t="s">
        <v>8</v>
      </c>
      <c r="N24" s="30"/>
    </row>
    <row r="25" customFormat="false" ht="15" hidden="false" customHeight="false" outlineLevel="0" collapsed="false">
      <c r="A25" s="30"/>
      <c r="B25" s="55" t="s">
        <v>214</v>
      </c>
      <c r="C25" s="56"/>
      <c r="D25" s="61"/>
      <c r="E25" s="61" t="s">
        <v>8</v>
      </c>
      <c r="F25" s="57" t="s">
        <v>8</v>
      </c>
      <c r="G25" s="61" t="s">
        <v>8</v>
      </c>
      <c r="H25" s="58" t="s">
        <v>8</v>
      </c>
      <c r="I25" s="59" t="s">
        <v>8</v>
      </c>
      <c r="J25" s="57" t="s">
        <v>8</v>
      </c>
      <c r="K25" s="60" t="s">
        <v>8</v>
      </c>
      <c r="L25" s="43" t="s">
        <v>8</v>
      </c>
      <c r="M25" s="57" t="s">
        <v>8</v>
      </c>
      <c r="N25" s="30"/>
    </row>
    <row r="26" customFormat="false" ht="24" hidden="false" customHeight="false" outlineLevel="0" collapsed="false">
      <c r="A26" s="30"/>
      <c r="B26" s="44" t="n">
        <f aca="false">B23+1</f>
        <v>11</v>
      </c>
      <c r="C26" s="45" t="s">
        <v>215</v>
      </c>
      <c r="D26" s="44" t="s">
        <v>63</v>
      </c>
      <c r="E26" s="44" t="s">
        <v>184</v>
      </c>
      <c r="F26" s="44" t="s">
        <v>216</v>
      </c>
      <c r="G26" s="44" t="s">
        <v>217</v>
      </c>
      <c r="H26" s="45" t="s">
        <v>218</v>
      </c>
      <c r="I26" s="62" t="s">
        <v>219</v>
      </c>
      <c r="J26" s="44" t="s">
        <v>208</v>
      </c>
      <c r="K26" s="52" t="s">
        <v>220</v>
      </c>
      <c r="L26" s="38" t="str">
        <f aca="false">VLOOKUP(K26,CódigosRetorno!$A$2:$B$1730,2,FALSE())</f>
        <v>Debe corresponder a algún valor válido establecido en el catálogo 13</v>
      </c>
      <c r="M26" s="49" t="s">
        <v>221</v>
      </c>
      <c r="N26" s="30"/>
    </row>
    <row r="27" customFormat="false" ht="48" hidden="false" customHeight="false" outlineLevel="0" collapsed="false">
      <c r="A27" s="30"/>
      <c r="B27" s="44" t="n">
        <f aca="false">+B26+1</f>
        <v>12</v>
      </c>
      <c r="C27" s="45" t="s">
        <v>222</v>
      </c>
      <c r="D27" s="44" t="s">
        <v>63</v>
      </c>
      <c r="E27" s="44" t="s">
        <v>184</v>
      </c>
      <c r="F27" s="44" t="s">
        <v>223</v>
      </c>
      <c r="G27" s="44"/>
      <c r="H27" s="45" t="s">
        <v>224</v>
      </c>
      <c r="I27" s="46" t="s">
        <v>225</v>
      </c>
      <c r="J27" s="44" t="s">
        <v>208</v>
      </c>
      <c r="K27" s="47" t="s">
        <v>226</v>
      </c>
      <c r="L27" s="38" t="str">
        <f aca="false">VLOOKUP(K27,CódigosRetorno!$A$2:$B$1730,2,FALSE())</f>
        <v>La dirección completa y detallada del domicilio fiscal del emisor no cumple con el formato establecido</v>
      </c>
      <c r="M27" s="44" t="s">
        <v>8</v>
      </c>
      <c r="N27" s="30"/>
    </row>
    <row r="28" customFormat="false" ht="48" hidden="false" customHeight="false" outlineLevel="0" collapsed="false">
      <c r="A28" s="30"/>
      <c r="B28" s="44" t="n">
        <f aca="false">+B27+1</f>
        <v>13</v>
      </c>
      <c r="C28" s="45" t="s">
        <v>227</v>
      </c>
      <c r="D28" s="44" t="s">
        <v>63</v>
      </c>
      <c r="E28" s="44" t="s">
        <v>184</v>
      </c>
      <c r="F28" s="44" t="s">
        <v>228</v>
      </c>
      <c r="G28" s="44"/>
      <c r="H28" s="45" t="s">
        <v>229</v>
      </c>
      <c r="I28" s="46" t="s">
        <v>230</v>
      </c>
      <c r="J28" s="44" t="s">
        <v>208</v>
      </c>
      <c r="K28" s="47" t="s">
        <v>231</v>
      </c>
      <c r="L28" s="38" t="str">
        <f aca="false">VLOOKUP(K28,CódigosRetorno!$A$2:$B$1730,2,FALSE())</f>
        <v>La urbanización del domicilio fiscal del emisor no cumple con el formato establecido</v>
      </c>
      <c r="M28" s="44" t="s">
        <v>8</v>
      </c>
      <c r="N28" s="30"/>
    </row>
    <row r="29" customFormat="false" ht="48" hidden="false" customHeight="false" outlineLevel="0" collapsed="false">
      <c r="A29" s="30"/>
      <c r="B29" s="44" t="n">
        <f aca="false">+B28+1</f>
        <v>14</v>
      </c>
      <c r="C29" s="45" t="s">
        <v>232</v>
      </c>
      <c r="D29" s="44" t="s">
        <v>63</v>
      </c>
      <c r="E29" s="44" t="s">
        <v>184</v>
      </c>
      <c r="F29" s="44" t="s">
        <v>228</v>
      </c>
      <c r="G29" s="44"/>
      <c r="H29" s="45" t="s">
        <v>233</v>
      </c>
      <c r="I29" s="46" t="s">
        <v>230</v>
      </c>
      <c r="J29" s="44" t="s">
        <v>208</v>
      </c>
      <c r="K29" s="47" t="s">
        <v>234</v>
      </c>
      <c r="L29" s="38" t="str">
        <f aca="false">VLOOKUP(K29,CódigosRetorno!$A$2:$B$1730,2,FALSE())</f>
        <v>La provincia del domicilio fiscal del emisor no cumple con el formato establecido</v>
      </c>
      <c r="M29" s="44" t="s">
        <v>8</v>
      </c>
      <c r="N29" s="30"/>
    </row>
    <row r="30" customFormat="false" ht="48" hidden="false" customHeight="false" outlineLevel="0" collapsed="false">
      <c r="A30" s="30"/>
      <c r="B30" s="44" t="n">
        <f aca="false">+B29+1</f>
        <v>15</v>
      </c>
      <c r="C30" s="45" t="s">
        <v>235</v>
      </c>
      <c r="D30" s="44" t="s">
        <v>63</v>
      </c>
      <c r="E30" s="44" t="s">
        <v>184</v>
      </c>
      <c r="F30" s="44" t="s">
        <v>228</v>
      </c>
      <c r="G30" s="44"/>
      <c r="H30" s="45" t="s">
        <v>236</v>
      </c>
      <c r="I30" s="46" t="s">
        <v>230</v>
      </c>
      <c r="J30" s="44" t="s">
        <v>208</v>
      </c>
      <c r="K30" s="47" t="s">
        <v>237</v>
      </c>
      <c r="L30" s="38" t="str">
        <f aca="false">VLOOKUP(K30,CódigosRetorno!$A$2:$B$1730,2,FALSE())</f>
        <v>El departamento del domicilio fiscal del emisor no cumple con el formato establecido</v>
      </c>
      <c r="M30" s="44" t="s">
        <v>8</v>
      </c>
      <c r="N30" s="30"/>
    </row>
    <row r="31" customFormat="false" ht="48" hidden="false" customHeight="false" outlineLevel="0" collapsed="false">
      <c r="A31" s="30"/>
      <c r="B31" s="44" t="n">
        <f aca="false">+B30+1</f>
        <v>16</v>
      </c>
      <c r="C31" s="45" t="s">
        <v>238</v>
      </c>
      <c r="D31" s="44" t="s">
        <v>63</v>
      </c>
      <c r="E31" s="44" t="s">
        <v>184</v>
      </c>
      <c r="F31" s="44" t="s">
        <v>228</v>
      </c>
      <c r="G31" s="44"/>
      <c r="H31" s="45" t="s">
        <v>239</v>
      </c>
      <c r="I31" s="46" t="s">
        <v>230</v>
      </c>
      <c r="J31" s="44" t="s">
        <v>208</v>
      </c>
      <c r="K31" s="47" t="s">
        <v>240</v>
      </c>
      <c r="L31" s="38" t="str">
        <f aca="false">VLOOKUP(K31,CódigosRetorno!$A$2:$B$1730,2,FALSE())</f>
        <v>El distrito del domicilio fiscal del emisor no cumple con el formato establecido</v>
      </c>
      <c r="M31" s="44" t="s">
        <v>8</v>
      </c>
      <c r="N31" s="30"/>
    </row>
    <row r="32" customFormat="false" ht="24" hidden="false" customHeight="false" outlineLevel="0" collapsed="false">
      <c r="A32" s="30"/>
      <c r="B32" s="44" t="n">
        <f aca="false">+B31+1</f>
        <v>17</v>
      </c>
      <c r="C32" s="45" t="s">
        <v>241</v>
      </c>
      <c r="D32" s="44" t="s">
        <v>63</v>
      </c>
      <c r="E32" s="44" t="s">
        <v>184</v>
      </c>
      <c r="F32" s="44" t="s">
        <v>242</v>
      </c>
      <c r="G32" s="44" t="s">
        <v>243</v>
      </c>
      <c r="H32" s="45" t="s">
        <v>244</v>
      </c>
      <c r="I32" s="46" t="s">
        <v>245</v>
      </c>
      <c r="J32" s="44" t="s">
        <v>6</v>
      </c>
      <c r="K32" s="47" t="s">
        <v>246</v>
      </c>
      <c r="L32" s="38" t="str">
        <f aca="false">VLOOKUP(K32,CódigosRetorno!$A$2:$B$1730,2,FALSE())</f>
        <v>El valor del país inválido.</v>
      </c>
      <c r="M32" s="44" t="s">
        <v>8</v>
      </c>
      <c r="N32" s="30"/>
    </row>
    <row r="33" customFormat="false" ht="15" hidden="false" customHeight="false" outlineLevel="0" collapsed="false">
      <c r="A33" s="30"/>
      <c r="B33" s="63" t="s">
        <v>247</v>
      </c>
      <c r="C33" s="56"/>
      <c r="D33" s="57"/>
      <c r="E33" s="57" t="s">
        <v>8</v>
      </c>
      <c r="F33" s="57" t="s">
        <v>8</v>
      </c>
      <c r="G33" s="57" t="s">
        <v>8</v>
      </c>
      <c r="H33" s="58" t="s">
        <v>8</v>
      </c>
      <c r="I33" s="59" t="s">
        <v>8</v>
      </c>
      <c r="J33" s="57" t="s">
        <v>8</v>
      </c>
      <c r="K33" s="60" t="s">
        <v>8</v>
      </c>
      <c r="L33" s="43" t="s">
        <v>8</v>
      </c>
      <c r="M33" s="57" t="s">
        <v>8</v>
      </c>
      <c r="N33" s="30"/>
    </row>
    <row r="34" customFormat="false" ht="24" hidden="false" customHeight="true" outlineLevel="0" collapsed="false">
      <c r="A34" s="30"/>
      <c r="B34" s="44" t="n">
        <f aca="false">B32+1</f>
        <v>18</v>
      </c>
      <c r="C34" s="45" t="s">
        <v>248</v>
      </c>
      <c r="D34" s="44" t="s">
        <v>63</v>
      </c>
      <c r="E34" s="44" t="s">
        <v>143</v>
      </c>
      <c r="F34" s="44" t="s">
        <v>189</v>
      </c>
      <c r="G34" s="44"/>
      <c r="H34" s="45" t="s">
        <v>249</v>
      </c>
      <c r="I34" s="46" t="s">
        <v>250</v>
      </c>
      <c r="J34" s="44" t="s">
        <v>6</v>
      </c>
      <c r="K34" s="47" t="s">
        <v>251</v>
      </c>
      <c r="L34" s="38" t="str">
        <f aca="false">VLOOKUP(K34,CódigosRetorno!$A$2:$B$1730,2,FALSE())</f>
        <v>El XML no contiene el tag o no existe información del número de documento de identidad del proveedor</v>
      </c>
      <c r="M34" s="44" t="s">
        <v>8</v>
      </c>
      <c r="N34" s="30"/>
    </row>
    <row r="35" customFormat="false" ht="24" hidden="false" customHeight="false" outlineLevel="0" collapsed="false">
      <c r="A35" s="30"/>
      <c r="B35" s="44"/>
      <c r="C35" s="45"/>
      <c r="D35" s="44"/>
      <c r="E35" s="44"/>
      <c r="F35" s="44"/>
      <c r="G35" s="44"/>
      <c r="H35" s="45"/>
      <c r="I35" s="46" t="s">
        <v>252</v>
      </c>
      <c r="J35" s="44" t="s">
        <v>6</v>
      </c>
      <c r="K35" s="47" t="s">
        <v>253</v>
      </c>
      <c r="L35" s="38" t="str">
        <f aca="false">VLOOKUP(K35,CódigosRetorno!$A$2:$B$1730,2,FALSE())</f>
        <v>El valor ingresado como documento de identidad del proveedor es incorrecto</v>
      </c>
      <c r="M35" s="44" t="s">
        <v>8</v>
      </c>
      <c r="N35" s="30"/>
    </row>
    <row r="36" customFormat="false" ht="24" hidden="false" customHeight="false" outlineLevel="0" collapsed="false">
      <c r="A36" s="30"/>
      <c r="B36" s="44"/>
      <c r="C36" s="45"/>
      <c r="D36" s="44"/>
      <c r="E36" s="44"/>
      <c r="F36" s="44"/>
      <c r="G36" s="44"/>
      <c r="H36" s="45"/>
      <c r="I36" s="46" t="s">
        <v>254</v>
      </c>
      <c r="J36" s="44" t="s">
        <v>6</v>
      </c>
      <c r="K36" s="47" t="s">
        <v>255</v>
      </c>
      <c r="L36" s="38" t="str">
        <f aca="false">VLOOKUP(K36,CódigosRetorno!$A$2:$B$1730,2,FALSE())</f>
        <v>El Proveedor no puede ser el mismo que el Emisor del comprobante de retención.</v>
      </c>
      <c r="M36" s="44" t="s">
        <v>8</v>
      </c>
      <c r="N36" s="30"/>
    </row>
    <row r="37" customFormat="false" ht="24" hidden="false" customHeight="false" outlineLevel="0" collapsed="false">
      <c r="A37" s="30"/>
      <c r="B37" s="44"/>
      <c r="C37" s="45"/>
      <c r="D37" s="44"/>
      <c r="E37" s="44"/>
      <c r="F37" s="44"/>
      <c r="G37" s="44"/>
      <c r="H37" s="45"/>
      <c r="I37" s="46" t="s">
        <v>256</v>
      </c>
      <c r="J37" s="44" t="s">
        <v>6</v>
      </c>
      <c r="K37" s="47" t="s">
        <v>257</v>
      </c>
      <c r="L37" s="38" t="str">
        <f aca="false">VLOOKUP(K37,CódigosRetorno!$A$2:$B$1730,2,FALSE())</f>
        <v>Número de RUC del Proveedor no existe.</v>
      </c>
      <c r="M37" s="44" t="s">
        <v>258</v>
      </c>
      <c r="N37" s="30"/>
    </row>
    <row r="38" customFormat="false" ht="36" hidden="false" customHeight="false" outlineLevel="0" collapsed="false">
      <c r="A38" s="30"/>
      <c r="B38" s="44"/>
      <c r="C38" s="45"/>
      <c r="D38" s="44"/>
      <c r="E38" s="44"/>
      <c r="F38" s="44"/>
      <c r="G38" s="44"/>
      <c r="H38" s="45"/>
      <c r="I38" s="46" t="s">
        <v>259</v>
      </c>
      <c r="J38" s="44" t="s">
        <v>208</v>
      </c>
      <c r="K38" s="47" t="s">
        <v>260</v>
      </c>
      <c r="L38" s="38" t="str">
        <f aca="false">VLOOKUP(K38,CódigosRetorno!$A$2:$B$1730,2,FALSE())</f>
        <v>La operación con este proveedor está excluida del sistema de retención. Es agente de percepción, agente de retención o buen contribuyente.</v>
      </c>
      <c r="M38" s="44" t="s">
        <v>195</v>
      </c>
      <c r="N38" s="30"/>
    </row>
    <row r="39" customFormat="false" ht="15" hidden="false" customHeight="true" outlineLevel="0" collapsed="false">
      <c r="A39" s="30"/>
      <c r="B39" s="44" t="n">
        <f aca="false">+B34+1</f>
        <v>19</v>
      </c>
      <c r="C39" s="45" t="s">
        <v>261</v>
      </c>
      <c r="D39" s="44" t="s">
        <v>63</v>
      </c>
      <c r="E39" s="44" t="s">
        <v>143</v>
      </c>
      <c r="F39" s="44" t="s">
        <v>197</v>
      </c>
      <c r="G39" s="44" t="s">
        <v>198</v>
      </c>
      <c r="H39" s="45" t="s">
        <v>262</v>
      </c>
      <c r="I39" s="46" t="s">
        <v>200</v>
      </c>
      <c r="J39" s="44" t="s">
        <v>6</v>
      </c>
      <c r="K39" s="47" t="s">
        <v>263</v>
      </c>
      <c r="L39" s="38" t="str">
        <f aca="false">VLOOKUP(K39,CódigosRetorno!$A$2:$B$1730,2,FALSE())</f>
        <v>Debe indicar tipo de documento.</v>
      </c>
      <c r="M39" s="44" t="s">
        <v>8</v>
      </c>
      <c r="N39" s="30"/>
    </row>
    <row r="40" customFormat="false" ht="15" hidden="false" customHeight="false" outlineLevel="0" collapsed="false">
      <c r="A40" s="30"/>
      <c r="B40" s="44"/>
      <c r="C40" s="45"/>
      <c r="D40" s="44"/>
      <c r="E40" s="44"/>
      <c r="F40" s="44"/>
      <c r="G40" s="44"/>
      <c r="H40" s="45"/>
      <c r="I40" s="46" t="s">
        <v>202</v>
      </c>
      <c r="J40" s="44" t="s">
        <v>6</v>
      </c>
      <c r="K40" s="47" t="s">
        <v>203</v>
      </c>
      <c r="L40" s="38" t="str">
        <f aca="false">VLOOKUP(K40,CódigosRetorno!$A$2:$B$1730,2,FALSE())</f>
        <v>El tipo de documento no es aceptado.</v>
      </c>
      <c r="M40" s="44" t="s">
        <v>8</v>
      </c>
      <c r="N40" s="30"/>
    </row>
    <row r="41" customFormat="false" ht="48" hidden="false" customHeight="false" outlineLevel="0" collapsed="false">
      <c r="A41" s="30"/>
      <c r="B41" s="44" t="n">
        <f aca="false">+B39+1</f>
        <v>20</v>
      </c>
      <c r="C41" s="45" t="s">
        <v>264</v>
      </c>
      <c r="D41" s="44" t="s">
        <v>63</v>
      </c>
      <c r="E41" s="44" t="s">
        <v>184</v>
      </c>
      <c r="F41" s="44" t="s">
        <v>205</v>
      </c>
      <c r="G41" s="44"/>
      <c r="H41" s="45" t="s">
        <v>265</v>
      </c>
      <c r="I41" s="46" t="s">
        <v>207</v>
      </c>
      <c r="J41" s="44" t="s">
        <v>208</v>
      </c>
      <c r="K41" s="47" t="s">
        <v>266</v>
      </c>
      <c r="L41" s="38" t="str">
        <f aca="false">VLOOKUP(K41,CódigosRetorno!$A$2:$B$1730,2,FALSE())</f>
        <v>El nombre comercial del proveedor no cumple con el formato establecido</v>
      </c>
      <c r="M41" s="44" t="s">
        <v>8</v>
      </c>
      <c r="N41" s="30"/>
    </row>
    <row r="42" customFormat="false" ht="24" hidden="false" customHeight="true" outlineLevel="0" collapsed="false">
      <c r="A42" s="30"/>
      <c r="B42" s="44" t="n">
        <f aca="false">+B41+1</f>
        <v>21</v>
      </c>
      <c r="C42" s="45" t="s">
        <v>210</v>
      </c>
      <c r="D42" s="44" t="s">
        <v>63</v>
      </c>
      <c r="E42" s="44" t="s">
        <v>143</v>
      </c>
      <c r="F42" s="44" t="s">
        <v>205</v>
      </c>
      <c r="G42" s="44"/>
      <c r="H42" s="45" t="s">
        <v>267</v>
      </c>
      <c r="I42" s="46" t="s">
        <v>200</v>
      </c>
      <c r="J42" s="44" t="s">
        <v>6</v>
      </c>
      <c r="K42" s="47" t="s">
        <v>268</v>
      </c>
      <c r="L42" s="38" t="str">
        <f aca="false">VLOOKUP(K42,CódigosRetorno!$A$2:$B$1730,2,FALSE())</f>
        <v>El XML no contiene el tag o no existe informacion de RegistrationName del receptor del documento</v>
      </c>
      <c r="M42" s="44" t="s">
        <v>8</v>
      </c>
      <c r="N42" s="30"/>
    </row>
    <row r="43" customFormat="false" ht="48" hidden="false" customHeight="false" outlineLevel="0" collapsed="false">
      <c r="A43" s="30"/>
      <c r="B43" s="44"/>
      <c r="C43" s="45"/>
      <c r="D43" s="44"/>
      <c r="E43" s="44"/>
      <c r="F43" s="44"/>
      <c r="G43" s="44"/>
      <c r="H43" s="45"/>
      <c r="I43" s="46" t="s">
        <v>207</v>
      </c>
      <c r="J43" s="44" t="s">
        <v>6</v>
      </c>
      <c r="K43" s="47" t="s">
        <v>269</v>
      </c>
      <c r="L43" s="38" t="str">
        <f aca="false">VLOOKUP(K43,CódigosRetorno!$A$2:$B$1730,2,FALSE())</f>
        <v>RegistrationName -  El dato ingresado no cumple con el estandar</v>
      </c>
      <c r="M43" s="44" t="s">
        <v>8</v>
      </c>
      <c r="N43" s="30"/>
    </row>
    <row r="44" customFormat="false" ht="15" hidden="false" customHeight="false" outlineLevel="0" collapsed="false">
      <c r="A44" s="30"/>
      <c r="B44" s="63" t="s">
        <v>270</v>
      </c>
      <c r="C44" s="56"/>
      <c r="D44" s="57"/>
      <c r="E44" s="57" t="s">
        <v>8</v>
      </c>
      <c r="F44" s="57" t="s">
        <v>8</v>
      </c>
      <c r="G44" s="57" t="s">
        <v>8</v>
      </c>
      <c r="H44" s="58" t="s">
        <v>8</v>
      </c>
      <c r="I44" s="59" t="s">
        <v>8</v>
      </c>
      <c r="J44" s="57" t="s">
        <v>8</v>
      </c>
      <c r="K44" s="60" t="s">
        <v>8</v>
      </c>
      <c r="L44" s="43" t="s">
        <v>8</v>
      </c>
      <c r="M44" s="57" t="s">
        <v>8</v>
      </c>
      <c r="N44" s="30"/>
    </row>
    <row r="45" customFormat="false" ht="24" hidden="false" customHeight="false" outlineLevel="0" collapsed="false">
      <c r="A45" s="30"/>
      <c r="B45" s="44" t="n">
        <f aca="false">B42+1</f>
        <v>22</v>
      </c>
      <c r="C45" s="45" t="s">
        <v>215</v>
      </c>
      <c r="D45" s="44" t="s">
        <v>63</v>
      </c>
      <c r="E45" s="44" t="s">
        <v>184</v>
      </c>
      <c r="F45" s="44" t="s">
        <v>216</v>
      </c>
      <c r="G45" s="44" t="s">
        <v>217</v>
      </c>
      <c r="H45" s="45" t="s">
        <v>271</v>
      </c>
      <c r="I45" s="62" t="s">
        <v>219</v>
      </c>
      <c r="J45" s="44" t="s">
        <v>208</v>
      </c>
      <c r="K45" s="52" t="s">
        <v>220</v>
      </c>
      <c r="L45" s="38" t="str">
        <f aca="false">VLOOKUP(K45,CódigosRetorno!$A$2:$B$1730,2,FALSE())</f>
        <v>Debe corresponder a algún valor válido establecido en el catálogo 13</v>
      </c>
      <c r="M45" s="49" t="s">
        <v>221</v>
      </c>
      <c r="N45" s="30"/>
    </row>
    <row r="46" customFormat="false" ht="48" hidden="false" customHeight="false" outlineLevel="0" collapsed="false">
      <c r="A46" s="30"/>
      <c r="B46" s="44" t="n">
        <f aca="false">+B45+1</f>
        <v>23</v>
      </c>
      <c r="C46" s="45" t="s">
        <v>222</v>
      </c>
      <c r="D46" s="44" t="s">
        <v>63</v>
      </c>
      <c r="E46" s="44" t="s">
        <v>184</v>
      </c>
      <c r="F46" s="44" t="s">
        <v>223</v>
      </c>
      <c r="G46" s="44"/>
      <c r="H46" s="45" t="s">
        <v>272</v>
      </c>
      <c r="I46" s="46" t="s">
        <v>225</v>
      </c>
      <c r="J46" s="44" t="s">
        <v>208</v>
      </c>
      <c r="K46" s="47" t="s">
        <v>273</v>
      </c>
      <c r="L46" s="38" t="str">
        <f aca="false">VLOOKUP(K46,CódigosRetorno!$A$2:$B$1730,2,FALSE())</f>
        <v>La dirección completa y detallada del domicilio fiscal del proveedor no cumple con el formato establecido</v>
      </c>
      <c r="M46" s="44" t="s">
        <v>8</v>
      </c>
      <c r="N46" s="30"/>
    </row>
    <row r="47" customFormat="false" ht="48" hidden="false" customHeight="false" outlineLevel="0" collapsed="false">
      <c r="A47" s="30"/>
      <c r="B47" s="44" t="n">
        <f aca="false">+B46+1</f>
        <v>24</v>
      </c>
      <c r="C47" s="45" t="s">
        <v>227</v>
      </c>
      <c r="D47" s="44" t="s">
        <v>63</v>
      </c>
      <c r="E47" s="44" t="s">
        <v>184</v>
      </c>
      <c r="F47" s="44" t="s">
        <v>228</v>
      </c>
      <c r="G47" s="44"/>
      <c r="H47" s="45" t="s">
        <v>274</v>
      </c>
      <c r="I47" s="46" t="s">
        <v>230</v>
      </c>
      <c r="J47" s="44" t="s">
        <v>208</v>
      </c>
      <c r="K47" s="47" t="s">
        <v>275</v>
      </c>
      <c r="L47" s="38" t="str">
        <f aca="false">VLOOKUP(K47,CódigosRetorno!$A$2:$B$1730,2,FALSE())</f>
        <v>La urbanización del domicilio fiscal del proveedor no cumple con el formato establecido</v>
      </c>
      <c r="M47" s="44" t="s">
        <v>8</v>
      </c>
      <c r="N47" s="30"/>
    </row>
    <row r="48" customFormat="false" ht="48" hidden="false" customHeight="false" outlineLevel="0" collapsed="false">
      <c r="A48" s="30"/>
      <c r="B48" s="44" t="n">
        <f aca="false">+B47+1</f>
        <v>25</v>
      </c>
      <c r="C48" s="45" t="s">
        <v>232</v>
      </c>
      <c r="D48" s="44" t="s">
        <v>63</v>
      </c>
      <c r="E48" s="44" t="s">
        <v>184</v>
      </c>
      <c r="F48" s="44" t="s">
        <v>228</v>
      </c>
      <c r="G48" s="44"/>
      <c r="H48" s="45" t="s">
        <v>276</v>
      </c>
      <c r="I48" s="46" t="s">
        <v>230</v>
      </c>
      <c r="J48" s="44" t="s">
        <v>208</v>
      </c>
      <c r="K48" s="47" t="s">
        <v>277</v>
      </c>
      <c r="L48" s="38" t="str">
        <f aca="false">VLOOKUP(K48,CódigosRetorno!$A$2:$B$1730,2,FALSE())</f>
        <v>La provincia del domicilio fiscal del proveedor no cumple con el formato establecido</v>
      </c>
      <c r="M48" s="44" t="s">
        <v>8</v>
      </c>
      <c r="N48" s="30"/>
    </row>
    <row r="49" customFormat="false" ht="48" hidden="false" customHeight="false" outlineLevel="0" collapsed="false">
      <c r="A49" s="30"/>
      <c r="B49" s="44" t="n">
        <f aca="false">+B48+1</f>
        <v>26</v>
      </c>
      <c r="C49" s="45" t="s">
        <v>235</v>
      </c>
      <c r="D49" s="44" t="s">
        <v>63</v>
      </c>
      <c r="E49" s="44" t="s">
        <v>184</v>
      </c>
      <c r="F49" s="44" t="s">
        <v>228</v>
      </c>
      <c r="G49" s="44"/>
      <c r="H49" s="45" t="s">
        <v>278</v>
      </c>
      <c r="I49" s="46" t="s">
        <v>230</v>
      </c>
      <c r="J49" s="44" t="s">
        <v>208</v>
      </c>
      <c r="K49" s="47" t="s">
        <v>279</v>
      </c>
      <c r="L49" s="38" t="str">
        <f aca="false">VLOOKUP(K49,CódigosRetorno!$A$2:$B$1730,2,FALSE())</f>
        <v>El departamento del domicilio fiscal del proveedor no cumple con el formato establecido</v>
      </c>
      <c r="M49" s="44" t="s">
        <v>8</v>
      </c>
      <c r="N49" s="30"/>
    </row>
    <row r="50" customFormat="false" ht="48" hidden="false" customHeight="false" outlineLevel="0" collapsed="false">
      <c r="A50" s="30"/>
      <c r="B50" s="44" t="n">
        <f aca="false">+B49+1</f>
        <v>27</v>
      </c>
      <c r="C50" s="45" t="s">
        <v>238</v>
      </c>
      <c r="D50" s="44" t="s">
        <v>63</v>
      </c>
      <c r="E50" s="44" t="s">
        <v>184</v>
      </c>
      <c r="F50" s="44" t="s">
        <v>228</v>
      </c>
      <c r="G50" s="44"/>
      <c r="H50" s="45" t="s">
        <v>280</v>
      </c>
      <c r="I50" s="46" t="s">
        <v>230</v>
      </c>
      <c r="J50" s="44" t="s">
        <v>208</v>
      </c>
      <c r="K50" s="47" t="s">
        <v>281</v>
      </c>
      <c r="L50" s="38" t="str">
        <f aca="false">VLOOKUP(K50,CódigosRetorno!$A$2:$B$1730,2,FALSE())</f>
        <v>El distrito del domicilio fiscal del proveedor no cumple con el formato establecido</v>
      </c>
      <c r="M50" s="44" t="s">
        <v>8</v>
      </c>
      <c r="N50" s="30"/>
    </row>
    <row r="51" customFormat="false" ht="24" hidden="false" customHeight="false" outlineLevel="0" collapsed="false">
      <c r="A51" s="30"/>
      <c r="B51" s="44" t="n">
        <f aca="false">+B50+1</f>
        <v>28</v>
      </c>
      <c r="C51" s="45" t="s">
        <v>241</v>
      </c>
      <c r="D51" s="44" t="s">
        <v>63</v>
      </c>
      <c r="E51" s="44" t="s">
        <v>184</v>
      </c>
      <c r="F51" s="44" t="s">
        <v>242</v>
      </c>
      <c r="G51" s="44" t="s">
        <v>243</v>
      </c>
      <c r="H51" s="45" t="s">
        <v>282</v>
      </c>
      <c r="I51" s="46" t="s">
        <v>245</v>
      </c>
      <c r="J51" s="44" t="s">
        <v>6</v>
      </c>
      <c r="K51" s="47" t="s">
        <v>246</v>
      </c>
      <c r="L51" s="38" t="str">
        <f aca="false">VLOOKUP(K51,CódigosRetorno!$A$2:$B$1730,2,FALSE())</f>
        <v>El valor del país inválido.</v>
      </c>
      <c r="M51" s="44" t="s">
        <v>8</v>
      </c>
      <c r="N51" s="30"/>
    </row>
    <row r="52" customFormat="false" ht="15" hidden="false" customHeight="false" outlineLevel="0" collapsed="false">
      <c r="A52" s="30"/>
      <c r="B52" s="55" t="s">
        <v>283</v>
      </c>
      <c r="C52" s="56"/>
      <c r="D52" s="61"/>
      <c r="E52" s="61" t="s">
        <v>8</v>
      </c>
      <c r="F52" s="61" t="s">
        <v>8</v>
      </c>
      <c r="G52" s="61" t="s">
        <v>8</v>
      </c>
      <c r="H52" s="64" t="s">
        <v>8</v>
      </c>
      <c r="I52" s="59" t="s">
        <v>8</v>
      </c>
      <c r="J52" s="61" t="s">
        <v>8</v>
      </c>
      <c r="K52" s="65" t="s">
        <v>8</v>
      </c>
      <c r="L52" s="43" t="s">
        <v>8</v>
      </c>
      <c r="M52" s="61" t="s">
        <v>8</v>
      </c>
      <c r="N52" s="30"/>
    </row>
    <row r="53" customFormat="false" ht="24" hidden="false" customHeight="false" outlineLevel="0" collapsed="false">
      <c r="A53" s="30"/>
      <c r="B53" s="44" t="n">
        <f aca="false">B51+1</f>
        <v>29</v>
      </c>
      <c r="C53" s="38" t="s">
        <v>284</v>
      </c>
      <c r="D53" s="49" t="s">
        <v>63</v>
      </c>
      <c r="E53" s="49" t="s">
        <v>143</v>
      </c>
      <c r="F53" s="49" t="s">
        <v>285</v>
      </c>
      <c r="G53" s="49" t="s">
        <v>286</v>
      </c>
      <c r="H53" s="38" t="s">
        <v>287</v>
      </c>
      <c r="I53" s="46" t="s">
        <v>256</v>
      </c>
      <c r="J53" s="44" t="s">
        <v>6</v>
      </c>
      <c r="K53" s="47" t="s">
        <v>288</v>
      </c>
      <c r="L53" s="38" t="str">
        <f aca="false">VLOOKUP(K53,CódigosRetorno!$A$2:$B$1730,2,FALSE())</f>
        <v>El régimen retención enviado no corresponde con su condición de Agente de retención.</v>
      </c>
      <c r="M53" s="49" t="s">
        <v>289</v>
      </c>
      <c r="N53" s="30"/>
    </row>
    <row r="54" customFormat="false" ht="24" hidden="false" customHeight="false" outlineLevel="0" collapsed="false">
      <c r="A54" s="30"/>
      <c r="B54" s="44" t="n">
        <f aca="false">+B53+1</f>
        <v>30</v>
      </c>
      <c r="C54" s="38" t="s">
        <v>290</v>
      </c>
      <c r="D54" s="49" t="s">
        <v>63</v>
      </c>
      <c r="E54" s="49" t="s">
        <v>143</v>
      </c>
      <c r="F54" s="49" t="s">
        <v>291</v>
      </c>
      <c r="G54" s="49" t="s">
        <v>292</v>
      </c>
      <c r="H54" s="38" t="s">
        <v>293</v>
      </c>
      <c r="I54" s="46" t="s">
        <v>294</v>
      </c>
      <c r="J54" s="44" t="s">
        <v>6</v>
      </c>
      <c r="K54" s="47" t="s">
        <v>295</v>
      </c>
      <c r="L54" s="38" t="str">
        <f aca="false">VLOOKUP(K54,CódigosRetorno!$A$2:$B$1730,2,FALSE())</f>
        <v>La tasa de retención enviada no corresponde con el régimen de retención.</v>
      </c>
      <c r="M54" s="49" t="s">
        <v>289</v>
      </c>
      <c r="N54" s="30"/>
    </row>
    <row r="55" customFormat="false" ht="15" hidden="false" customHeight="false" outlineLevel="0" collapsed="false">
      <c r="A55" s="30"/>
      <c r="B55" s="44" t="n">
        <f aca="false">+B54+1</f>
        <v>31</v>
      </c>
      <c r="C55" s="45" t="s">
        <v>296</v>
      </c>
      <c r="D55" s="44" t="s">
        <v>63</v>
      </c>
      <c r="E55" s="44" t="s">
        <v>184</v>
      </c>
      <c r="F55" s="44" t="s">
        <v>297</v>
      </c>
      <c r="G55" s="44"/>
      <c r="H55" s="45" t="s">
        <v>298</v>
      </c>
      <c r="I55" s="38" t="s">
        <v>186</v>
      </c>
      <c r="J55" s="48" t="s">
        <v>8</v>
      </c>
      <c r="K55" s="52" t="s">
        <v>8</v>
      </c>
      <c r="L55" s="38" t="str">
        <f aca="false">VLOOKUP(K55,CódigosRetorno!$A$2:$B$1730,2,FALSE())</f>
        <v>-</v>
      </c>
      <c r="M55" s="49" t="s">
        <v>8</v>
      </c>
      <c r="N55" s="30"/>
    </row>
    <row r="56" customFormat="false" ht="24" hidden="false" customHeight="true" outlineLevel="0" collapsed="false">
      <c r="A56" s="30"/>
      <c r="B56" s="44" t="n">
        <f aca="false">+B55+1</f>
        <v>32</v>
      </c>
      <c r="C56" s="45" t="s">
        <v>299</v>
      </c>
      <c r="D56" s="44" t="s">
        <v>63</v>
      </c>
      <c r="E56" s="44" t="s">
        <v>143</v>
      </c>
      <c r="F56" s="44" t="s">
        <v>300</v>
      </c>
      <c r="G56" s="44" t="s">
        <v>301</v>
      </c>
      <c r="H56" s="45" t="s">
        <v>302</v>
      </c>
      <c r="I56" s="46" t="s">
        <v>303</v>
      </c>
      <c r="J56" s="44" t="s">
        <v>6</v>
      </c>
      <c r="K56" s="47" t="s">
        <v>304</v>
      </c>
      <c r="L56" s="38" t="str">
        <f aca="false">VLOOKUP(K56,CódigosRetorno!$A$2:$B$1730,2,FALSE())</f>
        <v>El dato ingresado en TotalInvoiceAmount debe ser numérico mayor a cero</v>
      </c>
      <c r="M56" s="44" t="s">
        <v>8</v>
      </c>
      <c r="N56" s="30"/>
    </row>
    <row r="57" customFormat="false" ht="24" hidden="false" customHeight="false" outlineLevel="0" collapsed="false">
      <c r="A57" s="30"/>
      <c r="B57" s="44"/>
      <c r="C57" s="45"/>
      <c r="D57" s="44"/>
      <c r="E57" s="44"/>
      <c r="F57" s="44"/>
      <c r="G57" s="44"/>
      <c r="H57" s="45"/>
      <c r="I57" s="46" t="s">
        <v>305</v>
      </c>
      <c r="J57" s="44" t="s">
        <v>6</v>
      </c>
      <c r="K57" s="47" t="s">
        <v>306</v>
      </c>
      <c r="L57" s="38" t="str">
        <f aca="false">VLOOKUP(K57,CódigosRetorno!$A$2:$B$1730,2,FALSE())</f>
        <v>Importe total retenido debe ser igual a la suma de los importes retenidos por cada documento relacionado.</v>
      </c>
      <c r="M57" s="44" t="s">
        <v>8</v>
      </c>
      <c r="N57" s="30"/>
    </row>
    <row r="58" customFormat="false" ht="24" hidden="false" customHeight="false" outlineLevel="0" collapsed="false">
      <c r="A58" s="30"/>
      <c r="B58" s="44" t="n">
        <f aca="false">+B56+1</f>
        <v>33</v>
      </c>
      <c r="C58" s="38" t="s">
        <v>307</v>
      </c>
      <c r="D58" s="44" t="s">
        <v>63</v>
      </c>
      <c r="E58" s="44" t="s">
        <v>143</v>
      </c>
      <c r="F58" s="44" t="s">
        <v>144</v>
      </c>
      <c r="G58" s="44" t="s">
        <v>308</v>
      </c>
      <c r="H58" s="45" t="s">
        <v>309</v>
      </c>
      <c r="I58" s="46" t="s">
        <v>310</v>
      </c>
      <c r="J58" s="44" t="s">
        <v>6</v>
      </c>
      <c r="K58" s="47" t="s">
        <v>311</v>
      </c>
      <c r="L58" s="38" t="str">
        <f aca="false">VLOOKUP(K58,CódigosRetorno!$A$2:$B$1730,2,FALSE())</f>
        <v>El valor de la moneda del Importe total Retenido debe ser PEN</v>
      </c>
      <c r="M58" s="44" t="s">
        <v>8</v>
      </c>
      <c r="N58" s="30"/>
    </row>
    <row r="59" customFormat="false" ht="24" hidden="false" customHeight="true" outlineLevel="0" collapsed="false">
      <c r="A59" s="30"/>
      <c r="B59" s="44" t="n">
        <f aca="false">B58+1</f>
        <v>34</v>
      </c>
      <c r="C59" s="38" t="s">
        <v>312</v>
      </c>
      <c r="D59" s="44" t="s">
        <v>63</v>
      </c>
      <c r="E59" s="44" t="s">
        <v>143</v>
      </c>
      <c r="F59" s="44" t="s">
        <v>300</v>
      </c>
      <c r="G59" s="44" t="s">
        <v>301</v>
      </c>
      <c r="H59" s="45" t="s">
        <v>313</v>
      </c>
      <c r="I59" s="46" t="s">
        <v>303</v>
      </c>
      <c r="J59" s="44" t="s">
        <v>6</v>
      </c>
      <c r="K59" s="47" t="s">
        <v>314</v>
      </c>
      <c r="L59" s="38" t="str">
        <f aca="false">VLOOKUP(K59,CódigosRetorno!$A$2:$B$1730,2,FALSE())</f>
        <v>El dato ingresado en SUNATTotalPaid debe ser numérico mayor a cero</v>
      </c>
      <c r="M59" s="44" t="s">
        <v>8</v>
      </c>
      <c r="N59" s="30"/>
    </row>
    <row r="60" customFormat="false" ht="36" hidden="false" customHeight="false" outlineLevel="0" collapsed="false">
      <c r="A60" s="30"/>
      <c r="B60" s="44"/>
      <c r="C60" s="38"/>
      <c r="D60" s="44"/>
      <c r="E60" s="44"/>
      <c r="F60" s="44"/>
      <c r="G60" s="44"/>
      <c r="H60" s="45"/>
      <c r="I60" s="46" t="s">
        <v>315</v>
      </c>
      <c r="J60" s="44" t="s">
        <v>6</v>
      </c>
      <c r="K60" s="47" t="s">
        <v>316</v>
      </c>
      <c r="L60" s="38" t="str">
        <f aca="false">VLOOKUP(K60,CódigosRetorno!$A$2:$B$1730,2,FALSE())</f>
        <v>Importe total pagado debe ser igual a la suma de los importes pagados por cada documento relacionado.</v>
      </c>
      <c r="M60" s="44" t="s">
        <v>8</v>
      </c>
      <c r="N60" s="30"/>
    </row>
    <row r="61" customFormat="false" ht="24" hidden="false" customHeight="false" outlineLevel="0" collapsed="false">
      <c r="A61" s="30"/>
      <c r="B61" s="44" t="n">
        <f aca="false">+B59+1</f>
        <v>35</v>
      </c>
      <c r="C61" s="38" t="s">
        <v>317</v>
      </c>
      <c r="D61" s="44" t="s">
        <v>63</v>
      </c>
      <c r="E61" s="44" t="s">
        <v>143</v>
      </c>
      <c r="F61" s="44" t="s">
        <v>144</v>
      </c>
      <c r="G61" s="44" t="s">
        <v>308</v>
      </c>
      <c r="H61" s="45" t="s">
        <v>318</v>
      </c>
      <c r="I61" s="46" t="s">
        <v>310</v>
      </c>
      <c r="J61" s="44" t="s">
        <v>6</v>
      </c>
      <c r="K61" s="47" t="s">
        <v>319</v>
      </c>
      <c r="L61" s="38" t="str">
        <f aca="false">VLOOKUP(K61,CódigosRetorno!$A$2:$B$1730,2,FALSE())</f>
        <v>El valor de la moneda del Importe total Pagado debe ser PEN</v>
      </c>
      <c r="M61" s="44" t="s">
        <v>8</v>
      </c>
      <c r="N61" s="30"/>
    </row>
    <row r="62" customFormat="false" ht="24" hidden="false" customHeight="true" outlineLevel="0" collapsed="false">
      <c r="A62" s="30"/>
      <c r="B62" s="44" t="n">
        <f aca="false">B61+1</f>
        <v>36</v>
      </c>
      <c r="C62" s="51" t="s">
        <v>320</v>
      </c>
      <c r="D62" s="66" t="s">
        <v>63</v>
      </c>
      <c r="E62" s="44" t="s">
        <v>184</v>
      </c>
      <c r="F62" s="44" t="s">
        <v>300</v>
      </c>
      <c r="G62" s="44" t="s">
        <v>301</v>
      </c>
      <c r="H62" s="45" t="s">
        <v>321</v>
      </c>
      <c r="I62" s="51" t="s">
        <v>322</v>
      </c>
      <c r="J62" s="52" t="s">
        <v>6</v>
      </c>
      <c r="K62" s="52" t="s">
        <v>323</v>
      </c>
      <c r="L62" s="38" t="str">
        <f aca="false">VLOOKUP(MID(K62,1,4),CódigosRetorno!$A$2:$B$1730,2,FALSE())</f>
        <v>El monto para el redondeo del Importe Total excede el valor permitido</v>
      </c>
      <c r="M62" s="44" t="s">
        <v>8</v>
      </c>
      <c r="N62" s="30"/>
    </row>
    <row r="63" customFormat="false" ht="24" hidden="false" customHeight="false" outlineLevel="0" collapsed="false">
      <c r="A63" s="30"/>
      <c r="B63" s="44"/>
      <c r="C63" s="51"/>
      <c r="D63" s="66"/>
      <c r="E63" s="44"/>
      <c r="F63" s="44" t="s">
        <v>144</v>
      </c>
      <c r="G63" s="44" t="s">
        <v>308</v>
      </c>
      <c r="H63" s="45" t="s">
        <v>324</v>
      </c>
      <c r="I63" s="51" t="s">
        <v>325</v>
      </c>
      <c r="J63" s="52" t="s">
        <v>6</v>
      </c>
      <c r="K63" s="52" t="s">
        <v>326</v>
      </c>
      <c r="L63" s="38" t="str">
        <f aca="false">VLOOKUP(MID(K63,1,4),CódigosRetorno!$A$2:$B$1730,2,FALSE())</f>
        <v>La moneda del monto para el redondeo debe ser PEN</v>
      </c>
      <c r="M63" s="44" t="s">
        <v>8</v>
      </c>
      <c r="N63" s="30"/>
    </row>
    <row r="64" customFormat="false" ht="15" hidden="false" customHeight="false" outlineLevel="0" collapsed="false">
      <c r="A64" s="30"/>
      <c r="B64" s="55" t="s">
        <v>327</v>
      </c>
      <c r="C64" s="56"/>
      <c r="D64" s="61"/>
      <c r="E64" s="61" t="s">
        <v>8</v>
      </c>
      <c r="F64" s="61" t="s">
        <v>8</v>
      </c>
      <c r="G64" s="61" t="s">
        <v>8</v>
      </c>
      <c r="H64" s="64" t="s">
        <v>8</v>
      </c>
      <c r="I64" s="59" t="s">
        <v>8</v>
      </c>
      <c r="J64" s="61" t="s">
        <v>8</v>
      </c>
      <c r="K64" s="65" t="s">
        <v>8</v>
      </c>
      <c r="L64" s="43" t="s">
        <v>8</v>
      </c>
      <c r="M64" s="61" t="s">
        <v>8</v>
      </c>
      <c r="N64" s="30"/>
    </row>
    <row r="65" customFormat="false" ht="24" hidden="false" customHeight="true" outlineLevel="0" collapsed="false">
      <c r="A65" s="30"/>
      <c r="B65" s="44" t="n">
        <f aca="false">B62+1</f>
        <v>37</v>
      </c>
      <c r="C65" s="45" t="s">
        <v>328</v>
      </c>
      <c r="D65" s="44" t="s">
        <v>329</v>
      </c>
      <c r="E65" s="44" t="s">
        <v>143</v>
      </c>
      <c r="F65" s="44" t="s">
        <v>330</v>
      </c>
      <c r="G65" s="44" t="s">
        <v>331</v>
      </c>
      <c r="H65" s="45" t="s">
        <v>332</v>
      </c>
      <c r="I65" s="46" t="s">
        <v>200</v>
      </c>
      <c r="J65" s="44" t="s">
        <v>6</v>
      </c>
      <c r="K65" s="47" t="s">
        <v>333</v>
      </c>
      <c r="L65" s="38" t="str">
        <f aca="false">VLOOKUP(K65,CódigosRetorno!$A$2:$B$1730,2,FALSE())</f>
        <v>El XML no contiene el tag o no existe información del tipo de documento relacionado</v>
      </c>
      <c r="M65" s="44" t="s">
        <v>8</v>
      </c>
      <c r="N65" s="30"/>
    </row>
    <row r="66" customFormat="false" ht="15" hidden="false" customHeight="false" outlineLevel="0" collapsed="false">
      <c r="A66" s="30"/>
      <c r="B66" s="44"/>
      <c r="C66" s="45"/>
      <c r="D66" s="44"/>
      <c r="E66" s="44"/>
      <c r="F66" s="44"/>
      <c r="G66" s="44"/>
      <c r="H66" s="45"/>
      <c r="I66" s="46" t="s">
        <v>334</v>
      </c>
      <c r="J66" s="44" t="s">
        <v>6</v>
      </c>
      <c r="K66" s="47" t="s">
        <v>335</v>
      </c>
      <c r="L66" s="38" t="str">
        <f aca="false">VLOOKUP(K66,CódigosRetorno!$A$2:$B$1730,2,FALSE())</f>
        <v>El tipo de documento relacionado no es válido</v>
      </c>
      <c r="M66" s="44" t="s">
        <v>8</v>
      </c>
      <c r="N66" s="30"/>
    </row>
    <row r="67" customFormat="false" ht="24" hidden="false" customHeight="true" outlineLevel="0" collapsed="false">
      <c r="A67" s="30"/>
      <c r="B67" s="67" t="n">
        <f aca="false">+B65+1</f>
        <v>38</v>
      </c>
      <c r="C67" s="45" t="s">
        <v>336</v>
      </c>
      <c r="D67" s="68" t="s">
        <v>329</v>
      </c>
      <c r="E67" s="67" t="s">
        <v>143</v>
      </c>
      <c r="F67" s="67" t="s">
        <v>162</v>
      </c>
      <c r="G67" s="67" t="s">
        <v>163</v>
      </c>
      <c r="H67" s="45" t="s">
        <v>337</v>
      </c>
      <c r="I67" s="46" t="s">
        <v>250</v>
      </c>
      <c r="J67" s="44" t="s">
        <v>6</v>
      </c>
      <c r="K67" s="47" t="s">
        <v>338</v>
      </c>
      <c r="L67" s="38" t="str">
        <f aca="false">VLOOKUP(K67,CódigosRetorno!$A$2:$B$1730,2,FALSE())</f>
        <v>El XML no contiene el tag o no existe información del número de documento relacionado</v>
      </c>
      <c r="M67" s="44" t="s">
        <v>8</v>
      </c>
      <c r="N67" s="30"/>
    </row>
    <row r="68" customFormat="false" ht="36" hidden="false" customHeight="false" outlineLevel="0" collapsed="false">
      <c r="A68" s="30"/>
      <c r="B68" s="67"/>
      <c r="C68" s="45"/>
      <c r="D68" s="68"/>
      <c r="E68" s="67"/>
      <c r="F68" s="67"/>
      <c r="G68" s="67"/>
      <c r="H68" s="45"/>
      <c r="I68" s="46" t="s">
        <v>339</v>
      </c>
      <c r="J68" s="44" t="s">
        <v>6</v>
      </c>
      <c r="K68" s="47" t="s">
        <v>340</v>
      </c>
      <c r="L68" s="38" t="str">
        <f aca="false">VLOOKUP(K68,CódigosRetorno!$A$2:$B$1730,2,FALSE())</f>
        <v>El número de documento relacionado no está permitido o no es valido</v>
      </c>
      <c r="M68" s="44" t="s">
        <v>8</v>
      </c>
      <c r="N68" s="30"/>
    </row>
    <row r="69" customFormat="false" ht="36" hidden="false" customHeight="false" outlineLevel="0" collapsed="false">
      <c r="A69" s="30"/>
      <c r="B69" s="67"/>
      <c r="C69" s="45"/>
      <c r="D69" s="68"/>
      <c r="E69" s="67"/>
      <c r="F69" s="67"/>
      <c r="G69" s="67"/>
      <c r="H69" s="45"/>
      <c r="I69" s="46" t="s">
        <v>341</v>
      </c>
      <c r="J69" s="44" t="s">
        <v>6</v>
      </c>
      <c r="K69" s="47" t="s">
        <v>340</v>
      </c>
      <c r="L69" s="38" t="str">
        <f aca="false">VLOOKUP(K69,CódigosRetorno!$A$2:$B$1730,2,FALSE())</f>
        <v>El número de documento relacionado no está permitido o no es valido</v>
      </c>
      <c r="M69" s="44" t="s">
        <v>8</v>
      </c>
      <c r="N69" s="30"/>
    </row>
    <row r="70" customFormat="false" ht="24" hidden="false" customHeight="false" outlineLevel="0" collapsed="false">
      <c r="A70" s="30"/>
      <c r="B70" s="53" t="n">
        <f aca="false">+B67+1</f>
        <v>39</v>
      </c>
      <c r="C70" s="54" t="s">
        <v>342</v>
      </c>
      <c r="D70" s="53" t="s">
        <v>329</v>
      </c>
      <c r="E70" s="53" t="s">
        <v>143</v>
      </c>
      <c r="F70" s="53" t="s">
        <v>343</v>
      </c>
      <c r="G70" s="53" t="s">
        <v>178</v>
      </c>
      <c r="H70" s="54" t="s">
        <v>344</v>
      </c>
      <c r="I70" s="46" t="s">
        <v>345</v>
      </c>
      <c r="J70" s="44" t="s">
        <v>6</v>
      </c>
      <c r="K70" s="47" t="s">
        <v>346</v>
      </c>
      <c r="L70" s="38" t="str">
        <f aca="false">VLOOKUP(K70,CódigosRetorno!$A$2:$B$1730,2,FALSE())</f>
        <v>Solo se acepta comprobantes con fecha de emisión hasta el 28/02/2014 si la tasa del comprobante de retencion 6%</v>
      </c>
      <c r="M70" s="44" t="s">
        <v>8</v>
      </c>
      <c r="N70" s="30"/>
    </row>
    <row r="71" customFormat="false" ht="24" hidden="false" customHeight="false" outlineLevel="0" collapsed="false">
      <c r="A71" s="30"/>
      <c r="B71" s="44" t="n">
        <f aca="false">+B70+1</f>
        <v>40</v>
      </c>
      <c r="C71" s="45" t="s">
        <v>347</v>
      </c>
      <c r="D71" s="53" t="s">
        <v>329</v>
      </c>
      <c r="E71" s="44" t="s">
        <v>143</v>
      </c>
      <c r="F71" s="44" t="s">
        <v>300</v>
      </c>
      <c r="G71" s="44" t="s">
        <v>301</v>
      </c>
      <c r="H71" s="45" t="s">
        <v>348</v>
      </c>
      <c r="I71" s="46" t="s">
        <v>303</v>
      </c>
      <c r="J71" s="44" t="s">
        <v>6</v>
      </c>
      <c r="K71" s="47" t="s">
        <v>349</v>
      </c>
      <c r="L71" s="38" t="str">
        <f aca="false">VLOOKUP(K71,CódigosRetorno!$A$2:$B$1730,2,FALSE())</f>
        <v>El dato ingresado en el importe total documento relacionado debe ser numérico mayor a cero</v>
      </c>
      <c r="M71" s="44" t="s">
        <v>8</v>
      </c>
      <c r="N71" s="30"/>
    </row>
    <row r="72" customFormat="false" ht="36" hidden="false" customHeight="false" outlineLevel="0" collapsed="false">
      <c r="A72" s="30"/>
      <c r="B72" s="44" t="n">
        <f aca="false">+B71+1</f>
        <v>41</v>
      </c>
      <c r="C72" s="45" t="s">
        <v>350</v>
      </c>
      <c r="D72" s="44" t="s">
        <v>329</v>
      </c>
      <c r="E72" s="44" t="s">
        <v>143</v>
      </c>
      <c r="F72" s="44" t="s">
        <v>144</v>
      </c>
      <c r="G72" s="44" t="s">
        <v>308</v>
      </c>
      <c r="H72" s="45" t="s">
        <v>351</v>
      </c>
      <c r="I72" s="38" t="s">
        <v>186</v>
      </c>
      <c r="J72" s="44" t="s">
        <v>8</v>
      </c>
      <c r="K72" s="47" t="s">
        <v>8</v>
      </c>
      <c r="L72" s="38" t="str">
        <f aca="false">VLOOKUP(K72,CódigosRetorno!$A$2:$B$1730,2,FALSE())</f>
        <v>-</v>
      </c>
      <c r="M72" s="44" t="s">
        <v>8</v>
      </c>
      <c r="N72" s="30"/>
    </row>
    <row r="73" customFormat="false" ht="15" hidden="false" customHeight="false" outlineLevel="0" collapsed="false">
      <c r="A73" s="30"/>
      <c r="B73" s="55" t="s">
        <v>352</v>
      </c>
      <c r="C73" s="56"/>
      <c r="D73" s="61"/>
      <c r="E73" s="61" t="s">
        <v>8</v>
      </c>
      <c r="F73" s="61" t="s">
        <v>8</v>
      </c>
      <c r="G73" s="61" t="s">
        <v>8</v>
      </c>
      <c r="H73" s="64" t="s">
        <v>8</v>
      </c>
      <c r="I73" s="59" t="s">
        <v>8</v>
      </c>
      <c r="J73" s="57" t="s">
        <v>8</v>
      </c>
      <c r="K73" s="60" t="s">
        <v>8</v>
      </c>
      <c r="L73" s="43" t="s">
        <v>8</v>
      </c>
      <c r="M73" s="57" t="s">
        <v>8</v>
      </c>
      <c r="N73" s="30"/>
    </row>
    <row r="74" customFormat="false" ht="24" hidden="false" customHeight="true" outlineLevel="0" collapsed="false">
      <c r="A74" s="30"/>
      <c r="B74" s="67" t="n">
        <f aca="false">+B72+1</f>
        <v>42</v>
      </c>
      <c r="C74" s="45" t="s">
        <v>353</v>
      </c>
      <c r="D74" s="67" t="s">
        <v>329</v>
      </c>
      <c r="E74" s="67" t="s">
        <v>143</v>
      </c>
      <c r="F74" s="67" t="s">
        <v>177</v>
      </c>
      <c r="G74" s="67" t="s">
        <v>178</v>
      </c>
      <c r="H74" s="45" t="s">
        <v>354</v>
      </c>
      <c r="I74" s="46" t="s">
        <v>355</v>
      </c>
      <c r="J74" s="44" t="s">
        <v>6</v>
      </c>
      <c r="K74" s="47" t="s">
        <v>356</v>
      </c>
      <c r="L74" s="38" t="str">
        <f aca="false">VLOOKUP(K74,CódigosRetorno!$A$2:$B$1730,2,FALSE())</f>
        <v>El XML no contiene el tag o no existe información de la fecha de pago del documento Relacionado</v>
      </c>
      <c r="M74" s="44" t="s">
        <v>8</v>
      </c>
      <c r="N74" s="30"/>
    </row>
    <row r="75" customFormat="false" ht="48" hidden="false" customHeight="false" outlineLevel="0" collapsed="false">
      <c r="A75" s="30"/>
      <c r="B75" s="67"/>
      <c r="C75" s="45"/>
      <c r="D75" s="67"/>
      <c r="E75" s="67"/>
      <c r="F75" s="67"/>
      <c r="G75" s="67"/>
      <c r="H75" s="45"/>
      <c r="I75" s="46" t="s">
        <v>357</v>
      </c>
      <c r="J75" s="44" t="s">
        <v>6</v>
      </c>
      <c r="K75" s="47" t="s">
        <v>358</v>
      </c>
      <c r="L75" s="38" t="str">
        <f aca="false">VLOOKUP(K75,CódigosRetorno!$A$2:$B$1730,2,FALSE())</f>
        <v>La fecha de cobro de cada documento relacionado deben ser del mismo Periodo (mm/aaaa), asimismo estas fechas podrán ser menores o iguales a la fecha de emisión del comprobante de retencion</v>
      </c>
      <c r="M75" s="44" t="s">
        <v>8</v>
      </c>
      <c r="N75" s="30"/>
    </row>
    <row r="76" customFormat="false" ht="36" hidden="false" customHeight="false" outlineLevel="0" collapsed="false">
      <c r="A76" s="30"/>
      <c r="B76" s="67"/>
      <c r="C76" s="45"/>
      <c r="D76" s="67"/>
      <c r="E76" s="67"/>
      <c r="F76" s="67"/>
      <c r="G76" s="67"/>
      <c r="H76" s="45"/>
      <c r="I76" s="46" t="s">
        <v>359</v>
      </c>
      <c r="J76" s="44" t="s">
        <v>6</v>
      </c>
      <c r="K76" s="47" t="s">
        <v>360</v>
      </c>
      <c r="L76" s="38" t="str">
        <f aca="false">VLOOKUP(K76,CódigosRetorno!$A$2:$B$1730,2,FALSE())</f>
        <v>La fecha de pago debe estar entre el primer día calendario del mes al cual corresponde la fecha de emisión del comprobante de retención o desde la fecha de emisión del comprobante relacionado.</v>
      </c>
      <c r="M76" s="44" t="s">
        <v>8</v>
      </c>
      <c r="N76" s="30"/>
    </row>
    <row r="77" customFormat="false" ht="36" hidden="false" customHeight="false" outlineLevel="0" collapsed="false">
      <c r="A77" s="30"/>
      <c r="B77" s="67"/>
      <c r="C77" s="45"/>
      <c r="D77" s="67"/>
      <c r="E77" s="67"/>
      <c r="F77" s="67"/>
      <c r="G77" s="67"/>
      <c r="H77" s="45"/>
      <c r="I77" s="46" t="s">
        <v>361</v>
      </c>
      <c r="J77" s="44" t="s">
        <v>6</v>
      </c>
      <c r="K77" s="47" t="s">
        <v>360</v>
      </c>
      <c r="L77" s="38" t="str">
        <f aca="false">VLOOKUP(K77,CódigosRetorno!$A$2:$B$1730,2,FALSE())</f>
        <v>La fecha de pago debe estar entre el primer día calendario del mes al cual corresponde la fecha de emisión del comprobante de retención o desde la fecha de emisión del comprobante relacionado.</v>
      </c>
      <c r="M77" s="44" t="s">
        <v>8</v>
      </c>
      <c r="N77" s="30"/>
    </row>
    <row r="78" customFormat="false" ht="36" hidden="false" customHeight="false" outlineLevel="0" collapsed="false">
      <c r="A78" s="30"/>
      <c r="B78" s="67"/>
      <c r="C78" s="45"/>
      <c r="D78" s="67"/>
      <c r="E78" s="67"/>
      <c r="F78" s="67"/>
      <c r="G78" s="67"/>
      <c r="H78" s="45"/>
      <c r="I78" s="46" t="s">
        <v>362</v>
      </c>
      <c r="J78" s="44" t="s">
        <v>6</v>
      </c>
      <c r="K78" s="47" t="s">
        <v>360</v>
      </c>
      <c r="L78" s="38" t="str">
        <f aca="false">VLOOKUP(K78,CódigosRetorno!$A$2:$B$1730,2,FALSE())</f>
        <v>La fecha de pago debe estar entre el primer día calendario del mes al cual corresponde la fecha de emisión del comprobante de retención o desde la fecha de emisión del comprobante relacionado.</v>
      </c>
      <c r="M78" s="44" t="s">
        <v>8</v>
      </c>
      <c r="N78" s="30"/>
    </row>
    <row r="79" customFormat="false" ht="36" hidden="false" customHeight="false" outlineLevel="0" collapsed="false">
      <c r="A79" s="30"/>
      <c r="B79" s="67"/>
      <c r="C79" s="45"/>
      <c r="D79" s="67"/>
      <c r="E79" s="67"/>
      <c r="F79" s="67"/>
      <c r="G79" s="67"/>
      <c r="H79" s="45"/>
      <c r="I79" s="46" t="s">
        <v>363</v>
      </c>
      <c r="J79" s="44" t="s">
        <v>6</v>
      </c>
      <c r="K79" s="47" t="s">
        <v>360</v>
      </c>
      <c r="L79" s="38" t="str">
        <f aca="false">VLOOKUP(K79,CódigosRetorno!$A$2:$B$1730,2,FALSE())</f>
        <v>La fecha de pago debe estar entre el primer día calendario del mes al cual corresponde la fecha de emisión del comprobante de retención o desde la fecha de emisión del comprobante relacionado.</v>
      </c>
      <c r="M79" s="44" t="s">
        <v>8</v>
      </c>
      <c r="N79" s="30"/>
    </row>
    <row r="80" customFormat="false" ht="24" hidden="false" customHeight="true" outlineLevel="0" collapsed="false">
      <c r="A80" s="30"/>
      <c r="B80" s="67" t="n">
        <f aca="false">+B74+1</f>
        <v>43</v>
      </c>
      <c r="C80" s="45" t="s">
        <v>364</v>
      </c>
      <c r="D80" s="67" t="s">
        <v>329</v>
      </c>
      <c r="E80" s="67" t="s">
        <v>143</v>
      </c>
      <c r="F80" s="67" t="s">
        <v>365</v>
      </c>
      <c r="G80" s="67"/>
      <c r="H80" s="45" t="s">
        <v>366</v>
      </c>
      <c r="I80" s="46" t="s">
        <v>367</v>
      </c>
      <c r="J80" s="44" t="s">
        <v>6</v>
      </c>
      <c r="K80" s="47" t="s">
        <v>368</v>
      </c>
      <c r="L80" s="38" t="str">
        <f aca="false">VLOOKUP(K80,CódigosRetorno!$A$2:$B$1730,2,FALSE())</f>
        <v>El XML no contiene el tag o no existe información del número de pago</v>
      </c>
      <c r="M80" s="44" t="s">
        <v>8</v>
      </c>
      <c r="N80" s="30"/>
    </row>
    <row r="81" customFormat="false" ht="24" hidden="false" customHeight="false" outlineLevel="0" collapsed="false">
      <c r="A81" s="30"/>
      <c r="B81" s="67"/>
      <c r="C81" s="45"/>
      <c r="D81" s="67"/>
      <c r="E81" s="67"/>
      <c r="F81" s="67"/>
      <c r="G81" s="67"/>
      <c r="H81" s="45"/>
      <c r="I81" s="46" t="s">
        <v>369</v>
      </c>
      <c r="J81" s="44" t="s">
        <v>6</v>
      </c>
      <c r="K81" s="47" t="s">
        <v>370</v>
      </c>
      <c r="L81" s="38" t="str">
        <f aca="false">VLOOKUP(K81,CódigosRetorno!$A$2:$B$1730,2,FALSE())</f>
        <v>El dato ingresado en el número de pago no es válido</v>
      </c>
      <c r="M81" s="44" t="s">
        <v>8</v>
      </c>
      <c r="N81" s="30"/>
    </row>
    <row r="82" customFormat="false" ht="36" hidden="false" customHeight="false" outlineLevel="0" collapsed="false">
      <c r="A82" s="30"/>
      <c r="B82" s="67"/>
      <c r="C82" s="45"/>
      <c r="D82" s="67"/>
      <c r="E82" s="67"/>
      <c r="F82" s="67"/>
      <c r="G82" s="67"/>
      <c r="H82" s="45"/>
      <c r="I82" s="46" t="s">
        <v>371</v>
      </c>
      <c r="J82" s="44" t="s">
        <v>6</v>
      </c>
      <c r="K82" s="47" t="s">
        <v>372</v>
      </c>
      <c r="L82" s="38" t="str">
        <f aca="false">VLOOKUP(K82,CódigosRetorno!$A$2:$B$1730,2,FALSE())</f>
        <v>El Nro. de documento con el número de pago ya se encuentra en la Relación de Documentos Relacionados agregados.</v>
      </c>
      <c r="M82" s="44" t="s">
        <v>8</v>
      </c>
      <c r="N82" s="30"/>
    </row>
    <row r="83" customFormat="false" ht="24" hidden="false" customHeight="true" outlineLevel="0" collapsed="false">
      <c r="A83" s="30"/>
      <c r="B83" s="44" t="n">
        <f aca="false">+B80+1</f>
        <v>44</v>
      </c>
      <c r="C83" s="45" t="s">
        <v>373</v>
      </c>
      <c r="D83" s="44" t="s">
        <v>329</v>
      </c>
      <c r="E83" s="44" t="s">
        <v>143</v>
      </c>
      <c r="F83" s="44" t="s">
        <v>300</v>
      </c>
      <c r="G83" s="44" t="s">
        <v>301</v>
      </c>
      <c r="H83" s="45" t="s">
        <v>374</v>
      </c>
      <c r="I83" s="46" t="s">
        <v>355</v>
      </c>
      <c r="J83" s="44" t="s">
        <v>6</v>
      </c>
      <c r="K83" s="47" t="s">
        <v>375</v>
      </c>
      <c r="L83" s="38" t="str">
        <f aca="false">VLOOKUP(K83,CódigosRetorno!$A$2:$B$1730,2,FALSE())</f>
        <v>El XML no contiene el tag o no existe información del Importe del pago</v>
      </c>
      <c r="M83" s="44" t="s">
        <v>8</v>
      </c>
      <c r="N83" s="30"/>
    </row>
    <row r="84" customFormat="false" ht="24" hidden="false" customHeight="false" outlineLevel="0" collapsed="false">
      <c r="A84" s="30"/>
      <c r="B84" s="44"/>
      <c r="C84" s="45"/>
      <c r="D84" s="44"/>
      <c r="E84" s="44"/>
      <c r="F84" s="44"/>
      <c r="G84" s="44"/>
      <c r="H84" s="45"/>
      <c r="I84" s="46" t="s">
        <v>376</v>
      </c>
      <c r="J84" s="44" t="s">
        <v>6</v>
      </c>
      <c r="K84" s="47" t="s">
        <v>377</v>
      </c>
      <c r="L84" s="38" t="str">
        <f aca="false">VLOOKUP(K84,CódigosRetorno!$A$2:$B$1730,2,FALSE())</f>
        <v>El dato ingresado en el Importe del pago debe ser numérico mayor a cero</v>
      </c>
      <c r="M84" s="44" t="s">
        <v>8</v>
      </c>
      <c r="N84" s="30"/>
    </row>
    <row r="85" customFormat="false" ht="36" hidden="false" customHeight="false" outlineLevel="0" collapsed="false">
      <c r="A85" s="30"/>
      <c r="B85" s="44" t="n">
        <f aca="false">+B83+1</f>
        <v>45</v>
      </c>
      <c r="C85" s="45" t="s">
        <v>378</v>
      </c>
      <c r="D85" s="44" t="s">
        <v>329</v>
      </c>
      <c r="E85" s="44" t="s">
        <v>143</v>
      </c>
      <c r="F85" s="44" t="s">
        <v>144</v>
      </c>
      <c r="G85" s="44" t="s">
        <v>308</v>
      </c>
      <c r="H85" s="45" t="s">
        <v>379</v>
      </c>
      <c r="I85" s="46" t="s">
        <v>380</v>
      </c>
      <c r="J85" s="44" t="s">
        <v>6</v>
      </c>
      <c r="K85" s="47" t="s">
        <v>381</v>
      </c>
      <c r="L85" s="38" t="str">
        <f aca="false">VLOOKUP(K85,CódigosRetorno!$A$2:$B$1730,2,FALSE())</f>
        <v>La moneda del importe de pago debe ser la misma que la del documento relacionado.</v>
      </c>
      <c r="M85" s="44" t="s">
        <v>8</v>
      </c>
      <c r="N85" s="30"/>
    </row>
    <row r="86" customFormat="false" ht="15" hidden="false" customHeight="false" outlineLevel="0" collapsed="false">
      <c r="A86" s="30"/>
      <c r="B86" s="55" t="s">
        <v>382</v>
      </c>
      <c r="C86" s="56"/>
      <c r="D86" s="61"/>
      <c r="E86" s="61" t="s">
        <v>8</v>
      </c>
      <c r="F86" s="61" t="s">
        <v>8</v>
      </c>
      <c r="G86" s="61" t="s">
        <v>8</v>
      </c>
      <c r="H86" s="64" t="s">
        <v>8</v>
      </c>
      <c r="I86" s="59" t="s">
        <v>8</v>
      </c>
      <c r="J86" s="61" t="s">
        <v>8</v>
      </c>
      <c r="K86" s="65" t="s">
        <v>8</v>
      </c>
      <c r="L86" s="43" t="s">
        <v>8</v>
      </c>
      <c r="M86" s="61" t="s">
        <v>8</v>
      </c>
      <c r="N86" s="30"/>
    </row>
    <row r="87" customFormat="false" ht="24" hidden="false" customHeight="true" outlineLevel="0" collapsed="false">
      <c r="A87" s="30"/>
      <c r="B87" s="67" t="n">
        <f aca="false">+B85+1</f>
        <v>46</v>
      </c>
      <c r="C87" s="45" t="s">
        <v>383</v>
      </c>
      <c r="D87" s="67" t="s">
        <v>329</v>
      </c>
      <c r="E87" s="67" t="s">
        <v>143</v>
      </c>
      <c r="F87" s="67" t="s">
        <v>300</v>
      </c>
      <c r="G87" s="67" t="s">
        <v>301</v>
      </c>
      <c r="H87" s="45" t="s">
        <v>384</v>
      </c>
      <c r="I87" s="46" t="s">
        <v>385</v>
      </c>
      <c r="J87" s="44" t="s">
        <v>6</v>
      </c>
      <c r="K87" s="47" t="s">
        <v>386</v>
      </c>
      <c r="L87" s="38" t="str">
        <f aca="false">VLOOKUP(K87,CódigosRetorno!$A$2:$B$1730,2,FALSE())</f>
        <v>El dato ingresado en el Importe retenido debe ser numérico mayor a cero</v>
      </c>
      <c r="M87" s="44" t="s">
        <v>8</v>
      </c>
      <c r="N87" s="30"/>
    </row>
    <row r="88" customFormat="false" ht="36" hidden="false" customHeight="false" outlineLevel="0" collapsed="false">
      <c r="A88" s="30"/>
      <c r="B88" s="67"/>
      <c r="C88" s="45"/>
      <c r="D88" s="67"/>
      <c r="E88" s="67"/>
      <c r="F88" s="67"/>
      <c r="G88" s="67"/>
      <c r="H88" s="45"/>
      <c r="I88" s="46" t="s">
        <v>387</v>
      </c>
      <c r="J88" s="44" t="s">
        <v>6</v>
      </c>
      <c r="K88" s="47" t="s">
        <v>388</v>
      </c>
      <c r="L88" s="38" t="str">
        <f aca="false">VLOOKUP(K88,CódigosRetorno!$A$2:$B$1730,2,FALSE())</f>
        <v>Los montos de pago, retenidos y montos pagados consignados para el documento relacionado no son correctos.</v>
      </c>
      <c r="M88" s="44" t="s">
        <v>8</v>
      </c>
      <c r="N88" s="30"/>
    </row>
    <row r="89" customFormat="false" ht="48" hidden="false" customHeight="false" outlineLevel="0" collapsed="false">
      <c r="A89" s="30"/>
      <c r="B89" s="67"/>
      <c r="C89" s="45"/>
      <c r="D89" s="67"/>
      <c r="E89" s="67"/>
      <c r="F89" s="67"/>
      <c r="G89" s="67"/>
      <c r="H89" s="45"/>
      <c r="I89" s="46" t="s">
        <v>389</v>
      </c>
      <c r="J89" s="44" t="s">
        <v>6</v>
      </c>
      <c r="K89" s="47" t="s">
        <v>388</v>
      </c>
      <c r="L89" s="38" t="str">
        <f aca="false">VLOOKUP(K89,CódigosRetorno!$A$2:$B$1730,2,FALSE())</f>
        <v>Los montos de pago, retenidos y montos pagados consignados para el documento relacionado no son correctos.</v>
      </c>
      <c r="M89" s="44" t="s">
        <v>8</v>
      </c>
      <c r="N89" s="30"/>
    </row>
    <row r="90" customFormat="false" ht="36" hidden="false" customHeight="false" outlineLevel="0" collapsed="false">
      <c r="A90" s="30"/>
      <c r="B90" s="44" t="n">
        <f aca="false">+B87+1</f>
        <v>47</v>
      </c>
      <c r="C90" s="45" t="s">
        <v>390</v>
      </c>
      <c r="D90" s="44" t="s">
        <v>329</v>
      </c>
      <c r="E90" s="44" t="s">
        <v>143</v>
      </c>
      <c r="F90" s="44" t="s">
        <v>144</v>
      </c>
      <c r="G90" s="44" t="s">
        <v>308</v>
      </c>
      <c r="H90" s="45" t="s">
        <v>391</v>
      </c>
      <c r="I90" s="46" t="s">
        <v>325</v>
      </c>
      <c r="J90" s="44" t="s">
        <v>6</v>
      </c>
      <c r="K90" s="47" t="s">
        <v>392</v>
      </c>
      <c r="L90" s="38" t="str">
        <f aca="false">VLOOKUP(K90,CódigosRetorno!$A$2:$B$1730,2,FALSE())</f>
        <v>El valor de la moneda de importe retenido debe ser PEN</v>
      </c>
      <c r="M90" s="44" t="s">
        <v>8</v>
      </c>
      <c r="N90" s="30"/>
    </row>
    <row r="91" customFormat="false" ht="36" hidden="false" customHeight="false" outlineLevel="0" collapsed="false">
      <c r="A91" s="30"/>
      <c r="B91" s="44" t="n">
        <f aca="false">+B90+1</f>
        <v>48</v>
      </c>
      <c r="C91" s="45" t="s">
        <v>393</v>
      </c>
      <c r="D91" s="44" t="s">
        <v>329</v>
      </c>
      <c r="E91" s="44" t="s">
        <v>143</v>
      </c>
      <c r="F91" s="44" t="s">
        <v>177</v>
      </c>
      <c r="G91" s="44" t="s">
        <v>178</v>
      </c>
      <c r="H91" s="45" t="s">
        <v>394</v>
      </c>
      <c r="I91" s="38" t="s">
        <v>186</v>
      </c>
      <c r="J91" s="48" t="s">
        <v>8</v>
      </c>
      <c r="K91" s="52" t="s">
        <v>8</v>
      </c>
      <c r="L91" s="38" t="str">
        <f aca="false">VLOOKUP(K91,CódigosRetorno!$A$2:$B$1730,2,FALSE())</f>
        <v>-</v>
      </c>
      <c r="M91" s="44" t="s">
        <v>8</v>
      </c>
      <c r="N91" s="30"/>
    </row>
    <row r="92" customFormat="false" ht="24" hidden="false" customHeight="true" outlineLevel="0" collapsed="false">
      <c r="A92" s="30"/>
      <c r="B92" s="67" t="n">
        <v>49</v>
      </c>
      <c r="C92" s="45" t="s">
        <v>395</v>
      </c>
      <c r="D92" s="67" t="s">
        <v>329</v>
      </c>
      <c r="E92" s="67" t="s">
        <v>143</v>
      </c>
      <c r="F92" s="67" t="s">
        <v>300</v>
      </c>
      <c r="G92" s="67" t="s">
        <v>301</v>
      </c>
      <c r="H92" s="45" t="s">
        <v>396</v>
      </c>
      <c r="I92" s="46" t="s">
        <v>385</v>
      </c>
      <c r="J92" s="44" t="s">
        <v>6</v>
      </c>
      <c r="K92" s="47" t="s">
        <v>397</v>
      </c>
      <c r="L92" s="38" t="str">
        <f aca="false">VLOOKUP(K92,CódigosRetorno!$A$2:$B$1730,2,FALSE())</f>
        <v>El dato ingresado en el Importe total a pagar (neto) debe ser numérico mayor a cero</v>
      </c>
      <c r="M92" s="44" t="s">
        <v>8</v>
      </c>
      <c r="N92" s="30"/>
    </row>
    <row r="93" customFormat="false" ht="36" hidden="false" customHeight="false" outlineLevel="0" collapsed="false">
      <c r="A93" s="30"/>
      <c r="B93" s="67"/>
      <c r="C93" s="45"/>
      <c r="D93" s="67"/>
      <c r="E93" s="67"/>
      <c r="F93" s="67"/>
      <c r="G93" s="67"/>
      <c r="H93" s="45"/>
      <c r="I93" s="46" t="s">
        <v>398</v>
      </c>
      <c r="J93" s="44" t="s">
        <v>6</v>
      </c>
      <c r="K93" s="47" t="s">
        <v>388</v>
      </c>
      <c r="L93" s="38" t="str">
        <f aca="false">VLOOKUP(K93,CódigosRetorno!$A$2:$B$1730,2,FALSE())</f>
        <v>Los montos de pago, retenidos y montos pagados consignados para el documento relacionado no son correctos.</v>
      </c>
      <c r="M93" s="44" t="s">
        <v>8</v>
      </c>
      <c r="N93" s="30"/>
    </row>
    <row r="94" customFormat="false" ht="48" hidden="false" customHeight="false" outlineLevel="0" collapsed="false">
      <c r="A94" s="30"/>
      <c r="B94" s="67"/>
      <c r="C94" s="45"/>
      <c r="D94" s="67"/>
      <c r="E94" s="67"/>
      <c r="F94" s="67"/>
      <c r="G94" s="67"/>
      <c r="H94" s="45"/>
      <c r="I94" s="46" t="s">
        <v>399</v>
      </c>
      <c r="J94" s="44" t="s">
        <v>6</v>
      </c>
      <c r="K94" s="47" t="s">
        <v>388</v>
      </c>
      <c r="L94" s="38" t="str">
        <f aca="false">VLOOKUP(K94,CódigosRetorno!$A$2:$B$1730,2,FALSE())</f>
        <v>Los montos de pago, retenidos y montos pagados consignados para el documento relacionado no son correctos.</v>
      </c>
      <c r="M94" s="44" t="s">
        <v>8</v>
      </c>
      <c r="N94" s="30"/>
    </row>
    <row r="95" customFormat="false" ht="36" hidden="false" customHeight="false" outlineLevel="0" collapsed="false">
      <c r="A95" s="30"/>
      <c r="B95" s="44" t="n">
        <f aca="false">+B92+1</f>
        <v>50</v>
      </c>
      <c r="C95" s="38" t="s">
        <v>400</v>
      </c>
      <c r="D95" s="44" t="s">
        <v>329</v>
      </c>
      <c r="E95" s="44" t="s">
        <v>143</v>
      </c>
      <c r="F95" s="44" t="s">
        <v>144</v>
      </c>
      <c r="G95" s="44" t="s">
        <v>308</v>
      </c>
      <c r="H95" s="45" t="s">
        <v>401</v>
      </c>
      <c r="I95" s="46" t="s">
        <v>325</v>
      </c>
      <c r="J95" s="44" t="s">
        <v>6</v>
      </c>
      <c r="K95" s="47" t="s">
        <v>402</v>
      </c>
      <c r="L95" s="38" t="str">
        <f aca="false">VLOOKUP(K95,CódigosRetorno!$A$2:$B$1730,2,FALSE())</f>
        <v>El valor de la Moneda del monto neto pagado debe ser PEN</v>
      </c>
      <c r="M95" s="44" t="s">
        <v>8</v>
      </c>
      <c r="N95" s="30"/>
    </row>
    <row r="96" customFormat="false" ht="15" hidden="false" customHeight="false" outlineLevel="0" collapsed="false">
      <c r="A96" s="30"/>
      <c r="B96" s="63" t="s">
        <v>403</v>
      </c>
      <c r="C96" s="56"/>
      <c r="D96" s="69"/>
      <c r="E96" s="69" t="s">
        <v>8</v>
      </c>
      <c r="F96" s="69" t="s">
        <v>8</v>
      </c>
      <c r="G96" s="69" t="s">
        <v>8</v>
      </c>
      <c r="H96" s="70" t="s">
        <v>8</v>
      </c>
      <c r="I96" s="59" t="s">
        <v>8</v>
      </c>
      <c r="J96" s="57" t="s">
        <v>8</v>
      </c>
      <c r="K96" s="60" t="s">
        <v>8</v>
      </c>
      <c r="L96" s="43" t="s">
        <v>8</v>
      </c>
      <c r="M96" s="57" t="s">
        <v>8</v>
      </c>
      <c r="N96" s="30"/>
    </row>
    <row r="97" customFormat="false" ht="24" hidden="false" customHeight="true" outlineLevel="0" collapsed="false">
      <c r="A97" s="30"/>
      <c r="B97" s="44" t="n">
        <f aca="false">+B95+1</f>
        <v>51</v>
      </c>
      <c r="C97" s="38" t="s">
        <v>404</v>
      </c>
      <c r="D97" s="49" t="s">
        <v>329</v>
      </c>
      <c r="E97" s="49" t="s">
        <v>184</v>
      </c>
      <c r="F97" s="49" t="s">
        <v>144</v>
      </c>
      <c r="G97" s="44" t="s">
        <v>308</v>
      </c>
      <c r="H97" s="38" t="s">
        <v>405</v>
      </c>
      <c r="I97" s="46" t="s">
        <v>406</v>
      </c>
      <c r="J97" s="44" t="s">
        <v>6</v>
      </c>
      <c r="K97" s="47" t="s">
        <v>407</v>
      </c>
      <c r="L97" s="38" t="str">
        <f aca="false">VLOOKUP(K97,CódigosRetorno!$A$2:$B$1730,2,FALSE())</f>
        <v>El XML no contiene el tag o no existe información de la moneda de referencia para el tipo de cambio</v>
      </c>
      <c r="M97" s="44" t="s">
        <v>8</v>
      </c>
      <c r="N97" s="30"/>
    </row>
    <row r="98" customFormat="false" ht="24" hidden="false" customHeight="false" outlineLevel="0" collapsed="false">
      <c r="A98" s="30"/>
      <c r="B98" s="44"/>
      <c r="C98" s="38"/>
      <c r="D98" s="49"/>
      <c r="E98" s="49"/>
      <c r="F98" s="49"/>
      <c r="G98" s="44"/>
      <c r="H98" s="38"/>
      <c r="I98" s="46" t="s">
        <v>408</v>
      </c>
      <c r="J98" s="44" t="s">
        <v>6</v>
      </c>
      <c r="K98" s="47" t="s">
        <v>409</v>
      </c>
      <c r="L98" s="38" t="str">
        <f aca="false">VLOOKUP(K98,CódigosRetorno!$A$2:$B$1730,2,FALSE())</f>
        <v>La moneda de referencia para el tipo de cambio debe ser la misma que la del documento relacionado</v>
      </c>
      <c r="M98" s="44" t="s">
        <v>8</v>
      </c>
      <c r="N98" s="30"/>
    </row>
    <row r="99" customFormat="false" ht="36" hidden="false" customHeight="false" outlineLevel="0" collapsed="false">
      <c r="A99" s="30"/>
      <c r="B99" s="44" t="n">
        <f aca="false">+B97+1</f>
        <v>52</v>
      </c>
      <c r="C99" s="38" t="s">
        <v>410</v>
      </c>
      <c r="D99" s="49" t="s">
        <v>329</v>
      </c>
      <c r="E99" s="49" t="s">
        <v>184</v>
      </c>
      <c r="F99" s="49" t="s">
        <v>144</v>
      </c>
      <c r="G99" s="44" t="s">
        <v>308</v>
      </c>
      <c r="H99" s="38" t="s">
        <v>411</v>
      </c>
      <c r="I99" s="46" t="s">
        <v>412</v>
      </c>
      <c r="J99" s="44" t="s">
        <v>6</v>
      </c>
      <c r="K99" s="47" t="s">
        <v>413</v>
      </c>
      <c r="L99" s="38" t="str">
        <f aca="false">VLOOKUP(K99,CódigosRetorno!$A$2:$B$1730,2,FALSE())</f>
        <v>El valor de la moneda objetivo para la Tasa de Cambio debe ser PEN</v>
      </c>
      <c r="M99" s="44" t="s">
        <v>8</v>
      </c>
      <c r="N99" s="30"/>
    </row>
    <row r="100" customFormat="false" ht="24" hidden="false" customHeight="true" outlineLevel="0" collapsed="false">
      <c r="A100" s="30"/>
      <c r="B100" s="44" t="n">
        <f aca="false">+B99+1</f>
        <v>53</v>
      </c>
      <c r="C100" s="38" t="s">
        <v>414</v>
      </c>
      <c r="D100" s="49" t="s">
        <v>329</v>
      </c>
      <c r="E100" s="49" t="s">
        <v>184</v>
      </c>
      <c r="F100" s="49" t="s">
        <v>415</v>
      </c>
      <c r="G100" s="49" t="s">
        <v>416</v>
      </c>
      <c r="H100" s="38" t="s">
        <v>417</v>
      </c>
      <c r="I100" s="46" t="s">
        <v>406</v>
      </c>
      <c r="J100" s="44" t="s">
        <v>6</v>
      </c>
      <c r="K100" s="47" t="s">
        <v>418</v>
      </c>
      <c r="L100" s="38" t="str">
        <f aca="false">VLOOKUP(K100,CódigosRetorno!$A$2:$B$1730,2,FALSE())</f>
        <v>El XML no contiene el tag o no existe información del tipo de cambio</v>
      </c>
      <c r="M100" s="44" t="s">
        <v>8</v>
      </c>
      <c r="N100" s="30"/>
    </row>
    <row r="101" customFormat="false" ht="24" hidden="false" customHeight="false" outlineLevel="0" collapsed="false">
      <c r="A101" s="30"/>
      <c r="B101" s="44"/>
      <c r="C101" s="38"/>
      <c r="D101" s="49"/>
      <c r="E101" s="49"/>
      <c r="F101" s="49"/>
      <c r="G101" s="49"/>
      <c r="H101" s="38"/>
      <c r="I101" s="46" t="s">
        <v>419</v>
      </c>
      <c r="J101" s="44" t="s">
        <v>6</v>
      </c>
      <c r="K101" s="47" t="s">
        <v>420</v>
      </c>
      <c r="L101" s="38" t="str">
        <f aca="false">VLOOKUP(K101,CódigosRetorno!$A$2:$B$1730,2,FALSE())</f>
        <v>El dato ingresado en el tipo de cambio debe ser numérico mayor a cero</v>
      </c>
      <c r="M101" s="44" t="s">
        <v>8</v>
      </c>
      <c r="N101" s="30"/>
    </row>
    <row r="102" customFormat="false" ht="36" hidden="false" customHeight="false" outlineLevel="0" collapsed="false">
      <c r="A102" s="30"/>
      <c r="B102" s="44" t="n">
        <f aca="false">+B100+1</f>
        <v>54</v>
      </c>
      <c r="C102" s="38" t="s">
        <v>421</v>
      </c>
      <c r="D102" s="49" t="s">
        <v>329</v>
      </c>
      <c r="E102" s="49" t="s">
        <v>184</v>
      </c>
      <c r="F102" s="49" t="s">
        <v>177</v>
      </c>
      <c r="G102" s="49" t="s">
        <v>178</v>
      </c>
      <c r="H102" s="38" t="s">
        <v>422</v>
      </c>
      <c r="I102" s="46" t="s">
        <v>406</v>
      </c>
      <c r="J102" s="44" t="s">
        <v>6</v>
      </c>
      <c r="K102" s="47" t="s">
        <v>423</v>
      </c>
      <c r="L102" s="38" t="str">
        <f aca="false">VLOOKUP(K102,CódigosRetorno!$A$2:$B$1730,2,FALSE())</f>
        <v>El XML no contiene el tag o no existe información de la fecha de cambio</v>
      </c>
      <c r="M102" s="44" t="s">
        <v>8</v>
      </c>
      <c r="N102" s="30"/>
    </row>
    <row r="103" customFormat="false" ht="15" hidden="false" customHeight="false" outlineLevel="0" collapsed="false">
      <c r="A103" s="30"/>
      <c r="B103" s="31"/>
      <c r="C103" s="32"/>
      <c r="D103" s="33"/>
      <c r="E103" s="33"/>
      <c r="F103" s="33"/>
      <c r="G103" s="33"/>
      <c r="H103" s="32"/>
      <c r="I103" s="30"/>
      <c r="J103" s="71"/>
      <c r="K103" s="72"/>
      <c r="L103" s="30"/>
      <c r="M103" s="30"/>
      <c r="N103" s="30"/>
    </row>
  </sheetData>
  <autoFilter ref="J1:K144"/>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100:B101"/>
    <mergeCell ref="C100:C101"/>
    <mergeCell ref="D100:D101"/>
    <mergeCell ref="E100:E101"/>
    <mergeCell ref="F100:F101"/>
    <mergeCell ref="G100:G101"/>
    <mergeCell ref="H100:H101"/>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77" activePane="bottomRight" state="frozen"/>
      <selection pane="topLeft" activeCell="A1" activeCellId="0" sqref="A1"/>
      <selection pane="topRight" activeCell="D1" activeCellId="0" sqref="D1"/>
      <selection pane="bottomLeft" activeCell="A77" activeCellId="0" sqref="A77"/>
      <selection pane="bottomRight" activeCell="J81" activeCellId="0" sqref="J81"/>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4" min="14" style="1" width="2.57"/>
    <col collapsed="false" customWidth="true" hidden="true" outlineLevel="0" max="15" min="15" style="1" width="9.14"/>
    <col collapsed="false" customWidth="false" hidden="true" outlineLevel="0" max="1024" min="16" style="1" width="11.43"/>
  </cols>
  <sheetData>
    <row r="1" customFormat="false" ht="15" hidden="false" customHeight="false" outlineLevel="0" collapsed="false">
      <c r="A1" s="30"/>
      <c r="B1" s="31"/>
      <c r="C1" s="32"/>
      <c r="D1" s="33"/>
      <c r="E1" s="33"/>
      <c r="F1" s="33"/>
      <c r="G1" s="33"/>
      <c r="H1" s="32"/>
      <c r="I1" s="32"/>
      <c r="J1" s="33"/>
      <c r="K1" s="34"/>
      <c r="L1" s="32"/>
      <c r="M1" s="33"/>
      <c r="N1" s="30"/>
    </row>
    <row r="2" customFormat="false" ht="24" hidden="false" customHeight="false" outlineLevel="0" collapsed="false">
      <c r="A2" s="30"/>
      <c r="B2" s="21" t="s">
        <v>133</v>
      </c>
      <c r="C2" s="21" t="s">
        <v>58</v>
      </c>
      <c r="D2" s="21" t="s">
        <v>59</v>
      </c>
      <c r="E2" s="21" t="s">
        <v>134</v>
      </c>
      <c r="F2" s="21" t="s">
        <v>135</v>
      </c>
      <c r="G2" s="21" t="s">
        <v>136</v>
      </c>
      <c r="H2" s="21" t="s">
        <v>61</v>
      </c>
      <c r="I2" s="21" t="s">
        <v>0</v>
      </c>
      <c r="J2" s="35" t="s">
        <v>137</v>
      </c>
      <c r="K2" s="35" t="s">
        <v>138</v>
      </c>
      <c r="L2" s="21" t="s">
        <v>139</v>
      </c>
      <c r="M2" s="21" t="s">
        <v>4</v>
      </c>
      <c r="N2" s="30"/>
    </row>
    <row r="3" customFormat="false" ht="15" hidden="false" customHeight="false" outlineLevel="0" collapsed="false">
      <c r="A3" s="30"/>
      <c r="B3" s="36" t="s">
        <v>8</v>
      </c>
      <c r="C3" s="37" t="s">
        <v>8</v>
      </c>
      <c r="D3" s="36"/>
      <c r="E3" s="36" t="s">
        <v>8</v>
      </c>
      <c r="F3" s="36" t="s">
        <v>8</v>
      </c>
      <c r="G3" s="36" t="s">
        <v>8</v>
      </c>
      <c r="H3" s="37" t="s">
        <v>8</v>
      </c>
      <c r="I3" s="38" t="s">
        <v>140</v>
      </c>
      <c r="J3" s="39" t="s">
        <v>8</v>
      </c>
      <c r="K3" s="39" t="s">
        <v>8</v>
      </c>
      <c r="L3" s="38" t="s">
        <v>8</v>
      </c>
      <c r="M3" s="36" t="s">
        <v>8</v>
      </c>
      <c r="N3" s="30"/>
    </row>
    <row r="4" customFormat="false" ht="15" hidden="false" customHeight="false" outlineLevel="0" collapsed="false">
      <c r="A4" s="30"/>
      <c r="B4" s="73" t="s">
        <v>141</v>
      </c>
      <c r="C4" s="74"/>
      <c r="D4" s="74"/>
      <c r="E4" s="74"/>
      <c r="F4" s="74"/>
      <c r="G4" s="74"/>
      <c r="H4" s="74"/>
      <c r="I4" s="41"/>
      <c r="J4" s="42"/>
      <c r="K4" s="42" t="s">
        <v>8</v>
      </c>
      <c r="L4" s="43" t="s">
        <v>8</v>
      </c>
      <c r="M4" s="41"/>
      <c r="N4" s="30"/>
    </row>
    <row r="5" customFormat="false" ht="15" hidden="false" customHeight="true" outlineLevel="0" collapsed="false">
      <c r="A5" s="30"/>
      <c r="B5" s="44" t="n">
        <v>1</v>
      </c>
      <c r="C5" s="45" t="s">
        <v>142</v>
      </c>
      <c r="D5" s="44" t="s">
        <v>63</v>
      </c>
      <c r="E5" s="44" t="s">
        <v>143</v>
      </c>
      <c r="F5" s="44" t="s">
        <v>144</v>
      </c>
      <c r="G5" s="44" t="s">
        <v>145</v>
      </c>
      <c r="H5" s="45" t="s">
        <v>424</v>
      </c>
      <c r="I5" s="46" t="s">
        <v>147</v>
      </c>
      <c r="J5" s="44" t="s">
        <v>6</v>
      </c>
      <c r="K5" s="47" t="s">
        <v>148</v>
      </c>
      <c r="L5" s="38" t="str">
        <f aca="false">VLOOKUP(K5,CódigosRetorno!$A$2:$B$1730,2,FALSE())</f>
        <v>El XML no contiene el tag o no existe informacion de UBLVersionID</v>
      </c>
      <c r="M5" s="44" t="s">
        <v>8</v>
      </c>
      <c r="N5" s="30"/>
    </row>
    <row r="6" customFormat="false" ht="15" hidden="false" customHeight="false" outlineLevel="0" collapsed="false">
      <c r="A6" s="30"/>
      <c r="B6" s="44"/>
      <c r="C6" s="45"/>
      <c r="D6" s="44"/>
      <c r="E6" s="44"/>
      <c r="F6" s="44"/>
      <c r="G6" s="44"/>
      <c r="H6" s="45"/>
      <c r="I6" s="46" t="s">
        <v>149</v>
      </c>
      <c r="J6" s="44" t="s">
        <v>6</v>
      </c>
      <c r="K6" s="47" t="s">
        <v>150</v>
      </c>
      <c r="L6" s="38"/>
      <c r="M6" s="44" t="s">
        <v>8</v>
      </c>
      <c r="N6" s="30"/>
    </row>
    <row r="7" customFormat="false" ht="15" hidden="false" customHeight="true" outlineLevel="0" collapsed="false">
      <c r="A7" s="30"/>
      <c r="B7" s="44" t="n">
        <f aca="false">+B5+1</f>
        <v>2</v>
      </c>
      <c r="C7" s="45" t="s">
        <v>151</v>
      </c>
      <c r="D7" s="44" t="s">
        <v>63</v>
      </c>
      <c r="E7" s="44" t="s">
        <v>143</v>
      </c>
      <c r="F7" s="44" t="s">
        <v>144</v>
      </c>
      <c r="G7" s="44" t="s">
        <v>152</v>
      </c>
      <c r="H7" s="45" t="s">
        <v>425</v>
      </c>
      <c r="I7" s="46" t="s">
        <v>147</v>
      </c>
      <c r="J7" s="44" t="s">
        <v>6</v>
      </c>
      <c r="K7" s="47" t="s">
        <v>154</v>
      </c>
      <c r="L7" s="38" t="str">
        <f aca="false">VLOOKUP(K7,CódigosRetorno!$A$2:$B$1730,2,FALSE())</f>
        <v>El XML no contiene el tag o no existe informacion de CustomizationID</v>
      </c>
      <c r="M7" s="44" t="s">
        <v>8</v>
      </c>
      <c r="N7" s="30"/>
    </row>
    <row r="8" customFormat="false" ht="15" hidden="false" customHeight="false" outlineLevel="0" collapsed="false">
      <c r="A8" s="30"/>
      <c r="B8" s="44"/>
      <c r="C8" s="45"/>
      <c r="D8" s="44"/>
      <c r="E8" s="44"/>
      <c r="F8" s="44"/>
      <c r="G8" s="44"/>
      <c r="H8" s="45"/>
      <c r="I8" s="46" t="s">
        <v>155</v>
      </c>
      <c r="J8" s="44" t="s">
        <v>6</v>
      </c>
      <c r="K8" s="47" t="s">
        <v>156</v>
      </c>
      <c r="L8" s="38" t="str">
        <f aca="false">VLOOKUP(K8,CódigosRetorno!$A$2:$B$1730,2,FALSE())</f>
        <v>CustomizationID - La version del documento no es correcta</v>
      </c>
      <c r="M8" s="44" t="s">
        <v>8</v>
      </c>
      <c r="N8" s="30"/>
    </row>
    <row r="9" customFormat="false" ht="15" hidden="false" customHeight="false" outlineLevel="0" collapsed="false">
      <c r="A9" s="30"/>
      <c r="B9" s="44" t="n">
        <f aca="false">+B7+1</f>
        <v>3</v>
      </c>
      <c r="C9" s="45" t="s">
        <v>157</v>
      </c>
      <c r="D9" s="44" t="s">
        <v>63</v>
      </c>
      <c r="E9" s="48" t="s">
        <v>143</v>
      </c>
      <c r="F9" s="49" t="s">
        <v>158</v>
      </c>
      <c r="G9" s="48" t="s">
        <v>8</v>
      </c>
      <c r="H9" s="38" t="s">
        <v>8</v>
      </c>
      <c r="I9" s="38" t="s">
        <v>160</v>
      </c>
      <c r="J9" s="47" t="s">
        <v>8</v>
      </c>
      <c r="K9" s="47" t="s">
        <v>8</v>
      </c>
      <c r="L9" s="38" t="str">
        <f aca="false">VLOOKUP(K9,CódigosRetorno!$A$2:$B$1730,2,FALSE())</f>
        <v>-</v>
      </c>
      <c r="M9" s="49" t="s">
        <v>8</v>
      </c>
      <c r="N9" s="30"/>
    </row>
    <row r="10" customFormat="false" ht="24" hidden="false" customHeight="true" outlineLevel="0" collapsed="false">
      <c r="A10" s="30"/>
      <c r="B10" s="44" t="n">
        <v>4</v>
      </c>
      <c r="C10" s="45" t="s">
        <v>161</v>
      </c>
      <c r="D10" s="44" t="s">
        <v>63</v>
      </c>
      <c r="E10" s="44" t="s">
        <v>143</v>
      </c>
      <c r="F10" s="44" t="s">
        <v>162</v>
      </c>
      <c r="G10" s="44" t="s">
        <v>163</v>
      </c>
      <c r="H10" s="45" t="s">
        <v>426</v>
      </c>
      <c r="I10" s="51" t="s">
        <v>165</v>
      </c>
      <c r="J10" s="44" t="s">
        <v>6</v>
      </c>
      <c r="K10" s="47" t="s">
        <v>166</v>
      </c>
      <c r="L10" s="38" t="str">
        <f aca="false">VLOOKUP(K10,CódigosRetorno!$A$2:$B$1730,2,FALSE())</f>
        <v>ID - Serie y Número del archivo no coincide con el consignado en el contenido del XML.</v>
      </c>
      <c r="M10" s="49" t="s">
        <v>8</v>
      </c>
      <c r="N10" s="30"/>
    </row>
    <row r="11" customFormat="false" ht="36" hidden="false" customHeight="false" outlineLevel="0" collapsed="false">
      <c r="A11" s="30"/>
      <c r="B11" s="44"/>
      <c r="C11" s="45"/>
      <c r="D11" s="44"/>
      <c r="E11" s="44"/>
      <c r="F11" s="44"/>
      <c r="G11" s="44"/>
      <c r="H11" s="45"/>
      <c r="I11" s="51" t="s">
        <v>427</v>
      </c>
      <c r="J11" s="52" t="s">
        <v>6</v>
      </c>
      <c r="K11" s="52" t="s">
        <v>168</v>
      </c>
      <c r="L11" s="38" t="str">
        <f aca="false">VLOOKUP(K11,CódigosRetorno!$A$2:$B$1730,2,FALSE())</f>
        <v>ID - El dato SERIE-CORRELATIVO no cumple con el formato de acuerdo al tipo de comprobante</v>
      </c>
      <c r="M11" s="49" t="s">
        <v>8</v>
      </c>
      <c r="N11" s="30"/>
    </row>
    <row r="12" customFormat="false" ht="60" hidden="false" customHeight="false" outlineLevel="0" collapsed="false">
      <c r="A12" s="30"/>
      <c r="B12" s="44"/>
      <c r="C12" s="45"/>
      <c r="D12" s="44"/>
      <c r="E12" s="44"/>
      <c r="F12" s="44"/>
      <c r="G12" s="44"/>
      <c r="H12" s="45"/>
      <c r="I12" s="51" t="s">
        <v>169</v>
      </c>
      <c r="J12" s="44" t="s">
        <v>6</v>
      </c>
      <c r="K12" s="47" t="s">
        <v>170</v>
      </c>
      <c r="L12" s="38" t="str">
        <f aca="false">VLOOKUP(K12,CódigosRetorno!$A$2:$B$1730,2,FALSE())</f>
        <v>El comprobante fue registrado previamente con otros datos</v>
      </c>
      <c r="M12" s="44" t="s">
        <v>428</v>
      </c>
      <c r="N12" s="30"/>
    </row>
    <row r="13" customFormat="false" ht="60" hidden="false" customHeight="false" outlineLevel="0" collapsed="false">
      <c r="A13" s="30"/>
      <c r="B13" s="44"/>
      <c r="C13" s="45"/>
      <c r="D13" s="44"/>
      <c r="E13" s="44"/>
      <c r="F13" s="44"/>
      <c r="G13" s="44"/>
      <c r="H13" s="45"/>
      <c r="I13" s="51" t="s">
        <v>172</v>
      </c>
      <c r="J13" s="52" t="s">
        <v>6</v>
      </c>
      <c r="K13" s="52" t="s">
        <v>173</v>
      </c>
      <c r="L13" s="38" t="str">
        <f aca="false">VLOOKUP(K13,CódigosRetorno!$A$2:$B$1730,2,FALSE())</f>
        <v>Comprobante físico no se encuentra autorizado</v>
      </c>
      <c r="M13" s="49" t="s">
        <v>174</v>
      </c>
      <c r="N13" s="30"/>
    </row>
    <row r="14" customFormat="false" ht="48" hidden="false" customHeight="false" outlineLevel="0" collapsed="false">
      <c r="A14" s="30"/>
      <c r="B14" s="44"/>
      <c r="C14" s="45"/>
      <c r="D14" s="44"/>
      <c r="E14" s="44"/>
      <c r="F14" s="44"/>
      <c r="G14" s="44"/>
      <c r="H14" s="45"/>
      <c r="I14" s="51" t="s">
        <v>172</v>
      </c>
      <c r="J14" s="52" t="s">
        <v>6</v>
      </c>
      <c r="K14" s="52" t="s">
        <v>173</v>
      </c>
      <c r="L14" s="38" t="str">
        <f aca="false">VLOOKUP(K14,CódigosRetorno!$A$2:$B$1730,2,FALSE())</f>
        <v>Comprobante físico no se encuentra autorizado</v>
      </c>
      <c r="M14" s="49" t="s">
        <v>175</v>
      </c>
      <c r="N14" s="30"/>
    </row>
    <row r="15" customFormat="false" ht="48" hidden="false" customHeight="false" outlineLevel="0" collapsed="false">
      <c r="A15" s="30"/>
      <c r="B15" s="53" t="n">
        <f aca="false">+B10+1</f>
        <v>5</v>
      </c>
      <c r="C15" s="54" t="s">
        <v>176</v>
      </c>
      <c r="D15" s="53" t="s">
        <v>63</v>
      </c>
      <c r="E15" s="53" t="s">
        <v>143</v>
      </c>
      <c r="F15" s="53" t="s">
        <v>177</v>
      </c>
      <c r="G15" s="53" t="s">
        <v>178</v>
      </c>
      <c r="H15" s="54" t="s">
        <v>429</v>
      </c>
      <c r="I15" s="51" t="s">
        <v>430</v>
      </c>
      <c r="J15" s="44" t="s">
        <v>6</v>
      </c>
      <c r="K15" s="47" t="s">
        <v>181</v>
      </c>
      <c r="L15" s="38" t="str">
        <f aca="false">VLOOKUP(K15,CódigosRetorno!$A$2:$B$1730,2,FALSE())</f>
        <v>El comprobante fue enviado fuera del plazo permitido.</v>
      </c>
      <c r="M15" s="49" t="s">
        <v>182</v>
      </c>
      <c r="N15" s="30"/>
    </row>
    <row r="16" customFormat="false" ht="15" hidden="false" customHeight="false" outlineLevel="0" collapsed="false">
      <c r="A16" s="30"/>
      <c r="B16" s="44" t="n">
        <v>6</v>
      </c>
      <c r="C16" s="45" t="s">
        <v>183</v>
      </c>
      <c r="D16" s="44" t="s">
        <v>63</v>
      </c>
      <c r="E16" s="44" t="s">
        <v>184</v>
      </c>
      <c r="F16" s="44"/>
      <c r="G16" s="44"/>
      <c r="H16" s="45" t="s">
        <v>431</v>
      </c>
      <c r="I16" s="38" t="s">
        <v>186</v>
      </c>
      <c r="J16" s="48" t="s">
        <v>8</v>
      </c>
      <c r="K16" s="52" t="s">
        <v>8</v>
      </c>
      <c r="L16" s="38" t="str">
        <f aca="false">VLOOKUP(K16,CódigosRetorno!$A$2:$B$1730,2,FALSE())</f>
        <v>-</v>
      </c>
      <c r="M16" s="49" t="s">
        <v>8</v>
      </c>
      <c r="N16" s="30"/>
    </row>
    <row r="17" customFormat="false" ht="24" hidden="false" customHeight="false" outlineLevel="0" collapsed="false">
      <c r="A17" s="30"/>
      <c r="B17" s="44" t="n">
        <v>7</v>
      </c>
      <c r="C17" s="45" t="s">
        <v>432</v>
      </c>
      <c r="D17" s="44" t="s">
        <v>63</v>
      </c>
      <c r="E17" s="44" t="s">
        <v>184</v>
      </c>
      <c r="F17" s="44" t="s">
        <v>330</v>
      </c>
      <c r="G17" s="44" t="s">
        <v>285</v>
      </c>
      <c r="H17" s="45" t="s">
        <v>433</v>
      </c>
      <c r="I17" s="75" t="s">
        <v>434</v>
      </c>
      <c r="J17" s="76" t="s">
        <v>6</v>
      </c>
      <c r="K17" s="77" t="s">
        <v>435</v>
      </c>
      <c r="L17" s="38" t="str">
        <f aca="false">VLOOKUP(K17,CódigosRetorno!$A$2:$B$1730,2,FALSE())</f>
        <v>El valor debe ser 01 que corresponde a Emisión de Percepción Excepcional</v>
      </c>
      <c r="M17" s="49" t="s">
        <v>8</v>
      </c>
      <c r="N17" s="30"/>
    </row>
    <row r="18" customFormat="false" ht="15" hidden="false" customHeight="false" outlineLevel="0" collapsed="false">
      <c r="A18" s="30"/>
      <c r="B18" s="55" t="s">
        <v>187</v>
      </c>
      <c r="C18" s="78"/>
      <c r="D18" s="57"/>
      <c r="E18" s="57" t="s">
        <v>8</v>
      </c>
      <c r="F18" s="57" t="s">
        <v>8</v>
      </c>
      <c r="G18" s="57" t="s">
        <v>8</v>
      </c>
      <c r="H18" s="58" t="s">
        <v>8</v>
      </c>
      <c r="I18" s="59" t="s">
        <v>8</v>
      </c>
      <c r="J18" s="57" t="s">
        <v>8</v>
      </c>
      <c r="K18" s="60" t="s">
        <v>8</v>
      </c>
      <c r="L18" s="43" t="str">
        <f aca="false">VLOOKUP(K18,CódigosRetorno!$A$2:$B$1730,2,FALSE())</f>
        <v>-</v>
      </c>
      <c r="M18" s="57" t="s">
        <v>8</v>
      </c>
      <c r="N18" s="30"/>
    </row>
    <row r="19" customFormat="false" ht="24" hidden="false" customHeight="true" outlineLevel="0" collapsed="false">
      <c r="A19" s="30"/>
      <c r="B19" s="44" t="n">
        <f aca="false">+B17+1</f>
        <v>8</v>
      </c>
      <c r="C19" s="45" t="s">
        <v>188</v>
      </c>
      <c r="D19" s="44" t="s">
        <v>63</v>
      </c>
      <c r="E19" s="44" t="s">
        <v>143</v>
      </c>
      <c r="F19" s="44" t="s">
        <v>189</v>
      </c>
      <c r="G19" s="44"/>
      <c r="H19" s="45" t="s">
        <v>436</v>
      </c>
      <c r="I19" s="46" t="s">
        <v>191</v>
      </c>
      <c r="J19" s="44" t="s">
        <v>6</v>
      </c>
      <c r="K19" s="47" t="s">
        <v>192</v>
      </c>
      <c r="L19" s="38" t="str">
        <f aca="false">VLOOKUP(K19,CódigosRetorno!$A$2:$B$1730,2,FALSE())</f>
        <v>Número de RUC del nombre del archivo no coincide con el consignado en el contenido del archivo XML</v>
      </c>
      <c r="M19" s="44" t="s">
        <v>8</v>
      </c>
      <c r="N19" s="30"/>
    </row>
    <row r="20" customFormat="false" ht="36" hidden="false" customHeight="false" outlineLevel="0" collapsed="false">
      <c r="A20" s="30"/>
      <c r="B20" s="44"/>
      <c r="C20" s="45"/>
      <c r="D20" s="44"/>
      <c r="E20" s="44"/>
      <c r="F20" s="44"/>
      <c r="G20" s="44"/>
      <c r="H20" s="45"/>
      <c r="I20" s="46" t="s">
        <v>437</v>
      </c>
      <c r="J20" s="44" t="s">
        <v>208</v>
      </c>
      <c r="K20" s="47" t="s">
        <v>438</v>
      </c>
      <c r="L20" s="38" t="str">
        <f aca="false">VLOOKUP(K20,CódigosRetorno!$A$2:$B$1730,2,FALSE())</f>
        <v>El emisor a la fecha no se encuentra registrado ó habilitado con la condición de Agente de percepción</v>
      </c>
      <c r="M20" s="44" t="s">
        <v>195</v>
      </c>
      <c r="N20" s="30"/>
    </row>
    <row r="21" customFormat="false" ht="24" hidden="false" customHeight="true" outlineLevel="0" collapsed="false">
      <c r="A21" s="30"/>
      <c r="B21" s="44" t="n">
        <f aca="false">+B19+1</f>
        <v>9</v>
      </c>
      <c r="C21" s="45" t="s">
        <v>196</v>
      </c>
      <c r="D21" s="44" t="s">
        <v>63</v>
      </c>
      <c r="E21" s="44" t="s">
        <v>143</v>
      </c>
      <c r="F21" s="44" t="s">
        <v>197</v>
      </c>
      <c r="G21" s="44" t="s">
        <v>198</v>
      </c>
      <c r="H21" s="45" t="s">
        <v>439</v>
      </c>
      <c r="I21" s="46" t="s">
        <v>200</v>
      </c>
      <c r="J21" s="44" t="s">
        <v>6</v>
      </c>
      <c r="K21" s="47" t="s">
        <v>201</v>
      </c>
      <c r="L21" s="38" t="str">
        <f aca="false">VLOOKUP(K21,CódigosRetorno!$A$2:$B$1730,2,FALSE())</f>
        <v>El XML no contiene el atributo o no existe información del tipo de documento del emisor</v>
      </c>
      <c r="M21" s="44" t="s">
        <v>8</v>
      </c>
      <c r="N21" s="30"/>
    </row>
    <row r="22" customFormat="false" ht="15" hidden="false" customHeight="false" outlineLevel="0" collapsed="false">
      <c r="A22" s="30"/>
      <c r="B22" s="44"/>
      <c r="C22" s="45"/>
      <c r="D22" s="44"/>
      <c r="E22" s="44"/>
      <c r="F22" s="44"/>
      <c r="G22" s="44"/>
      <c r="H22" s="45"/>
      <c r="I22" s="46" t="s">
        <v>202</v>
      </c>
      <c r="J22" s="44" t="s">
        <v>6</v>
      </c>
      <c r="K22" s="47" t="s">
        <v>203</v>
      </c>
      <c r="L22" s="38" t="str">
        <f aca="false">VLOOKUP(K22,CódigosRetorno!$A$2:$B$1730,2,FALSE())</f>
        <v>El tipo de documento no es aceptado.</v>
      </c>
      <c r="M22" s="44" t="s">
        <v>8</v>
      </c>
      <c r="N22" s="30"/>
    </row>
    <row r="23" customFormat="false" ht="48" hidden="false" customHeight="false" outlineLevel="0" collapsed="false">
      <c r="A23" s="30"/>
      <c r="B23" s="44" t="n">
        <f aca="false">+B21+1</f>
        <v>10</v>
      </c>
      <c r="C23" s="45" t="s">
        <v>204</v>
      </c>
      <c r="D23" s="44" t="s">
        <v>63</v>
      </c>
      <c r="E23" s="44" t="s">
        <v>184</v>
      </c>
      <c r="F23" s="44" t="s">
        <v>205</v>
      </c>
      <c r="G23" s="44"/>
      <c r="H23" s="45" t="s">
        <v>440</v>
      </c>
      <c r="I23" s="46" t="s">
        <v>207</v>
      </c>
      <c r="J23" s="44" t="s">
        <v>208</v>
      </c>
      <c r="K23" s="47" t="s">
        <v>209</v>
      </c>
      <c r="L23" s="38" t="str">
        <f aca="false">VLOOKUP(K23,CódigosRetorno!$A$2:$B$1730,2,FALSE())</f>
        <v>El nombre comercial del emisor no cumple con el formato establecido</v>
      </c>
      <c r="M23" s="44" t="s">
        <v>8</v>
      </c>
      <c r="N23" s="30"/>
    </row>
    <row r="24" customFormat="false" ht="24" hidden="false" customHeight="true" outlineLevel="0" collapsed="false">
      <c r="A24" s="30"/>
      <c r="B24" s="44" t="n">
        <f aca="false">B23+1</f>
        <v>11</v>
      </c>
      <c r="C24" s="45" t="s">
        <v>210</v>
      </c>
      <c r="D24" s="44" t="s">
        <v>63</v>
      </c>
      <c r="E24" s="44" t="s">
        <v>143</v>
      </c>
      <c r="F24" s="44" t="s">
        <v>205</v>
      </c>
      <c r="G24" s="44"/>
      <c r="H24" s="45" t="s">
        <v>441</v>
      </c>
      <c r="I24" s="46" t="s">
        <v>200</v>
      </c>
      <c r="J24" s="44" t="s">
        <v>6</v>
      </c>
      <c r="K24" s="47" t="s">
        <v>212</v>
      </c>
      <c r="L24" s="38" t="str">
        <f aca="false">VLOOKUP(K24,CódigosRetorno!$A$2:$B$1730,2,FALSE())</f>
        <v>El XML no contiene el tag o no existe informacion de RegistrationName del emisor del documento</v>
      </c>
      <c r="M24" s="44" t="s">
        <v>8</v>
      </c>
      <c r="N24" s="30"/>
    </row>
    <row r="25" customFormat="false" ht="48" hidden="false" customHeight="false" outlineLevel="0" collapsed="false">
      <c r="A25" s="30"/>
      <c r="B25" s="44"/>
      <c r="C25" s="45"/>
      <c r="D25" s="44"/>
      <c r="E25" s="44"/>
      <c r="F25" s="44"/>
      <c r="G25" s="44"/>
      <c r="H25" s="45"/>
      <c r="I25" s="46" t="s">
        <v>207</v>
      </c>
      <c r="J25" s="44" t="s">
        <v>6</v>
      </c>
      <c r="K25" s="47" t="s">
        <v>213</v>
      </c>
      <c r="L25" s="38" t="str">
        <f aca="false">VLOOKUP(K25,CódigosRetorno!$A$2:$B$1730,2,FALSE())</f>
        <v>RegistrationName - El nombre o razon social del emisor no cumple con el estandar</v>
      </c>
      <c r="M25" s="44" t="s">
        <v>8</v>
      </c>
      <c r="N25" s="30"/>
    </row>
    <row r="26" customFormat="false" ht="15" hidden="false" customHeight="false" outlineLevel="0" collapsed="false">
      <c r="A26" s="30"/>
      <c r="B26" s="55" t="s">
        <v>214</v>
      </c>
      <c r="C26" s="78"/>
      <c r="D26" s="61"/>
      <c r="E26" s="61" t="s">
        <v>8</v>
      </c>
      <c r="F26" s="57" t="s">
        <v>8</v>
      </c>
      <c r="G26" s="61" t="s">
        <v>8</v>
      </c>
      <c r="H26" s="58" t="s">
        <v>8</v>
      </c>
      <c r="I26" s="59" t="s">
        <v>8</v>
      </c>
      <c r="J26" s="57" t="s">
        <v>8</v>
      </c>
      <c r="K26" s="60" t="s">
        <v>8</v>
      </c>
      <c r="L26" s="43" t="str">
        <f aca="false">VLOOKUP(K26,CódigosRetorno!$A$2:$B$1730,2,FALSE())</f>
        <v>-</v>
      </c>
      <c r="M26" s="57" t="s">
        <v>8</v>
      </c>
      <c r="N26" s="30"/>
    </row>
    <row r="27" customFormat="false" ht="12" hidden="false" customHeight="true" outlineLevel="0" collapsed="false">
      <c r="A27" s="30"/>
      <c r="B27" s="53" t="n">
        <f aca="false">B24+1</f>
        <v>12</v>
      </c>
      <c r="C27" s="79" t="s">
        <v>215</v>
      </c>
      <c r="D27" s="44" t="s">
        <v>63</v>
      </c>
      <c r="E27" s="53" t="s">
        <v>184</v>
      </c>
      <c r="F27" s="53" t="s">
        <v>216</v>
      </c>
      <c r="G27" s="53" t="s">
        <v>217</v>
      </c>
      <c r="H27" s="79" t="s">
        <v>442</v>
      </c>
      <c r="I27" s="62" t="s">
        <v>219</v>
      </c>
      <c r="J27" s="44" t="s">
        <v>208</v>
      </c>
      <c r="K27" s="52" t="s">
        <v>220</v>
      </c>
      <c r="L27" s="38" t="str">
        <f aca="false">VLOOKUP(K27,CódigosRetorno!$A$2:$B$1730,2,FALSE())</f>
        <v>Debe corresponder a algún valor válido establecido en el catálogo 13</v>
      </c>
      <c r="M27" s="49" t="s">
        <v>221</v>
      </c>
      <c r="N27" s="30"/>
    </row>
    <row r="28" customFormat="false" ht="48" hidden="false" customHeight="false" outlineLevel="0" collapsed="false">
      <c r="A28" s="30"/>
      <c r="B28" s="44" t="n">
        <f aca="false">+B27+1</f>
        <v>13</v>
      </c>
      <c r="C28" s="45" t="s">
        <v>222</v>
      </c>
      <c r="D28" s="44" t="s">
        <v>63</v>
      </c>
      <c r="E28" s="44" t="s">
        <v>184</v>
      </c>
      <c r="F28" s="44" t="s">
        <v>223</v>
      </c>
      <c r="G28" s="44"/>
      <c r="H28" s="45" t="s">
        <v>443</v>
      </c>
      <c r="I28" s="46" t="s">
        <v>444</v>
      </c>
      <c r="J28" s="44" t="s">
        <v>208</v>
      </c>
      <c r="K28" s="47" t="s">
        <v>226</v>
      </c>
      <c r="L28" s="38" t="str">
        <f aca="false">VLOOKUP(K28,CódigosRetorno!$A$2:$B$1730,2,FALSE())</f>
        <v>La dirección completa y detallada del domicilio fiscal del emisor no cumple con el formato establecido</v>
      </c>
      <c r="M28" s="44" t="s">
        <v>8</v>
      </c>
      <c r="N28" s="30"/>
    </row>
    <row r="29" customFormat="false" ht="48" hidden="false" customHeight="false" outlineLevel="0" collapsed="false">
      <c r="A29" s="30"/>
      <c r="B29" s="44" t="n">
        <f aca="false">+B28+1</f>
        <v>14</v>
      </c>
      <c r="C29" s="45" t="s">
        <v>227</v>
      </c>
      <c r="D29" s="44" t="s">
        <v>63</v>
      </c>
      <c r="E29" s="44" t="s">
        <v>184</v>
      </c>
      <c r="F29" s="44" t="s">
        <v>228</v>
      </c>
      <c r="G29" s="44"/>
      <c r="H29" s="45" t="s">
        <v>445</v>
      </c>
      <c r="I29" s="46" t="s">
        <v>446</v>
      </c>
      <c r="J29" s="44" t="s">
        <v>208</v>
      </c>
      <c r="K29" s="47" t="s">
        <v>231</v>
      </c>
      <c r="L29" s="38" t="str">
        <f aca="false">VLOOKUP(K29,CódigosRetorno!$A$2:$B$1730,2,FALSE())</f>
        <v>La urbanización del domicilio fiscal del emisor no cumple con el formato establecido</v>
      </c>
      <c r="M29" s="44" t="s">
        <v>8</v>
      </c>
      <c r="N29" s="30"/>
    </row>
    <row r="30" customFormat="false" ht="48" hidden="false" customHeight="false" outlineLevel="0" collapsed="false">
      <c r="A30" s="30"/>
      <c r="B30" s="44" t="n">
        <f aca="false">+B29+1</f>
        <v>15</v>
      </c>
      <c r="C30" s="45" t="s">
        <v>232</v>
      </c>
      <c r="D30" s="44" t="s">
        <v>63</v>
      </c>
      <c r="E30" s="44" t="s">
        <v>184</v>
      </c>
      <c r="F30" s="44" t="s">
        <v>228</v>
      </c>
      <c r="G30" s="44"/>
      <c r="H30" s="45" t="s">
        <v>447</v>
      </c>
      <c r="I30" s="46" t="s">
        <v>446</v>
      </c>
      <c r="J30" s="44" t="s">
        <v>208</v>
      </c>
      <c r="K30" s="47" t="s">
        <v>234</v>
      </c>
      <c r="L30" s="38" t="str">
        <f aca="false">VLOOKUP(K30,CódigosRetorno!$A$2:$B$1730,2,FALSE())</f>
        <v>La provincia del domicilio fiscal del emisor no cumple con el formato establecido</v>
      </c>
      <c r="M30" s="44" t="s">
        <v>8</v>
      </c>
      <c r="N30" s="30"/>
    </row>
    <row r="31" customFormat="false" ht="48" hidden="false" customHeight="false" outlineLevel="0" collapsed="false">
      <c r="A31" s="30"/>
      <c r="B31" s="44" t="n">
        <f aca="false">+B30+1</f>
        <v>16</v>
      </c>
      <c r="C31" s="45" t="s">
        <v>235</v>
      </c>
      <c r="D31" s="44" t="s">
        <v>63</v>
      </c>
      <c r="E31" s="44" t="s">
        <v>184</v>
      </c>
      <c r="F31" s="44" t="s">
        <v>228</v>
      </c>
      <c r="G31" s="44"/>
      <c r="H31" s="45" t="s">
        <v>448</v>
      </c>
      <c r="I31" s="46" t="s">
        <v>446</v>
      </c>
      <c r="J31" s="44" t="s">
        <v>208</v>
      </c>
      <c r="K31" s="47" t="s">
        <v>237</v>
      </c>
      <c r="L31" s="38" t="str">
        <f aca="false">VLOOKUP(K31,CódigosRetorno!$A$2:$B$1730,2,FALSE())</f>
        <v>El departamento del domicilio fiscal del emisor no cumple con el formato establecido</v>
      </c>
      <c r="M31" s="44" t="s">
        <v>8</v>
      </c>
      <c r="N31" s="30"/>
    </row>
    <row r="32" customFormat="false" ht="48" hidden="false" customHeight="false" outlineLevel="0" collapsed="false">
      <c r="A32" s="30"/>
      <c r="B32" s="44" t="n">
        <f aca="false">+B31+1</f>
        <v>17</v>
      </c>
      <c r="C32" s="45" t="s">
        <v>238</v>
      </c>
      <c r="D32" s="44" t="s">
        <v>63</v>
      </c>
      <c r="E32" s="44" t="s">
        <v>184</v>
      </c>
      <c r="F32" s="44" t="s">
        <v>228</v>
      </c>
      <c r="G32" s="44"/>
      <c r="H32" s="45" t="s">
        <v>449</v>
      </c>
      <c r="I32" s="46" t="s">
        <v>446</v>
      </c>
      <c r="J32" s="44" t="s">
        <v>208</v>
      </c>
      <c r="K32" s="47" t="s">
        <v>240</v>
      </c>
      <c r="L32" s="38" t="str">
        <f aca="false">VLOOKUP(K32,CódigosRetorno!$A$2:$B$1730,2,FALSE())</f>
        <v>El distrito del domicilio fiscal del emisor no cumple con el formato establecido</v>
      </c>
      <c r="M32" s="44" t="s">
        <v>8</v>
      </c>
      <c r="N32" s="30"/>
    </row>
    <row r="33" customFormat="false" ht="24" hidden="false" customHeight="false" outlineLevel="0" collapsed="false">
      <c r="A33" s="30"/>
      <c r="B33" s="44" t="n">
        <f aca="false">+B32+1</f>
        <v>18</v>
      </c>
      <c r="C33" s="45" t="s">
        <v>241</v>
      </c>
      <c r="D33" s="44" t="s">
        <v>63</v>
      </c>
      <c r="E33" s="44" t="s">
        <v>184</v>
      </c>
      <c r="F33" s="44" t="s">
        <v>242</v>
      </c>
      <c r="G33" s="44" t="s">
        <v>243</v>
      </c>
      <c r="H33" s="45" t="s">
        <v>450</v>
      </c>
      <c r="I33" s="46" t="s">
        <v>245</v>
      </c>
      <c r="J33" s="44" t="s">
        <v>6</v>
      </c>
      <c r="K33" s="47" t="s">
        <v>246</v>
      </c>
      <c r="L33" s="38" t="str">
        <f aca="false">VLOOKUP(K33,CódigosRetorno!$A$2:$B$1730,2,FALSE())</f>
        <v>El valor del país inválido.</v>
      </c>
      <c r="M33" s="44" t="s">
        <v>8</v>
      </c>
      <c r="N33" s="30"/>
    </row>
    <row r="34" customFormat="false" ht="15" hidden="false" customHeight="false" outlineLevel="0" collapsed="false">
      <c r="A34" s="30"/>
      <c r="B34" s="63" t="s">
        <v>451</v>
      </c>
      <c r="C34" s="78"/>
      <c r="D34" s="57"/>
      <c r="E34" s="57" t="s">
        <v>8</v>
      </c>
      <c r="F34" s="57" t="s">
        <v>8</v>
      </c>
      <c r="G34" s="57" t="s">
        <v>8</v>
      </c>
      <c r="H34" s="58" t="s">
        <v>8</v>
      </c>
      <c r="I34" s="59" t="s">
        <v>8</v>
      </c>
      <c r="J34" s="57" t="s">
        <v>8</v>
      </c>
      <c r="K34" s="60" t="s">
        <v>8</v>
      </c>
      <c r="L34" s="43" t="str">
        <f aca="false">VLOOKUP(K34,CódigosRetorno!$A$2:$B$1730,2,FALSE())</f>
        <v>-</v>
      </c>
      <c r="M34" s="57" t="s">
        <v>8</v>
      </c>
      <c r="N34" s="30"/>
    </row>
    <row r="35" customFormat="false" ht="24" hidden="false" customHeight="true" outlineLevel="0" collapsed="false">
      <c r="A35" s="30"/>
      <c r="B35" s="67" t="n">
        <f aca="false">B33+1</f>
        <v>19</v>
      </c>
      <c r="C35" s="45" t="s">
        <v>452</v>
      </c>
      <c r="D35" s="67" t="s">
        <v>63</v>
      </c>
      <c r="E35" s="67" t="s">
        <v>143</v>
      </c>
      <c r="F35" s="67" t="s">
        <v>189</v>
      </c>
      <c r="G35" s="67"/>
      <c r="H35" s="45" t="s">
        <v>453</v>
      </c>
      <c r="I35" s="46" t="s">
        <v>454</v>
      </c>
      <c r="J35" s="44" t="s">
        <v>6</v>
      </c>
      <c r="K35" s="47" t="s">
        <v>455</v>
      </c>
      <c r="L35" s="38" t="str">
        <f aca="false">VLOOKUP(K35,CódigosRetorno!$A$2:$B$1730,2,FALSE())</f>
        <v>El XML no contiene el tag o no existe información del número de documento de identidad del cliente</v>
      </c>
      <c r="M35" s="44" t="s">
        <v>8</v>
      </c>
      <c r="N35" s="30"/>
    </row>
    <row r="36" customFormat="false" ht="24" hidden="false" customHeight="false" outlineLevel="0" collapsed="false">
      <c r="A36" s="30"/>
      <c r="B36" s="67"/>
      <c r="C36" s="45"/>
      <c r="D36" s="67"/>
      <c r="E36" s="67"/>
      <c r="F36" s="67"/>
      <c r="G36" s="67"/>
      <c r="H36" s="45"/>
      <c r="I36" s="46" t="s">
        <v>456</v>
      </c>
      <c r="J36" s="44" t="s">
        <v>6</v>
      </c>
      <c r="K36" s="47" t="s">
        <v>457</v>
      </c>
      <c r="L36" s="38" t="str">
        <f aca="false">VLOOKUP(K36,CódigosRetorno!$A$2:$B$1730,2,FALSE())</f>
        <v>El valor ingresado como documento de identidad del cliente es incorrecto</v>
      </c>
      <c r="M36" s="44" t="s">
        <v>8</v>
      </c>
      <c r="N36" s="30"/>
    </row>
    <row r="37" customFormat="false" ht="24" hidden="false" customHeight="false" outlineLevel="0" collapsed="false">
      <c r="A37" s="30"/>
      <c r="B37" s="67"/>
      <c r="C37" s="45"/>
      <c r="D37" s="67"/>
      <c r="E37" s="67"/>
      <c r="F37" s="67"/>
      <c r="G37" s="67"/>
      <c r="H37" s="45"/>
      <c r="I37" s="46" t="s">
        <v>254</v>
      </c>
      <c r="J37" s="44" t="s">
        <v>6</v>
      </c>
      <c r="K37" s="47" t="s">
        <v>458</v>
      </c>
      <c r="L37" s="38" t="str">
        <f aca="false">VLOOKUP(K37,CódigosRetorno!$A$2:$B$1730,2,FALSE())</f>
        <v>El Cliente no puede ser el mismo que el Emisor del comprobante de percepción.</v>
      </c>
      <c r="M37" s="44" t="s">
        <v>8</v>
      </c>
      <c r="N37" s="30"/>
    </row>
    <row r="38" customFormat="false" ht="24" hidden="false" customHeight="false" outlineLevel="0" collapsed="false">
      <c r="A38" s="30"/>
      <c r="B38" s="67"/>
      <c r="C38" s="45"/>
      <c r="D38" s="67"/>
      <c r="E38" s="67"/>
      <c r="F38" s="67"/>
      <c r="G38" s="67"/>
      <c r="H38" s="45"/>
      <c r="I38" s="46" t="s">
        <v>459</v>
      </c>
      <c r="J38" s="44" t="s">
        <v>6</v>
      </c>
      <c r="K38" s="47" t="s">
        <v>460</v>
      </c>
      <c r="L38" s="38" t="str">
        <f aca="false">VLOOKUP(K38,CódigosRetorno!$A$2:$B$1730,2,FALSE())</f>
        <v>Número de RUC no existe.</v>
      </c>
      <c r="M38" s="44" t="s">
        <v>258</v>
      </c>
      <c r="N38" s="30"/>
    </row>
    <row r="39" customFormat="false" ht="36" hidden="false" customHeight="false" outlineLevel="0" collapsed="false">
      <c r="A39" s="30"/>
      <c r="B39" s="67"/>
      <c r="C39" s="45"/>
      <c r="D39" s="67"/>
      <c r="E39" s="67"/>
      <c r="F39" s="67"/>
      <c r="G39" s="67"/>
      <c r="H39" s="45"/>
      <c r="I39" s="46" t="s">
        <v>461</v>
      </c>
      <c r="J39" s="44" t="s">
        <v>208</v>
      </c>
      <c r="K39" s="47" t="s">
        <v>462</v>
      </c>
      <c r="L39" s="38" t="str">
        <f aca="false">VLOOKUP(K39,CódigosRetorno!$A$2:$B$1730,2,FALSE())</f>
        <v>La operación con este cliente está excluida del sistema de percepción. Es agente de retención.</v>
      </c>
      <c r="M39" s="44" t="s">
        <v>195</v>
      </c>
      <c r="N39" s="30"/>
    </row>
    <row r="40" customFormat="false" ht="36" hidden="false" customHeight="false" outlineLevel="0" collapsed="false">
      <c r="A40" s="30"/>
      <c r="B40" s="67"/>
      <c r="C40" s="45"/>
      <c r="D40" s="67"/>
      <c r="E40" s="67"/>
      <c r="F40" s="67"/>
      <c r="G40" s="67"/>
      <c r="H40" s="45"/>
      <c r="I40" s="46" t="s">
        <v>463</v>
      </c>
      <c r="J40" s="44" t="s">
        <v>208</v>
      </c>
      <c r="K40" s="47" t="s">
        <v>464</v>
      </c>
      <c r="L40" s="38" t="str">
        <f aca="false">VLOOKUP(K40,CódigosRetorno!$A$2:$B$1730,2,FALSE())</f>
        <v>La operación con este cliente está excluida del sistema de percepción. Es entidad exceptuada de la percepción.</v>
      </c>
      <c r="M40" s="44" t="s">
        <v>195</v>
      </c>
      <c r="N40" s="30"/>
    </row>
    <row r="41" customFormat="false" ht="36" hidden="false" customHeight="false" outlineLevel="0" collapsed="false">
      <c r="A41" s="30"/>
      <c r="B41" s="67"/>
      <c r="C41" s="45"/>
      <c r="D41" s="67"/>
      <c r="E41" s="67"/>
      <c r="F41" s="67"/>
      <c r="G41" s="67"/>
      <c r="H41" s="45"/>
      <c r="I41" s="46" t="s">
        <v>465</v>
      </c>
      <c r="J41" s="44" t="s">
        <v>208</v>
      </c>
      <c r="K41" s="47" t="s">
        <v>466</v>
      </c>
      <c r="L41" s="38" t="str">
        <f aca="false">VLOOKUP(K41,CódigosRetorno!$A$2:$B$1730,2,FALSE())</f>
        <v>El emisor y el cliente son Agentes de percepción de combustible en la fecha de emisión.</v>
      </c>
      <c r="M41" s="44" t="s">
        <v>195</v>
      </c>
      <c r="N41" s="30"/>
    </row>
    <row r="42" customFormat="false" ht="15" hidden="false" customHeight="true" outlineLevel="0" collapsed="false">
      <c r="A42" s="30"/>
      <c r="B42" s="44" t="n">
        <f aca="false">+B35+1</f>
        <v>20</v>
      </c>
      <c r="C42" s="45" t="s">
        <v>467</v>
      </c>
      <c r="D42" s="44" t="s">
        <v>63</v>
      </c>
      <c r="E42" s="44" t="s">
        <v>143</v>
      </c>
      <c r="F42" s="44" t="s">
        <v>197</v>
      </c>
      <c r="G42" s="44" t="s">
        <v>198</v>
      </c>
      <c r="H42" s="45" t="s">
        <v>468</v>
      </c>
      <c r="I42" s="46" t="s">
        <v>200</v>
      </c>
      <c r="J42" s="44" t="s">
        <v>6</v>
      </c>
      <c r="K42" s="47" t="s">
        <v>263</v>
      </c>
      <c r="L42" s="38" t="str">
        <f aca="false">VLOOKUP(K42,CódigosRetorno!$A$2:$B$1730,2,FALSE())</f>
        <v>Debe indicar tipo de documento.</v>
      </c>
      <c r="M42" s="44" t="s">
        <v>8</v>
      </c>
      <c r="N42" s="30"/>
    </row>
    <row r="43" customFormat="false" ht="12" hidden="false" customHeight="true" outlineLevel="0" collapsed="false">
      <c r="A43" s="30"/>
      <c r="B43" s="44"/>
      <c r="C43" s="45"/>
      <c r="D43" s="44"/>
      <c r="E43" s="44"/>
      <c r="F43" s="44"/>
      <c r="G43" s="44"/>
      <c r="H43" s="45"/>
      <c r="I43" s="46" t="s">
        <v>469</v>
      </c>
      <c r="J43" s="44" t="s">
        <v>6</v>
      </c>
      <c r="K43" s="47" t="s">
        <v>203</v>
      </c>
      <c r="L43" s="38" t="str">
        <f aca="false">VLOOKUP(K43,CódigosRetorno!$A$2:$B$1730,2,FALSE())</f>
        <v>El tipo de documento no es aceptado.</v>
      </c>
      <c r="M43" s="49" t="s">
        <v>470</v>
      </c>
      <c r="N43" s="30"/>
    </row>
    <row r="44" customFormat="false" ht="48" hidden="false" customHeight="false" outlineLevel="0" collapsed="false">
      <c r="A44" s="30"/>
      <c r="B44" s="44" t="n">
        <f aca="false">+B42+1</f>
        <v>21</v>
      </c>
      <c r="C44" s="45" t="s">
        <v>471</v>
      </c>
      <c r="D44" s="44" t="s">
        <v>63</v>
      </c>
      <c r="E44" s="44" t="s">
        <v>184</v>
      </c>
      <c r="F44" s="44" t="s">
        <v>205</v>
      </c>
      <c r="G44" s="44"/>
      <c r="H44" s="45" t="s">
        <v>472</v>
      </c>
      <c r="I44" s="46" t="s">
        <v>207</v>
      </c>
      <c r="J44" s="44" t="s">
        <v>208</v>
      </c>
      <c r="K44" s="47" t="s">
        <v>473</v>
      </c>
      <c r="L44" s="38" t="str">
        <f aca="false">VLOOKUP(K44,CódigosRetorno!$A$2:$B$1730,2,FALSE())</f>
        <v>El nombre comercial del cliente no cumple con el formato establecido</v>
      </c>
      <c r="M44" s="44" t="s">
        <v>8</v>
      </c>
      <c r="N44" s="30"/>
    </row>
    <row r="45" customFormat="false" ht="24" hidden="false" customHeight="true" outlineLevel="0" collapsed="false">
      <c r="A45" s="30"/>
      <c r="B45" s="44" t="n">
        <f aca="false">+B44+1</f>
        <v>22</v>
      </c>
      <c r="C45" s="45" t="s">
        <v>210</v>
      </c>
      <c r="D45" s="44" t="s">
        <v>63</v>
      </c>
      <c r="E45" s="44" t="s">
        <v>143</v>
      </c>
      <c r="F45" s="44" t="s">
        <v>205</v>
      </c>
      <c r="G45" s="44"/>
      <c r="H45" s="45" t="s">
        <v>474</v>
      </c>
      <c r="I45" s="46" t="s">
        <v>200</v>
      </c>
      <c r="J45" s="44" t="s">
        <v>6</v>
      </c>
      <c r="K45" s="47" t="s">
        <v>268</v>
      </c>
      <c r="L45" s="38" t="str">
        <f aca="false">VLOOKUP(K45,CódigosRetorno!$A$2:$B$1730,2,FALSE())</f>
        <v>El XML no contiene el tag o no existe informacion de RegistrationName del receptor del documento</v>
      </c>
      <c r="M45" s="44" t="s">
        <v>8</v>
      </c>
      <c r="N45" s="30"/>
    </row>
    <row r="46" customFormat="false" ht="48" hidden="false" customHeight="false" outlineLevel="0" collapsed="false">
      <c r="A46" s="30"/>
      <c r="B46" s="44"/>
      <c r="C46" s="45"/>
      <c r="D46" s="44"/>
      <c r="E46" s="44"/>
      <c r="F46" s="44"/>
      <c r="G46" s="44"/>
      <c r="H46" s="45"/>
      <c r="I46" s="46" t="s">
        <v>207</v>
      </c>
      <c r="J46" s="44" t="s">
        <v>6</v>
      </c>
      <c r="K46" s="47" t="s">
        <v>269</v>
      </c>
      <c r="L46" s="38" t="str">
        <f aca="false">VLOOKUP(K46,CódigosRetorno!$A$2:$B$1730,2,FALSE())</f>
        <v>RegistrationName -  El dato ingresado no cumple con el estandar</v>
      </c>
      <c r="M46" s="44" t="s">
        <v>8</v>
      </c>
      <c r="N46" s="30"/>
    </row>
    <row r="47" customFormat="false" ht="15" hidden="false" customHeight="false" outlineLevel="0" collapsed="false">
      <c r="A47" s="30"/>
      <c r="B47" s="63" t="s">
        <v>475</v>
      </c>
      <c r="C47" s="78"/>
      <c r="D47" s="57"/>
      <c r="E47" s="57" t="s">
        <v>8</v>
      </c>
      <c r="F47" s="57" t="s">
        <v>8</v>
      </c>
      <c r="G47" s="57" t="s">
        <v>8</v>
      </c>
      <c r="H47" s="58" t="s">
        <v>8</v>
      </c>
      <c r="I47" s="59" t="s">
        <v>8</v>
      </c>
      <c r="J47" s="57" t="s">
        <v>8</v>
      </c>
      <c r="K47" s="60" t="s">
        <v>8</v>
      </c>
      <c r="L47" s="43" t="str">
        <f aca="false">VLOOKUP(K47,CódigosRetorno!$A$2:$B$1730,2,FALSE())</f>
        <v>-</v>
      </c>
      <c r="M47" s="57" t="s">
        <v>8</v>
      </c>
      <c r="N47" s="30"/>
    </row>
    <row r="48" customFormat="false" ht="24" hidden="false" customHeight="false" outlineLevel="0" collapsed="false">
      <c r="A48" s="30"/>
      <c r="B48" s="53" t="n">
        <f aca="false">B45+1</f>
        <v>23</v>
      </c>
      <c r="C48" s="79" t="s">
        <v>215</v>
      </c>
      <c r="D48" s="44" t="s">
        <v>63</v>
      </c>
      <c r="E48" s="53" t="s">
        <v>184</v>
      </c>
      <c r="F48" s="53" t="s">
        <v>216</v>
      </c>
      <c r="G48" s="53" t="s">
        <v>217</v>
      </c>
      <c r="H48" s="79" t="s">
        <v>476</v>
      </c>
      <c r="I48" s="62" t="s">
        <v>219</v>
      </c>
      <c r="J48" s="44" t="s">
        <v>208</v>
      </c>
      <c r="K48" s="52" t="s">
        <v>220</v>
      </c>
      <c r="L48" s="38" t="str">
        <f aca="false">VLOOKUP(K48,CódigosRetorno!$A$2:$B$1730,2,FALSE())</f>
        <v>Debe corresponder a algún valor válido establecido en el catálogo 13</v>
      </c>
      <c r="M48" s="49" t="s">
        <v>221</v>
      </c>
      <c r="N48" s="30"/>
    </row>
    <row r="49" customFormat="false" ht="48" hidden="false" customHeight="false" outlineLevel="0" collapsed="false">
      <c r="A49" s="30"/>
      <c r="B49" s="44" t="n">
        <f aca="false">+B48+1</f>
        <v>24</v>
      </c>
      <c r="C49" s="45" t="s">
        <v>222</v>
      </c>
      <c r="D49" s="44" t="s">
        <v>63</v>
      </c>
      <c r="E49" s="44" t="s">
        <v>184</v>
      </c>
      <c r="F49" s="44" t="s">
        <v>223</v>
      </c>
      <c r="G49" s="44"/>
      <c r="H49" s="45" t="s">
        <v>477</v>
      </c>
      <c r="I49" s="46" t="s">
        <v>444</v>
      </c>
      <c r="J49" s="44" t="s">
        <v>208</v>
      </c>
      <c r="K49" s="47" t="s">
        <v>478</v>
      </c>
      <c r="L49" s="38" t="str">
        <f aca="false">VLOOKUP(K49,CódigosRetorno!$A$2:$B$1730,2,FALSE())</f>
        <v>La dirección completa y detallada del domicilio fiscal del cliente no cumple con el formato establecido</v>
      </c>
      <c r="M49" s="44" t="s">
        <v>8</v>
      </c>
      <c r="N49" s="30"/>
    </row>
    <row r="50" customFormat="false" ht="48" hidden="false" customHeight="false" outlineLevel="0" collapsed="false">
      <c r="A50" s="30"/>
      <c r="B50" s="44" t="n">
        <f aca="false">+B49+1</f>
        <v>25</v>
      </c>
      <c r="C50" s="45" t="s">
        <v>227</v>
      </c>
      <c r="D50" s="44" t="s">
        <v>63</v>
      </c>
      <c r="E50" s="44" t="s">
        <v>184</v>
      </c>
      <c r="F50" s="44" t="s">
        <v>228</v>
      </c>
      <c r="G50" s="44"/>
      <c r="H50" s="45" t="s">
        <v>479</v>
      </c>
      <c r="I50" s="46" t="s">
        <v>446</v>
      </c>
      <c r="J50" s="44" t="s">
        <v>208</v>
      </c>
      <c r="K50" s="47" t="s">
        <v>480</v>
      </c>
      <c r="L50" s="38" t="str">
        <f aca="false">VLOOKUP(K50,CódigosRetorno!$A$2:$B$1730,2,FALSE())</f>
        <v>La urbanización del domicilio fiscal del cliente no cumple con el formato establecido</v>
      </c>
      <c r="M50" s="44" t="s">
        <v>8</v>
      </c>
      <c r="N50" s="30"/>
    </row>
    <row r="51" customFormat="false" ht="48" hidden="false" customHeight="false" outlineLevel="0" collapsed="false">
      <c r="A51" s="30"/>
      <c r="B51" s="44" t="n">
        <f aca="false">+B50+1</f>
        <v>26</v>
      </c>
      <c r="C51" s="45" t="s">
        <v>232</v>
      </c>
      <c r="D51" s="44" t="s">
        <v>63</v>
      </c>
      <c r="E51" s="44" t="s">
        <v>184</v>
      </c>
      <c r="F51" s="44" t="s">
        <v>228</v>
      </c>
      <c r="G51" s="44"/>
      <c r="H51" s="45" t="s">
        <v>481</v>
      </c>
      <c r="I51" s="46" t="s">
        <v>446</v>
      </c>
      <c r="J51" s="44" t="s">
        <v>208</v>
      </c>
      <c r="K51" s="47" t="s">
        <v>482</v>
      </c>
      <c r="L51" s="38" t="str">
        <f aca="false">VLOOKUP(K51,CódigosRetorno!$A$2:$B$1730,2,FALSE())</f>
        <v>La provincia del domicilio fiscal del cliente no cumple con el formato establecido</v>
      </c>
      <c r="M51" s="44" t="s">
        <v>8</v>
      </c>
      <c r="N51" s="30"/>
    </row>
    <row r="52" customFormat="false" ht="48" hidden="false" customHeight="false" outlineLevel="0" collapsed="false">
      <c r="A52" s="30"/>
      <c r="B52" s="44" t="n">
        <f aca="false">+B51+1</f>
        <v>27</v>
      </c>
      <c r="C52" s="45" t="s">
        <v>235</v>
      </c>
      <c r="D52" s="44" t="s">
        <v>63</v>
      </c>
      <c r="E52" s="44" t="s">
        <v>184</v>
      </c>
      <c r="F52" s="44" t="s">
        <v>228</v>
      </c>
      <c r="G52" s="44"/>
      <c r="H52" s="45" t="s">
        <v>483</v>
      </c>
      <c r="I52" s="46" t="s">
        <v>446</v>
      </c>
      <c r="J52" s="44" t="s">
        <v>208</v>
      </c>
      <c r="K52" s="47" t="s">
        <v>484</v>
      </c>
      <c r="L52" s="38" t="str">
        <f aca="false">VLOOKUP(K52,CódigosRetorno!$A$2:$B$1730,2,FALSE())</f>
        <v>El departamento del domicilio fiscal del cliente no cumple con el formato establecido</v>
      </c>
      <c r="M52" s="44" t="s">
        <v>8</v>
      </c>
      <c r="N52" s="30"/>
    </row>
    <row r="53" customFormat="false" ht="48" hidden="false" customHeight="false" outlineLevel="0" collapsed="false">
      <c r="A53" s="30"/>
      <c r="B53" s="44" t="n">
        <f aca="false">+B52+1</f>
        <v>28</v>
      </c>
      <c r="C53" s="45" t="s">
        <v>238</v>
      </c>
      <c r="D53" s="44" t="s">
        <v>63</v>
      </c>
      <c r="E53" s="44" t="s">
        <v>184</v>
      </c>
      <c r="F53" s="44" t="s">
        <v>228</v>
      </c>
      <c r="G53" s="44"/>
      <c r="H53" s="45" t="s">
        <v>485</v>
      </c>
      <c r="I53" s="46" t="s">
        <v>446</v>
      </c>
      <c r="J53" s="44" t="s">
        <v>208</v>
      </c>
      <c r="K53" s="47" t="s">
        <v>486</v>
      </c>
      <c r="L53" s="38" t="str">
        <f aca="false">VLOOKUP(K53,CódigosRetorno!$A$2:$B$1730,2,FALSE())</f>
        <v>El distrito del domicilio fiscal del cliente no cumple con el formato establecido</v>
      </c>
      <c r="M53" s="44" t="s">
        <v>8</v>
      </c>
      <c r="N53" s="30"/>
    </row>
    <row r="54" customFormat="false" ht="24" hidden="false" customHeight="false" outlineLevel="0" collapsed="false">
      <c r="A54" s="30"/>
      <c r="B54" s="44" t="n">
        <f aca="false">+B53+1</f>
        <v>29</v>
      </c>
      <c r="C54" s="45" t="s">
        <v>241</v>
      </c>
      <c r="D54" s="44" t="s">
        <v>63</v>
      </c>
      <c r="E54" s="44" t="s">
        <v>184</v>
      </c>
      <c r="F54" s="44" t="s">
        <v>242</v>
      </c>
      <c r="G54" s="44" t="s">
        <v>243</v>
      </c>
      <c r="H54" s="45" t="s">
        <v>487</v>
      </c>
      <c r="I54" s="46" t="s">
        <v>245</v>
      </c>
      <c r="J54" s="44" t="s">
        <v>6</v>
      </c>
      <c r="K54" s="47" t="s">
        <v>246</v>
      </c>
      <c r="L54" s="38" t="str">
        <f aca="false">VLOOKUP(K54,CódigosRetorno!$A$2:$B$1730,2,FALSE())</f>
        <v>El valor del país inválido.</v>
      </c>
      <c r="M54" s="44" t="s">
        <v>8</v>
      </c>
      <c r="N54" s="30"/>
    </row>
    <row r="55" customFormat="false" ht="15" hidden="false" customHeight="false" outlineLevel="0" collapsed="false">
      <c r="A55" s="30"/>
      <c r="B55" s="55" t="s">
        <v>488</v>
      </c>
      <c r="C55" s="78"/>
      <c r="D55" s="61"/>
      <c r="E55" s="61" t="s">
        <v>8</v>
      </c>
      <c r="F55" s="61" t="s">
        <v>8</v>
      </c>
      <c r="G55" s="61" t="s">
        <v>8</v>
      </c>
      <c r="H55" s="64" t="s">
        <v>8</v>
      </c>
      <c r="I55" s="59" t="s">
        <v>8</v>
      </c>
      <c r="J55" s="61" t="s">
        <v>8</v>
      </c>
      <c r="K55" s="65" t="s">
        <v>8</v>
      </c>
      <c r="L55" s="43" t="str">
        <f aca="false">VLOOKUP(K55,CódigosRetorno!$A$2:$B$1730,2,FALSE())</f>
        <v>-</v>
      </c>
      <c r="M55" s="61" t="s">
        <v>8</v>
      </c>
      <c r="N55" s="30"/>
    </row>
    <row r="56" customFormat="false" ht="24" hidden="false" customHeight="false" outlineLevel="0" collapsed="false">
      <c r="A56" s="30"/>
      <c r="B56" s="53" t="n">
        <f aca="false">B54+1</f>
        <v>30</v>
      </c>
      <c r="C56" s="80" t="s">
        <v>489</v>
      </c>
      <c r="D56" s="49" t="s">
        <v>63</v>
      </c>
      <c r="E56" s="81" t="s">
        <v>143</v>
      </c>
      <c r="F56" s="81" t="s">
        <v>285</v>
      </c>
      <c r="G56" s="81" t="s">
        <v>490</v>
      </c>
      <c r="H56" s="80" t="s">
        <v>491</v>
      </c>
      <c r="I56" s="46" t="s">
        <v>256</v>
      </c>
      <c r="J56" s="44" t="s">
        <v>6</v>
      </c>
      <c r="K56" s="47" t="s">
        <v>492</v>
      </c>
      <c r="L56" s="38" t="str">
        <f aca="false">VLOOKUP(K56,CódigosRetorno!$A$2:$B$1730,2,FALSE())</f>
        <v>El régimen percepción enviado no corresponde con su condición de Agente de percepción.</v>
      </c>
      <c r="M56" s="49" t="s">
        <v>493</v>
      </c>
      <c r="N56" s="30"/>
    </row>
    <row r="57" customFormat="false" ht="60" hidden="false" customHeight="false" outlineLevel="0" collapsed="false">
      <c r="A57" s="30"/>
      <c r="B57" s="53"/>
      <c r="C57" s="80"/>
      <c r="D57" s="49"/>
      <c r="E57" s="81"/>
      <c r="F57" s="81"/>
      <c r="G57" s="81"/>
      <c r="H57" s="80"/>
      <c r="I57" s="82" t="s">
        <v>494</v>
      </c>
      <c r="J57" s="83" t="s">
        <v>6</v>
      </c>
      <c r="K57" s="84" t="s">
        <v>495</v>
      </c>
      <c r="L57" s="38" t="str">
        <f aca="false">VLOOKUP(K57,CódigosRetorno!$A$2:$B$1730,2,FALSE())</f>
        <v>No esta permitido referenciar el Código del régimen de percepción con el regimen del documento relacionado.</v>
      </c>
      <c r="M57" s="49"/>
      <c r="N57" s="30"/>
    </row>
    <row r="58" customFormat="false" ht="60" hidden="false" customHeight="false" outlineLevel="0" collapsed="false">
      <c r="A58" s="30"/>
      <c r="B58" s="53"/>
      <c r="C58" s="80"/>
      <c r="D58" s="49"/>
      <c r="E58" s="81"/>
      <c r="F58" s="81"/>
      <c r="G58" s="81"/>
      <c r="H58" s="80"/>
      <c r="I58" s="82" t="s">
        <v>496</v>
      </c>
      <c r="J58" s="83" t="s">
        <v>6</v>
      </c>
      <c r="K58" s="84" t="s">
        <v>495</v>
      </c>
      <c r="L58" s="38" t="str">
        <f aca="false">VLOOKUP(K58,CódigosRetorno!$A$2:$B$1730,2,FALSE())</f>
        <v>No esta permitido referenciar el Código del régimen de percepción con el regimen del documento relacionado.</v>
      </c>
      <c r="M58" s="49"/>
      <c r="N58" s="30"/>
    </row>
    <row r="59" customFormat="false" ht="24" hidden="false" customHeight="false" outlineLevel="0" collapsed="false">
      <c r="A59" s="30"/>
      <c r="B59" s="53" t="n">
        <f aca="false">+B56+1</f>
        <v>31</v>
      </c>
      <c r="C59" s="80" t="s">
        <v>497</v>
      </c>
      <c r="D59" s="49" t="s">
        <v>63</v>
      </c>
      <c r="E59" s="81" t="s">
        <v>143</v>
      </c>
      <c r="F59" s="81" t="s">
        <v>291</v>
      </c>
      <c r="G59" s="81" t="s">
        <v>292</v>
      </c>
      <c r="H59" s="80" t="s">
        <v>498</v>
      </c>
      <c r="I59" s="46" t="s">
        <v>499</v>
      </c>
      <c r="J59" s="44" t="s">
        <v>6</v>
      </c>
      <c r="K59" s="47" t="s">
        <v>500</v>
      </c>
      <c r="L59" s="38" t="str">
        <f aca="false">VLOOKUP(K59,CódigosRetorno!$A$2:$B$1730,2,FALSE())</f>
        <v>La tasa de percepción enviada no corresponde con el régimen de percepción.</v>
      </c>
      <c r="M59" s="49" t="s">
        <v>493</v>
      </c>
      <c r="N59" s="30"/>
    </row>
    <row r="60" customFormat="false" ht="15" hidden="false" customHeight="false" outlineLevel="0" collapsed="false">
      <c r="A60" s="30"/>
      <c r="B60" s="44" t="n">
        <f aca="false">+B59+1</f>
        <v>32</v>
      </c>
      <c r="C60" s="45" t="s">
        <v>296</v>
      </c>
      <c r="D60" s="44" t="s">
        <v>63</v>
      </c>
      <c r="E60" s="44" t="s">
        <v>184</v>
      </c>
      <c r="F60" s="44" t="s">
        <v>297</v>
      </c>
      <c r="G60" s="44"/>
      <c r="H60" s="45" t="s">
        <v>501</v>
      </c>
      <c r="I60" s="38" t="s">
        <v>186</v>
      </c>
      <c r="J60" s="48" t="s">
        <v>8</v>
      </c>
      <c r="K60" s="52" t="s">
        <v>8</v>
      </c>
      <c r="L60" s="38" t="str">
        <f aca="false">VLOOKUP(K60,CódigosRetorno!$A$2:$B$1730,2,FALSE())</f>
        <v>-</v>
      </c>
      <c r="M60" s="49" t="s">
        <v>8</v>
      </c>
      <c r="N60" s="30"/>
    </row>
    <row r="61" customFormat="false" ht="24" hidden="false" customHeight="true" outlineLevel="0" collapsed="false">
      <c r="A61" s="30"/>
      <c r="B61" s="44" t="n">
        <f aca="false">+B60+1</f>
        <v>33</v>
      </c>
      <c r="C61" s="45" t="s">
        <v>502</v>
      </c>
      <c r="D61" s="44" t="s">
        <v>63</v>
      </c>
      <c r="E61" s="44" t="s">
        <v>143</v>
      </c>
      <c r="F61" s="44" t="s">
        <v>300</v>
      </c>
      <c r="G61" s="44" t="s">
        <v>301</v>
      </c>
      <c r="H61" s="45" t="s">
        <v>503</v>
      </c>
      <c r="I61" s="46" t="s">
        <v>303</v>
      </c>
      <c r="J61" s="44" t="s">
        <v>6</v>
      </c>
      <c r="K61" s="47" t="s">
        <v>304</v>
      </c>
      <c r="L61" s="38" t="str">
        <f aca="false">VLOOKUP(K61,CódigosRetorno!$A$2:$B$1730,2,FALSE())</f>
        <v>El dato ingresado en TotalInvoiceAmount debe ser numérico mayor a cero</v>
      </c>
      <c r="M61" s="44" t="s">
        <v>8</v>
      </c>
      <c r="N61" s="30"/>
    </row>
    <row r="62" customFormat="false" ht="24" hidden="false" customHeight="false" outlineLevel="0" collapsed="false">
      <c r="A62" s="30"/>
      <c r="B62" s="44"/>
      <c r="C62" s="45"/>
      <c r="D62" s="44"/>
      <c r="E62" s="44"/>
      <c r="F62" s="44"/>
      <c r="G62" s="44"/>
      <c r="H62" s="45"/>
      <c r="I62" s="46" t="s">
        <v>504</v>
      </c>
      <c r="J62" s="44" t="s">
        <v>6</v>
      </c>
      <c r="K62" s="47" t="s">
        <v>505</v>
      </c>
      <c r="L62" s="38" t="str">
        <f aca="false">VLOOKUP(K62,CódigosRetorno!$A$2:$B$1730,2,FALSE())</f>
        <v>Importe total percibido debe ser igual a la suma de los importes percibidos por cada documento relacionado.</v>
      </c>
      <c r="M62" s="44" t="s">
        <v>8</v>
      </c>
      <c r="N62" s="30"/>
    </row>
    <row r="63" customFormat="false" ht="24" hidden="false" customHeight="false" outlineLevel="0" collapsed="false">
      <c r="A63" s="30"/>
      <c r="B63" s="53" t="n">
        <f aca="false">+B61+1</f>
        <v>34</v>
      </c>
      <c r="C63" s="79" t="s">
        <v>506</v>
      </c>
      <c r="D63" s="44" t="s">
        <v>63</v>
      </c>
      <c r="E63" s="53" t="s">
        <v>143</v>
      </c>
      <c r="F63" s="53" t="s">
        <v>144</v>
      </c>
      <c r="G63" s="53" t="s">
        <v>308</v>
      </c>
      <c r="H63" s="79" t="s">
        <v>507</v>
      </c>
      <c r="I63" s="46" t="s">
        <v>310</v>
      </c>
      <c r="J63" s="44" t="s">
        <v>6</v>
      </c>
      <c r="K63" s="47" t="s">
        <v>508</v>
      </c>
      <c r="L63" s="38" t="str">
        <f aca="false">VLOOKUP(K63,CódigosRetorno!$A$2:$B$1730,2,FALSE())</f>
        <v>El valor de la moneda del Importe total Percibido debe ser PEN</v>
      </c>
      <c r="M63" s="44" t="s">
        <v>8</v>
      </c>
      <c r="N63" s="30"/>
    </row>
    <row r="64" customFormat="false" ht="24" hidden="false" customHeight="true" outlineLevel="0" collapsed="false">
      <c r="A64" s="30"/>
      <c r="B64" s="44" t="n">
        <f aca="false">B63+1</f>
        <v>35</v>
      </c>
      <c r="C64" s="38" t="s">
        <v>509</v>
      </c>
      <c r="D64" s="68" t="s">
        <v>63</v>
      </c>
      <c r="E64" s="44" t="s">
        <v>143</v>
      </c>
      <c r="F64" s="44" t="s">
        <v>300</v>
      </c>
      <c r="G64" s="44" t="s">
        <v>301</v>
      </c>
      <c r="H64" s="79" t="s">
        <v>510</v>
      </c>
      <c r="I64" s="46" t="s">
        <v>303</v>
      </c>
      <c r="J64" s="44" t="s">
        <v>6</v>
      </c>
      <c r="K64" s="47" t="s">
        <v>511</v>
      </c>
      <c r="L64" s="38" t="str">
        <f aca="false">VLOOKUP(K64,CódigosRetorno!$A$2:$B$1730,2,FALSE())</f>
        <v>El dato ingresado en SUNATTotalCashed debe ser numérico mayor a cero</v>
      </c>
      <c r="M64" s="44" t="s">
        <v>8</v>
      </c>
      <c r="N64" s="30"/>
    </row>
    <row r="65" customFormat="false" ht="36" hidden="false" customHeight="false" outlineLevel="0" collapsed="false">
      <c r="A65" s="30"/>
      <c r="B65" s="44"/>
      <c r="C65" s="38"/>
      <c r="D65" s="68"/>
      <c r="E65" s="44"/>
      <c r="F65" s="44"/>
      <c r="G65" s="44"/>
      <c r="H65" s="79"/>
      <c r="I65" s="46" t="s">
        <v>512</v>
      </c>
      <c r="J65" s="44" t="s">
        <v>6</v>
      </c>
      <c r="K65" s="47" t="s">
        <v>513</v>
      </c>
      <c r="L65" s="38" t="str">
        <f aca="false">VLOOKUP(K65,CódigosRetorno!$A$2:$B$1730,2,FALSE())</f>
        <v>Importe total cobrado debe ser igual a la suma de los importes cobrados por cada documento relacionado.</v>
      </c>
      <c r="M65" s="44" t="s">
        <v>8</v>
      </c>
      <c r="N65" s="30"/>
    </row>
    <row r="66" customFormat="false" ht="24" hidden="false" customHeight="false" outlineLevel="0" collapsed="false">
      <c r="A66" s="30"/>
      <c r="B66" s="44" t="n">
        <f aca="false">+B64+1</f>
        <v>36</v>
      </c>
      <c r="C66" s="38" t="s">
        <v>514</v>
      </c>
      <c r="D66" s="44" t="s">
        <v>63</v>
      </c>
      <c r="E66" s="44" t="s">
        <v>143</v>
      </c>
      <c r="F66" s="44" t="s">
        <v>144</v>
      </c>
      <c r="G66" s="44" t="s">
        <v>308</v>
      </c>
      <c r="H66" s="79" t="s">
        <v>515</v>
      </c>
      <c r="I66" s="46" t="s">
        <v>310</v>
      </c>
      <c r="J66" s="44" t="s">
        <v>6</v>
      </c>
      <c r="K66" s="47" t="s">
        <v>516</v>
      </c>
      <c r="L66" s="38" t="str">
        <f aca="false">VLOOKUP(K66,CódigosRetorno!$A$2:$B$1730,2,FALSE())</f>
        <v>El valor de la moneda del Importe total Cobrado debe ser PEN</v>
      </c>
      <c r="M66" s="44" t="s">
        <v>8</v>
      </c>
      <c r="N66" s="30"/>
    </row>
    <row r="67" customFormat="false" ht="24" hidden="false" customHeight="true" outlineLevel="0" collapsed="false">
      <c r="A67" s="30"/>
      <c r="B67" s="44" t="n">
        <f aca="false">B66+1</f>
        <v>37</v>
      </c>
      <c r="C67" s="46" t="s">
        <v>517</v>
      </c>
      <c r="D67" s="44" t="s">
        <v>63</v>
      </c>
      <c r="E67" s="44" t="s">
        <v>184</v>
      </c>
      <c r="F67" s="44" t="s">
        <v>300</v>
      </c>
      <c r="G67" s="44" t="s">
        <v>301</v>
      </c>
      <c r="H67" s="45" t="s">
        <v>518</v>
      </c>
      <c r="I67" s="51" t="s">
        <v>322</v>
      </c>
      <c r="J67" s="52" t="s">
        <v>6</v>
      </c>
      <c r="K67" s="52" t="s">
        <v>323</v>
      </c>
      <c r="L67" s="38" t="str">
        <f aca="false">VLOOKUP(MID(K67,1,4),CódigosRetorno!$A$2:$B$1730,2,FALSE())</f>
        <v>El monto para el redondeo del Importe Total excede el valor permitido</v>
      </c>
      <c r="M67" s="44" t="s">
        <v>8</v>
      </c>
      <c r="N67" s="30"/>
    </row>
    <row r="68" customFormat="false" ht="24" hidden="false" customHeight="false" outlineLevel="0" collapsed="false">
      <c r="A68" s="30"/>
      <c r="B68" s="44"/>
      <c r="C68" s="46"/>
      <c r="D68" s="44"/>
      <c r="E68" s="44"/>
      <c r="F68" s="44" t="s">
        <v>144</v>
      </c>
      <c r="G68" s="44" t="s">
        <v>308</v>
      </c>
      <c r="H68" s="45" t="s">
        <v>519</v>
      </c>
      <c r="I68" s="51" t="s">
        <v>325</v>
      </c>
      <c r="J68" s="52" t="s">
        <v>6</v>
      </c>
      <c r="K68" s="52" t="s">
        <v>326</v>
      </c>
      <c r="L68" s="38" t="str">
        <f aca="false">VLOOKUP(MID(K68,1,4),CódigosRetorno!$A$2:$B$1730,2,FALSE())</f>
        <v>La moneda del monto para el redondeo debe ser PEN</v>
      </c>
      <c r="M68" s="44" t="s">
        <v>8</v>
      </c>
      <c r="N68" s="30"/>
    </row>
    <row r="69" customFormat="false" ht="15" hidden="false" customHeight="false" outlineLevel="0" collapsed="false">
      <c r="A69" s="30"/>
      <c r="B69" s="55" t="s">
        <v>327</v>
      </c>
      <c r="C69" s="56"/>
      <c r="D69" s="61"/>
      <c r="E69" s="61" t="s">
        <v>8</v>
      </c>
      <c r="F69" s="61" t="s">
        <v>8</v>
      </c>
      <c r="G69" s="61" t="s">
        <v>8</v>
      </c>
      <c r="H69" s="64" t="s">
        <v>8</v>
      </c>
      <c r="I69" s="59" t="s">
        <v>8</v>
      </c>
      <c r="J69" s="61" t="s">
        <v>8</v>
      </c>
      <c r="K69" s="65" t="s">
        <v>8</v>
      </c>
      <c r="L69" s="43" t="str">
        <f aca="false">VLOOKUP(K69,CódigosRetorno!$A$2:$B$1730,2,FALSE())</f>
        <v>-</v>
      </c>
      <c r="M69" s="61" t="s">
        <v>8</v>
      </c>
      <c r="N69" s="30"/>
    </row>
    <row r="70" customFormat="false" ht="24" hidden="false" customHeight="true" outlineLevel="0" collapsed="false">
      <c r="A70" s="30"/>
      <c r="B70" s="67" t="n">
        <f aca="false">B67+1</f>
        <v>38</v>
      </c>
      <c r="C70" s="46" t="s">
        <v>328</v>
      </c>
      <c r="D70" s="67" t="s">
        <v>329</v>
      </c>
      <c r="E70" s="67" t="s">
        <v>143</v>
      </c>
      <c r="F70" s="85"/>
      <c r="G70" s="85"/>
      <c r="H70" s="79" t="s">
        <v>520</v>
      </c>
      <c r="I70" s="82" t="s">
        <v>521</v>
      </c>
      <c r="J70" s="83" t="s">
        <v>6</v>
      </c>
      <c r="K70" s="84" t="s">
        <v>522</v>
      </c>
      <c r="L70" s="38" t="str">
        <f aca="false">VLOOKUP(MID(K70,1,4),CódigosRetorno!$A$2:$B$1730,2,FALSE())</f>
        <v>Solo se permite 1 documento relacionado cuando el Indicador de emisión excepcional es '01'</v>
      </c>
      <c r="M70" s="86"/>
      <c r="N70" s="30"/>
    </row>
    <row r="71" customFormat="false" ht="24" hidden="false" customHeight="true" outlineLevel="0" collapsed="false">
      <c r="A71" s="30"/>
      <c r="B71" s="67"/>
      <c r="C71" s="46"/>
      <c r="D71" s="67"/>
      <c r="E71" s="67"/>
      <c r="F71" s="68" t="s">
        <v>330</v>
      </c>
      <c r="G71" s="68" t="s">
        <v>331</v>
      </c>
      <c r="H71" s="54" t="s">
        <v>523</v>
      </c>
      <c r="I71" s="46" t="s">
        <v>200</v>
      </c>
      <c r="J71" s="44" t="s">
        <v>6</v>
      </c>
      <c r="K71" s="47" t="s">
        <v>333</v>
      </c>
      <c r="L71" s="38" t="str">
        <f aca="false">VLOOKUP(K71,CódigosRetorno!$A$2:$B$1730,2,FALSE())</f>
        <v>El XML no contiene el tag o no existe información del tipo de documento relacionado</v>
      </c>
      <c r="M71" s="44" t="s">
        <v>8</v>
      </c>
      <c r="N71" s="30"/>
    </row>
    <row r="72" customFormat="false" ht="15" hidden="false" customHeight="false" outlineLevel="0" collapsed="false">
      <c r="A72" s="30"/>
      <c r="B72" s="67"/>
      <c r="C72" s="46"/>
      <c r="D72" s="67"/>
      <c r="E72" s="67"/>
      <c r="F72" s="67"/>
      <c r="G72" s="67"/>
      <c r="H72" s="54"/>
      <c r="I72" s="46" t="s">
        <v>524</v>
      </c>
      <c r="J72" s="44" t="s">
        <v>6</v>
      </c>
      <c r="K72" s="47" t="s">
        <v>335</v>
      </c>
      <c r="L72" s="38" t="str">
        <f aca="false">VLOOKUP(K72,CódigosRetorno!$A$2:$B$1730,2,FALSE())</f>
        <v>El tipo de documento relacionado no es válido</v>
      </c>
      <c r="M72" s="44" t="s">
        <v>8</v>
      </c>
      <c r="N72" s="30"/>
    </row>
    <row r="73" customFormat="false" ht="24" hidden="false" customHeight="false" outlineLevel="0" collapsed="false">
      <c r="A73" s="30"/>
      <c r="B73" s="67"/>
      <c r="C73" s="46"/>
      <c r="D73" s="67"/>
      <c r="E73" s="67"/>
      <c r="F73" s="68"/>
      <c r="G73" s="68"/>
      <c r="H73" s="54"/>
      <c r="I73" s="82" t="s">
        <v>525</v>
      </c>
      <c r="J73" s="83" t="s">
        <v>6</v>
      </c>
      <c r="K73" s="84" t="s">
        <v>526</v>
      </c>
      <c r="L73" s="38" t="str">
        <f aca="false">VLOOKUP(K73,CódigosRetorno!$A$2:$B$1730,2,FALSE())</f>
        <v>Solo se permite '01' para el Tipo de documento relacionado cuando el valor del Indicador de emisión excepcional es '01'</v>
      </c>
      <c r="M73" s="44" t="s">
        <v>8</v>
      </c>
      <c r="N73" s="30"/>
    </row>
    <row r="74" customFormat="false" ht="24" hidden="false" customHeight="true" outlineLevel="0" collapsed="false">
      <c r="A74" s="30"/>
      <c r="B74" s="67" t="n">
        <f aca="false">+B70+1</f>
        <v>39</v>
      </c>
      <c r="C74" s="46" t="s">
        <v>527</v>
      </c>
      <c r="D74" s="67" t="s">
        <v>329</v>
      </c>
      <c r="E74" s="67" t="s">
        <v>143</v>
      </c>
      <c r="F74" s="67" t="s">
        <v>162</v>
      </c>
      <c r="G74" s="67" t="s">
        <v>163</v>
      </c>
      <c r="H74" s="67" t="s">
        <v>528</v>
      </c>
      <c r="I74" s="46" t="s">
        <v>250</v>
      </c>
      <c r="J74" s="44" t="s">
        <v>6</v>
      </c>
      <c r="K74" s="47" t="s">
        <v>338</v>
      </c>
      <c r="L74" s="38" t="str">
        <f aca="false">VLOOKUP(K74,CódigosRetorno!$A$2:$B$1730,2,FALSE())</f>
        <v>El XML no contiene el tag o no existe información del número de documento relacionado</v>
      </c>
      <c r="M74" s="44" t="s">
        <v>8</v>
      </c>
      <c r="N74" s="30"/>
    </row>
    <row r="75" customFormat="false" ht="40.5" hidden="false" customHeight="true" outlineLevel="0" collapsed="false">
      <c r="A75" s="30"/>
      <c r="B75" s="67"/>
      <c r="C75" s="46"/>
      <c r="D75" s="67"/>
      <c r="E75" s="67"/>
      <c r="F75" s="67"/>
      <c r="G75" s="67"/>
      <c r="H75" s="67"/>
      <c r="I75" s="46" t="s">
        <v>339</v>
      </c>
      <c r="J75" s="44" t="s">
        <v>6</v>
      </c>
      <c r="K75" s="47" t="s">
        <v>340</v>
      </c>
      <c r="L75" s="38" t="str">
        <f aca="false">VLOOKUP(K75,CódigosRetorno!$A$2:$B$1730,2,FALSE())</f>
        <v>El número de documento relacionado no está permitido o no es valido</v>
      </c>
      <c r="M75" s="44" t="s">
        <v>8</v>
      </c>
      <c r="N75" s="30"/>
    </row>
    <row r="76" customFormat="false" ht="42" hidden="false" customHeight="true" outlineLevel="0" collapsed="false">
      <c r="A76" s="30"/>
      <c r="B76" s="67"/>
      <c r="C76" s="46"/>
      <c r="D76" s="67"/>
      <c r="E76" s="67"/>
      <c r="F76" s="67"/>
      <c r="G76" s="67"/>
      <c r="H76" s="67"/>
      <c r="I76" s="46" t="s">
        <v>529</v>
      </c>
      <c r="J76" s="44" t="s">
        <v>6</v>
      </c>
      <c r="K76" s="47" t="s">
        <v>340</v>
      </c>
      <c r="L76" s="38" t="str">
        <f aca="false">VLOOKUP(K76,CódigosRetorno!$A$2:$B$1730,2,FALSE())</f>
        <v>El número de documento relacionado no está permitido o no es valido</v>
      </c>
      <c r="M76" s="44" t="s">
        <v>8</v>
      </c>
      <c r="N76" s="30"/>
    </row>
    <row r="77" customFormat="false" ht="48" hidden="false" customHeight="false" outlineLevel="0" collapsed="false">
      <c r="A77" s="30"/>
      <c r="B77" s="67"/>
      <c r="C77" s="46"/>
      <c r="D77" s="67"/>
      <c r="E77" s="67"/>
      <c r="F77" s="67"/>
      <c r="G77" s="67"/>
      <c r="H77" s="67"/>
      <c r="I77" s="46" t="s">
        <v>530</v>
      </c>
      <c r="J77" s="44" t="s">
        <v>6</v>
      </c>
      <c r="K77" s="47" t="s">
        <v>531</v>
      </c>
      <c r="L77" s="38" t="str">
        <f aca="false">VLOOKUP(K77,CódigosRetorno!$A$2:$B$1730,2,FALSE())</f>
        <v>El comprobante electrónico enviado no se encuentra registrado en la SUNAT.</v>
      </c>
      <c r="M77" s="44" t="s">
        <v>428</v>
      </c>
      <c r="N77" s="30"/>
    </row>
    <row r="78" customFormat="false" ht="48" hidden="false" customHeight="false" outlineLevel="0" collapsed="false">
      <c r="A78" s="30"/>
      <c r="B78" s="67"/>
      <c r="C78" s="46"/>
      <c r="D78" s="67"/>
      <c r="E78" s="67"/>
      <c r="F78" s="67"/>
      <c r="G78" s="67"/>
      <c r="H78" s="67"/>
      <c r="I78" s="46" t="s">
        <v>532</v>
      </c>
      <c r="J78" s="44" t="s">
        <v>6</v>
      </c>
      <c r="K78" s="47" t="s">
        <v>531</v>
      </c>
      <c r="L78" s="38" t="str">
        <f aca="false">VLOOKUP(K78,CódigosRetorno!$A$2:$B$1730,2,FALSE())</f>
        <v>El comprobante electrónico enviado no se encuentra registrado en la SUNAT.</v>
      </c>
      <c r="M78" s="44" t="s">
        <v>428</v>
      </c>
      <c r="N78" s="30"/>
    </row>
    <row r="79" customFormat="false" ht="72" hidden="false" customHeight="false" outlineLevel="0" collapsed="false">
      <c r="A79" s="30"/>
      <c r="B79" s="67"/>
      <c r="C79" s="46"/>
      <c r="D79" s="67"/>
      <c r="E79" s="67"/>
      <c r="F79" s="67"/>
      <c r="G79" s="67"/>
      <c r="H79" s="67"/>
      <c r="I79" s="46" t="s">
        <v>533</v>
      </c>
      <c r="J79" s="44" t="s">
        <v>208</v>
      </c>
      <c r="K79" s="47" t="s">
        <v>534</v>
      </c>
      <c r="L79" s="38" t="str">
        <f aca="false">VLOOKUP(K79,CódigosRetorno!$A$2:$B$1730,2,FALSE())</f>
        <v>El Comprobante de Pago no está autorizado en los Sistemas de la SUNAT.</v>
      </c>
      <c r="M79" s="44" t="s">
        <v>535</v>
      </c>
      <c r="N79" s="30"/>
    </row>
    <row r="80" customFormat="false" ht="48" hidden="false" customHeight="false" outlineLevel="0" collapsed="false">
      <c r="A80" s="30"/>
      <c r="B80" s="67"/>
      <c r="C80" s="46"/>
      <c r="D80" s="67"/>
      <c r="E80" s="67"/>
      <c r="F80" s="67"/>
      <c r="G80" s="67"/>
      <c r="H80" s="67"/>
      <c r="I80" s="87" t="s">
        <v>536</v>
      </c>
      <c r="J80" s="88" t="s">
        <v>6</v>
      </c>
      <c r="K80" s="89" t="s">
        <v>537</v>
      </c>
      <c r="L80" s="38" t="str">
        <f aca="false">VLOOKUP(K80,CódigosRetorno!$A$2:$B$1730,2,FALSE())</f>
        <v>El documento relacionado tiene monto informado de percepción</v>
      </c>
      <c r="M80" s="44" t="s">
        <v>428</v>
      </c>
      <c r="N80" s="30"/>
    </row>
    <row r="81" customFormat="false" ht="48" hidden="false" customHeight="false" outlineLevel="0" collapsed="false">
      <c r="A81" s="30"/>
      <c r="B81" s="67"/>
      <c r="C81" s="46"/>
      <c r="D81" s="67"/>
      <c r="E81" s="67"/>
      <c r="F81" s="67"/>
      <c r="G81" s="67"/>
      <c r="H81" s="67"/>
      <c r="I81" s="90" t="s">
        <v>538</v>
      </c>
      <c r="J81" s="88" t="s">
        <v>6</v>
      </c>
      <c r="K81" s="91" t="s">
        <v>539</v>
      </c>
      <c r="L81" s="38" t="str">
        <f aca="false">VLOOKUP(K81,CódigosRetorno!$A$2:$B$1730,2,FALSE())</f>
        <v>La boleta de venta relacionada tiene monto informado de percepción.</v>
      </c>
      <c r="M81" s="44"/>
      <c r="N81" s="30"/>
    </row>
    <row r="82" customFormat="false" ht="48" hidden="false" customHeight="false" outlineLevel="0" collapsed="false">
      <c r="A82" s="30"/>
      <c r="B82" s="67"/>
      <c r="C82" s="46"/>
      <c r="D82" s="67"/>
      <c r="E82" s="67"/>
      <c r="F82" s="67"/>
      <c r="G82" s="67"/>
      <c r="H82" s="67"/>
      <c r="I82" s="90" t="s">
        <v>540</v>
      </c>
      <c r="J82" s="88" t="s">
        <v>6</v>
      </c>
      <c r="K82" s="89" t="s">
        <v>541</v>
      </c>
      <c r="L82" s="38" t="str">
        <f aca="false">VLOOKUP(K82,CódigosRetorno!$A$2:$B$1730,2,FALSE())</f>
        <v>Se permite emitir comprobante de percepción excepcional cuando el documento de referencia es al contado.</v>
      </c>
      <c r="M82" s="44" t="s">
        <v>428</v>
      </c>
      <c r="N82" s="30"/>
    </row>
    <row r="83" customFormat="false" ht="48" hidden="false" customHeight="false" outlineLevel="0" collapsed="false">
      <c r="A83" s="30"/>
      <c r="B83" s="67"/>
      <c r="C83" s="46"/>
      <c r="D83" s="67"/>
      <c r="E83" s="67"/>
      <c r="F83" s="67"/>
      <c r="G83" s="67"/>
      <c r="H83" s="67"/>
      <c r="I83" s="90" t="s">
        <v>542</v>
      </c>
      <c r="J83" s="88" t="s">
        <v>6</v>
      </c>
      <c r="K83" s="89" t="s">
        <v>543</v>
      </c>
      <c r="L83" s="38" t="str">
        <f aca="false">VLOOKUP(K83,CódigosRetorno!$A$2:$B$1730,2,FALSE())</f>
        <v>Se permite emitir comprobante de percepción (no excepcional) cuando documento de referencia es al crédito o no tiene indicador de forma de pago.</v>
      </c>
      <c r="M83" s="44"/>
      <c r="N83" s="30"/>
    </row>
    <row r="84" customFormat="false" ht="72" hidden="false" customHeight="false" outlineLevel="0" collapsed="false">
      <c r="A84" s="30"/>
      <c r="B84" s="67"/>
      <c r="C84" s="46"/>
      <c r="D84" s="67"/>
      <c r="E84" s="67"/>
      <c r="F84" s="67"/>
      <c r="G84" s="67"/>
      <c r="H84" s="67"/>
      <c r="I84" s="82" t="s">
        <v>544</v>
      </c>
      <c r="J84" s="83" t="s">
        <v>6</v>
      </c>
      <c r="K84" s="84" t="s">
        <v>545</v>
      </c>
      <c r="L84" s="38" t="str">
        <f aca="false">VLOOKUP(K84,CódigosRetorno!$A$2:$B$1730,2,FALSE())</f>
        <v>Solo se permite referenciar siempre y cuando el comprobante de percepción excepcional en el que se referencia al documento relacionado haya sido revertido.</v>
      </c>
      <c r="M84" s="44"/>
      <c r="N84" s="30"/>
    </row>
    <row r="85" customFormat="false" ht="48" hidden="false" customHeight="false" outlineLevel="0" collapsed="false">
      <c r="A85" s="30"/>
      <c r="B85" s="44" t="n">
        <f aca="false">+B74+1</f>
        <v>40</v>
      </c>
      <c r="C85" s="45" t="s">
        <v>546</v>
      </c>
      <c r="D85" s="44" t="s">
        <v>329</v>
      </c>
      <c r="E85" s="44" t="s">
        <v>143</v>
      </c>
      <c r="F85" s="44" t="s">
        <v>343</v>
      </c>
      <c r="G85" s="44" t="s">
        <v>178</v>
      </c>
      <c r="H85" s="79" t="s">
        <v>547</v>
      </c>
      <c r="I85" s="46" t="s">
        <v>548</v>
      </c>
      <c r="J85" s="44" t="s">
        <v>6</v>
      </c>
      <c r="K85" s="47" t="s">
        <v>549</v>
      </c>
      <c r="L85" s="38" t="str">
        <f aca="false">VLOOKUP(K85,CódigosRetorno!$A$2:$B$1730,2,FALSE())</f>
        <v>La fecha de emisión, Importe total del comprobante y la moneda del comprobante electrónico enviado no son los registrados en los Sistemas de SUNAT.</v>
      </c>
      <c r="M85" s="44" t="s">
        <v>428</v>
      </c>
      <c r="N85" s="30"/>
    </row>
    <row r="86" customFormat="false" ht="24" hidden="false" customHeight="false" outlineLevel="0" collapsed="false">
      <c r="A86" s="30"/>
      <c r="B86" s="44" t="n">
        <f aca="false">+B85+1</f>
        <v>41</v>
      </c>
      <c r="C86" s="45" t="s">
        <v>347</v>
      </c>
      <c r="D86" s="53" t="s">
        <v>329</v>
      </c>
      <c r="E86" s="44" t="s">
        <v>143</v>
      </c>
      <c r="F86" s="44" t="s">
        <v>300</v>
      </c>
      <c r="G86" s="44" t="s">
        <v>301</v>
      </c>
      <c r="H86" s="79" t="s">
        <v>550</v>
      </c>
      <c r="I86" s="46" t="s">
        <v>303</v>
      </c>
      <c r="J86" s="44" t="s">
        <v>6</v>
      </c>
      <c r="K86" s="47" t="s">
        <v>349</v>
      </c>
      <c r="L86" s="38" t="str">
        <f aca="false">VLOOKUP(K86,CódigosRetorno!$A$2:$B$1730,2,FALSE())</f>
        <v>El dato ingresado en el importe total documento relacionado debe ser numérico mayor a cero</v>
      </c>
      <c r="M86" s="44" t="s">
        <v>8</v>
      </c>
      <c r="N86" s="30"/>
    </row>
    <row r="87" customFormat="false" ht="36" hidden="false" customHeight="false" outlineLevel="0" collapsed="false">
      <c r="A87" s="30"/>
      <c r="B87" s="44" t="n">
        <f aca="false">+B86+1</f>
        <v>42</v>
      </c>
      <c r="C87" s="45" t="s">
        <v>350</v>
      </c>
      <c r="D87" s="44" t="s">
        <v>329</v>
      </c>
      <c r="E87" s="44" t="s">
        <v>143</v>
      </c>
      <c r="F87" s="44" t="s">
        <v>144</v>
      </c>
      <c r="G87" s="44" t="s">
        <v>308</v>
      </c>
      <c r="H87" s="79" t="s">
        <v>551</v>
      </c>
      <c r="I87" s="38" t="s">
        <v>186</v>
      </c>
      <c r="J87" s="44" t="s">
        <v>8</v>
      </c>
      <c r="K87" s="47" t="s">
        <v>8</v>
      </c>
      <c r="L87" s="38" t="str">
        <f aca="false">VLOOKUP(K87,CódigosRetorno!$A$2:$B$1730,2,FALSE())</f>
        <v>-</v>
      </c>
      <c r="M87" s="44" t="s">
        <v>8</v>
      </c>
      <c r="N87" s="30"/>
    </row>
    <row r="88" customFormat="false" ht="15" hidden="false" customHeight="false" outlineLevel="0" collapsed="false">
      <c r="A88" s="30"/>
      <c r="B88" s="55" t="s">
        <v>352</v>
      </c>
      <c r="C88" s="56"/>
      <c r="D88" s="61"/>
      <c r="E88" s="61" t="s">
        <v>8</v>
      </c>
      <c r="F88" s="61" t="s">
        <v>8</v>
      </c>
      <c r="G88" s="61" t="s">
        <v>8</v>
      </c>
      <c r="H88" s="64" t="s">
        <v>8</v>
      </c>
      <c r="I88" s="59" t="s">
        <v>8</v>
      </c>
      <c r="J88" s="57" t="s">
        <v>8</v>
      </c>
      <c r="K88" s="60" t="s">
        <v>8</v>
      </c>
      <c r="L88" s="43" t="str">
        <f aca="false">VLOOKUP(K88,CódigosRetorno!$A$2:$B$1730,2,FALSE())</f>
        <v>-</v>
      </c>
      <c r="M88" s="57" t="s">
        <v>8</v>
      </c>
      <c r="N88" s="30"/>
    </row>
    <row r="89" customFormat="false" ht="24" hidden="false" customHeight="true" outlineLevel="0" collapsed="false">
      <c r="A89" s="30"/>
      <c r="B89" s="67" t="n">
        <f aca="false">+B87+1</f>
        <v>43</v>
      </c>
      <c r="C89" s="45" t="s">
        <v>552</v>
      </c>
      <c r="D89" s="67" t="s">
        <v>329</v>
      </c>
      <c r="E89" s="67" t="s">
        <v>143</v>
      </c>
      <c r="F89" s="67" t="s">
        <v>177</v>
      </c>
      <c r="G89" s="67" t="s">
        <v>178</v>
      </c>
      <c r="H89" s="45" t="s">
        <v>553</v>
      </c>
      <c r="I89" s="46" t="s">
        <v>355</v>
      </c>
      <c r="J89" s="44" t="s">
        <v>6</v>
      </c>
      <c r="K89" s="47" t="s">
        <v>554</v>
      </c>
      <c r="L89" s="38" t="str">
        <f aca="false">VLOOKUP(K89,CódigosRetorno!$A$2:$B$1730,2,FALSE())</f>
        <v>El XML no contiene el tag o no existe información de la fecha de cobro del documento Relacionado</v>
      </c>
      <c r="M89" s="44" t="s">
        <v>8</v>
      </c>
      <c r="N89" s="30"/>
    </row>
    <row r="90" customFormat="false" ht="48" hidden="false" customHeight="false" outlineLevel="0" collapsed="false">
      <c r="A90" s="30"/>
      <c r="B90" s="67"/>
      <c r="C90" s="45"/>
      <c r="D90" s="67"/>
      <c r="E90" s="67"/>
      <c r="F90" s="67"/>
      <c r="G90" s="67"/>
      <c r="H90" s="45"/>
      <c r="I90" s="46" t="s">
        <v>555</v>
      </c>
      <c r="J90" s="44" t="s">
        <v>6</v>
      </c>
      <c r="K90" s="47" t="s">
        <v>556</v>
      </c>
      <c r="L90" s="38" t="str">
        <f aca="false">VLOOKUP(K90,CódigosRetorno!$A$2:$B$1730,2,FALSE())</f>
        <v>La fecha de cobro de cada documento relacionado deben ser del mismo Periodo (mm/aaaa), asimismo estas fechas podrán ser menores o iguales a la fecha de emisión del comprobante de percepción</v>
      </c>
      <c r="M90" s="44" t="s">
        <v>8</v>
      </c>
      <c r="N90" s="30"/>
    </row>
    <row r="91" customFormat="false" ht="36" hidden="false" customHeight="false" outlineLevel="0" collapsed="false">
      <c r="A91" s="30"/>
      <c r="B91" s="67"/>
      <c r="C91" s="45"/>
      <c r="D91" s="67"/>
      <c r="E91" s="67"/>
      <c r="F91" s="67"/>
      <c r="G91" s="67"/>
      <c r="H91" s="45"/>
      <c r="I91" s="46" t="s">
        <v>557</v>
      </c>
      <c r="J91" s="44" t="s">
        <v>6</v>
      </c>
      <c r="K91" s="47" t="s">
        <v>558</v>
      </c>
      <c r="L91" s="38" t="str">
        <f aca="false">VLOOKUP(K91,CódigosRetorno!$A$2:$B$1730,2,FALSE())</f>
        <v>La fecha de cobro debe estar entre el primer día calendario del mes al cual corresponde la fecha de emisión del comprobante de percepción o desde la fecha de emisión del comprobante relacionado.</v>
      </c>
      <c r="M91" s="44" t="s">
        <v>8</v>
      </c>
      <c r="N91" s="30"/>
    </row>
    <row r="92" customFormat="false" ht="36" hidden="false" customHeight="false" outlineLevel="0" collapsed="false">
      <c r="A92" s="30"/>
      <c r="B92" s="67"/>
      <c r="C92" s="45"/>
      <c r="D92" s="67"/>
      <c r="E92" s="67"/>
      <c r="F92" s="67"/>
      <c r="G92" s="67"/>
      <c r="H92" s="45"/>
      <c r="I92" s="46" t="s">
        <v>559</v>
      </c>
      <c r="J92" s="44" t="s">
        <v>6</v>
      </c>
      <c r="K92" s="47" t="s">
        <v>558</v>
      </c>
      <c r="L92" s="38" t="str">
        <f aca="false">VLOOKUP(K92,CódigosRetorno!$A$2:$B$1730,2,FALSE())</f>
        <v>La fecha de cobro debe estar entre el primer día calendario del mes al cual corresponde la fecha de emisión del comprobante de percepción o desde la fecha de emisión del comprobante relacionado.</v>
      </c>
      <c r="M92" s="44" t="s">
        <v>8</v>
      </c>
      <c r="N92" s="30"/>
    </row>
    <row r="93" customFormat="false" ht="36" hidden="false" customHeight="false" outlineLevel="0" collapsed="false">
      <c r="A93" s="30"/>
      <c r="B93" s="67"/>
      <c r="C93" s="45"/>
      <c r="D93" s="67"/>
      <c r="E93" s="67"/>
      <c r="F93" s="67"/>
      <c r="G93" s="67"/>
      <c r="H93" s="45"/>
      <c r="I93" s="46" t="s">
        <v>560</v>
      </c>
      <c r="J93" s="44" t="s">
        <v>6</v>
      </c>
      <c r="K93" s="47" t="s">
        <v>558</v>
      </c>
      <c r="L93" s="38" t="str">
        <f aca="false">VLOOKUP(K93,CódigosRetorno!$A$2:$B$1730,2,FALSE())</f>
        <v>La fecha de cobro debe estar entre el primer día calendario del mes al cual corresponde la fecha de emisión del comprobante de percepción o desde la fecha de emisión del comprobante relacionado.</v>
      </c>
      <c r="M93" s="44" t="s">
        <v>8</v>
      </c>
      <c r="N93" s="30"/>
    </row>
    <row r="94" customFormat="false" ht="36" hidden="false" customHeight="false" outlineLevel="0" collapsed="false">
      <c r="A94" s="30"/>
      <c r="B94" s="67"/>
      <c r="C94" s="45"/>
      <c r="D94" s="67"/>
      <c r="E94" s="67"/>
      <c r="F94" s="67"/>
      <c r="G94" s="67"/>
      <c r="H94" s="45"/>
      <c r="I94" s="46" t="s">
        <v>561</v>
      </c>
      <c r="J94" s="44" t="s">
        <v>6</v>
      </c>
      <c r="K94" s="47" t="s">
        <v>558</v>
      </c>
      <c r="L94" s="38" t="str">
        <f aca="false">VLOOKUP(K94,CódigosRetorno!$A$2:$B$1730,2,FALSE())</f>
        <v>La fecha de cobro debe estar entre el primer día calendario del mes al cual corresponde la fecha de emisión del comprobante de percepción o desde la fecha de emisión del comprobante relacionado.</v>
      </c>
      <c r="M94" s="44" t="s">
        <v>8</v>
      </c>
      <c r="N94" s="30"/>
    </row>
    <row r="95" customFormat="false" ht="24" hidden="false" customHeight="true" outlineLevel="0" collapsed="false">
      <c r="A95" s="30"/>
      <c r="B95" s="67" t="n">
        <f aca="false">+B89+1</f>
        <v>44</v>
      </c>
      <c r="C95" s="45" t="s">
        <v>562</v>
      </c>
      <c r="D95" s="67" t="s">
        <v>329</v>
      </c>
      <c r="E95" s="67" t="s">
        <v>143</v>
      </c>
      <c r="F95" s="67" t="s">
        <v>365</v>
      </c>
      <c r="G95" s="67"/>
      <c r="H95" s="45" t="s">
        <v>563</v>
      </c>
      <c r="I95" s="46" t="s">
        <v>367</v>
      </c>
      <c r="J95" s="44" t="s">
        <v>6</v>
      </c>
      <c r="K95" s="47" t="s">
        <v>564</v>
      </c>
      <c r="L95" s="38" t="str">
        <f aca="false">VLOOKUP(K95,CódigosRetorno!$A$2:$B$1730,2,FALSE())</f>
        <v>El XML no contiene el tag o no existe información del número de cobro</v>
      </c>
      <c r="M95" s="44" t="s">
        <v>8</v>
      </c>
      <c r="N95" s="30"/>
    </row>
    <row r="96" customFormat="false" ht="24" hidden="false" customHeight="false" outlineLevel="0" collapsed="false">
      <c r="A96" s="30"/>
      <c r="B96" s="67"/>
      <c r="C96" s="45"/>
      <c r="D96" s="67"/>
      <c r="E96" s="67"/>
      <c r="F96" s="67"/>
      <c r="G96" s="67"/>
      <c r="H96" s="45"/>
      <c r="I96" s="46" t="s">
        <v>369</v>
      </c>
      <c r="J96" s="44" t="s">
        <v>6</v>
      </c>
      <c r="K96" s="47" t="s">
        <v>565</v>
      </c>
      <c r="L96" s="38" t="str">
        <f aca="false">VLOOKUP(K96,CódigosRetorno!$A$2:$B$1730,2,FALSE())</f>
        <v>El dato ingresado en el número de cobro no es válido</v>
      </c>
      <c r="M96" s="44" t="s">
        <v>8</v>
      </c>
      <c r="N96" s="30"/>
    </row>
    <row r="97" customFormat="false" ht="36" hidden="false" customHeight="false" outlineLevel="0" collapsed="false">
      <c r="A97" s="30"/>
      <c r="B97" s="67"/>
      <c r="C97" s="45"/>
      <c r="D97" s="67"/>
      <c r="E97" s="67"/>
      <c r="F97" s="67"/>
      <c r="G97" s="67"/>
      <c r="H97" s="45"/>
      <c r="I97" s="46" t="s">
        <v>566</v>
      </c>
      <c r="J97" s="44" t="s">
        <v>6</v>
      </c>
      <c r="K97" s="47" t="s">
        <v>372</v>
      </c>
      <c r="L97" s="38" t="str">
        <f aca="false">VLOOKUP(K97,CódigosRetorno!$A$2:$B$1730,2,FALSE())</f>
        <v>El Nro. de documento con el número de pago ya se encuentra en la Relación de Documentos Relacionados agregados.</v>
      </c>
      <c r="M97" s="44" t="s">
        <v>8</v>
      </c>
      <c r="N97" s="30"/>
    </row>
    <row r="98" customFormat="false" ht="24" hidden="false" customHeight="true" outlineLevel="0" collapsed="false">
      <c r="A98" s="30"/>
      <c r="B98" s="44" t="n">
        <f aca="false">+B95+1</f>
        <v>45</v>
      </c>
      <c r="C98" s="45" t="s">
        <v>567</v>
      </c>
      <c r="D98" s="44" t="s">
        <v>329</v>
      </c>
      <c r="E98" s="44" t="s">
        <v>143</v>
      </c>
      <c r="F98" s="44" t="s">
        <v>300</v>
      </c>
      <c r="G98" s="44" t="s">
        <v>301</v>
      </c>
      <c r="H98" s="45" t="s">
        <v>568</v>
      </c>
      <c r="I98" s="46" t="s">
        <v>355</v>
      </c>
      <c r="J98" s="44" t="s">
        <v>6</v>
      </c>
      <c r="K98" s="47" t="s">
        <v>569</v>
      </c>
      <c r="L98" s="38" t="str">
        <f aca="false">VLOOKUP(K98,CódigosRetorno!$A$2:$B$1730,2,FALSE())</f>
        <v>El XML no contiene el tag o no existe información del Importe del cobro</v>
      </c>
      <c r="M98" s="44" t="s">
        <v>8</v>
      </c>
      <c r="N98" s="30"/>
    </row>
    <row r="99" customFormat="false" ht="24" hidden="false" customHeight="false" outlineLevel="0" collapsed="false">
      <c r="A99" s="30"/>
      <c r="B99" s="44"/>
      <c r="C99" s="45"/>
      <c r="D99" s="44"/>
      <c r="E99" s="44"/>
      <c r="F99" s="44"/>
      <c r="G99" s="44"/>
      <c r="H99" s="45"/>
      <c r="I99" s="46" t="s">
        <v>376</v>
      </c>
      <c r="J99" s="44" t="s">
        <v>6</v>
      </c>
      <c r="K99" s="47" t="s">
        <v>570</v>
      </c>
      <c r="L99" s="38" t="str">
        <f aca="false">VLOOKUP(K99,CódigosRetorno!$A$2:$B$1730,2,FALSE())</f>
        <v>El dato ingresado en el Importe del cobro debe ser numérico mayor a cero</v>
      </c>
      <c r="M99" s="44" t="s">
        <v>8</v>
      </c>
      <c r="N99" s="30"/>
    </row>
    <row r="100" customFormat="false" ht="36" hidden="false" customHeight="false" outlineLevel="0" collapsed="false">
      <c r="A100" s="30"/>
      <c r="B100" s="44" t="n">
        <f aca="false">+B98+1</f>
        <v>46</v>
      </c>
      <c r="C100" s="45" t="s">
        <v>571</v>
      </c>
      <c r="D100" s="44" t="s">
        <v>329</v>
      </c>
      <c r="E100" s="44" t="s">
        <v>143</v>
      </c>
      <c r="F100" s="44" t="s">
        <v>144</v>
      </c>
      <c r="G100" s="44" t="s">
        <v>308</v>
      </c>
      <c r="H100" s="45" t="s">
        <v>572</v>
      </c>
      <c r="I100" s="46" t="s">
        <v>380</v>
      </c>
      <c r="J100" s="44" t="s">
        <v>6</v>
      </c>
      <c r="K100" s="47" t="s">
        <v>573</v>
      </c>
      <c r="L100" s="38" t="str">
        <f aca="false">VLOOKUP(K100,CódigosRetorno!$A$2:$B$1730,2,FALSE())</f>
        <v>La moneda del importe de cobro debe ser la misma que la del documento relacionado.</v>
      </c>
      <c r="M100" s="44" t="s">
        <v>8</v>
      </c>
      <c r="N100" s="30"/>
    </row>
    <row r="101" customFormat="false" ht="15" hidden="false" customHeight="false" outlineLevel="0" collapsed="false">
      <c r="A101" s="30"/>
      <c r="B101" s="55" t="s">
        <v>574</v>
      </c>
      <c r="C101" s="56"/>
      <c r="D101" s="61"/>
      <c r="E101" s="61" t="s">
        <v>8</v>
      </c>
      <c r="F101" s="61" t="s">
        <v>8</v>
      </c>
      <c r="G101" s="61" t="s">
        <v>8</v>
      </c>
      <c r="H101" s="64" t="s">
        <v>8</v>
      </c>
      <c r="I101" s="59" t="s">
        <v>8</v>
      </c>
      <c r="J101" s="61" t="s">
        <v>8</v>
      </c>
      <c r="K101" s="65" t="s">
        <v>8</v>
      </c>
      <c r="L101" s="43" t="str">
        <f aca="false">VLOOKUP(K101,CódigosRetorno!$A$2:$B$1730,2,FALSE())</f>
        <v>-</v>
      </c>
      <c r="M101" s="61" t="s">
        <v>8</v>
      </c>
      <c r="N101" s="30"/>
    </row>
    <row r="102" customFormat="false" ht="24" hidden="false" customHeight="true" outlineLevel="0" collapsed="false">
      <c r="A102" s="30"/>
      <c r="B102" s="67" t="n">
        <f aca="false">+B100+1</f>
        <v>47</v>
      </c>
      <c r="C102" s="45" t="s">
        <v>575</v>
      </c>
      <c r="D102" s="67" t="s">
        <v>329</v>
      </c>
      <c r="E102" s="67" t="s">
        <v>143</v>
      </c>
      <c r="F102" s="67" t="s">
        <v>300</v>
      </c>
      <c r="G102" s="67" t="s">
        <v>301</v>
      </c>
      <c r="H102" s="45" t="s">
        <v>576</v>
      </c>
      <c r="I102" s="46" t="s">
        <v>385</v>
      </c>
      <c r="J102" s="44" t="s">
        <v>6</v>
      </c>
      <c r="K102" s="47" t="s">
        <v>577</v>
      </c>
      <c r="L102" s="38" t="str">
        <f aca="false">VLOOKUP(K102,CódigosRetorno!$A$2:$B$1730,2,FALSE())</f>
        <v>El dato ingresado en el Importe percibido debe ser numérico mayor a cero</v>
      </c>
      <c r="M102" s="44" t="s">
        <v>8</v>
      </c>
      <c r="N102" s="30"/>
    </row>
    <row r="103" customFormat="false" ht="48" hidden="false" customHeight="false" outlineLevel="0" collapsed="false">
      <c r="A103" s="30"/>
      <c r="B103" s="67"/>
      <c r="C103" s="45"/>
      <c r="D103" s="67"/>
      <c r="E103" s="67"/>
      <c r="F103" s="67"/>
      <c r="G103" s="67"/>
      <c r="H103" s="45"/>
      <c r="I103" s="46" t="s">
        <v>578</v>
      </c>
      <c r="J103" s="44" t="s">
        <v>6</v>
      </c>
      <c r="K103" s="47" t="s">
        <v>579</v>
      </c>
      <c r="L103" s="38" t="str">
        <f aca="false">VLOOKUP(K103,CódigosRetorno!$A$2:$B$1730,2,FALSE())</f>
        <v>Los montos de pago, percibidos y montos cobrados consignados para el documento relacionado no son correctos.</v>
      </c>
      <c r="M103" s="44" t="s">
        <v>8</v>
      </c>
      <c r="N103" s="30"/>
    </row>
    <row r="104" customFormat="false" ht="48" hidden="false" customHeight="false" outlineLevel="0" collapsed="false">
      <c r="A104" s="30"/>
      <c r="B104" s="67"/>
      <c r="C104" s="45"/>
      <c r="D104" s="67"/>
      <c r="E104" s="67"/>
      <c r="F104" s="67"/>
      <c r="G104" s="67"/>
      <c r="H104" s="45"/>
      <c r="I104" s="46" t="s">
        <v>580</v>
      </c>
      <c r="J104" s="44" t="s">
        <v>6</v>
      </c>
      <c r="K104" s="47" t="s">
        <v>579</v>
      </c>
      <c r="L104" s="38" t="str">
        <f aca="false">VLOOKUP(K104,CódigosRetorno!$A$2:$B$1730,2,FALSE())</f>
        <v>Los montos de pago, percibidos y montos cobrados consignados para el documento relacionado no son correctos.</v>
      </c>
      <c r="M104" s="44" t="s">
        <v>8</v>
      </c>
      <c r="N104" s="30"/>
    </row>
    <row r="105" customFormat="false" ht="36" hidden="false" customHeight="false" outlineLevel="0" collapsed="false">
      <c r="A105" s="30"/>
      <c r="B105" s="44" t="n">
        <f aca="false">+B102+1</f>
        <v>48</v>
      </c>
      <c r="C105" s="45" t="s">
        <v>581</v>
      </c>
      <c r="D105" s="44" t="s">
        <v>329</v>
      </c>
      <c r="E105" s="44" t="s">
        <v>143</v>
      </c>
      <c r="F105" s="44" t="s">
        <v>144</v>
      </c>
      <c r="G105" s="44" t="s">
        <v>308</v>
      </c>
      <c r="H105" s="79" t="s">
        <v>582</v>
      </c>
      <c r="I105" s="46" t="s">
        <v>325</v>
      </c>
      <c r="J105" s="44" t="s">
        <v>6</v>
      </c>
      <c r="K105" s="47" t="s">
        <v>583</v>
      </c>
      <c r="L105" s="38" t="str">
        <f aca="false">VLOOKUP(K105,CódigosRetorno!$A$2:$B$1730,2,FALSE())</f>
        <v>El valor de la moneda de importe percibido debe ser PEN</v>
      </c>
      <c r="M105" s="44" t="s">
        <v>8</v>
      </c>
      <c r="N105" s="30"/>
    </row>
    <row r="106" customFormat="false" ht="36" hidden="false" customHeight="false" outlineLevel="0" collapsed="false">
      <c r="A106" s="30"/>
      <c r="B106" s="44" t="n">
        <f aca="false">+B105+1</f>
        <v>49</v>
      </c>
      <c r="C106" s="45" t="s">
        <v>584</v>
      </c>
      <c r="D106" s="44" t="s">
        <v>329</v>
      </c>
      <c r="E106" s="44" t="s">
        <v>143</v>
      </c>
      <c r="F106" s="44" t="s">
        <v>177</v>
      </c>
      <c r="G106" s="44" t="s">
        <v>178</v>
      </c>
      <c r="H106" s="45" t="s">
        <v>585</v>
      </c>
      <c r="I106" s="38" t="s">
        <v>186</v>
      </c>
      <c r="J106" s="48" t="s">
        <v>8</v>
      </c>
      <c r="K106" s="52" t="s">
        <v>8</v>
      </c>
      <c r="L106" s="38" t="str">
        <f aca="false">VLOOKUP(K106,CódigosRetorno!$A$2:$B$1730,2,FALSE())</f>
        <v>-</v>
      </c>
      <c r="M106" s="44" t="s">
        <v>8</v>
      </c>
      <c r="N106" s="30"/>
    </row>
    <row r="107" customFormat="false" ht="24" hidden="false" customHeight="true" outlineLevel="0" collapsed="false">
      <c r="A107" s="30"/>
      <c r="B107" s="67" t="n">
        <f aca="false">B106+1</f>
        <v>50</v>
      </c>
      <c r="C107" s="45" t="s">
        <v>586</v>
      </c>
      <c r="D107" s="67" t="s">
        <v>329</v>
      </c>
      <c r="E107" s="67" t="s">
        <v>143</v>
      </c>
      <c r="F107" s="67" t="s">
        <v>300</v>
      </c>
      <c r="G107" s="67" t="s">
        <v>301</v>
      </c>
      <c r="H107" s="45" t="s">
        <v>587</v>
      </c>
      <c r="I107" s="46" t="s">
        <v>385</v>
      </c>
      <c r="J107" s="44" t="s">
        <v>6</v>
      </c>
      <c r="K107" s="47" t="s">
        <v>588</v>
      </c>
      <c r="L107" s="38" t="str">
        <f aca="false">VLOOKUP(K107,CódigosRetorno!$A$2:$B$1730,2,FALSE())</f>
        <v>El dato ingresado en el Monto total a cobrar debe ser numérico mayor a cero</v>
      </c>
      <c r="M107" s="44" t="s">
        <v>8</v>
      </c>
      <c r="N107" s="30"/>
    </row>
    <row r="108" customFormat="false" ht="36" hidden="false" customHeight="false" outlineLevel="0" collapsed="false">
      <c r="A108" s="30"/>
      <c r="B108" s="67"/>
      <c r="C108" s="45"/>
      <c r="D108" s="67"/>
      <c r="E108" s="67"/>
      <c r="F108" s="67"/>
      <c r="G108" s="67"/>
      <c r="H108" s="45"/>
      <c r="I108" s="46" t="s">
        <v>589</v>
      </c>
      <c r="J108" s="44" t="s">
        <v>6</v>
      </c>
      <c r="K108" s="47" t="s">
        <v>579</v>
      </c>
      <c r="L108" s="38" t="str">
        <f aca="false">VLOOKUP(K108,CódigosRetorno!$A$2:$B$1730,2,FALSE())</f>
        <v>Los montos de pago, percibidos y montos cobrados consignados para el documento relacionado no son correctos.</v>
      </c>
      <c r="M108" s="44" t="s">
        <v>8</v>
      </c>
      <c r="N108" s="30"/>
    </row>
    <row r="109" customFormat="false" ht="48" hidden="false" customHeight="false" outlineLevel="0" collapsed="false">
      <c r="A109" s="30"/>
      <c r="B109" s="67"/>
      <c r="C109" s="45"/>
      <c r="D109" s="67"/>
      <c r="E109" s="67"/>
      <c r="F109" s="67"/>
      <c r="G109" s="67"/>
      <c r="H109" s="45"/>
      <c r="I109" s="46" t="s">
        <v>590</v>
      </c>
      <c r="J109" s="44" t="s">
        <v>6</v>
      </c>
      <c r="K109" s="47" t="s">
        <v>579</v>
      </c>
      <c r="L109" s="38" t="str">
        <f aca="false">VLOOKUP(K109,CódigosRetorno!$A$2:$B$1730,2,FALSE())</f>
        <v>Los montos de pago, percibidos y montos cobrados consignados para el documento relacionado no son correctos.</v>
      </c>
      <c r="M109" s="44" t="s">
        <v>8</v>
      </c>
      <c r="N109" s="30"/>
    </row>
    <row r="110" customFormat="false" ht="36" hidden="false" customHeight="false" outlineLevel="0" collapsed="false">
      <c r="A110" s="30"/>
      <c r="B110" s="44" t="n">
        <f aca="false">+B107+1</f>
        <v>51</v>
      </c>
      <c r="C110" s="45" t="s">
        <v>591</v>
      </c>
      <c r="D110" s="44" t="s">
        <v>329</v>
      </c>
      <c r="E110" s="44" t="s">
        <v>143</v>
      </c>
      <c r="F110" s="44" t="s">
        <v>144</v>
      </c>
      <c r="G110" s="44" t="s">
        <v>308</v>
      </c>
      <c r="H110" s="79" t="s">
        <v>592</v>
      </c>
      <c r="I110" s="46" t="s">
        <v>325</v>
      </c>
      <c r="J110" s="44" t="s">
        <v>6</v>
      </c>
      <c r="K110" s="47" t="s">
        <v>593</v>
      </c>
      <c r="L110" s="38" t="str">
        <f aca="false">VLOOKUP(K110,CódigosRetorno!$A$2:$B$1730,2,FALSE())</f>
        <v>El valor de la moneda del Monto total a cobrar debe ser PEN</v>
      </c>
      <c r="M110" s="44" t="s">
        <v>8</v>
      </c>
      <c r="N110" s="30"/>
    </row>
    <row r="111" customFormat="false" ht="15" hidden="false" customHeight="false" outlineLevel="0" collapsed="false">
      <c r="A111" s="30"/>
      <c r="B111" s="63" t="s">
        <v>403</v>
      </c>
      <c r="C111" s="56"/>
      <c r="D111" s="69"/>
      <c r="E111" s="69" t="s">
        <v>8</v>
      </c>
      <c r="F111" s="69" t="s">
        <v>8</v>
      </c>
      <c r="G111" s="69" t="s">
        <v>8</v>
      </c>
      <c r="H111" s="70" t="s">
        <v>8</v>
      </c>
      <c r="I111" s="59" t="s">
        <v>8</v>
      </c>
      <c r="J111" s="57" t="s">
        <v>8</v>
      </c>
      <c r="K111" s="60" t="s">
        <v>8</v>
      </c>
      <c r="L111" s="43" t="str">
        <f aca="false">VLOOKUP(K111,CódigosRetorno!$A$2:$B$1730,2,FALSE())</f>
        <v>-</v>
      </c>
      <c r="M111" s="57" t="s">
        <v>8</v>
      </c>
      <c r="N111" s="30"/>
    </row>
    <row r="112" customFormat="false" ht="24" hidden="false" customHeight="true" outlineLevel="0" collapsed="false">
      <c r="A112" s="30"/>
      <c r="B112" s="44" t="n">
        <f aca="false">+B110+1</f>
        <v>52</v>
      </c>
      <c r="C112" s="38" t="s">
        <v>594</v>
      </c>
      <c r="D112" s="49" t="s">
        <v>329</v>
      </c>
      <c r="E112" s="49" t="s">
        <v>184</v>
      </c>
      <c r="F112" s="49" t="s">
        <v>144</v>
      </c>
      <c r="G112" s="44" t="s">
        <v>308</v>
      </c>
      <c r="H112" s="38" t="s">
        <v>595</v>
      </c>
      <c r="I112" s="46" t="s">
        <v>406</v>
      </c>
      <c r="J112" s="44" t="s">
        <v>6</v>
      </c>
      <c r="K112" s="47" t="s">
        <v>407</v>
      </c>
      <c r="L112" s="38" t="str">
        <f aca="false">VLOOKUP(K112,CódigosRetorno!$A$2:$B$1730,2,FALSE())</f>
        <v>El XML no contiene el tag o no existe información de la moneda de referencia para el tipo de cambio</v>
      </c>
      <c r="M112" s="44" t="s">
        <v>8</v>
      </c>
      <c r="N112" s="30"/>
    </row>
    <row r="113" customFormat="false" ht="24" hidden="false" customHeight="false" outlineLevel="0" collapsed="false">
      <c r="A113" s="30"/>
      <c r="B113" s="44"/>
      <c r="C113" s="38"/>
      <c r="D113" s="49"/>
      <c r="E113" s="49"/>
      <c r="F113" s="49"/>
      <c r="G113" s="44"/>
      <c r="H113" s="38"/>
      <c r="I113" s="46" t="s">
        <v>408</v>
      </c>
      <c r="J113" s="44" t="s">
        <v>6</v>
      </c>
      <c r="K113" s="47" t="s">
        <v>409</v>
      </c>
      <c r="L113" s="38" t="str">
        <f aca="false">VLOOKUP(K113,CódigosRetorno!$A$2:$B$1730,2,FALSE())</f>
        <v>La moneda de referencia para el tipo de cambio debe ser la misma que la del documento relacionado</v>
      </c>
      <c r="M113" s="44" t="s">
        <v>8</v>
      </c>
      <c r="N113" s="30"/>
    </row>
    <row r="114" customFormat="false" ht="36" hidden="false" customHeight="false" outlineLevel="0" collapsed="false">
      <c r="A114" s="30"/>
      <c r="B114" s="44" t="n">
        <f aca="false">+B112+1</f>
        <v>53</v>
      </c>
      <c r="C114" s="38" t="s">
        <v>596</v>
      </c>
      <c r="D114" s="49" t="s">
        <v>329</v>
      </c>
      <c r="E114" s="49" t="s">
        <v>184</v>
      </c>
      <c r="F114" s="49" t="s">
        <v>144</v>
      </c>
      <c r="G114" s="44" t="s">
        <v>308</v>
      </c>
      <c r="H114" s="80" t="s">
        <v>597</v>
      </c>
      <c r="I114" s="92" t="s">
        <v>598</v>
      </c>
      <c r="J114" s="44" t="s">
        <v>6</v>
      </c>
      <c r="K114" s="47" t="s">
        <v>413</v>
      </c>
      <c r="L114" s="38" t="str">
        <f aca="false">VLOOKUP(K114,CódigosRetorno!$A$2:$B$1730,2,FALSE())</f>
        <v>El valor de la moneda objetivo para la Tasa de Cambio debe ser PEN</v>
      </c>
      <c r="M114" s="44" t="s">
        <v>8</v>
      </c>
      <c r="N114" s="30"/>
    </row>
    <row r="115" customFormat="false" ht="24" hidden="false" customHeight="true" outlineLevel="0" collapsed="false">
      <c r="A115" s="30"/>
      <c r="B115" s="44" t="n">
        <f aca="false">+B114+1</f>
        <v>54</v>
      </c>
      <c r="C115" s="38" t="s">
        <v>414</v>
      </c>
      <c r="D115" s="49" t="s">
        <v>329</v>
      </c>
      <c r="E115" s="49" t="s">
        <v>184</v>
      </c>
      <c r="F115" s="49" t="s">
        <v>415</v>
      </c>
      <c r="G115" s="49" t="s">
        <v>416</v>
      </c>
      <c r="H115" s="38" t="s">
        <v>599</v>
      </c>
      <c r="I115" s="46" t="s">
        <v>406</v>
      </c>
      <c r="J115" s="44" t="s">
        <v>6</v>
      </c>
      <c r="K115" s="47" t="s">
        <v>418</v>
      </c>
      <c r="L115" s="38" t="str">
        <f aca="false">VLOOKUP(K115,CódigosRetorno!$A$2:$B$1730,2,FALSE())</f>
        <v>El XML no contiene el tag o no existe información del tipo de cambio</v>
      </c>
      <c r="M115" s="44" t="s">
        <v>8</v>
      </c>
      <c r="N115" s="30"/>
    </row>
    <row r="116" customFormat="false" ht="24" hidden="false" customHeight="false" outlineLevel="0" collapsed="false">
      <c r="A116" s="30"/>
      <c r="B116" s="44"/>
      <c r="C116" s="38"/>
      <c r="D116" s="49"/>
      <c r="E116" s="49"/>
      <c r="F116" s="49"/>
      <c r="G116" s="49"/>
      <c r="H116" s="38"/>
      <c r="I116" s="46" t="s">
        <v>419</v>
      </c>
      <c r="J116" s="44" t="s">
        <v>6</v>
      </c>
      <c r="K116" s="47" t="s">
        <v>420</v>
      </c>
      <c r="L116" s="38" t="str">
        <f aca="false">VLOOKUP(K116,CódigosRetorno!$A$2:$B$1730,2,FALSE())</f>
        <v>El dato ingresado en el tipo de cambio debe ser numérico mayor a cero</v>
      </c>
      <c r="M116" s="44" t="s">
        <v>8</v>
      </c>
      <c r="N116" s="30"/>
    </row>
    <row r="117" customFormat="false" ht="36" hidden="false" customHeight="false" outlineLevel="0" collapsed="false">
      <c r="A117" s="30"/>
      <c r="B117" s="44" t="n">
        <f aca="false">+B115+1</f>
        <v>55</v>
      </c>
      <c r="C117" s="38" t="s">
        <v>600</v>
      </c>
      <c r="D117" s="49" t="s">
        <v>329</v>
      </c>
      <c r="E117" s="49" t="s">
        <v>184</v>
      </c>
      <c r="F117" s="49" t="s">
        <v>177</v>
      </c>
      <c r="G117" s="49" t="s">
        <v>178</v>
      </c>
      <c r="H117" s="38" t="s">
        <v>601</v>
      </c>
      <c r="I117" s="46" t="s">
        <v>406</v>
      </c>
      <c r="J117" s="44" t="s">
        <v>6</v>
      </c>
      <c r="K117" s="47" t="s">
        <v>423</v>
      </c>
      <c r="L117" s="38" t="str">
        <f aca="false">VLOOKUP(K117,CódigosRetorno!$A$2:$B$1730,2,FALSE())</f>
        <v>El XML no contiene el tag o no existe información de la fecha de cambio</v>
      </c>
      <c r="M117" s="44" t="s">
        <v>8</v>
      </c>
      <c r="N117" s="30"/>
    </row>
    <row r="118" customFormat="false" ht="15" hidden="false" customHeight="false" outlineLevel="0" collapsed="false">
      <c r="A118" s="30"/>
      <c r="B118" s="31"/>
      <c r="C118" s="32"/>
      <c r="D118" s="33"/>
      <c r="E118" s="33"/>
      <c r="F118" s="33"/>
      <c r="G118" s="33"/>
      <c r="H118" s="32"/>
      <c r="I118" s="30"/>
      <c r="J118" s="71"/>
      <c r="K118" s="72"/>
      <c r="L118" s="30"/>
      <c r="M118" s="30"/>
      <c r="N118" s="30"/>
    </row>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115:B116"/>
    <mergeCell ref="C115:C116"/>
    <mergeCell ref="D115:D116"/>
    <mergeCell ref="E115:E116"/>
    <mergeCell ref="F115:F116"/>
    <mergeCell ref="G115:G116"/>
    <mergeCell ref="H115:H116"/>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9" activeCellId="0" sqref="I9"/>
    </sheetView>
  </sheetViews>
  <sheetFormatPr defaultColWidth="10.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5" min="5" style="1" width="11.43"/>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3" min="13" style="1" width="11.43"/>
    <col collapsed="false" customWidth="true" hidden="false" outlineLevel="0" max="14" min="14" style="1" width="2.57"/>
    <col collapsed="false" customWidth="true" hidden="true" outlineLevel="0" max="15" min="15" style="1" width="11.43"/>
  </cols>
  <sheetData>
    <row r="1" customFormat="false" ht="15" hidden="false" customHeight="false" outlineLevel="0" collapsed="false">
      <c r="A1" s="93"/>
      <c r="B1" s="94"/>
      <c r="C1" s="93"/>
      <c r="D1" s="94"/>
      <c r="E1" s="94"/>
      <c r="F1" s="94"/>
      <c r="G1" s="94"/>
      <c r="H1" s="93"/>
      <c r="I1" s="93"/>
      <c r="J1" s="94"/>
      <c r="K1" s="95"/>
      <c r="L1" s="93"/>
      <c r="M1" s="33"/>
      <c r="N1" s="93"/>
    </row>
    <row r="2" customFormat="false" ht="24" hidden="false" customHeight="false" outlineLevel="0" collapsed="false">
      <c r="A2" s="93"/>
      <c r="B2" s="21" t="s">
        <v>133</v>
      </c>
      <c r="C2" s="21" t="s">
        <v>58</v>
      </c>
      <c r="D2" s="21" t="s">
        <v>59</v>
      </c>
      <c r="E2" s="21" t="s">
        <v>134</v>
      </c>
      <c r="F2" s="21" t="s">
        <v>135</v>
      </c>
      <c r="G2" s="21" t="s">
        <v>136</v>
      </c>
      <c r="H2" s="21" t="s">
        <v>61</v>
      </c>
      <c r="I2" s="21" t="s">
        <v>0</v>
      </c>
      <c r="J2" s="35" t="s">
        <v>137</v>
      </c>
      <c r="K2" s="35" t="s">
        <v>138</v>
      </c>
      <c r="L2" s="21" t="s">
        <v>139</v>
      </c>
      <c r="M2" s="21" t="s">
        <v>4</v>
      </c>
      <c r="N2" s="93"/>
    </row>
    <row r="3" customFormat="false" ht="15" hidden="false" customHeight="false" outlineLevel="0" collapsed="false">
      <c r="A3" s="93"/>
      <c r="B3" s="36" t="s">
        <v>8</v>
      </c>
      <c r="C3" s="37" t="s">
        <v>8</v>
      </c>
      <c r="D3" s="36"/>
      <c r="E3" s="36" t="s">
        <v>8</v>
      </c>
      <c r="F3" s="36" t="s">
        <v>8</v>
      </c>
      <c r="G3" s="36" t="s">
        <v>8</v>
      </c>
      <c r="H3" s="37" t="s">
        <v>8</v>
      </c>
      <c r="I3" s="38" t="s">
        <v>140</v>
      </c>
      <c r="J3" s="39" t="s">
        <v>8</v>
      </c>
      <c r="K3" s="39" t="s">
        <v>8</v>
      </c>
      <c r="L3" s="38" t="s">
        <v>8</v>
      </c>
      <c r="M3" s="36" t="s">
        <v>8</v>
      </c>
      <c r="N3" s="93"/>
    </row>
    <row r="4" customFormat="false" ht="15" hidden="false" customHeight="false" outlineLevel="0" collapsed="false">
      <c r="A4" s="93"/>
      <c r="B4" s="63" t="s">
        <v>602</v>
      </c>
      <c r="C4" s="70"/>
      <c r="D4" s="96" t="s">
        <v>8</v>
      </c>
      <c r="E4" s="96" t="s">
        <v>8</v>
      </c>
      <c r="F4" s="96" t="s">
        <v>8</v>
      </c>
      <c r="G4" s="96" t="s">
        <v>8</v>
      </c>
      <c r="H4" s="70" t="s">
        <v>8</v>
      </c>
      <c r="I4" s="97" t="s">
        <v>8</v>
      </c>
      <c r="J4" s="98" t="s">
        <v>8</v>
      </c>
      <c r="K4" s="99" t="s">
        <v>8</v>
      </c>
      <c r="L4" s="43" t="s">
        <v>8</v>
      </c>
      <c r="M4" s="57" t="s">
        <v>8</v>
      </c>
      <c r="N4" s="93"/>
    </row>
    <row r="5" customFormat="false" ht="15" hidden="false" customHeight="true" outlineLevel="0" collapsed="false">
      <c r="A5" s="93"/>
      <c r="B5" s="49" t="n">
        <v>1</v>
      </c>
      <c r="C5" s="38" t="s">
        <v>603</v>
      </c>
      <c r="D5" s="49" t="s">
        <v>63</v>
      </c>
      <c r="E5" s="49" t="s">
        <v>143</v>
      </c>
      <c r="F5" s="49" t="s">
        <v>144</v>
      </c>
      <c r="G5" s="48" t="s">
        <v>8</v>
      </c>
      <c r="H5" s="100" t="s">
        <v>604</v>
      </c>
      <c r="I5" s="38" t="s">
        <v>605</v>
      </c>
      <c r="J5" s="49" t="s">
        <v>6</v>
      </c>
      <c r="K5" s="52" t="s">
        <v>148</v>
      </c>
      <c r="L5" s="38" t="str">
        <f aca="false">VLOOKUP(K5,CódigosRetorno!$A$2:$B$1795,2,FALSE())</f>
        <v>El XML no contiene el tag o no existe informacion de UBLVersionID</v>
      </c>
      <c r="M5" s="44" t="s">
        <v>8</v>
      </c>
      <c r="N5" s="93"/>
    </row>
    <row r="6" customFormat="false" ht="15" hidden="false" customHeight="false" outlineLevel="0" collapsed="false">
      <c r="A6" s="93"/>
      <c r="B6" s="49"/>
      <c r="C6" s="38"/>
      <c r="D6" s="49"/>
      <c r="E6" s="49"/>
      <c r="F6" s="49"/>
      <c r="G6" s="48"/>
      <c r="H6" s="100"/>
      <c r="I6" s="45" t="s">
        <v>606</v>
      </c>
      <c r="J6" s="44" t="s">
        <v>6</v>
      </c>
      <c r="K6" s="47" t="s">
        <v>150</v>
      </c>
      <c r="L6" s="38" t="str">
        <f aca="false">VLOOKUP(K6,CódigosRetorno!$A$2:$B$1795,2,FALSE())</f>
        <v>UBLVersionID - La versión del UBL no es correcta</v>
      </c>
      <c r="M6" s="44" t="s">
        <v>8</v>
      </c>
      <c r="N6" s="93"/>
    </row>
    <row r="7" customFormat="false" ht="15" hidden="false" customHeight="true" outlineLevel="0" collapsed="false">
      <c r="A7" s="93"/>
      <c r="B7" s="49" t="n">
        <v>2</v>
      </c>
      <c r="C7" s="38" t="s">
        <v>607</v>
      </c>
      <c r="D7" s="49" t="s">
        <v>63</v>
      </c>
      <c r="E7" s="49" t="s">
        <v>143</v>
      </c>
      <c r="F7" s="49" t="s">
        <v>144</v>
      </c>
      <c r="G7" s="48" t="s">
        <v>8</v>
      </c>
      <c r="H7" s="100" t="s">
        <v>608</v>
      </c>
      <c r="I7" s="38" t="s">
        <v>605</v>
      </c>
      <c r="J7" s="49" t="s">
        <v>6</v>
      </c>
      <c r="K7" s="52" t="s">
        <v>154</v>
      </c>
      <c r="L7" s="38" t="str">
        <f aca="false">VLOOKUP(K7,CódigosRetorno!$A$2:$B$1795,2,FALSE())</f>
        <v>El XML no contiene el tag o no existe informacion de CustomizationID</v>
      </c>
      <c r="M7" s="44" t="s">
        <v>8</v>
      </c>
      <c r="N7" s="93"/>
    </row>
    <row r="8" customFormat="false" ht="15" hidden="false" customHeight="false" outlineLevel="0" collapsed="false">
      <c r="A8" s="93"/>
      <c r="B8" s="49"/>
      <c r="C8" s="38"/>
      <c r="D8" s="49"/>
      <c r="E8" s="49"/>
      <c r="F8" s="49"/>
      <c r="G8" s="48"/>
      <c r="H8" s="100"/>
      <c r="I8" s="45" t="s">
        <v>155</v>
      </c>
      <c r="J8" s="49" t="s">
        <v>6</v>
      </c>
      <c r="K8" s="47" t="s">
        <v>156</v>
      </c>
      <c r="L8" s="38" t="str">
        <f aca="false">VLOOKUP(K8,CódigosRetorno!$A$2:$B$1795,2,FALSE())</f>
        <v>CustomizationID - La version del documento no es correcta</v>
      </c>
      <c r="M8" s="44" t="s">
        <v>8</v>
      </c>
      <c r="N8" s="93"/>
    </row>
    <row r="9" customFormat="false" ht="24" hidden="false" customHeight="true" outlineLevel="0" collapsed="false">
      <c r="A9" s="93"/>
      <c r="B9" s="81" t="n">
        <v>3</v>
      </c>
      <c r="C9" s="80" t="s">
        <v>609</v>
      </c>
      <c r="D9" s="49" t="s">
        <v>63</v>
      </c>
      <c r="E9" s="81" t="s">
        <v>143</v>
      </c>
      <c r="F9" s="81" t="s">
        <v>162</v>
      </c>
      <c r="G9" s="101" t="s">
        <v>610</v>
      </c>
      <c r="H9" s="102" t="s">
        <v>611</v>
      </c>
      <c r="I9" s="45" t="s">
        <v>612</v>
      </c>
      <c r="J9" s="49" t="s">
        <v>6</v>
      </c>
      <c r="K9" s="47" t="s">
        <v>168</v>
      </c>
      <c r="L9" s="38" t="str">
        <f aca="false">VLOOKUP(K9,CódigosRetorno!$A$2:$B$1795,2,FALSE())</f>
        <v>ID - El dato SERIE-CORRELATIVO no cumple con el formato de acuerdo al tipo de comprobante</v>
      </c>
      <c r="M9" s="44" t="s">
        <v>8</v>
      </c>
      <c r="N9" s="93"/>
    </row>
    <row r="10" customFormat="false" ht="24" hidden="false" customHeight="false" outlineLevel="0" collapsed="false">
      <c r="A10" s="93"/>
      <c r="B10" s="81"/>
      <c r="C10" s="80"/>
      <c r="D10" s="49"/>
      <c r="E10" s="49"/>
      <c r="F10" s="49"/>
      <c r="G10" s="101"/>
      <c r="H10" s="102"/>
      <c r="I10" s="51" t="s">
        <v>613</v>
      </c>
      <c r="J10" s="52" t="s">
        <v>6</v>
      </c>
      <c r="K10" s="52" t="s">
        <v>614</v>
      </c>
      <c r="L10" s="38" t="str">
        <f aca="false">VLOOKUP(K10,CódigosRetorno!$A$2:$B$1795,2,FALSE())</f>
        <v>Numero de Serie del nombre del archivo no coincide con el consignado en el contenido del archivo XML</v>
      </c>
      <c r="M10" s="49" t="s">
        <v>8</v>
      </c>
      <c r="N10" s="93"/>
    </row>
    <row r="11" customFormat="false" ht="24" hidden="false" customHeight="false" outlineLevel="0" collapsed="false">
      <c r="A11" s="93"/>
      <c r="B11" s="81"/>
      <c r="C11" s="80"/>
      <c r="D11" s="49"/>
      <c r="E11" s="49"/>
      <c r="F11" s="49"/>
      <c r="G11" s="101"/>
      <c r="H11" s="102"/>
      <c r="I11" s="51" t="s">
        <v>615</v>
      </c>
      <c r="J11" s="52" t="s">
        <v>6</v>
      </c>
      <c r="K11" s="52" t="s">
        <v>616</v>
      </c>
      <c r="L11" s="38" t="str">
        <f aca="false">VLOOKUP(K11,CódigosRetorno!$A$2:$B$1795,2,FALSE())</f>
        <v>Número de documento en el nombre del archivo no coincide con el consignado en el contenido del XML</v>
      </c>
      <c r="M11" s="49" t="s">
        <v>8</v>
      </c>
      <c r="N11" s="93"/>
    </row>
    <row r="12" customFormat="false" ht="36" hidden="false" customHeight="false" outlineLevel="0" collapsed="false">
      <c r="A12" s="93"/>
      <c r="B12" s="81"/>
      <c r="C12" s="80"/>
      <c r="D12" s="49"/>
      <c r="E12" s="81"/>
      <c r="F12" s="81"/>
      <c r="G12" s="101"/>
      <c r="H12" s="102"/>
      <c r="I12" s="38" t="s">
        <v>617</v>
      </c>
      <c r="J12" s="49" t="s">
        <v>6</v>
      </c>
      <c r="K12" s="52" t="s">
        <v>618</v>
      </c>
      <c r="L12" s="38" t="str">
        <f aca="false">VLOOKUP(K12,CódigosRetorno!$A$2:$B$1795,2,FALSE())</f>
        <v>El documento ya fue presentado anteriormente.</v>
      </c>
      <c r="M12" s="44" t="s">
        <v>619</v>
      </c>
      <c r="N12" s="93"/>
    </row>
    <row r="13" customFormat="false" ht="36" hidden="false" customHeight="false" outlineLevel="0" collapsed="false">
      <c r="A13" s="93"/>
      <c r="B13" s="81" t="n">
        <v>4</v>
      </c>
      <c r="C13" s="103" t="s">
        <v>176</v>
      </c>
      <c r="D13" s="81" t="s">
        <v>63</v>
      </c>
      <c r="E13" s="81" t="s">
        <v>143</v>
      </c>
      <c r="F13" s="81" t="s">
        <v>343</v>
      </c>
      <c r="G13" s="81" t="s">
        <v>178</v>
      </c>
      <c r="H13" s="103" t="s">
        <v>620</v>
      </c>
      <c r="I13" s="51" t="s">
        <v>621</v>
      </c>
      <c r="J13" s="52" t="s">
        <v>6</v>
      </c>
      <c r="K13" s="52" t="s">
        <v>622</v>
      </c>
      <c r="L13" s="38" t="str">
        <f aca="false">VLOOKUP(K13,CódigosRetorno!$A$2:$B$1795,2,FALSE())</f>
        <v>Presentacion fuera de fecha</v>
      </c>
      <c r="M13" s="49" t="s">
        <v>182</v>
      </c>
      <c r="N13" s="93"/>
    </row>
    <row r="14" customFormat="false" ht="15" hidden="false" customHeight="false" outlineLevel="0" collapsed="false">
      <c r="A14" s="93"/>
      <c r="B14" s="81" t="n">
        <f aca="false">+B13+1</f>
        <v>5</v>
      </c>
      <c r="C14" s="51" t="s">
        <v>183</v>
      </c>
      <c r="D14" s="48" t="s">
        <v>63</v>
      </c>
      <c r="E14" s="48" t="s">
        <v>184</v>
      </c>
      <c r="F14" s="104" t="s">
        <v>415</v>
      </c>
      <c r="G14" s="105" t="s">
        <v>623</v>
      </c>
      <c r="H14" s="106" t="s">
        <v>624</v>
      </c>
      <c r="I14" s="38" t="s">
        <v>186</v>
      </c>
      <c r="J14" s="48" t="s">
        <v>8</v>
      </c>
      <c r="K14" s="52" t="s">
        <v>8</v>
      </c>
      <c r="L14" s="38" t="str">
        <f aca="false">VLOOKUP(K14,CódigosRetorno!$A$2:$B$1795,2,FALSE())</f>
        <v>-</v>
      </c>
      <c r="M14" s="49" t="s">
        <v>8</v>
      </c>
      <c r="N14" s="93"/>
    </row>
    <row r="15" customFormat="false" ht="15" hidden="false" customHeight="true" outlineLevel="0" collapsed="false">
      <c r="A15" s="93"/>
      <c r="B15" s="49" t="n">
        <f aca="false">+B14+1</f>
        <v>6</v>
      </c>
      <c r="C15" s="38" t="s">
        <v>625</v>
      </c>
      <c r="D15" s="49" t="s">
        <v>63</v>
      </c>
      <c r="E15" s="49" t="s">
        <v>143</v>
      </c>
      <c r="F15" s="49" t="s">
        <v>330</v>
      </c>
      <c r="G15" s="49" t="s">
        <v>331</v>
      </c>
      <c r="H15" s="38" t="s">
        <v>626</v>
      </c>
      <c r="I15" s="38" t="s">
        <v>605</v>
      </c>
      <c r="J15" s="49" t="s">
        <v>6</v>
      </c>
      <c r="K15" s="52" t="s">
        <v>627</v>
      </c>
      <c r="L15" s="38" t="str">
        <f aca="false">VLOOKUP(K15,CódigosRetorno!$A$2:$B$1795,2,FALSE())</f>
        <v>El XML no contiene informacion en el tag DespatchAdviceTypeCode.</v>
      </c>
      <c r="M15" s="44" t="s">
        <v>8</v>
      </c>
      <c r="N15" s="93"/>
    </row>
    <row r="16" customFormat="false" ht="15" hidden="false" customHeight="false" outlineLevel="0" collapsed="false">
      <c r="A16" s="93"/>
      <c r="B16" s="49"/>
      <c r="C16" s="38"/>
      <c r="D16" s="49"/>
      <c r="E16" s="49"/>
      <c r="F16" s="49"/>
      <c r="G16" s="49"/>
      <c r="H16" s="38"/>
      <c r="I16" s="45" t="s">
        <v>628</v>
      </c>
      <c r="J16" s="49" t="s">
        <v>6</v>
      </c>
      <c r="K16" s="47" t="s">
        <v>629</v>
      </c>
      <c r="L16" s="38" t="str">
        <f aca="false">VLOOKUP(K16,CódigosRetorno!$A$2:$B$1795,2,FALSE())</f>
        <v>DespatchAdviceTypeCode - El valor del tipo de guía es inválido.</v>
      </c>
      <c r="M16" s="44" t="s">
        <v>8</v>
      </c>
      <c r="N16" s="93"/>
    </row>
    <row r="17" customFormat="false" ht="48" hidden="false" customHeight="false" outlineLevel="0" collapsed="false">
      <c r="A17" s="93"/>
      <c r="B17" s="49" t="n">
        <f aca="false">+B15+1</f>
        <v>7</v>
      </c>
      <c r="C17" s="51" t="s">
        <v>630</v>
      </c>
      <c r="D17" s="49" t="s">
        <v>63</v>
      </c>
      <c r="E17" s="49" t="s">
        <v>184</v>
      </c>
      <c r="F17" s="49" t="s">
        <v>297</v>
      </c>
      <c r="G17" s="48" t="s">
        <v>8</v>
      </c>
      <c r="H17" s="107" t="s">
        <v>631</v>
      </c>
      <c r="I17" s="38" t="s">
        <v>632</v>
      </c>
      <c r="J17" s="49" t="s">
        <v>208</v>
      </c>
      <c r="K17" s="52" t="s">
        <v>633</v>
      </c>
      <c r="L17" s="38" t="str">
        <f aca="false">VLOOKUP(K17,CódigosRetorno!$A$2:$B$1795,2,FALSE())</f>
        <v>cbc:Note - El campo observaciones supera la cantidad maxima especificada (250 carácteres).</v>
      </c>
      <c r="M17" s="44" t="s">
        <v>8</v>
      </c>
      <c r="N17" s="93"/>
    </row>
    <row r="18" customFormat="false" ht="24" hidden="false" customHeight="false" outlineLevel="0" collapsed="false">
      <c r="A18" s="93"/>
      <c r="B18" s="96" t="s">
        <v>634</v>
      </c>
      <c r="C18" s="108" t="s">
        <v>635</v>
      </c>
      <c r="D18" s="69" t="s">
        <v>63</v>
      </c>
      <c r="E18" s="69" t="s">
        <v>184</v>
      </c>
      <c r="F18" s="69" t="s">
        <v>8</v>
      </c>
      <c r="G18" s="98" t="s">
        <v>8</v>
      </c>
      <c r="H18" s="109" t="s">
        <v>636</v>
      </c>
      <c r="I18" s="43" t="s">
        <v>637</v>
      </c>
      <c r="J18" s="69" t="s">
        <v>6</v>
      </c>
      <c r="K18" s="110" t="s">
        <v>638</v>
      </c>
      <c r="L18" s="43" t="str">
        <f aca="false">VLOOKUP(K18,CódigosRetorno!$A$2:$B$1795,2,FALSE())</f>
        <v>No debe existir mas de una referencia en guía dada de baja.</v>
      </c>
      <c r="M18" s="57" t="s">
        <v>8</v>
      </c>
      <c r="N18" s="93"/>
    </row>
    <row r="19" customFormat="false" ht="36" hidden="false" customHeight="false" outlineLevel="0" collapsed="false">
      <c r="A19" s="93"/>
      <c r="B19" s="81" t="n">
        <f aca="false">+B17+1</f>
        <v>8</v>
      </c>
      <c r="C19" s="80" t="s">
        <v>639</v>
      </c>
      <c r="D19" s="49" t="s">
        <v>63</v>
      </c>
      <c r="E19" s="81" t="s">
        <v>143</v>
      </c>
      <c r="F19" s="81" t="s">
        <v>162</v>
      </c>
      <c r="G19" s="81" t="s">
        <v>640</v>
      </c>
      <c r="H19" s="80" t="s">
        <v>641</v>
      </c>
      <c r="I19" s="45" t="s">
        <v>642</v>
      </c>
      <c r="J19" s="49" t="s">
        <v>6</v>
      </c>
      <c r="K19" s="47" t="s">
        <v>643</v>
      </c>
      <c r="L19" s="38" t="str">
        <f aca="false">VLOOKUP(K19,CódigosRetorno!$A$2:$B$1795,2,FALSE())</f>
        <v>cac:OrderReference - Numero de serie del documento no cumple con un formato valido (EG01 ó TXXX).</v>
      </c>
      <c r="M19" s="44" t="s">
        <v>8</v>
      </c>
      <c r="N19" s="93"/>
    </row>
    <row r="20" customFormat="false" ht="24" hidden="false" customHeight="true" outlineLevel="0" collapsed="false">
      <c r="A20" s="93"/>
      <c r="B20" s="49" t="n">
        <f aca="false">+B19+1</f>
        <v>9</v>
      </c>
      <c r="C20" s="38" t="s">
        <v>644</v>
      </c>
      <c r="D20" s="49" t="s">
        <v>63</v>
      </c>
      <c r="E20" s="49" t="s">
        <v>143</v>
      </c>
      <c r="F20" s="49" t="s">
        <v>330</v>
      </c>
      <c r="G20" s="49" t="s">
        <v>331</v>
      </c>
      <c r="H20" s="38" t="s">
        <v>645</v>
      </c>
      <c r="I20" s="38" t="s">
        <v>605</v>
      </c>
      <c r="J20" s="49" t="s">
        <v>6</v>
      </c>
      <c r="K20" s="52" t="s">
        <v>646</v>
      </c>
      <c r="L20" s="38" t="str">
        <f aca="false">VLOOKUP(K20,CódigosRetorno!$A$2:$B$1795,2,FALSE())</f>
        <v>cac:OrderReference - El XML no contiene informacion en el código de tipo de documento (cbc:OrderTypeCode).</v>
      </c>
      <c r="M20" s="44" t="s">
        <v>8</v>
      </c>
      <c r="N20" s="93"/>
    </row>
    <row r="21" customFormat="false" ht="15" hidden="false" customHeight="false" outlineLevel="0" collapsed="false">
      <c r="A21" s="93"/>
      <c r="B21" s="49"/>
      <c r="C21" s="38"/>
      <c r="D21" s="49"/>
      <c r="E21" s="49"/>
      <c r="F21" s="49"/>
      <c r="G21" s="49"/>
      <c r="H21" s="38"/>
      <c r="I21" s="45" t="s">
        <v>628</v>
      </c>
      <c r="J21" s="49" t="s">
        <v>6</v>
      </c>
      <c r="K21" s="47" t="s">
        <v>647</v>
      </c>
      <c r="L21" s="38" t="str">
        <f aca="false">VLOOKUP(K21,CódigosRetorno!$A$2:$B$1795,2,FALSE())</f>
        <v>El tipo de documento relacionado es incorrecto (ver catalogo nro 21).</v>
      </c>
      <c r="M21" s="44" t="s">
        <v>8</v>
      </c>
      <c r="N21" s="93"/>
    </row>
    <row r="22" customFormat="false" ht="36" hidden="false" customHeight="false" outlineLevel="0" collapsed="false">
      <c r="A22" s="93"/>
      <c r="B22" s="49" t="n">
        <f aca="false">+B20+1</f>
        <v>10</v>
      </c>
      <c r="C22" s="51" t="s">
        <v>648</v>
      </c>
      <c r="D22" s="49" t="s">
        <v>63</v>
      </c>
      <c r="E22" s="49" t="s">
        <v>184</v>
      </c>
      <c r="F22" s="49" t="s">
        <v>649</v>
      </c>
      <c r="G22" s="48" t="s">
        <v>8</v>
      </c>
      <c r="H22" s="107" t="s">
        <v>650</v>
      </c>
      <c r="I22" s="38" t="s">
        <v>651</v>
      </c>
      <c r="J22" s="49" t="s">
        <v>208</v>
      </c>
      <c r="K22" s="52" t="s">
        <v>652</v>
      </c>
      <c r="L22" s="38" t="str">
        <f aca="false">VLOOKUP(K22,CódigosRetorno!$A$2:$B$1795,2,FALSE())</f>
        <v>cac:OrderReference - El campo Tipo de documento (descripción) supera la cantidad maxima especificada (50 carácteres).</v>
      </c>
      <c r="M22" s="44" t="s">
        <v>8</v>
      </c>
      <c r="N22" s="93"/>
    </row>
    <row r="23" customFormat="false" ht="15" hidden="false" customHeight="false" outlineLevel="0" collapsed="false">
      <c r="A23" s="93"/>
      <c r="B23" s="96" t="s">
        <v>653</v>
      </c>
      <c r="C23" s="108" t="s">
        <v>654</v>
      </c>
      <c r="D23" s="69" t="s">
        <v>63</v>
      </c>
      <c r="E23" s="69" t="s">
        <v>184</v>
      </c>
      <c r="F23" s="96" t="s">
        <v>8</v>
      </c>
      <c r="G23" s="96" t="s">
        <v>8</v>
      </c>
      <c r="H23" s="108" t="s">
        <v>8</v>
      </c>
      <c r="I23" s="70" t="s">
        <v>8</v>
      </c>
      <c r="J23" s="69" t="s">
        <v>8</v>
      </c>
      <c r="K23" s="111" t="s">
        <v>8</v>
      </c>
      <c r="L23" s="43" t="str">
        <f aca="false">VLOOKUP(K23,CódigosRetorno!$A$2:$B$1795,2,FALSE())</f>
        <v>-</v>
      </c>
      <c r="M23" s="57" t="s">
        <v>8</v>
      </c>
      <c r="N23" s="93"/>
    </row>
    <row r="24" customFormat="false" ht="24" hidden="false" customHeight="true" outlineLevel="0" collapsed="false">
      <c r="A24" s="93"/>
      <c r="B24" s="112" t="n">
        <f aca="false">+B22+1</f>
        <v>11</v>
      </c>
      <c r="C24" s="80" t="s">
        <v>655</v>
      </c>
      <c r="D24" s="49" t="s">
        <v>63</v>
      </c>
      <c r="E24" s="112" t="s">
        <v>143</v>
      </c>
      <c r="F24" s="112" t="s">
        <v>656</v>
      </c>
      <c r="G24" s="101" t="s">
        <v>8</v>
      </c>
      <c r="H24" s="80" t="s">
        <v>657</v>
      </c>
      <c r="I24" s="38" t="s">
        <v>658</v>
      </c>
      <c r="J24" s="49" t="s">
        <v>6</v>
      </c>
      <c r="K24" s="52" t="s">
        <v>659</v>
      </c>
      <c r="L24" s="38" t="str">
        <f aca="false">VLOOKUP(K24,CódigosRetorno!$A$2:$B$1795,2,FALSE())</f>
        <v>El valor ingresado como numero de DAM no cumple con el estandar.</v>
      </c>
      <c r="M24" s="44" t="s">
        <v>8</v>
      </c>
      <c r="N24" s="93"/>
    </row>
    <row r="25" customFormat="false" ht="24" hidden="false" customHeight="false" outlineLevel="0" collapsed="false">
      <c r="A25" s="93"/>
      <c r="B25" s="112"/>
      <c r="C25" s="80"/>
      <c r="D25" s="49"/>
      <c r="E25" s="112"/>
      <c r="F25" s="112"/>
      <c r="G25" s="101"/>
      <c r="H25" s="80"/>
      <c r="I25" s="38" t="s">
        <v>660</v>
      </c>
      <c r="J25" s="49" t="s">
        <v>208</v>
      </c>
      <c r="K25" s="52" t="s">
        <v>661</v>
      </c>
      <c r="L25" s="38" t="str">
        <f aca="false">VLOOKUP(K25,CódigosRetorno!$A$2:$B$1795,2,FALSE())</f>
        <v>Para el motivo de traslado, no se consigna información en el numero de DAM.</v>
      </c>
      <c r="M25" s="44" t="s">
        <v>8</v>
      </c>
      <c r="N25" s="93"/>
    </row>
    <row r="26" customFormat="false" ht="36" hidden="false" customHeight="true" outlineLevel="0" collapsed="false">
      <c r="A26" s="93"/>
      <c r="B26" s="49" t="n">
        <f aca="false">+B24+1</f>
        <v>12</v>
      </c>
      <c r="C26" s="38" t="s">
        <v>662</v>
      </c>
      <c r="D26" s="49" t="s">
        <v>63</v>
      </c>
      <c r="E26" s="49" t="s">
        <v>143</v>
      </c>
      <c r="F26" s="49" t="s">
        <v>330</v>
      </c>
      <c r="G26" s="49" t="s">
        <v>663</v>
      </c>
      <c r="H26" s="38" t="s">
        <v>664</v>
      </c>
      <c r="I26" s="38" t="s">
        <v>605</v>
      </c>
      <c r="J26" s="49" t="s">
        <v>6</v>
      </c>
      <c r="K26" s="52" t="s">
        <v>665</v>
      </c>
      <c r="L26" s="38" t="str">
        <f aca="false">VLOOKUP(K26,CódigosRetorno!$A$2:$B$1795,2,FALSE())</f>
        <v>cac:AdditionalDocumentReference - El XML no contiene el tag o no existe información en el tipo de documento adicional (cbc:DocumentTypeCode).</v>
      </c>
      <c r="M26" s="44" t="s">
        <v>8</v>
      </c>
      <c r="N26" s="93"/>
    </row>
    <row r="27" customFormat="false" ht="24" hidden="false" customHeight="false" outlineLevel="0" collapsed="false">
      <c r="A27" s="93"/>
      <c r="B27" s="49"/>
      <c r="C27" s="38"/>
      <c r="D27" s="49"/>
      <c r="E27" s="49"/>
      <c r="F27" s="49"/>
      <c r="G27" s="49"/>
      <c r="H27" s="38"/>
      <c r="I27" s="38" t="s">
        <v>256</v>
      </c>
      <c r="J27" s="49" t="s">
        <v>6</v>
      </c>
      <c r="K27" s="52" t="s">
        <v>647</v>
      </c>
      <c r="L27" s="38" t="str">
        <f aca="false">VLOOKUP(K27,CódigosRetorno!$A$2:$B$1795,2,FALSE())</f>
        <v>El tipo de documento relacionado es incorrecto (ver catalogo nro 21).</v>
      </c>
      <c r="M27" s="44" t="s">
        <v>666</v>
      </c>
      <c r="N27" s="93"/>
    </row>
    <row r="28" customFormat="false" ht="24" hidden="false" customHeight="false" outlineLevel="0" collapsed="false">
      <c r="A28" s="93"/>
      <c r="B28" s="96" t="s">
        <v>667</v>
      </c>
      <c r="C28" s="108" t="s">
        <v>668</v>
      </c>
      <c r="D28" s="69" t="s">
        <v>63</v>
      </c>
      <c r="E28" s="69" t="s">
        <v>184</v>
      </c>
      <c r="F28" s="96" t="s">
        <v>8</v>
      </c>
      <c r="G28" s="96" t="s">
        <v>8</v>
      </c>
      <c r="H28" s="108" t="s">
        <v>8</v>
      </c>
      <c r="I28" s="70" t="s">
        <v>8</v>
      </c>
      <c r="J28" s="69" t="s">
        <v>8</v>
      </c>
      <c r="K28" s="111" t="s">
        <v>8</v>
      </c>
      <c r="L28" s="43" t="str">
        <f aca="false">VLOOKUP(K28,CódigosRetorno!$A$2:$B$1795,2,FALSE())</f>
        <v>-</v>
      </c>
      <c r="M28" s="57" t="s">
        <v>8</v>
      </c>
      <c r="N28" s="93"/>
    </row>
    <row r="29" customFormat="false" ht="24" hidden="false" customHeight="true" outlineLevel="0" collapsed="false">
      <c r="A29" s="93"/>
      <c r="B29" s="49" t="n">
        <f aca="false">+B26+1</f>
        <v>13</v>
      </c>
      <c r="C29" s="38" t="s">
        <v>655</v>
      </c>
      <c r="D29" s="49" t="s">
        <v>63</v>
      </c>
      <c r="E29" s="49" t="s">
        <v>143</v>
      </c>
      <c r="F29" s="49" t="s">
        <v>656</v>
      </c>
      <c r="G29" s="48" t="s">
        <v>8</v>
      </c>
      <c r="H29" s="38" t="s">
        <v>657</v>
      </c>
      <c r="I29" s="38" t="s">
        <v>669</v>
      </c>
      <c r="J29" s="49" t="s">
        <v>6</v>
      </c>
      <c r="K29" s="52" t="s">
        <v>670</v>
      </c>
      <c r="L29" s="38" t="str">
        <f aca="false">VLOOKUP(K29,CódigosRetorno!$A$2:$B$1795,2,FALSE())</f>
        <v>cac:AdditionalDocumentReference - El XML no contiene el tag o no existe información en el numero de documento adicional (cbc:ID).</v>
      </c>
      <c r="M29" s="44" t="s">
        <v>8</v>
      </c>
      <c r="N29" s="93"/>
    </row>
    <row r="30" customFormat="false" ht="24" hidden="false" customHeight="false" outlineLevel="0" collapsed="false">
      <c r="A30" s="93"/>
      <c r="B30" s="49"/>
      <c r="C30" s="38"/>
      <c r="D30" s="49"/>
      <c r="E30" s="49"/>
      <c r="F30" s="49"/>
      <c r="G30" s="48"/>
      <c r="H30" s="38"/>
      <c r="I30" s="38" t="s">
        <v>671</v>
      </c>
      <c r="J30" s="49" t="s">
        <v>208</v>
      </c>
      <c r="K30" s="52" t="s">
        <v>672</v>
      </c>
      <c r="L30" s="38" t="str">
        <f aca="false">VLOOKUP(K30,CódigosRetorno!$A$2:$B$1795,2,FALSE())</f>
        <v>Para el motivo de traslado, no se consigna información del manifiesto de carga.</v>
      </c>
      <c r="M30" s="44" t="s">
        <v>8</v>
      </c>
      <c r="N30" s="93"/>
    </row>
    <row r="31" customFormat="false" ht="24" hidden="false" customHeight="false" outlineLevel="0" collapsed="false">
      <c r="A31" s="93"/>
      <c r="B31" s="49" t="n">
        <f aca="false">+B29+1</f>
        <v>14</v>
      </c>
      <c r="C31" s="51" t="s">
        <v>662</v>
      </c>
      <c r="D31" s="49" t="s">
        <v>63</v>
      </c>
      <c r="E31" s="49" t="s">
        <v>143</v>
      </c>
      <c r="F31" s="49" t="s">
        <v>330</v>
      </c>
      <c r="G31" s="49" t="s">
        <v>663</v>
      </c>
      <c r="H31" s="107" t="s">
        <v>664</v>
      </c>
      <c r="I31" s="38" t="s">
        <v>186</v>
      </c>
      <c r="J31" s="48" t="s">
        <v>8</v>
      </c>
      <c r="K31" s="52" t="s">
        <v>8</v>
      </c>
      <c r="L31" s="38" t="str">
        <f aca="false">VLOOKUP(K31,CódigosRetorno!$A$2:$B$1795,2,FALSE())</f>
        <v>-</v>
      </c>
      <c r="M31" s="49" t="s">
        <v>8</v>
      </c>
      <c r="N31" s="93"/>
    </row>
    <row r="32" customFormat="false" ht="36" hidden="false" customHeight="false" outlineLevel="0" collapsed="false">
      <c r="A32" s="93"/>
      <c r="B32" s="96" t="s">
        <v>673</v>
      </c>
      <c r="C32" s="108" t="s">
        <v>674</v>
      </c>
      <c r="D32" s="69" t="s">
        <v>63</v>
      </c>
      <c r="E32" s="69" t="s">
        <v>184</v>
      </c>
      <c r="F32" s="69" t="s">
        <v>8</v>
      </c>
      <c r="G32" s="98" t="s">
        <v>8</v>
      </c>
      <c r="H32" s="109" t="s">
        <v>8</v>
      </c>
      <c r="I32" s="43" t="s">
        <v>8</v>
      </c>
      <c r="J32" s="69" t="s">
        <v>8</v>
      </c>
      <c r="K32" s="110" t="s">
        <v>8</v>
      </c>
      <c r="L32" s="43" t="str">
        <f aca="false">VLOOKUP(K32,CódigosRetorno!$A$2:$B$1795,2,FALSE())</f>
        <v>-</v>
      </c>
      <c r="M32" s="57" t="s">
        <v>8</v>
      </c>
      <c r="N32" s="93"/>
    </row>
    <row r="33" customFormat="false" ht="24" hidden="false" customHeight="false" outlineLevel="0" collapsed="false">
      <c r="A33" s="93"/>
      <c r="B33" s="49" t="n">
        <f aca="false">+B31+1</f>
        <v>15</v>
      </c>
      <c r="C33" s="51" t="s">
        <v>655</v>
      </c>
      <c r="D33" s="49" t="s">
        <v>63</v>
      </c>
      <c r="E33" s="49" t="s">
        <v>143</v>
      </c>
      <c r="F33" s="49" t="s">
        <v>656</v>
      </c>
      <c r="G33" s="48" t="s">
        <v>8</v>
      </c>
      <c r="H33" s="107" t="s">
        <v>657</v>
      </c>
      <c r="I33" s="38" t="s">
        <v>675</v>
      </c>
      <c r="J33" s="49" t="s">
        <v>6</v>
      </c>
      <c r="K33" s="52" t="s">
        <v>676</v>
      </c>
      <c r="L33" s="38" t="str">
        <f aca="false">VLOOKUP(K33,CódigosRetorno!$A$2:$B$1795,2,FALSE())</f>
        <v>El numero de documento relacionado no cumple con el estandar.</v>
      </c>
      <c r="M33" s="44" t="s">
        <v>8</v>
      </c>
      <c r="N33" s="93"/>
    </row>
    <row r="34" customFormat="false" ht="24" hidden="false" customHeight="false" outlineLevel="0" collapsed="false">
      <c r="A34" s="93"/>
      <c r="B34" s="49" t="n">
        <f aca="false">+B33+1</f>
        <v>16</v>
      </c>
      <c r="C34" s="51" t="s">
        <v>662</v>
      </c>
      <c r="D34" s="49" t="s">
        <v>63</v>
      </c>
      <c r="E34" s="49" t="s">
        <v>143</v>
      </c>
      <c r="F34" s="49" t="s">
        <v>330</v>
      </c>
      <c r="G34" s="49" t="s">
        <v>663</v>
      </c>
      <c r="H34" s="107" t="s">
        <v>664</v>
      </c>
      <c r="I34" s="38" t="s">
        <v>186</v>
      </c>
      <c r="J34" s="48" t="s">
        <v>8</v>
      </c>
      <c r="K34" s="52" t="s">
        <v>8</v>
      </c>
      <c r="L34" s="38" t="str">
        <f aca="false">VLOOKUP(K34,CódigosRetorno!$A$2:$B$1795,2,FALSE())</f>
        <v>-</v>
      </c>
      <c r="M34" s="49" t="s">
        <v>8</v>
      </c>
      <c r="N34" s="93"/>
    </row>
    <row r="35" customFormat="false" ht="15" hidden="false" customHeight="false" outlineLevel="0" collapsed="false">
      <c r="A35" s="93"/>
      <c r="B35" s="96" t="s">
        <v>677</v>
      </c>
      <c r="C35" s="108" t="s">
        <v>62</v>
      </c>
      <c r="D35" s="96" t="s">
        <v>63</v>
      </c>
      <c r="E35" s="96" t="s">
        <v>143</v>
      </c>
      <c r="F35" s="96" t="s">
        <v>8</v>
      </c>
      <c r="G35" s="113" t="s">
        <v>8</v>
      </c>
      <c r="H35" s="114" t="s">
        <v>8</v>
      </c>
      <c r="I35" s="63" t="s">
        <v>8</v>
      </c>
      <c r="J35" s="69" t="s">
        <v>8</v>
      </c>
      <c r="K35" s="115" t="s">
        <v>8</v>
      </c>
      <c r="L35" s="43" t="str">
        <f aca="false">VLOOKUP(K35,CódigosRetorno!$A$2:$B$1795,2,FALSE())</f>
        <v>-</v>
      </c>
      <c r="M35" s="57" t="s">
        <v>8</v>
      </c>
      <c r="N35" s="93"/>
    </row>
    <row r="36" customFormat="false" ht="15" hidden="false" customHeight="false" outlineLevel="0" collapsed="false">
      <c r="A36" s="93"/>
      <c r="B36" s="49" t="n">
        <f aca="false">+B34+1</f>
        <v>17</v>
      </c>
      <c r="C36" s="38" t="s">
        <v>62</v>
      </c>
      <c r="D36" s="48" t="s">
        <v>63</v>
      </c>
      <c r="E36" s="48" t="s">
        <v>143</v>
      </c>
      <c r="F36" s="49" t="s">
        <v>158</v>
      </c>
      <c r="G36" s="48" t="s">
        <v>8</v>
      </c>
      <c r="H36" s="38" t="s">
        <v>8</v>
      </c>
      <c r="I36" s="38" t="s">
        <v>160</v>
      </c>
      <c r="J36" s="47" t="s">
        <v>8</v>
      </c>
      <c r="K36" s="47" t="s">
        <v>8</v>
      </c>
      <c r="L36" s="38" t="str">
        <f aca="false">VLOOKUP(K36,CódigosRetorno!$A$2:$B$1795,2,FALSE())</f>
        <v>-</v>
      </c>
      <c r="M36" s="49" t="s">
        <v>8</v>
      </c>
      <c r="N36" s="93"/>
    </row>
    <row r="37" customFormat="false" ht="15" hidden="false" customHeight="false" outlineLevel="0" collapsed="false">
      <c r="A37" s="93"/>
      <c r="B37" s="96" t="s">
        <v>678</v>
      </c>
      <c r="C37" s="70" t="s">
        <v>679</v>
      </c>
      <c r="D37" s="96" t="s">
        <v>63</v>
      </c>
      <c r="E37" s="96" t="s">
        <v>143</v>
      </c>
      <c r="F37" s="96" t="s">
        <v>8</v>
      </c>
      <c r="G37" s="96" t="s">
        <v>8</v>
      </c>
      <c r="H37" s="114" t="s">
        <v>8</v>
      </c>
      <c r="I37" s="63" t="s">
        <v>8</v>
      </c>
      <c r="J37" s="69" t="s">
        <v>8</v>
      </c>
      <c r="K37" s="115" t="s">
        <v>8</v>
      </c>
      <c r="L37" s="43" t="str">
        <f aca="false">VLOOKUP(K37,CódigosRetorno!$A$2:$B$1795,2,FALSE())</f>
        <v>-</v>
      </c>
      <c r="M37" s="57" t="s">
        <v>8</v>
      </c>
      <c r="N37" s="93"/>
    </row>
    <row r="38" customFormat="false" ht="24" hidden="false" customHeight="false" outlineLevel="0" collapsed="false">
      <c r="A38" s="93"/>
      <c r="B38" s="81" t="n">
        <f aca="false">+B36+1</f>
        <v>18</v>
      </c>
      <c r="C38" s="80" t="s">
        <v>680</v>
      </c>
      <c r="D38" s="81" t="s">
        <v>63</v>
      </c>
      <c r="E38" s="81" t="s">
        <v>143</v>
      </c>
      <c r="F38" s="81" t="s">
        <v>8</v>
      </c>
      <c r="G38" s="101" t="s">
        <v>8</v>
      </c>
      <c r="H38" s="80" t="s">
        <v>681</v>
      </c>
      <c r="I38" s="38" t="s">
        <v>682</v>
      </c>
      <c r="J38" s="52" t="s">
        <v>6</v>
      </c>
      <c r="K38" s="116" t="s">
        <v>192</v>
      </c>
      <c r="L38" s="38" t="str">
        <f aca="false">VLOOKUP(K38,CódigosRetorno!$A$2:$B$1795,2,FALSE())</f>
        <v>Número de RUC del nombre del archivo no coincide con el consignado en el contenido del archivo XML</v>
      </c>
      <c r="M38" s="44" t="s">
        <v>8</v>
      </c>
      <c r="N38" s="93"/>
    </row>
    <row r="39" customFormat="false" ht="24" hidden="false" customHeight="true" outlineLevel="0" collapsed="false">
      <c r="A39" s="93"/>
      <c r="B39" s="49" t="n">
        <f aca="false">+B38+1</f>
        <v>19</v>
      </c>
      <c r="C39" s="38" t="s">
        <v>683</v>
      </c>
      <c r="D39" s="49" t="s">
        <v>63</v>
      </c>
      <c r="E39" s="49" t="s">
        <v>143</v>
      </c>
      <c r="F39" s="49" t="s">
        <v>197</v>
      </c>
      <c r="G39" s="49" t="s">
        <v>198</v>
      </c>
      <c r="H39" s="51" t="s">
        <v>684</v>
      </c>
      <c r="I39" s="38" t="s">
        <v>605</v>
      </c>
      <c r="J39" s="49" t="s">
        <v>6</v>
      </c>
      <c r="K39" s="52" t="s">
        <v>201</v>
      </c>
      <c r="L39" s="38" t="str">
        <f aca="false">VLOOKUP(K39,CódigosRetorno!$A$2:$B$1795,2,FALSE())</f>
        <v>El XML no contiene el atributo o no existe información del tipo de documento del emisor</v>
      </c>
      <c r="M39" s="44" t="s">
        <v>8</v>
      </c>
      <c r="N39" s="93"/>
    </row>
    <row r="40" customFormat="false" ht="15" hidden="false" customHeight="false" outlineLevel="0" collapsed="false">
      <c r="A40" s="93"/>
      <c r="B40" s="49"/>
      <c r="C40" s="38"/>
      <c r="D40" s="49"/>
      <c r="E40" s="49"/>
      <c r="F40" s="49"/>
      <c r="G40" s="49"/>
      <c r="H40" s="51"/>
      <c r="I40" s="45" t="s">
        <v>685</v>
      </c>
      <c r="J40" s="49" t="s">
        <v>6</v>
      </c>
      <c r="K40" s="52" t="s">
        <v>203</v>
      </c>
      <c r="L40" s="38" t="str">
        <f aca="false">VLOOKUP(K40,CódigosRetorno!$A$2:$B$1795,2,FALSE())</f>
        <v>El tipo de documento no es aceptado.</v>
      </c>
      <c r="M40" s="44" t="s">
        <v>8</v>
      </c>
      <c r="N40" s="93"/>
    </row>
    <row r="41" customFormat="false" ht="24" hidden="false" customHeight="true" outlineLevel="0" collapsed="false">
      <c r="A41" s="93"/>
      <c r="B41" s="49" t="n">
        <f aca="false">+B39+1</f>
        <v>20</v>
      </c>
      <c r="C41" s="38" t="s">
        <v>686</v>
      </c>
      <c r="D41" s="49" t="s">
        <v>63</v>
      </c>
      <c r="E41" s="49" t="s">
        <v>143</v>
      </c>
      <c r="F41" s="49" t="s">
        <v>223</v>
      </c>
      <c r="G41" s="48" t="s">
        <v>8</v>
      </c>
      <c r="H41" s="38" t="s">
        <v>687</v>
      </c>
      <c r="I41" s="38" t="s">
        <v>605</v>
      </c>
      <c r="J41" s="49" t="s">
        <v>6</v>
      </c>
      <c r="K41" s="52" t="s">
        <v>212</v>
      </c>
      <c r="L41" s="38" t="str">
        <f aca="false">VLOOKUP(K41,CódigosRetorno!$A$2:$B$1795,2,FALSE())</f>
        <v>El XML no contiene el tag o no existe informacion de RegistrationName del emisor del documento</v>
      </c>
      <c r="M41" s="44" t="s">
        <v>8</v>
      </c>
      <c r="N41" s="93"/>
    </row>
    <row r="42" customFormat="false" ht="36" hidden="false" customHeight="false" outlineLevel="0" collapsed="false">
      <c r="A42" s="93"/>
      <c r="B42" s="49"/>
      <c r="C42" s="38"/>
      <c r="D42" s="49"/>
      <c r="E42" s="49"/>
      <c r="F42" s="49"/>
      <c r="G42" s="48"/>
      <c r="H42" s="38"/>
      <c r="I42" s="45" t="s">
        <v>688</v>
      </c>
      <c r="J42" s="49" t="s">
        <v>208</v>
      </c>
      <c r="K42" s="47" t="s">
        <v>689</v>
      </c>
      <c r="L42" s="38" t="str">
        <f aca="false">VLOOKUP(K42,CódigosRetorno!$A$2:$B$1795,2,FALSE())</f>
        <v>RegistrationName - El nombre o razon social del emisor no cumple con el estandar</v>
      </c>
      <c r="M42" s="44" t="s">
        <v>8</v>
      </c>
      <c r="N42" s="93"/>
    </row>
    <row r="43" customFormat="false" ht="15" hidden="false" customHeight="false" outlineLevel="0" collapsed="false">
      <c r="A43" s="93"/>
      <c r="B43" s="96" t="s">
        <v>690</v>
      </c>
      <c r="C43" s="70" t="s">
        <v>691</v>
      </c>
      <c r="D43" s="96" t="s">
        <v>63</v>
      </c>
      <c r="E43" s="96" t="s">
        <v>143</v>
      </c>
      <c r="F43" s="96" t="s">
        <v>8</v>
      </c>
      <c r="G43" s="96" t="s">
        <v>8</v>
      </c>
      <c r="H43" s="114" t="s">
        <v>8</v>
      </c>
      <c r="I43" s="63" t="s">
        <v>8</v>
      </c>
      <c r="J43" s="69" t="s">
        <v>8</v>
      </c>
      <c r="K43" s="115" t="s">
        <v>8</v>
      </c>
      <c r="L43" s="43" t="str">
        <f aca="false">VLOOKUP(K43,CódigosRetorno!$A$2:$B$1795,2,FALSE())</f>
        <v>-</v>
      </c>
      <c r="M43" s="57" t="s">
        <v>8</v>
      </c>
      <c r="N43" s="93"/>
    </row>
    <row r="44" customFormat="false" ht="24" hidden="false" customHeight="true" outlineLevel="0" collapsed="false">
      <c r="A44" s="93"/>
      <c r="B44" s="117" t="n">
        <f aca="false">+B41+1</f>
        <v>21</v>
      </c>
      <c r="C44" s="38" t="s">
        <v>692</v>
      </c>
      <c r="D44" s="117" t="s">
        <v>63</v>
      </c>
      <c r="E44" s="117" t="s">
        <v>143</v>
      </c>
      <c r="F44" s="117" t="s">
        <v>693</v>
      </c>
      <c r="G44" s="48" t="s">
        <v>694</v>
      </c>
      <c r="H44" s="38" t="s">
        <v>695</v>
      </c>
      <c r="I44" s="38" t="s">
        <v>605</v>
      </c>
      <c r="J44" s="49" t="s">
        <v>6</v>
      </c>
      <c r="K44" s="52" t="s">
        <v>696</v>
      </c>
      <c r="L44" s="38" t="str">
        <f aca="false">VLOOKUP(K44,CódigosRetorno!$A$2:$B$1795,2,FALSE())</f>
        <v>El XML no contiene el tag o no existe información del número de documento de identidad del destinatario.</v>
      </c>
      <c r="M44" s="44" t="s">
        <v>8</v>
      </c>
      <c r="N44" s="93"/>
    </row>
    <row r="45" customFormat="false" ht="24" hidden="false" customHeight="false" outlineLevel="0" collapsed="false">
      <c r="A45" s="93"/>
      <c r="B45" s="117"/>
      <c r="C45" s="38"/>
      <c r="D45" s="117"/>
      <c r="E45" s="117"/>
      <c r="F45" s="117"/>
      <c r="G45" s="48"/>
      <c r="H45" s="38"/>
      <c r="I45" s="38" t="s">
        <v>697</v>
      </c>
      <c r="J45" s="49" t="s">
        <v>6</v>
      </c>
      <c r="K45" s="52" t="s">
        <v>698</v>
      </c>
      <c r="L45" s="38" t="str">
        <f aca="false">VLOOKUP(K45,CódigosRetorno!$A$2:$B$1795,2,FALSE())</f>
        <v>El valor ingresado como numero de documento de identidad del destinatario no cumple con el estandar.</v>
      </c>
      <c r="M45" s="44" t="s">
        <v>8</v>
      </c>
      <c r="N45" s="93"/>
    </row>
    <row r="46" customFormat="false" ht="24" hidden="false" customHeight="false" outlineLevel="0" collapsed="false">
      <c r="A46" s="93"/>
      <c r="B46" s="117"/>
      <c r="C46" s="38"/>
      <c r="D46" s="117"/>
      <c r="E46" s="117"/>
      <c r="F46" s="117"/>
      <c r="G46" s="48"/>
      <c r="H46" s="38"/>
      <c r="I46" s="38" t="s">
        <v>699</v>
      </c>
      <c r="J46" s="49" t="s">
        <v>208</v>
      </c>
      <c r="K46" s="52" t="s">
        <v>700</v>
      </c>
      <c r="L46" s="38" t="str">
        <f aca="false">VLOOKUP(K46,CódigosRetorno!$A$2:$B$1795,2,FALSE())</f>
        <v>El DNI debe tener 8 caracteres numéricos</v>
      </c>
      <c r="M46" s="44" t="s">
        <v>8</v>
      </c>
      <c r="N46" s="93"/>
    </row>
    <row r="47" customFormat="false" ht="24" hidden="false" customHeight="false" outlineLevel="0" collapsed="false">
      <c r="A47" s="93"/>
      <c r="B47" s="117"/>
      <c r="C47" s="38"/>
      <c r="D47" s="117"/>
      <c r="E47" s="117"/>
      <c r="F47" s="117"/>
      <c r="G47" s="48"/>
      <c r="H47" s="38"/>
      <c r="I47" s="38" t="s">
        <v>701</v>
      </c>
      <c r="J47" s="49" t="s">
        <v>208</v>
      </c>
      <c r="K47" s="52" t="s">
        <v>702</v>
      </c>
      <c r="L47" s="38" t="str">
        <f aca="false">VLOOKUP(K47,CódigosRetorno!$A$2:$B$1795,2,FALSE())</f>
        <v>El dato ingresado como numero de documento de identidad del receptor no cumple con el formato establecido</v>
      </c>
      <c r="M47" s="44" t="s">
        <v>8</v>
      </c>
      <c r="N47" s="93"/>
    </row>
    <row r="48" customFormat="false" ht="24" hidden="false" customHeight="false" outlineLevel="0" collapsed="false">
      <c r="A48" s="93"/>
      <c r="B48" s="117"/>
      <c r="C48" s="38"/>
      <c r="D48" s="117"/>
      <c r="E48" s="117"/>
      <c r="F48" s="117"/>
      <c r="G48" s="48"/>
      <c r="H48" s="38"/>
      <c r="I48" s="38" t="s">
        <v>703</v>
      </c>
      <c r="J48" s="49" t="s">
        <v>6</v>
      </c>
      <c r="K48" s="52" t="s">
        <v>704</v>
      </c>
      <c r="L48" s="38" t="str">
        <f aca="false">VLOOKUP(K48,CódigosRetorno!$A$2:$B$1795,2,FALSE())</f>
        <v>El numero de documento de identidad del receptor debe ser  RUC</v>
      </c>
      <c r="M48" s="44" t="s">
        <v>8</v>
      </c>
      <c r="N48" s="93"/>
    </row>
    <row r="49" customFormat="false" ht="24" hidden="false" customHeight="false" outlineLevel="0" collapsed="false">
      <c r="A49" s="93"/>
      <c r="B49" s="117"/>
      <c r="C49" s="38"/>
      <c r="D49" s="117"/>
      <c r="E49" s="117"/>
      <c r="F49" s="117"/>
      <c r="G49" s="48"/>
      <c r="H49" s="38"/>
      <c r="I49" s="38" t="s">
        <v>705</v>
      </c>
      <c r="J49" s="49" t="s">
        <v>6</v>
      </c>
      <c r="K49" s="52" t="s">
        <v>706</v>
      </c>
      <c r="L49" s="38" t="str">
        <f aca="false">VLOOKUP(K49,CódigosRetorno!$A$2:$B$1795,2,FALSE())</f>
        <v>Para el motivo de traslado ingresado el Destinatario debe ser igual al remitente.</v>
      </c>
      <c r="M49" s="44" t="s">
        <v>8</v>
      </c>
      <c r="N49" s="93"/>
    </row>
    <row r="50" customFormat="false" ht="24" hidden="false" customHeight="false" outlineLevel="0" collapsed="false">
      <c r="A50" s="93"/>
      <c r="B50" s="117"/>
      <c r="C50" s="38"/>
      <c r="D50" s="117"/>
      <c r="E50" s="117"/>
      <c r="F50" s="117"/>
      <c r="G50" s="48"/>
      <c r="H50" s="38"/>
      <c r="I50" s="38" t="s">
        <v>707</v>
      </c>
      <c r="J50" s="49" t="s">
        <v>6</v>
      </c>
      <c r="K50" s="52" t="s">
        <v>708</v>
      </c>
      <c r="L50" s="38" t="str">
        <f aca="false">VLOOKUP(K50,CódigosRetorno!$A$2:$B$1795,2,FALSE())</f>
        <v>Destinatario no debe ser igual al remitente.</v>
      </c>
      <c r="M50" s="44" t="s">
        <v>8</v>
      </c>
      <c r="N50" s="93"/>
    </row>
    <row r="51" customFormat="false" ht="24" hidden="false" customHeight="true" outlineLevel="0" collapsed="false">
      <c r="A51" s="93"/>
      <c r="B51" s="49" t="n">
        <f aca="false">+B44+1</f>
        <v>22</v>
      </c>
      <c r="C51" s="38" t="s">
        <v>709</v>
      </c>
      <c r="D51" s="49" t="s">
        <v>63</v>
      </c>
      <c r="E51" s="49" t="s">
        <v>143</v>
      </c>
      <c r="F51" s="49" t="s">
        <v>197</v>
      </c>
      <c r="G51" s="49" t="s">
        <v>198</v>
      </c>
      <c r="H51" s="38" t="s">
        <v>710</v>
      </c>
      <c r="I51" s="38" t="s">
        <v>605</v>
      </c>
      <c r="J51" s="49" t="s">
        <v>6</v>
      </c>
      <c r="K51" s="52" t="s">
        <v>711</v>
      </c>
      <c r="L51" s="38" t="str">
        <f aca="false">VLOOKUP(K51,CódigosRetorno!$A$2:$B$1795,2,FALSE())</f>
        <v>El XML no contiene el atributo o no existe información del tipo de documento del destinatario.</v>
      </c>
      <c r="M51" s="44" t="s">
        <v>8</v>
      </c>
      <c r="N51" s="93"/>
    </row>
    <row r="52" customFormat="false" ht="24" hidden="false" customHeight="false" outlineLevel="0" collapsed="false">
      <c r="A52" s="93"/>
      <c r="B52" s="49"/>
      <c r="C52" s="38"/>
      <c r="D52" s="49"/>
      <c r="E52" s="49"/>
      <c r="F52" s="49"/>
      <c r="G52" s="49"/>
      <c r="H52" s="38"/>
      <c r="I52" s="38" t="s">
        <v>256</v>
      </c>
      <c r="J52" s="49" t="s">
        <v>6</v>
      </c>
      <c r="K52" s="47" t="s">
        <v>712</v>
      </c>
      <c r="L52" s="38" t="str">
        <f aca="false">VLOOKUP(K52,CódigosRetorno!$A$2:$B$1795,2,FALSE())</f>
        <v>El valor ingresado como tipo de documento del destinatario es incorrecto.</v>
      </c>
      <c r="M52" s="49" t="s">
        <v>470</v>
      </c>
      <c r="N52" s="93"/>
    </row>
    <row r="53" customFormat="false" ht="24" hidden="false" customHeight="true" outlineLevel="0" collapsed="false">
      <c r="A53" s="93"/>
      <c r="B53" s="49" t="n">
        <f aca="false">+B51+1</f>
        <v>23</v>
      </c>
      <c r="C53" s="38" t="s">
        <v>713</v>
      </c>
      <c r="D53" s="49" t="s">
        <v>63</v>
      </c>
      <c r="E53" s="49" t="s">
        <v>143</v>
      </c>
      <c r="F53" s="49" t="s">
        <v>223</v>
      </c>
      <c r="G53" s="48" t="s">
        <v>8</v>
      </c>
      <c r="H53" s="38" t="s">
        <v>714</v>
      </c>
      <c r="I53" s="38" t="s">
        <v>605</v>
      </c>
      <c r="J53" s="49" t="s">
        <v>6</v>
      </c>
      <c r="K53" s="52" t="s">
        <v>715</v>
      </c>
      <c r="L53" s="38" t="str">
        <f aca="false">VLOOKUP(K53,CódigosRetorno!$A$2:$B$1795,2,FALSE())</f>
        <v>El XML no contiene el atributo o no existe información del nombre o razon social del destinatario.</v>
      </c>
      <c r="M53" s="44" t="s">
        <v>8</v>
      </c>
      <c r="N53" s="93"/>
    </row>
    <row r="54" customFormat="false" ht="36" hidden="false" customHeight="false" outlineLevel="0" collapsed="false">
      <c r="A54" s="93"/>
      <c r="B54" s="49"/>
      <c r="C54" s="38"/>
      <c r="D54" s="49"/>
      <c r="E54" s="49"/>
      <c r="F54" s="49"/>
      <c r="G54" s="48"/>
      <c r="H54" s="38"/>
      <c r="I54" s="45" t="s">
        <v>716</v>
      </c>
      <c r="J54" s="49" t="s">
        <v>6</v>
      </c>
      <c r="K54" s="47" t="s">
        <v>717</v>
      </c>
      <c r="L54" s="38" t="str">
        <f aca="false">VLOOKUP(K54,CódigosRetorno!$A$2:$B$1795,2,FALSE())</f>
        <v>El valor ingresado como tipo de documento del nombre o razon social del destinatario es incorrecto.</v>
      </c>
      <c r="M54" s="44" t="s">
        <v>8</v>
      </c>
      <c r="N54" s="93"/>
    </row>
    <row r="55" customFormat="false" ht="24" hidden="false" customHeight="false" outlineLevel="0" collapsed="false">
      <c r="A55" s="93"/>
      <c r="B55" s="96" t="s">
        <v>718</v>
      </c>
      <c r="C55" s="70" t="s">
        <v>719</v>
      </c>
      <c r="D55" s="96" t="s">
        <v>63</v>
      </c>
      <c r="E55" s="96" t="s">
        <v>184</v>
      </c>
      <c r="F55" s="96" t="s">
        <v>8</v>
      </c>
      <c r="G55" s="96" t="s">
        <v>8</v>
      </c>
      <c r="H55" s="114" t="s">
        <v>8</v>
      </c>
      <c r="I55" s="63" t="s">
        <v>8</v>
      </c>
      <c r="J55" s="69" t="s">
        <v>8</v>
      </c>
      <c r="K55" s="115" t="s">
        <v>8</v>
      </c>
      <c r="L55" s="43" t="str">
        <f aca="false">VLOOKUP(K55,CódigosRetorno!$A$2:$B$1795,2,FALSE())</f>
        <v>-</v>
      </c>
      <c r="M55" s="57" t="s">
        <v>8</v>
      </c>
      <c r="N55" s="93"/>
    </row>
    <row r="56" customFormat="false" ht="24" hidden="false" customHeight="true" outlineLevel="0" collapsed="false">
      <c r="A56" s="93"/>
      <c r="B56" s="117" t="n">
        <f aca="false">+B53+1</f>
        <v>24</v>
      </c>
      <c r="C56" s="38" t="s">
        <v>248</v>
      </c>
      <c r="D56" s="117" t="s">
        <v>63</v>
      </c>
      <c r="E56" s="117" t="s">
        <v>143</v>
      </c>
      <c r="F56" s="117" t="s">
        <v>189</v>
      </c>
      <c r="G56" s="48" t="s">
        <v>720</v>
      </c>
      <c r="H56" s="38" t="s">
        <v>721</v>
      </c>
      <c r="I56" s="38" t="s">
        <v>722</v>
      </c>
      <c r="J56" s="49" t="s">
        <v>6</v>
      </c>
      <c r="K56" s="52" t="s">
        <v>723</v>
      </c>
      <c r="L56" s="38" t="str">
        <f aca="false">VLOOKUP(K56,CódigosRetorno!$A$2:$B$1795,2,FALSE())</f>
        <v>El valor ingresado como numero de documento de identidad del tercero relacionado no cumple con el estandar.</v>
      </c>
      <c r="M56" s="44" t="s">
        <v>8</v>
      </c>
      <c r="N56" s="93"/>
    </row>
    <row r="57" customFormat="false" ht="24" hidden="false" customHeight="false" outlineLevel="0" collapsed="false">
      <c r="A57" s="93"/>
      <c r="B57" s="117"/>
      <c r="C57" s="38"/>
      <c r="D57" s="117"/>
      <c r="E57" s="117"/>
      <c r="F57" s="117"/>
      <c r="G57" s="48"/>
      <c r="H57" s="38"/>
      <c r="I57" s="38" t="s">
        <v>219</v>
      </c>
      <c r="J57" s="49" t="s">
        <v>6</v>
      </c>
      <c r="K57" s="52" t="s">
        <v>724</v>
      </c>
      <c r="L57" s="38" t="str">
        <f aca="false">VLOOKUP(K57,CódigosRetorno!$A$2:$B$1795,2,FALSE())</f>
        <v>El numero de RUC del proveedor no existe.</v>
      </c>
      <c r="M57" s="49" t="s">
        <v>258</v>
      </c>
      <c r="N57" s="93"/>
    </row>
    <row r="58" customFormat="false" ht="24" hidden="false" customHeight="false" outlineLevel="0" collapsed="false">
      <c r="A58" s="93"/>
      <c r="B58" s="117"/>
      <c r="C58" s="38"/>
      <c r="D58" s="117"/>
      <c r="E58" s="117"/>
      <c r="F58" s="117"/>
      <c r="G58" s="48"/>
      <c r="H58" s="38"/>
      <c r="I58" s="38" t="s">
        <v>725</v>
      </c>
      <c r="J58" s="49" t="s">
        <v>6</v>
      </c>
      <c r="K58" s="52" t="s">
        <v>726</v>
      </c>
      <c r="L58" s="38" t="str">
        <f aca="false">VLOOKUP(K58,CódigosRetorno!$A$2:$B$1795,2,FALSE())</f>
        <v>El RUC del proveedor no esta activo.</v>
      </c>
      <c r="M58" s="49" t="s">
        <v>258</v>
      </c>
      <c r="N58" s="93"/>
    </row>
    <row r="59" customFormat="false" ht="24" hidden="false" customHeight="false" outlineLevel="0" collapsed="false">
      <c r="A59" s="93"/>
      <c r="B59" s="117"/>
      <c r="C59" s="38"/>
      <c r="D59" s="117"/>
      <c r="E59" s="117"/>
      <c r="F59" s="117"/>
      <c r="G59" s="48"/>
      <c r="H59" s="38"/>
      <c r="I59" s="38" t="s">
        <v>727</v>
      </c>
      <c r="J59" s="49" t="s">
        <v>6</v>
      </c>
      <c r="K59" s="52" t="s">
        <v>728</v>
      </c>
      <c r="L59" s="38" t="str">
        <f aca="false">VLOOKUP(K59,CódigosRetorno!$A$2:$B$1795,2,FALSE())</f>
        <v>El RUC del proveedor no esta habido.</v>
      </c>
      <c r="M59" s="49" t="s">
        <v>258</v>
      </c>
      <c r="N59" s="93"/>
    </row>
    <row r="60" customFormat="false" ht="24" hidden="false" customHeight="false" outlineLevel="0" collapsed="false">
      <c r="A60" s="93"/>
      <c r="B60" s="117"/>
      <c r="C60" s="38"/>
      <c r="D60" s="117"/>
      <c r="E60" s="117"/>
      <c r="F60" s="117"/>
      <c r="G60" s="48"/>
      <c r="H60" s="38"/>
      <c r="I60" s="38" t="s">
        <v>729</v>
      </c>
      <c r="J60" s="49" t="s">
        <v>6</v>
      </c>
      <c r="K60" s="52" t="s">
        <v>730</v>
      </c>
      <c r="L60" s="38" t="str">
        <f aca="false">VLOOKUP(K60,CódigosRetorno!$A$2:$B$1795,2,FALSE())</f>
        <v>Proveedor no debe ser igual al remitente o destinatario.</v>
      </c>
      <c r="M60" s="44" t="s">
        <v>8</v>
      </c>
      <c r="N60" s="93"/>
    </row>
    <row r="61" customFormat="false" ht="24" hidden="false" customHeight="true" outlineLevel="0" collapsed="false">
      <c r="A61" s="93"/>
      <c r="B61" s="49" t="n">
        <f aca="false">+B56+1</f>
        <v>25</v>
      </c>
      <c r="C61" s="38" t="s">
        <v>731</v>
      </c>
      <c r="D61" s="49" t="s">
        <v>63</v>
      </c>
      <c r="E61" s="49" t="s">
        <v>143</v>
      </c>
      <c r="F61" s="49" t="s">
        <v>330</v>
      </c>
      <c r="G61" s="49" t="s">
        <v>198</v>
      </c>
      <c r="H61" s="38" t="s">
        <v>732</v>
      </c>
      <c r="I61" s="38" t="s">
        <v>605</v>
      </c>
      <c r="J61" s="49" t="s">
        <v>6</v>
      </c>
      <c r="K61" s="52" t="s">
        <v>733</v>
      </c>
      <c r="L61" s="38" t="str">
        <f aca="false">VLOOKUP(K61,CódigosRetorno!$A$2:$B$1795,2,FALSE())</f>
        <v>El XML no contiene el atributo o no existe información del tipo de documento del tercero relacionado.</v>
      </c>
      <c r="M61" s="44" t="s">
        <v>8</v>
      </c>
      <c r="N61" s="93"/>
    </row>
    <row r="62" customFormat="false" ht="24" hidden="false" customHeight="false" outlineLevel="0" collapsed="false">
      <c r="A62" s="93"/>
      <c r="B62" s="49"/>
      <c r="C62" s="38"/>
      <c r="D62" s="49"/>
      <c r="E62" s="49"/>
      <c r="F62" s="49"/>
      <c r="G62" s="49"/>
      <c r="H62" s="38"/>
      <c r="I62" s="38" t="s">
        <v>202</v>
      </c>
      <c r="J62" s="49" t="s">
        <v>6</v>
      </c>
      <c r="K62" s="52" t="s">
        <v>734</v>
      </c>
      <c r="L62" s="38" t="str">
        <f aca="false">VLOOKUP(K62,CódigosRetorno!$A$2:$B$1795,2,FALSE())</f>
        <v>El valor ingresado como tipo de documento del tercero relacionado es incorrecto.</v>
      </c>
      <c r="M62" s="44" t="s">
        <v>8</v>
      </c>
      <c r="N62" s="93"/>
    </row>
    <row r="63" customFormat="false" ht="48" hidden="false" customHeight="false" outlineLevel="0" collapsed="false">
      <c r="A63" s="93"/>
      <c r="B63" s="49" t="n">
        <f aca="false">+B61+1</f>
        <v>26</v>
      </c>
      <c r="C63" s="51" t="s">
        <v>735</v>
      </c>
      <c r="D63" s="49" t="s">
        <v>63</v>
      </c>
      <c r="E63" s="49" t="s">
        <v>143</v>
      </c>
      <c r="F63" s="49" t="s">
        <v>223</v>
      </c>
      <c r="G63" s="49"/>
      <c r="H63" s="51" t="s">
        <v>736</v>
      </c>
      <c r="I63" s="45" t="s">
        <v>737</v>
      </c>
      <c r="J63" s="49" t="s">
        <v>6</v>
      </c>
      <c r="K63" s="52" t="s">
        <v>738</v>
      </c>
      <c r="L63" s="38" t="str">
        <f aca="false">VLOOKUP(K63,CódigosRetorno!$A$2:$B$1795,2,FALSE())</f>
        <v>El valor ingresado como tipo de documento del nombre o razon social del tercero relacionado es incorrecto.</v>
      </c>
      <c r="M63" s="44" t="s">
        <v>8</v>
      </c>
      <c r="N63" s="93"/>
    </row>
    <row r="64" customFormat="false" ht="15" hidden="false" customHeight="false" outlineLevel="0" collapsed="false">
      <c r="A64" s="93"/>
      <c r="B64" s="96" t="s">
        <v>739</v>
      </c>
      <c r="C64" s="108" t="s">
        <v>740</v>
      </c>
      <c r="D64" s="96" t="s">
        <v>63</v>
      </c>
      <c r="E64" s="96" t="s">
        <v>143</v>
      </c>
      <c r="F64" s="96" t="s">
        <v>8</v>
      </c>
      <c r="G64" s="96" t="s">
        <v>8</v>
      </c>
      <c r="H64" s="114" t="s">
        <v>8</v>
      </c>
      <c r="I64" s="63" t="s">
        <v>8</v>
      </c>
      <c r="J64" s="69" t="s">
        <v>8</v>
      </c>
      <c r="K64" s="115" t="s">
        <v>8</v>
      </c>
      <c r="L64" s="43" t="str">
        <f aca="false">VLOOKUP(K64,CódigosRetorno!$A$2:$B$1795,2,FALSE())</f>
        <v>-</v>
      </c>
      <c r="M64" s="57" t="s">
        <v>8</v>
      </c>
      <c r="N64" s="93"/>
    </row>
    <row r="65" customFormat="false" ht="24" hidden="false" customHeight="true" outlineLevel="0" collapsed="false">
      <c r="A65" s="93"/>
      <c r="B65" s="49" t="n">
        <f aca="false">+B63+1</f>
        <v>27</v>
      </c>
      <c r="C65" s="38" t="s">
        <v>741</v>
      </c>
      <c r="D65" s="49" t="s">
        <v>63</v>
      </c>
      <c r="E65" s="49" t="s">
        <v>143</v>
      </c>
      <c r="F65" s="49" t="s">
        <v>330</v>
      </c>
      <c r="G65" s="49" t="s">
        <v>742</v>
      </c>
      <c r="H65" s="38" t="s">
        <v>743</v>
      </c>
      <c r="I65" s="38" t="s">
        <v>605</v>
      </c>
      <c r="J65" s="49" t="s">
        <v>6</v>
      </c>
      <c r="K65" s="52" t="s">
        <v>744</v>
      </c>
      <c r="L65" s="38" t="str">
        <f aca="false">VLOOKUP(K65,CódigosRetorno!$A$2:$B$1795,2,FALSE())</f>
        <v>El XML no contiene el atributo o no existe informacion del motivo de traslado.</v>
      </c>
      <c r="M65" s="44" t="s">
        <v>8</v>
      </c>
      <c r="N65" s="93"/>
    </row>
    <row r="66" customFormat="false" ht="24" hidden="false" customHeight="false" outlineLevel="0" collapsed="false">
      <c r="A66" s="93"/>
      <c r="B66" s="49"/>
      <c r="C66" s="38"/>
      <c r="D66" s="49"/>
      <c r="E66" s="49"/>
      <c r="F66" s="49"/>
      <c r="G66" s="49"/>
      <c r="H66" s="38"/>
      <c r="I66" s="38" t="s">
        <v>256</v>
      </c>
      <c r="J66" s="49" t="s">
        <v>6</v>
      </c>
      <c r="K66" s="47" t="s">
        <v>745</v>
      </c>
      <c r="L66" s="38" t="str">
        <f aca="false">VLOOKUP(K66,CódigosRetorno!$A$2:$B$1795,2,FALSE())</f>
        <v>El valor ingresado como motivo de traslado no es valido.</v>
      </c>
      <c r="M66" s="49" t="s">
        <v>746</v>
      </c>
      <c r="N66" s="93"/>
    </row>
    <row r="67" customFormat="false" ht="24" hidden="false" customHeight="false" outlineLevel="0" collapsed="false">
      <c r="A67" s="93"/>
      <c r="B67" s="49"/>
      <c r="C67" s="38"/>
      <c r="D67" s="49"/>
      <c r="E67" s="49"/>
      <c r="F67" s="49"/>
      <c r="G67" s="49"/>
      <c r="H67" s="38"/>
      <c r="I67" s="38" t="s">
        <v>747</v>
      </c>
      <c r="J67" s="49" t="s">
        <v>6</v>
      </c>
      <c r="K67" s="47" t="s">
        <v>748</v>
      </c>
      <c r="L67" s="38" t="str">
        <f aca="false">VLOOKUP(K67,CódigosRetorno!$A$2:$B$1795,2,FALSE())</f>
        <v>Para exportación, el XML no contiene el tag o no existe informacion del numero de DAM.</v>
      </c>
      <c r="M67" s="44" t="s">
        <v>8</v>
      </c>
      <c r="N67" s="93"/>
    </row>
    <row r="68" customFormat="false" ht="24" hidden="false" customHeight="false" outlineLevel="0" collapsed="false">
      <c r="A68" s="93"/>
      <c r="B68" s="49"/>
      <c r="C68" s="38"/>
      <c r="D68" s="49"/>
      <c r="E68" s="49"/>
      <c r="F68" s="49"/>
      <c r="G68" s="49"/>
      <c r="H68" s="38"/>
      <c r="I68" s="38" t="s">
        <v>749</v>
      </c>
      <c r="J68" s="49" t="s">
        <v>6</v>
      </c>
      <c r="K68" s="47" t="s">
        <v>750</v>
      </c>
      <c r="L68" s="38" t="str">
        <f aca="false">VLOOKUP(K68,CódigosRetorno!$A$2:$B$1795,2,FALSE())</f>
        <v>Para importación, el XML no contiene el tag o no existe informacion del numero de manifiesto de carga o numero de DAM.</v>
      </c>
      <c r="M68" s="44" t="s">
        <v>8</v>
      </c>
      <c r="N68" s="93"/>
    </row>
    <row r="69" customFormat="false" ht="24" hidden="false" customHeight="true" outlineLevel="0" collapsed="false">
      <c r="A69" s="93"/>
      <c r="B69" s="49" t="n">
        <f aca="false">+B65+1</f>
        <v>28</v>
      </c>
      <c r="C69" s="38" t="s">
        <v>751</v>
      </c>
      <c r="D69" s="49" t="s">
        <v>63</v>
      </c>
      <c r="E69" s="49" t="s">
        <v>184</v>
      </c>
      <c r="F69" s="49" t="s">
        <v>223</v>
      </c>
      <c r="G69" s="49"/>
      <c r="H69" s="38" t="s">
        <v>752</v>
      </c>
      <c r="I69" s="38" t="s">
        <v>753</v>
      </c>
      <c r="J69" s="49" t="s">
        <v>208</v>
      </c>
      <c r="K69" s="52" t="s">
        <v>754</v>
      </c>
      <c r="L69" s="38" t="str">
        <f aca="false">VLOOKUP(K69,CódigosRetorno!$A$2:$B$1795,2,FALSE())</f>
        <v>El XML no contiene el atributo o no existe información en descripcion del motivo de traslado.</v>
      </c>
      <c r="M69" s="44" t="s">
        <v>8</v>
      </c>
      <c r="N69" s="93"/>
    </row>
    <row r="70" customFormat="false" ht="48" hidden="false" customHeight="false" outlineLevel="0" collapsed="false">
      <c r="A70" s="93"/>
      <c r="B70" s="49"/>
      <c r="C70" s="38"/>
      <c r="D70" s="49"/>
      <c r="E70" s="49"/>
      <c r="F70" s="49"/>
      <c r="G70" s="49"/>
      <c r="H70" s="38"/>
      <c r="I70" s="38" t="s">
        <v>755</v>
      </c>
      <c r="J70" s="49" t="s">
        <v>208</v>
      </c>
      <c r="K70" s="52" t="s">
        <v>756</v>
      </c>
      <c r="L70" s="38" t="str">
        <f aca="false">VLOOKUP(K70,CódigosRetorno!$A$2:$B$1795,2,FALSE())</f>
        <v>El valor ingresado como descripcion de motivo de traslado no cumple con el estandar.</v>
      </c>
      <c r="M70" s="44" t="s">
        <v>8</v>
      </c>
      <c r="N70" s="93"/>
    </row>
    <row r="71" customFormat="false" ht="24" hidden="false" customHeight="false" outlineLevel="0" collapsed="false">
      <c r="A71" s="93"/>
      <c r="B71" s="48" t="n">
        <f aca="false">+B69+1</f>
        <v>29</v>
      </c>
      <c r="C71" s="51" t="s">
        <v>757</v>
      </c>
      <c r="D71" s="49" t="s">
        <v>63</v>
      </c>
      <c r="E71" s="49" t="s">
        <v>184</v>
      </c>
      <c r="F71" s="49" t="s">
        <v>758</v>
      </c>
      <c r="G71" s="48" t="s">
        <v>759</v>
      </c>
      <c r="H71" s="118" t="s">
        <v>760</v>
      </c>
      <c r="I71" s="38" t="s">
        <v>186</v>
      </c>
      <c r="J71" s="48" t="s">
        <v>8</v>
      </c>
      <c r="K71" s="52" t="s">
        <v>8</v>
      </c>
      <c r="L71" s="38" t="str">
        <f aca="false">VLOOKUP(K71,CódigosRetorno!$A$2:$B$1795,2,FALSE())</f>
        <v>-</v>
      </c>
      <c r="M71" s="49" t="s">
        <v>8</v>
      </c>
      <c r="N71" s="93"/>
    </row>
    <row r="72" customFormat="false" ht="15" hidden="false" customHeight="true" outlineLevel="0" collapsed="false">
      <c r="A72" s="93"/>
      <c r="B72" s="49" t="n">
        <f aca="false">+B71+1</f>
        <v>30</v>
      </c>
      <c r="C72" s="38" t="s">
        <v>761</v>
      </c>
      <c r="D72" s="49" t="s">
        <v>63</v>
      </c>
      <c r="E72" s="49" t="s">
        <v>143</v>
      </c>
      <c r="F72" s="49" t="s">
        <v>762</v>
      </c>
      <c r="G72" s="48" t="s">
        <v>763</v>
      </c>
      <c r="H72" s="38" t="s">
        <v>764</v>
      </c>
      <c r="I72" s="38" t="s">
        <v>66</v>
      </c>
      <c r="J72" s="48" t="s">
        <v>6</v>
      </c>
      <c r="K72" s="52" t="s">
        <v>765</v>
      </c>
      <c r="L72" s="38" t="str">
        <f aca="false">VLOOKUP(K72,CódigosRetorno!$A$2:$B$1795,2,FALSE())</f>
        <v>Es obligatorio ingresar el peso bruto total de la guía</v>
      </c>
      <c r="M72" s="49" t="s">
        <v>8</v>
      </c>
      <c r="N72" s="93"/>
    </row>
    <row r="73" customFormat="false" ht="24" hidden="false" customHeight="false" outlineLevel="0" collapsed="false">
      <c r="A73" s="93"/>
      <c r="B73" s="49"/>
      <c r="C73" s="38"/>
      <c r="D73" s="49"/>
      <c r="E73" s="49"/>
      <c r="F73" s="49"/>
      <c r="G73" s="48"/>
      <c r="H73" s="38"/>
      <c r="I73" s="38" t="s">
        <v>766</v>
      </c>
      <c r="J73" s="49" t="s">
        <v>208</v>
      </c>
      <c r="K73" s="52" t="s">
        <v>767</v>
      </c>
      <c r="L73" s="38" t="str">
        <f aca="false">VLOOKUP(K73,CódigosRetorno!$A$2:$B$1795,2,FALSE())</f>
        <v>GrossWeightMeasure - El valor ingresado no cumple con el estandar.</v>
      </c>
      <c r="M73" s="44" t="s">
        <v>8</v>
      </c>
      <c r="N73" s="93"/>
    </row>
    <row r="74" customFormat="false" ht="15" hidden="false" customHeight="true" outlineLevel="0" collapsed="false">
      <c r="A74" s="93"/>
      <c r="B74" s="49" t="n">
        <f aca="false">+B72+1</f>
        <v>31</v>
      </c>
      <c r="C74" s="38" t="s">
        <v>768</v>
      </c>
      <c r="D74" s="49" t="s">
        <v>63</v>
      </c>
      <c r="E74" s="49" t="s">
        <v>143</v>
      </c>
      <c r="F74" s="49" t="s">
        <v>769</v>
      </c>
      <c r="G74" s="49" t="s">
        <v>770</v>
      </c>
      <c r="H74" s="38" t="s">
        <v>771</v>
      </c>
      <c r="I74" s="38" t="s">
        <v>772</v>
      </c>
      <c r="J74" s="49" t="s">
        <v>6</v>
      </c>
      <c r="K74" s="52" t="s">
        <v>773</v>
      </c>
      <c r="L74" s="38" t="str">
        <f aca="false">VLOOKUP(K74,CódigosRetorno!$A$2:$B$1795,2,FALSE())</f>
        <v>Es obligatorio indicar la unidad de medida del Peso Total de la guía</v>
      </c>
      <c r="M74" s="44" t="s">
        <v>8</v>
      </c>
      <c r="N74" s="93"/>
    </row>
    <row r="75" customFormat="false" ht="24" hidden="false" customHeight="false" outlineLevel="0" collapsed="false">
      <c r="A75" s="93"/>
      <c r="B75" s="49"/>
      <c r="C75" s="38"/>
      <c r="D75" s="49"/>
      <c r="E75" s="49"/>
      <c r="F75" s="49"/>
      <c r="G75" s="49"/>
      <c r="H75" s="38"/>
      <c r="I75" s="38" t="s">
        <v>774</v>
      </c>
      <c r="J75" s="49" t="s">
        <v>208</v>
      </c>
      <c r="K75" s="52" t="s">
        <v>775</v>
      </c>
      <c r="L75" s="38" t="str">
        <f aca="false">VLOOKUP(K75,CódigosRetorno!$A$2:$B$1795,2,FALSE())</f>
        <v>cbc:GrossWeightMeasure@unitCode: El valor ingresado en la unidad de medida para el peso bruto total no es correcta (KGM).</v>
      </c>
      <c r="M75" s="44" t="s">
        <v>8</v>
      </c>
      <c r="N75" s="93"/>
    </row>
    <row r="76" customFormat="false" ht="24" hidden="false" customHeight="true" outlineLevel="0" collapsed="false">
      <c r="A76" s="93"/>
      <c r="B76" s="117" t="n">
        <f aca="false">+B74+1</f>
        <v>32</v>
      </c>
      <c r="C76" s="38" t="s">
        <v>776</v>
      </c>
      <c r="D76" s="117" t="s">
        <v>63</v>
      </c>
      <c r="E76" s="117" t="s">
        <v>184</v>
      </c>
      <c r="F76" s="117" t="s">
        <v>777</v>
      </c>
      <c r="G76" s="48" t="s">
        <v>777</v>
      </c>
      <c r="H76" s="38" t="s">
        <v>778</v>
      </c>
      <c r="I76" s="38" t="s">
        <v>779</v>
      </c>
      <c r="J76" s="49" t="s">
        <v>6</v>
      </c>
      <c r="K76" s="52" t="s">
        <v>780</v>
      </c>
      <c r="L76" s="38" t="str">
        <f aca="false">VLOOKUP(K76,CódigosRetorno!$A$2:$B$1795,2,FALSE())</f>
        <v>El XML no contiene el atributo o no existe informacion en numero de bultos o pallets obligatorio para importación.</v>
      </c>
      <c r="M76" s="44" t="s">
        <v>8</v>
      </c>
      <c r="N76" s="93"/>
    </row>
    <row r="77" customFormat="false" ht="24" hidden="false" customHeight="false" outlineLevel="0" collapsed="false">
      <c r="A77" s="93"/>
      <c r="B77" s="117"/>
      <c r="C77" s="38"/>
      <c r="D77" s="117"/>
      <c r="E77" s="117"/>
      <c r="F77" s="117"/>
      <c r="G77" s="48"/>
      <c r="H77" s="38"/>
      <c r="I77" s="38" t="s">
        <v>781</v>
      </c>
      <c r="J77" s="49" t="s">
        <v>6</v>
      </c>
      <c r="K77" s="52" t="s">
        <v>782</v>
      </c>
      <c r="L77" s="38" t="str">
        <f aca="false">VLOOKUP(K77,CódigosRetorno!$A$2:$B$1795,2,FALSE())</f>
        <v>El valor ingresado como numero de bultos o pallets no cumple con el estandar.</v>
      </c>
      <c r="M77" s="44" t="s">
        <v>8</v>
      </c>
      <c r="N77" s="93"/>
    </row>
    <row r="78" customFormat="false" ht="24" hidden="false" customHeight="false" outlineLevel="0" collapsed="false">
      <c r="A78" s="93"/>
      <c r="B78" s="117"/>
      <c r="C78" s="38"/>
      <c r="D78" s="117"/>
      <c r="E78" s="117"/>
      <c r="F78" s="117"/>
      <c r="G78" s="48"/>
      <c r="H78" s="38"/>
      <c r="I78" s="38" t="s">
        <v>783</v>
      </c>
      <c r="J78" s="49" t="s">
        <v>208</v>
      </c>
      <c r="K78" s="47" t="s">
        <v>784</v>
      </c>
      <c r="L78" s="38" t="str">
        <f aca="false">VLOOKUP(K78,CódigosRetorno!$A$2:$B$1795,2,FALSE())</f>
        <v>Numero de bultos o pallets es una información válida solo para importación.</v>
      </c>
      <c r="M78" s="44" t="s">
        <v>8</v>
      </c>
      <c r="N78" s="18"/>
    </row>
    <row r="79" customFormat="false" ht="24" hidden="false" customHeight="true" outlineLevel="0" collapsed="false">
      <c r="A79" s="93"/>
      <c r="B79" s="117" t="n">
        <f aca="false">+B76+1</f>
        <v>33</v>
      </c>
      <c r="C79" s="38" t="s">
        <v>785</v>
      </c>
      <c r="D79" s="117" t="s">
        <v>63</v>
      </c>
      <c r="E79" s="117" t="s">
        <v>143</v>
      </c>
      <c r="F79" s="117" t="s">
        <v>330</v>
      </c>
      <c r="G79" s="117" t="s">
        <v>786</v>
      </c>
      <c r="H79" s="38" t="s">
        <v>787</v>
      </c>
      <c r="I79" s="38" t="s">
        <v>605</v>
      </c>
      <c r="J79" s="49" t="s">
        <v>6</v>
      </c>
      <c r="K79" s="52" t="s">
        <v>788</v>
      </c>
      <c r="L79" s="38" t="str">
        <f aca="false">VLOOKUP(K79,CódigosRetorno!$A$2:$B$1795,2,FALSE())</f>
        <v>El XML no contiene el atributo o no existe informacion en modalidad de transporte.</v>
      </c>
      <c r="M79" s="44" t="s">
        <v>8</v>
      </c>
      <c r="N79" s="93"/>
    </row>
    <row r="80" customFormat="false" ht="24" hidden="false" customHeight="false" outlineLevel="0" collapsed="false">
      <c r="A80" s="93"/>
      <c r="B80" s="117"/>
      <c r="C80" s="38"/>
      <c r="D80" s="117"/>
      <c r="E80" s="117"/>
      <c r="F80" s="117"/>
      <c r="G80" s="117"/>
      <c r="H80" s="38"/>
      <c r="I80" s="38" t="s">
        <v>256</v>
      </c>
      <c r="J80" s="49" t="s">
        <v>6</v>
      </c>
      <c r="K80" s="47" t="s">
        <v>789</v>
      </c>
      <c r="L80" s="38" t="str">
        <f aca="false">VLOOKUP(K80,CódigosRetorno!$A$2:$B$1795,2,FALSE())</f>
        <v>El valor ingresado como modalidad de transporte no es correcto.</v>
      </c>
      <c r="M80" s="49" t="s">
        <v>790</v>
      </c>
      <c r="N80" s="93"/>
    </row>
    <row r="81" customFormat="false" ht="15" hidden="false" customHeight="false" outlineLevel="0" collapsed="false">
      <c r="A81" s="93"/>
      <c r="B81" s="117"/>
      <c r="C81" s="38"/>
      <c r="D81" s="117"/>
      <c r="E81" s="117"/>
      <c r="F81" s="117"/>
      <c r="G81" s="117"/>
      <c r="H81" s="38"/>
      <c r="I81" s="38" t="s">
        <v>791</v>
      </c>
      <c r="J81" s="49" t="s">
        <v>6</v>
      </c>
      <c r="K81" s="47" t="s">
        <v>792</v>
      </c>
      <c r="L81" s="38" t="str">
        <f aca="false">VLOOKUP(K81,CódigosRetorno!$A$2:$B$1795,2,FALSE())</f>
        <v>El XML no contiene el atributo o no existe información de vehiculos.</v>
      </c>
      <c r="M81" s="44" t="s">
        <v>8</v>
      </c>
      <c r="N81" s="93"/>
    </row>
    <row r="82" customFormat="false" ht="24" hidden="false" customHeight="false" outlineLevel="0" collapsed="false">
      <c r="A82" s="93"/>
      <c r="B82" s="117"/>
      <c r="C82" s="38"/>
      <c r="D82" s="117"/>
      <c r="E82" s="117"/>
      <c r="F82" s="117"/>
      <c r="G82" s="117"/>
      <c r="H82" s="38"/>
      <c r="I82" s="38" t="s">
        <v>793</v>
      </c>
      <c r="J82" s="49" t="s">
        <v>6</v>
      </c>
      <c r="K82" s="47" t="s">
        <v>794</v>
      </c>
      <c r="L82" s="38" t="str">
        <f aca="false">VLOOKUP(K82,CódigosRetorno!$A$2:$B$1795,2,FALSE())</f>
        <v>El XML no contiene el atributo o no existe información de conductores.</v>
      </c>
      <c r="M82" s="44" t="s">
        <v>8</v>
      </c>
      <c r="N82" s="93"/>
    </row>
    <row r="83" customFormat="false" ht="24" hidden="false" customHeight="false" outlineLevel="0" collapsed="false">
      <c r="A83" s="93"/>
      <c r="B83" s="117"/>
      <c r="C83" s="38"/>
      <c r="D83" s="117"/>
      <c r="E83" s="117"/>
      <c r="F83" s="117"/>
      <c r="G83" s="117"/>
      <c r="H83" s="38"/>
      <c r="I83" s="38" t="s">
        <v>795</v>
      </c>
      <c r="J83" s="49" t="s">
        <v>208</v>
      </c>
      <c r="K83" s="47" t="s">
        <v>796</v>
      </c>
      <c r="L83" s="38" t="str">
        <f aca="false">VLOOKUP(K83,CódigosRetorno!$A$2:$B$1795,2,FALSE())</f>
        <v>El XML no contiene el atributo o no existe informacion de datos del transportista.</v>
      </c>
      <c r="M83" s="44" t="s">
        <v>8</v>
      </c>
      <c r="N83" s="93"/>
    </row>
    <row r="84" customFormat="false" ht="24" hidden="false" customHeight="false" outlineLevel="0" collapsed="false">
      <c r="A84" s="93"/>
      <c r="B84" s="117"/>
      <c r="C84" s="38"/>
      <c r="D84" s="117"/>
      <c r="E84" s="117"/>
      <c r="F84" s="117"/>
      <c r="G84" s="117"/>
      <c r="H84" s="38"/>
      <c r="I84" s="38" t="s">
        <v>797</v>
      </c>
      <c r="J84" s="49" t="s">
        <v>208</v>
      </c>
      <c r="K84" s="47" t="s">
        <v>798</v>
      </c>
      <c r="L84" s="38" t="str">
        <f aca="false">VLOOKUP(K84,CódigosRetorno!$A$2:$B$1795,2,FALSE())</f>
        <v>No es necesario consignar los datos del transportista para una operación de Transporte Privado.</v>
      </c>
      <c r="M84" s="44" t="s">
        <v>8</v>
      </c>
      <c r="N84" s="93"/>
    </row>
    <row r="85" customFormat="false" ht="24" hidden="false" customHeight="false" outlineLevel="0" collapsed="false">
      <c r="A85" s="93"/>
      <c r="B85" s="49" t="n">
        <f aca="false">+B79+1</f>
        <v>34</v>
      </c>
      <c r="C85" s="51" t="s">
        <v>799</v>
      </c>
      <c r="D85" s="49" t="s">
        <v>63</v>
      </c>
      <c r="E85" s="49" t="s">
        <v>143</v>
      </c>
      <c r="F85" s="49" t="s">
        <v>343</v>
      </c>
      <c r="G85" s="48" t="s">
        <v>178</v>
      </c>
      <c r="H85" s="118" t="s">
        <v>800</v>
      </c>
      <c r="I85" s="38" t="s">
        <v>66</v>
      </c>
      <c r="J85" s="49" t="s">
        <v>6</v>
      </c>
      <c r="K85" s="52" t="s">
        <v>801</v>
      </c>
      <c r="L85" s="38" t="str">
        <f aca="false">VLOOKUP(K85,CódigosRetorno!$A$2:$B$1795,2,FALSE())</f>
        <v>El XML no contiene el atributo o no existe información de la fecha de inicio de traslado o fecha de entrega del bien al transportista.</v>
      </c>
      <c r="M85" s="44" t="s">
        <v>8</v>
      </c>
      <c r="N85" s="93"/>
    </row>
    <row r="86" customFormat="false" ht="24" hidden="false" customHeight="false" outlineLevel="0" collapsed="false">
      <c r="A86" s="93"/>
      <c r="B86" s="49" t="n">
        <f aca="false">+B85+1</f>
        <v>35</v>
      </c>
      <c r="C86" s="51" t="s">
        <v>802</v>
      </c>
      <c r="D86" s="49" t="s">
        <v>63</v>
      </c>
      <c r="E86" s="49" t="s">
        <v>143</v>
      </c>
      <c r="F86" s="49" t="s">
        <v>343</v>
      </c>
      <c r="G86" s="48" t="s">
        <v>178</v>
      </c>
      <c r="H86" s="118" t="s">
        <v>800</v>
      </c>
      <c r="I86" s="38" t="s">
        <v>186</v>
      </c>
      <c r="J86" s="48" t="s">
        <v>8</v>
      </c>
      <c r="K86" s="52" t="s">
        <v>8</v>
      </c>
      <c r="L86" s="38" t="str">
        <f aca="false">VLOOKUP(K86,CódigosRetorno!$A$2:$B$1795,2,FALSE())</f>
        <v>-</v>
      </c>
      <c r="M86" s="44" t="s">
        <v>8</v>
      </c>
      <c r="N86" s="93"/>
    </row>
    <row r="87" customFormat="false" ht="15" hidden="false" customHeight="false" outlineLevel="0" collapsed="false">
      <c r="A87" s="93"/>
      <c r="B87" s="69" t="s">
        <v>803</v>
      </c>
      <c r="C87" s="70" t="s">
        <v>804</v>
      </c>
      <c r="D87" s="96" t="s">
        <v>63</v>
      </c>
      <c r="E87" s="96" t="s">
        <v>143</v>
      </c>
      <c r="F87" s="96" t="s">
        <v>8</v>
      </c>
      <c r="G87" s="96" t="s">
        <v>8</v>
      </c>
      <c r="H87" s="114" t="s">
        <v>8</v>
      </c>
      <c r="I87" s="63" t="s">
        <v>8</v>
      </c>
      <c r="J87" s="69" t="s">
        <v>8</v>
      </c>
      <c r="K87" s="115" t="s">
        <v>8</v>
      </c>
      <c r="L87" s="43" t="str">
        <f aca="false">VLOOKUP(K87,CódigosRetorno!$A$2:$B$1795,2,FALSE())</f>
        <v>-</v>
      </c>
      <c r="M87" s="57" t="s">
        <v>8</v>
      </c>
      <c r="N87" s="93"/>
    </row>
    <row r="88" customFormat="false" ht="36" hidden="false" customHeight="false" outlineLevel="0" collapsed="false">
      <c r="A88" s="93"/>
      <c r="B88" s="49" t="n">
        <f aca="false">+B86+1</f>
        <v>36</v>
      </c>
      <c r="C88" s="51" t="s">
        <v>805</v>
      </c>
      <c r="D88" s="49" t="s">
        <v>63</v>
      </c>
      <c r="E88" s="49" t="s">
        <v>143</v>
      </c>
      <c r="F88" s="49" t="s">
        <v>189</v>
      </c>
      <c r="G88" s="48" t="s">
        <v>8</v>
      </c>
      <c r="H88" s="118" t="s">
        <v>806</v>
      </c>
      <c r="I88" s="38" t="s">
        <v>186</v>
      </c>
      <c r="J88" s="48" t="s">
        <v>8</v>
      </c>
      <c r="K88" s="52" t="s">
        <v>8</v>
      </c>
      <c r="L88" s="38" t="str">
        <f aca="false">VLOOKUP(K88,CódigosRetorno!$A$2:$B$1795,2,FALSE())</f>
        <v>-</v>
      </c>
      <c r="M88" s="44" t="s">
        <v>8</v>
      </c>
      <c r="N88" s="93"/>
    </row>
    <row r="89" customFormat="false" ht="36" hidden="false" customHeight="false" outlineLevel="0" collapsed="false">
      <c r="A89" s="93"/>
      <c r="B89" s="49" t="n">
        <f aca="false">+B88+1</f>
        <v>37</v>
      </c>
      <c r="C89" s="51" t="s">
        <v>807</v>
      </c>
      <c r="D89" s="49" t="s">
        <v>63</v>
      </c>
      <c r="E89" s="49" t="s">
        <v>143</v>
      </c>
      <c r="F89" s="49" t="s">
        <v>330</v>
      </c>
      <c r="G89" s="49" t="s">
        <v>198</v>
      </c>
      <c r="H89" s="118" t="s">
        <v>808</v>
      </c>
      <c r="I89" s="38" t="s">
        <v>186</v>
      </c>
      <c r="J89" s="48" t="s">
        <v>8</v>
      </c>
      <c r="K89" s="52" t="s">
        <v>8</v>
      </c>
      <c r="L89" s="38" t="str">
        <f aca="false">VLOOKUP(K89,CódigosRetorno!$A$2:$B$1795,2,FALSE())</f>
        <v>-</v>
      </c>
      <c r="M89" s="44" t="s">
        <v>8</v>
      </c>
      <c r="N89" s="93"/>
    </row>
    <row r="90" customFormat="false" ht="36" hidden="false" customHeight="false" outlineLevel="0" collapsed="false">
      <c r="A90" s="93"/>
      <c r="B90" s="49" t="n">
        <f aca="false">+B89+1</f>
        <v>38</v>
      </c>
      <c r="C90" s="51" t="s">
        <v>809</v>
      </c>
      <c r="D90" s="49" t="s">
        <v>63</v>
      </c>
      <c r="E90" s="49" t="s">
        <v>143</v>
      </c>
      <c r="F90" s="49" t="s">
        <v>223</v>
      </c>
      <c r="G90" s="48" t="s">
        <v>8</v>
      </c>
      <c r="H90" s="118" t="s">
        <v>810</v>
      </c>
      <c r="I90" s="38" t="s">
        <v>186</v>
      </c>
      <c r="J90" s="48" t="s">
        <v>8</v>
      </c>
      <c r="K90" s="52" t="s">
        <v>8</v>
      </c>
      <c r="L90" s="38" t="str">
        <f aca="false">VLOOKUP(K90,CódigosRetorno!$A$2:$B$1795,2,FALSE())</f>
        <v>-</v>
      </c>
      <c r="M90" s="44" t="s">
        <v>8</v>
      </c>
      <c r="N90" s="93"/>
    </row>
    <row r="91" customFormat="false" ht="15" hidden="false" customHeight="false" outlineLevel="0" collapsed="false">
      <c r="A91" s="93"/>
      <c r="B91" s="96" t="s">
        <v>811</v>
      </c>
      <c r="C91" s="108" t="s">
        <v>812</v>
      </c>
      <c r="D91" s="96" t="s">
        <v>63</v>
      </c>
      <c r="E91" s="96" t="s">
        <v>143</v>
      </c>
      <c r="F91" s="96" t="s">
        <v>8</v>
      </c>
      <c r="G91" s="96" t="s">
        <v>8</v>
      </c>
      <c r="H91" s="114" t="s">
        <v>8</v>
      </c>
      <c r="I91" s="63" t="s">
        <v>8</v>
      </c>
      <c r="J91" s="69" t="s">
        <v>8</v>
      </c>
      <c r="K91" s="115" t="s">
        <v>8</v>
      </c>
      <c r="L91" s="43" t="str">
        <f aca="false">VLOOKUP(K91,CódigosRetorno!$A$2:$B$1795,2,FALSE())</f>
        <v>-</v>
      </c>
      <c r="M91" s="57" t="s">
        <v>8</v>
      </c>
      <c r="N91" s="93"/>
    </row>
    <row r="92" customFormat="false" ht="48" hidden="false" customHeight="false" outlineLevel="0" collapsed="false">
      <c r="A92" s="93"/>
      <c r="B92" s="81" t="n">
        <f aca="false">+B90+1</f>
        <v>39</v>
      </c>
      <c r="C92" s="103" t="s">
        <v>813</v>
      </c>
      <c r="D92" s="81" t="s">
        <v>63</v>
      </c>
      <c r="E92" s="81" t="s">
        <v>143</v>
      </c>
      <c r="F92" s="81" t="s">
        <v>814</v>
      </c>
      <c r="G92" s="101" t="s">
        <v>8</v>
      </c>
      <c r="H92" s="38" t="s">
        <v>815</v>
      </c>
      <c r="I92" s="38" t="s">
        <v>186</v>
      </c>
      <c r="J92" s="48" t="s">
        <v>8</v>
      </c>
      <c r="K92" s="52" t="s">
        <v>8</v>
      </c>
      <c r="L92" s="38" t="str">
        <f aca="false">VLOOKUP(K92,CódigosRetorno!$A$2:$B$1795,2,FALSE())</f>
        <v>-</v>
      </c>
      <c r="M92" s="44" t="s">
        <v>8</v>
      </c>
      <c r="N92" s="93"/>
    </row>
    <row r="93" customFormat="false" ht="15" hidden="false" customHeight="false" outlineLevel="0" collapsed="false">
      <c r="A93" s="93"/>
      <c r="B93" s="96" t="s">
        <v>816</v>
      </c>
      <c r="C93" s="70" t="s">
        <v>817</v>
      </c>
      <c r="D93" s="96" t="s">
        <v>63</v>
      </c>
      <c r="E93" s="96" t="s">
        <v>184</v>
      </c>
      <c r="F93" s="96" t="s">
        <v>8</v>
      </c>
      <c r="G93" s="96" t="s">
        <v>8</v>
      </c>
      <c r="H93" s="108" t="s">
        <v>8</v>
      </c>
      <c r="I93" s="70" t="s">
        <v>8</v>
      </c>
      <c r="J93" s="69" t="s">
        <v>8</v>
      </c>
      <c r="K93" s="111" t="s">
        <v>8</v>
      </c>
      <c r="L93" s="43" t="str">
        <f aca="false">VLOOKUP(K93,CódigosRetorno!$A$2:$B$1795,2,FALSE())</f>
        <v>-</v>
      </c>
      <c r="M93" s="57" t="s">
        <v>8</v>
      </c>
      <c r="N93" s="93"/>
    </row>
    <row r="94" customFormat="false" ht="36" hidden="false" customHeight="false" outlineLevel="0" collapsed="false">
      <c r="A94" s="93"/>
      <c r="B94" s="49" t="n">
        <f aca="false">+B92+1</f>
        <v>40</v>
      </c>
      <c r="C94" s="51" t="s">
        <v>818</v>
      </c>
      <c r="D94" s="49" t="s">
        <v>63</v>
      </c>
      <c r="E94" s="49" t="s">
        <v>184</v>
      </c>
      <c r="F94" s="49" t="s">
        <v>814</v>
      </c>
      <c r="G94" s="48" t="s">
        <v>8</v>
      </c>
      <c r="H94" s="38" t="s">
        <v>819</v>
      </c>
      <c r="I94" s="38" t="s">
        <v>186</v>
      </c>
      <c r="J94" s="48" t="s">
        <v>8</v>
      </c>
      <c r="K94" s="52" t="s">
        <v>8</v>
      </c>
      <c r="L94" s="38" t="str">
        <f aca="false">VLOOKUP(K94,CódigosRetorno!$A$2:$B$1795,2,FALSE())</f>
        <v>-</v>
      </c>
      <c r="M94" s="44" t="s">
        <v>8</v>
      </c>
      <c r="N94" s="93"/>
    </row>
    <row r="95" customFormat="false" ht="15" hidden="false" customHeight="false" outlineLevel="0" collapsed="false">
      <c r="A95" s="93"/>
      <c r="B95" s="96" t="s">
        <v>820</v>
      </c>
      <c r="C95" s="108" t="s">
        <v>821</v>
      </c>
      <c r="D95" s="96" t="s">
        <v>63</v>
      </c>
      <c r="E95" s="96" t="s">
        <v>143</v>
      </c>
      <c r="F95" s="96" t="s">
        <v>8</v>
      </c>
      <c r="G95" s="96" t="s">
        <v>8</v>
      </c>
      <c r="H95" s="108" t="s">
        <v>8</v>
      </c>
      <c r="I95" s="70" t="s">
        <v>8</v>
      </c>
      <c r="J95" s="69" t="s">
        <v>8</v>
      </c>
      <c r="K95" s="111" t="s">
        <v>8</v>
      </c>
      <c r="L95" s="43" t="str">
        <f aca="false">VLOOKUP(K95,CódigosRetorno!$A$2:$B$1795,2,FALSE())</f>
        <v>-</v>
      </c>
      <c r="M95" s="57" t="s">
        <v>8</v>
      </c>
      <c r="N95" s="93"/>
    </row>
    <row r="96" customFormat="false" ht="24" hidden="false" customHeight="false" outlineLevel="0" collapsed="false">
      <c r="A96" s="93"/>
      <c r="B96" s="49" t="n">
        <f aca="false">+B94+1</f>
        <v>41</v>
      </c>
      <c r="C96" s="51" t="s">
        <v>822</v>
      </c>
      <c r="D96" s="49" t="s">
        <v>8</v>
      </c>
      <c r="E96" s="49" t="s">
        <v>143</v>
      </c>
      <c r="F96" s="49" t="s">
        <v>189</v>
      </c>
      <c r="G96" s="48" t="s">
        <v>8</v>
      </c>
      <c r="H96" s="118" t="s">
        <v>823</v>
      </c>
      <c r="I96" s="38" t="s">
        <v>186</v>
      </c>
      <c r="J96" s="48" t="s">
        <v>8</v>
      </c>
      <c r="K96" s="52" t="s">
        <v>8</v>
      </c>
      <c r="L96" s="38" t="str">
        <f aca="false">VLOOKUP(K96,CódigosRetorno!$A$2:$B$1795,2,FALSE())</f>
        <v>-</v>
      </c>
      <c r="M96" s="44" t="s">
        <v>8</v>
      </c>
      <c r="N96" s="93"/>
    </row>
    <row r="97" customFormat="false" ht="24" hidden="false" customHeight="false" outlineLevel="0" collapsed="false">
      <c r="A97" s="93"/>
      <c r="B97" s="49" t="n">
        <f aca="false">+B96+1</f>
        <v>42</v>
      </c>
      <c r="C97" s="51" t="s">
        <v>824</v>
      </c>
      <c r="D97" s="49" t="s">
        <v>8</v>
      </c>
      <c r="E97" s="49" t="s">
        <v>143</v>
      </c>
      <c r="F97" s="49" t="s">
        <v>330</v>
      </c>
      <c r="G97" s="49" t="s">
        <v>198</v>
      </c>
      <c r="H97" s="118" t="s">
        <v>825</v>
      </c>
      <c r="I97" s="38" t="s">
        <v>186</v>
      </c>
      <c r="J97" s="48" t="s">
        <v>8</v>
      </c>
      <c r="K97" s="52" t="s">
        <v>8</v>
      </c>
      <c r="L97" s="38" t="str">
        <f aca="false">VLOOKUP(K97,CódigosRetorno!$A$2:$B$1795,2,FALSE())</f>
        <v>-</v>
      </c>
      <c r="M97" s="44" t="s">
        <v>8</v>
      </c>
      <c r="N97" s="93"/>
    </row>
    <row r="98" customFormat="false" ht="15" hidden="false" customHeight="false" outlineLevel="0" collapsed="false">
      <c r="A98" s="93"/>
      <c r="B98" s="113" t="s">
        <v>826</v>
      </c>
      <c r="C98" s="108" t="s">
        <v>827</v>
      </c>
      <c r="D98" s="96" t="s">
        <v>63</v>
      </c>
      <c r="E98" s="96" t="s">
        <v>143</v>
      </c>
      <c r="F98" s="96" t="s">
        <v>8</v>
      </c>
      <c r="G98" s="96" t="s">
        <v>8</v>
      </c>
      <c r="H98" s="108" t="s">
        <v>8</v>
      </c>
      <c r="I98" s="70" t="s">
        <v>8</v>
      </c>
      <c r="J98" s="69" t="s">
        <v>8</v>
      </c>
      <c r="K98" s="111" t="s">
        <v>8</v>
      </c>
      <c r="L98" s="43" t="str">
        <f aca="false">VLOOKUP(K98,CódigosRetorno!$A$2:$B$1795,2,FALSE())</f>
        <v>-</v>
      </c>
      <c r="M98" s="57" t="s">
        <v>8</v>
      </c>
      <c r="N98" s="93"/>
    </row>
    <row r="99" customFormat="false" ht="24" hidden="false" customHeight="true" outlineLevel="0" collapsed="false">
      <c r="A99" s="93"/>
      <c r="B99" s="117" t="n">
        <f aca="false">+B97+1</f>
        <v>43</v>
      </c>
      <c r="C99" s="38" t="s">
        <v>828</v>
      </c>
      <c r="D99" s="117" t="s">
        <v>8</v>
      </c>
      <c r="E99" s="117" t="s">
        <v>143</v>
      </c>
      <c r="F99" s="117" t="s">
        <v>829</v>
      </c>
      <c r="G99" s="48" t="s">
        <v>217</v>
      </c>
      <c r="H99" s="38" t="s">
        <v>830</v>
      </c>
      <c r="I99" s="38" t="s">
        <v>605</v>
      </c>
      <c r="J99" s="49" t="s">
        <v>6</v>
      </c>
      <c r="K99" s="52" t="s">
        <v>831</v>
      </c>
      <c r="L99" s="38" t="str">
        <f aca="false">VLOOKUP(K99,CódigosRetorno!$A$2:$B$1795,2,FALSE())</f>
        <v>El XML no contiene el atributo o no existe informacion del codigo de ubigeo.</v>
      </c>
      <c r="M99" s="44" t="s">
        <v>8</v>
      </c>
      <c r="N99" s="93"/>
    </row>
    <row r="100" customFormat="false" ht="15" hidden="false" customHeight="false" outlineLevel="0" collapsed="false">
      <c r="A100" s="93"/>
      <c r="B100" s="117"/>
      <c r="C100" s="38"/>
      <c r="D100" s="117"/>
      <c r="E100" s="117"/>
      <c r="F100" s="117"/>
      <c r="G100" s="48"/>
      <c r="H100" s="38"/>
      <c r="I100" s="38" t="s">
        <v>832</v>
      </c>
      <c r="J100" s="49" t="s">
        <v>6</v>
      </c>
      <c r="K100" s="52" t="s">
        <v>833</v>
      </c>
      <c r="L100" s="38" t="str">
        <f aca="false">VLOOKUP(K100,CódigosRetorno!$A$2:$B$1795,2,FALSE())</f>
        <v>El valor ingresado como codigo de ubigeo no cumple con el estandar.</v>
      </c>
      <c r="M100" s="44" t="s">
        <v>8</v>
      </c>
      <c r="N100" s="93"/>
    </row>
    <row r="101" customFormat="false" ht="24" hidden="false" customHeight="false" outlineLevel="0" collapsed="false">
      <c r="A101" s="93"/>
      <c r="B101" s="117"/>
      <c r="C101" s="38"/>
      <c r="D101" s="117"/>
      <c r="E101" s="117"/>
      <c r="F101" s="117"/>
      <c r="G101" s="48"/>
      <c r="H101" s="38"/>
      <c r="I101" s="38" t="s">
        <v>256</v>
      </c>
      <c r="J101" s="49" t="s">
        <v>208</v>
      </c>
      <c r="K101" s="52" t="s">
        <v>834</v>
      </c>
      <c r="L101" s="38" t="str">
        <f aca="false">VLOOKUP(K101,CódigosRetorno!$A$2:$B$1795,2,FALSE())</f>
        <v>Debe corresponder a algún valor válido establecido en el catálogo 13</v>
      </c>
      <c r="M101" s="49" t="s">
        <v>221</v>
      </c>
      <c r="N101" s="93"/>
    </row>
    <row r="102" customFormat="false" ht="24" hidden="false" customHeight="true" outlineLevel="0" collapsed="false">
      <c r="A102" s="93"/>
      <c r="B102" s="49" t="n">
        <f aca="false">+B99+1</f>
        <v>44</v>
      </c>
      <c r="C102" s="38" t="s">
        <v>835</v>
      </c>
      <c r="D102" s="49" t="s">
        <v>8</v>
      </c>
      <c r="E102" s="49" t="s">
        <v>143</v>
      </c>
      <c r="F102" s="49" t="s">
        <v>223</v>
      </c>
      <c r="G102" s="48" t="s">
        <v>8</v>
      </c>
      <c r="H102" s="38" t="s">
        <v>836</v>
      </c>
      <c r="I102" s="38" t="s">
        <v>605</v>
      </c>
      <c r="J102" s="49" t="s">
        <v>6</v>
      </c>
      <c r="K102" s="52" t="s">
        <v>837</v>
      </c>
      <c r="L102" s="38" t="str">
        <f aca="false">VLOOKUP(K102,CódigosRetorno!$A$2:$B$1795,2,FALSE())</f>
        <v>El XML no contiene el atributo o no existe informacion de direccion completa y detallada.</v>
      </c>
      <c r="M102" s="44" t="s">
        <v>8</v>
      </c>
      <c r="N102" s="93"/>
    </row>
    <row r="103" customFormat="false" ht="36" hidden="false" customHeight="false" outlineLevel="0" collapsed="false">
      <c r="A103" s="93"/>
      <c r="B103" s="49"/>
      <c r="C103" s="38"/>
      <c r="D103" s="49"/>
      <c r="E103" s="49"/>
      <c r="F103" s="49"/>
      <c r="G103" s="48"/>
      <c r="H103" s="38"/>
      <c r="I103" s="45" t="s">
        <v>716</v>
      </c>
      <c r="J103" s="49" t="s">
        <v>6</v>
      </c>
      <c r="K103" s="47" t="s">
        <v>838</v>
      </c>
      <c r="L103" s="38" t="str">
        <f aca="false">VLOOKUP(K103,CódigosRetorno!$A$2:$B$1795,2,FALSE())</f>
        <v>El valor ingresado como direccion completa y detallada no cumple con el estandar.</v>
      </c>
      <c r="M103" s="44" t="s">
        <v>8</v>
      </c>
      <c r="N103" s="93"/>
    </row>
    <row r="104" customFormat="false" ht="24" hidden="false" customHeight="false" outlineLevel="0" collapsed="false">
      <c r="A104" s="93"/>
      <c r="B104" s="96" t="s">
        <v>839</v>
      </c>
      <c r="C104" s="108" t="s">
        <v>840</v>
      </c>
      <c r="D104" s="96" t="s">
        <v>63</v>
      </c>
      <c r="E104" s="96" t="s">
        <v>184</v>
      </c>
      <c r="F104" s="96" t="s">
        <v>8</v>
      </c>
      <c r="G104" s="96" t="s">
        <v>8</v>
      </c>
      <c r="H104" s="108" t="s">
        <v>8</v>
      </c>
      <c r="I104" s="70" t="s">
        <v>8</v>
      </c>
      <c r="J104" s="69" t="s">
        <v>8</v>
      </c>
      <c r="K104" s="111" t="s">
        <v>8</v>
      </c>
      <c r="L104" s="43" t="str">
        <f aca="false">VLOOKUP(K104,CódigosRetorno!$A$2:$B$1795,2,FALSE())</f>
        <v>-</v>
      </c>
      <c r="M104" s="57" t="s">
        <v>8</v>
      </c>
      <c r="N104" s="93"/>
    </row>
    <row r="105" customFormat="false" ht="24" hidden="false" customHeight="false" outlineLevel="0" collapsed="false">
      <c r="A105" s="93"/>
      <c r="B105" s="49" t="n">
        <f aca="false">+B102+1</f>
        <v>45</v>
      </c>
      <c r="C105" s="51" t="s">
        <v>841</v>
      </c>
      <c r="D105" s="49" t="s">
        <v>63</v>
      </c>
      <c r="E105" s="49" t="s">
        <v>143</v>
      </c>
      <c r="F105" s="49" t="s">
        <v>842</v>
      </c>
      <c r="G105" s="48" t="s">
        <v>8</v>
      </c>
      <c r="H105" s="118" t="s">
        <v>843</v>
      </c>
      <c r="I105" s="38" t="s">
        <v>186</v>
      </c>
      <c r="J105" s="48" t="s">
        <v>8</v>
      </c>
      <c r="K105" s="52" t="s">
        <v>8</v>
      </c>
      <c r="L105" s="38" t="str">
        <f aca="false">VLOOKUP(K105,CódigosRetorno!$A$2:$B$1795,2,FALSE())</f>
        <v>-</v>
      </c>
      <c r="M105" s="44" t="s">
        <v>8</v>
      </c>
      <c r="N105" s="93"/>
    </row>
    <row r="106" customFormat="false" ht="15" hidden="false" customHeight="false" outlineLevel="0" collapsed="false">
      <c r="A106" s="93"/>
      <c r="B106" s="113" t="s">
        <v>844</v>
      </c>
      <c r="C106" s="108" t="s">
        <v>845</v>
      </c>
      <c r="D106" s="96" t="s">
        <v>63</v>
      </c>
      <c r="E106" s="96" t="s">
        <v>143</v>
      </c>
      <c r="F106" s="96" t="s">
        <v>8</v>
      </c>
      <c r="G106" s="96" t="s">
        <v>8</v>
      </c>
      <c r="H106" s="108" t="s">
        <v>8</v>
      </c>
      <c r="I106" s="70" t="s">
        <v>8</v>
      </c>
      <c r="J106" s="69" t="s">
        <v>8</v>
      </c>
      <c r="K106" s="111" t="s">
        <v>8</v>
      </c>
      <c r="L106" s="43" t="str">
        <f aca="false">VLOOKUP(K106,CódigosRetorno!$A$2:$B$1795,2,FALSE())</f>
        <v>-</v>
      </c>
      <c r="M106" s="57" t="s">
        <v>8</v>
      </c>
      <c r="N106" s="93"/>
    </row>
    <row r="107" customFormat="false" ht="24" hidden="false" customHeight="true" outlineLevel="0" collapsed="false">
      <c r="A107" s="93"/>
      <c r="B107" s="117" t="n">
        <f aca="false">+B105+1</f>
        <v>46</v>
      </c>
      <c r="C107" s="38" t="s">
        <v>846</v>
      </c>
      <c r="D107" s="117" t="s">
        <v>63</v>
      </c>
      <c r="E107" s="117" t="s">
        <v>143</v>
      </c>
      <c r="F107" s="117" t="s">
        <v>829</v>
      </c>
      <c r="G107" s="48" t="s">
        <v>217</v>
      </c>
      <c r="H107" s="38" t="s">
        <v>847</v>
      </c>
      <c r="I107" s="38" t="s">
        <v>605</v>
      </c>
      <c r="J107" s="49" t="s">
        <v>6</v>
      </c>
      <c r="K107" s="52" t="s">
        <v>831</v>
      </c>
      <c r="L107" s="38" t="str">
        <f aca="false">VLOOKUP(K107,CódigosRetorno!$A$2:$B$1795,2,FALSE())</f>
        <v>El XML no contiene el atributo o no existe informacion del codigo de ubigeo.</v>
      </c>
      <c r="M107" s="44" t="s">
        <v>8</v>
      </c>
      <c r="N107" s="93"/>
    </row>
    <row r="108" customFormat="false" ht="15" hidden="false" customHeight="false" outlineLevel="0" collapsed="false">
      <c r="A108" s="93"/>
      <c r="B108" s="117"/>
      <c r="C108" s="38"/>
      <c r="D108" s="117"/>
      <c r="E108" s="117"/>
      <c r="F108" s="117"/>
      <c r="G108" s="48"/>
      <c r="H108" s="38"/>
      <c r="I108" s="38" t="s">
        <v>832</v>
      </c>
      <c r="J108" s="49" t="s">
        <v>6</v>
      </c>
      <c r="K108" s="52" t="s">
        <v>833</v>
      </c>
      <c r="L108" s="38" t="str">
        <f aca="false">VLOOKUP(K108,CódigosRetorno!$A$2:$B$1795,2,FALSE())</f>
        <v>El valor ingresado como codigo de ubigeo no cumple con el estandar.</v>
      </c>
      <c r="M108" s="44" t="s">
        <v>8</v>
      </c>
      <c r="N108" s="93"/>
    </row>
    <row r="109" customFormat="false" ht="24" hidden="false" customHeight="false" outlineLevel="0" collapsed="false">
      <c r="A109" s="93"/>
      <c r="B109" s="117"/>
      <c r="C109" s="38"/>
      <c r="D109" s="117"/>
      <c r="E109" s="117"/>
      <c r="F109" s="117"/>
      <c r="G109" s="48"/>
      <c r="H109" s="38"/>
      <c r="I109" s="38" t="s">
        <v>256</v>
      </c>
      <c r="J109" s="49" t="s">
        <v>208</v>
      </c>
      <c r="K109" s="52" t="s">
        <v>834</v>
      </c>
      <c r="L109" s="38" t="str">
        <f aca="false">VLOOKUP(K109,CódigosRetorno!$A$2:$B$1795,2,FALSE())</f>
        <v>Debe corresponder a algún valor válido establecido en el catálogo 13</v>
      </c>
      <c r="M109" s="49" t="s">
        <v>221</v>
      </c>
      <c r="N109" s="93"/>
    </row>
    <row r="110" customFormat="false" ht="24" hidden="false" customHeight="true" outlineLevel="0" collapsed="false">
      <c r="A110" s="93"/>
      <c r="B110" s="49" t="n">
        <f aca="false">+B107+1</f>
        <v>47</v>
      </c>
      <c r="C110" s="38" t="s">
        <v>848</v>
      </c>
      <c r="D110" s="49" t="s">
        <v>63</v>
      </c>
      <c r="E110" s="49" t="s">
        <v>143</v>
      </c>
      <c r="F110" s="49" t="s">
        <v>223</v>
      </c>
      <c r="G110" s="48" t="s">
        <v>8</v>
      </c>
      <c r="H110" s="38" t="s">
        <v>849</v>
      </c>
      <c r="I110" s="38" t="s">
        <v>605</v>
      </c>
      <c r="J110" s="49" t="s">
        <v>6</v>
      </c>
      <c r="K110" s="52" t="s">
        <v>837</v>
      </c>
      <c r="L110" s="38" t="str">
        <f aca="false">VLOOKUP(K110,CódigosRetorno!$A$2:$B$1795,2,FALSE())</f>
        <v>El XML no contiene el atributo o no existe informacion de direccion completa y detallada.</v>
      </c>
      <c r="M110" s="44" t="s">
        <v>8</v>
      </c>
      <c r="N110" s="93"/>
    </row>
    <row r="111" customFormat="false" ht="36" hidden="false" customHeight="false" outlineLevel="0" collapsed="false">
      <c r="A111" s="93"/>
      <c r="B111" s="49"/>
      <c r="C111" s="38"/>
      <c r="D111" s="49"/>
      <c r="E111" s="49"/>
      <c r="F111" s="49"/>
      <c r="G111" s="48"/>
      <c r="H111" s="38"/>
      <c r="I111" s="45" t="s">
        <v>716</v>
      </c>
      <c r="J111" s="49" t="s">
        <v>6</v>
      </c>
      <c r="K111" s="47" t="s">
        <v>838</v>
      </c>
      <c r="L111" s="38" t="str">
        <f aca="false">VLOOKUP(K111,CódigosRetorno!$A$2:$B$1795,2,FALSE())</f>
        <v>El valor ingresado como direccion completa y detallada no cumple con el estandar.</v>
      </c>
      <c r="M111" s="44" t="s">
        <v>8</v>
      </c>
      <c r="N111" s="93"/>
    </row>
    <row r="112" customFormat="false" ht="36" hidden="false" customHeight="false" outlineLevel="0" collapsed="false">
      <c r="A112" s="93"/>
      <c r="B112" s="113" t="s">
        <v>850</v>
      </c>
      <c r="C112" s="108" t="s">
        <v>851</v>
      </c>
      <c r="D112" s="96" t="s">
        <v>63</v>
      </c>
      <c r="E112" s="96" t="s">
        <v>184</v>
      </c>
      <c r="F112" s="96" t="s">
        <v>8</v>
      </c>
      <c r="G112" s="96" t="s">
        <v>8</v>
      </c>
      <c r="H112" s="108" t="s">
        <v>8</v>
      </c>
      <c r="I112" s="70" t="s">
        <v>8</v>
      </c>
      <c r="J112" s="69" t="s">
        <v>8</v>
      </c>
      <c r="K112" s="111" t="s">
        <v>8</v>
      </c>
      <c r="L112" s="43" t="str">
        <f aca="false">VLOOKUP(K112,CódigosRetorno!$A$2:$B$1795,2,FALSE())</f>
        <v>-</v>
      </c>
      <c r="M112" s="57" t="s">
        <v>8</v>
      </c>
      <c r="N112" s="93"/>
    </row>
    <row r="113" customFormat="false" ht="24" hidden="false" customHeight="false" outlineLevel="0" collapsed="false">
      <c r="A113" s="93"/>
      <c r="B113" s="49" t="n">
        <f aca="false">+B110+1</f>
        <v>48</v>
      </c>
      <c r="C113" s="38" t="s">
        <v>852</v>
      </c>
      <c r="D113" s="49" t="s">
        <v>8</v>
      </c>
      <c r="E113" s="49" t="s">
        <v>143</v>
      </c>
      <c r="F113" s="49" t="s">
        <v>144</v>
      </c>
      <c r="G113" s="48" t="s">
        <v>8</v>
      </c>
      <c r="H113" s="51" t="s">
        <v>853</v>
      </c>
      <c r="I113" s="38" t="s">
        <v>186</v>
      </c>
      <c r="J113" s="48" t="s">
        <v>8</v>
      </c>
      <c r="K113" s="52" t="s">
        <v>8</v>
      </c>
      <c r="L113" s="38" t="str">
        <f aca="false">VLOOKUP(K113,CódigosRetorno!$A$2:$B$1795,2,FALSE())</f>
        <v>-</v>
      </c>
      <c r="M113" s="44" t="s">
        <v>8</v>
      </c>
      <c r="N113" s="93"/>
    </row>
    <row r="114" customFormat="false" ht="15" hidden="false" customHeight="false" outlineLevel="0" collapsed="false">
      <c r="A114" s="93"/>
      <c r="B114" s="113" t="s">
        <v>854</v>
      </c>
      <c r="C114" s="108" t="s">
        <v>855</v>
      </c>
      <c r="D114" s="96" t="s">
        <v>329</v>
      </c>
      <c r="E114" s="96" t="s">
        <v>143</v>
      </c>
      <c r="F114" s="96" t="s">
        <v>8</v>
      </c>
      <c r="G114" s="96" t="s">
        <v>8</v>
      </c>
      <c r="H114" s="108" t="s">
        <v>8</v>
      </c>
      <c r="I114" s="70" t="s">
        <v>8</v>
      </c>
      <c r="J114" s="69" t="s">
        <v>8</v>
      </c>
      <c r="K114" s="111" t="s">
        <v>8</v>
      </c>
      <c r="L114" s="43" t="str">
        <f aca="false">VLOOKUP(K114,CódigosRetorno!$A$2:$B$1795,2,FALSE())</f>
        <v>-</v>
      </c>
      <c r="M114" s="57" t="s">
        <v>8</v>
      </c>
      <c r="N114" s="93"/>
    </row>
    <row r="115" customFormat="false" ht="15" hidden="false" customHeight="true" outlineLevel="0" collapsed="false">
      <c r="A115" s="93"/>
      <c r="B115" s="48" t="n">
        <f aca="false">+B113+1</f>
        <v>49</v>
      </c>
      <c r="C115" s="38" t="s">
        <v>856</v>
      </c>
      <c r="D115" s="117" t="s">
        <v>329</v>
      </c>
      <c r="E115" s="117" t="s">
        <v>143</v>
      </c>
      <c r="F115" s="119" t="s">
        <v>857</v>
      </c>
      <c r="G115" s="48" t="s">
        <v>8</v>
      </c>
      <c r="H115" s="38" t="s">
        <v>858</v>
      </c>
      <c r="I115" s="38" t="s">
        <v>859</v>
      </c>
      <c r="J115" s="49" t="s">
        <v>6</v>
      </c>
      <c r="K115" s="52" t="s">
        <v>860</v>
      </c>
      <c r="L115" s="38" t="str">
        <f aca="false">VLOOKUP(K115,CódigosRetorno!$A$2:$B$1795,2,FALSE())</f>
        <v>El Numero de orden del item no cumple con el formato establecido</v>
      </c>
      <c r="M115" s="44" t="s">
        <v>8</v>
      </c>
      <c r="N115" s="93"/>
    </row>
    <row r="116" customFormat="false" ht="15" hidden="false" customHeight="false" outlineLevel="0" collapsed="false">
      <c r="A116" s="93"/>
      <c r="B116" s="48"/>
      <c r="C116" s="38"/>
      <c r="D116" s="117"/>
      <c r="E116" s="117"/>
      <c r="F116" s="119"/>
      <c r="G116" s="48"/>
      <c r="H116" s="38"/>
      <c r="I116" s="51" t="s">
        <v>861</v>
      </c>
      <c r="J116" s="66" t="s">
        <v>6</v>
      </c>
      <c r="K116" s="120" t="s">
        <v>862</v>
      </c>
      <c r="L116" s="38" t="str">
        <f aca="false">VLOOKUP(K116,CódigosRetorno!$A$2:$B$1795,2,FALSE())</f>
        <v>El número de ítem no puede estar duplicado.</v>
      </c>
      <c r="M116" s="44" t="s">
        <v>8</v>
      </c>
      <c r="N116" s="93"/>
    </row>
    <row r="117" customFormat="false" ht="24" hidden="false" customHeight="false" outlineLevel="0" collapsed="false">
      <c r="A117" s="93"/>
      <c r="B117" s="48"/>
      <c r="C117" s="38"/>
      <c r="D117" s="117"/>
      <c r="E117" s="117"/>
      <c r="F117" s="119"/>
      <c r="G117" s="48"/>
      <c r="H117" s="121" t="s">
        <v>863</v>
      </c>
      <c r="I117" s="38" t="s">
        <v>186</v>
      </c>
      <c r="J117" s="48" t="s">
        <v>8</v>
      </c>
      <c r="K117" s="52" t="s">
        <v>8</v>
      </c>
      <c r="L117" s="38" t="str">
        <f aca="false">VLOOKUP(K117,CódigosRetorno!$A$2:$B$1795,2,FALSE())</f>
        <v>-</v>
      </c>
      <c r="M117" s="44" t="s">
        <v>8</v>
      </c>
      <c r="N117" s="93"/>
    </row>
    <row r="118" customFormat="false" ht="24" hidden="false" customHeight="true" outlineLevel="0" collapsed="false">
      <c r="A118" s="93"/>
      <c r="B118" s="48" t="n">
        <f aca="false">+B115+1</f>
        <v>50</v>
      </c>
      <c r="C118" s="38" t="s">
        <v>864</v>
      </c>
      <c r="D118" s="49" t="s">
        <v>329</v>
      </c>
      <c r="E118" s="49" t="s">
        <v>143</v>
      </c>
      <c r="F118" s="49" t="s">
        <v>865</v>
      </c>
      <c r="G118" s="48" t="s">
        <v>866</v>
      </c>
      <c r="H118" s="38" t="s">
        <v>867</v>
      </c>
      <c r="I118" s="38" t="s">
        <v>66</v>
      </c>
      <c r="J118" s="49" t="s">
        <v>6</v>
      </c>
      <c r="K118" s="52" t="s">
        <v>868</v>
      </c>
      <c r="L118" s="38" t="str">
        <f aca="false">VLOOKUP(K118,CódigosRetorno!$A$2:$B$1795,2,FALSE())</f>
        <v>El XML no contiene el atributo o no existe informacion de cantida de items</v>
      </c>
      <c r="M118" s="44" t="s">
        <v>8</v>
      </c>
      <c r="N118" s="93"/>
    </row>
    <row r="119" customFormat="false" ht="24" hidden="false" customHeight="false" outlineLevel="0" collapsed="false">
      <c r="A119" s="93"/>
      <c r="B119" s="48"/>
      <c r="C119" s="38"/>
      <c r="D119" s="49"/>
      <c r="E119" s="49"/>
      <c r="F119" s="49"/>
      <c r="G119" s="48"/>
      <c r="H119" s="38"/>
      <c r="I119" s="38" t="s">
        <v>869</v>
      </c>
      <c r="J119" s="49" t="s">
        <v>6</v>
      </c>
      <c r="K119" s="47" t="s">
        <v>870</v>
      </c>
      <c r="L119" s="38" t="str">
        <f aca="false">VLOOKUP(K119,CódigosRetorno!$A$2:$B$1795,2,FALSE())</f>
        <v>El valor ingresado en cantidad de items no cumple con el estandar</v>
      </c>
      <c r="M119" s="44" t="s">
        <v>8</v>
      </c>
      <c r="N119" s="93"/>
    </row>
    <row r="120" customFormat="false" ht="24" hidden="false" customHeight="false" outlineLevel="0" collapsed="false">
      <c r="A120" s="93"/>
      <c r="B120" s="48" t="n">
        <f aca="false">+B118+1</f>
        <v>51</v>
      </c>
      <c r="C120" s="51" t="s">
        <v>871</v>
      </c>
      <c r="D120" s="49" t="s">
        <v>329</v>
      </c>
      <c r="E120" s="49" t="s">
        <v>143</v>
      </c>
      <c r="F120" s="49" t="s">
        <v>8</v>
      </c>
      <c r="G120" s="48" t="s">
        <v>770</v>
      </c>
      <c r="H120" s="51" t="s">
        <v>872</v>
      </c>
      <c r="I120" s="38" t="s">
        <v>186</v>
      </c>
      <c r="J120" s="48" t="s">
        <v>8</v>
      </c>
      <c r="K120" s="52" t="s">
        <v>8</v>
      </c>
      <c r="L120" s="38" t="str">
        <f aca="false">VLOOKUP(K120,CódigosRetorno!$A$2:$B$1795,2,FALSE())</f>
        <v>-</v>
      </c>
      <c r="M120" s="44" t="s">
        <v>8</v>
      </c>
      <c r="N120" s="93"/>
    </row>
    <row r="121" customFormat="false" ht="24" hidden="false" customHeight="true" outlineLevel="0" collapsed="false">
      <c r="A121" s="93"/>
      <c r="B121" s="48" t="n">
        <f aca="false">+B120+1</f>
        <v>52</v>
      </c>
      <c r="C121" s="38" t="s">
        <v>873</v>
      </c>
      <c r="D121" s="49" t="s">
        <v>329</v>
      </c>
      <c r="E121" s="49" t="s">
        <v>143</v>
      </c>
      <c r="F121" s="49" t="s">
        <v>297</v>
      </c>
      <c r="G121" s="48" t="s">
        <v>8</v>
      </c>
      <c r="H121" s="38" t="s">
        <v>874</v>
      </c>
      <c r="I121" s="38" t="s">
        <v>605</v>
      </c>
      <c r="J121" s="49" t="s">
        <v>6</v>
      </c>
      <c r="K121" s="52" t="s">
        <v>875</v>
      </c>
      <c r="L121" s="38" t="str">
        <f aca="false">VLOOKUP(K121,CódigosRetorno!$A$2:$B$1795,2,FALSE())</f>
        <v>El XML no contiene el atributo o no existe informacion de descripcion del items</v>
      </c>
      <c r="M121" s="44" t="s">
        <v>8</v>
      </c>
      <c r="N121" s="93"/>
    </row>
    <row r="122" customFormat="false" ht="36" hidden="false" customHeight="false" outlineLevel="0" collapsed="false">
      <c r="A122" s="93"/>
      <c r="B122" s="48"/>
      <c r="C122" s="38"/>
      <c r="D122" s="49"/>
      <c r="E122" s="49"/>
      <c r="F122" s="49"/>
      <c r="G122" s="48"/>
      <c r="H122" s="38"/>
      <c r="I122" s="45" t="s">
        <v>876</v>
      </c>
      <c r="J122" s="49" t="s">
        <v>208</v>
      </c>
      <c r="K122" s="52" t="s">
        <v>877</v>
      </c>
      <c r="L122" s="38" t="str">
        <f aca="false">VLOOKUP(K122,CódigosRetorno!$A$2:$B$1795,2,FALSE())</f>
        <v>El valor ingresado en descripcion del items no cumple con el estandar</v>
      </c>
      <c r="M122" s="44" t="s">
        <v>8</v>
      </c>
      <c r="N122" s="93"/>
    </row>
    <row r="123" customFormat="false" ht="24" hidden="false" customHeight="false" outlineLevel="0" collapsed="false">
      <c r="A123" s="93"/>
      <c r="B123" s="48" t="n">
        <f aca="false">+B121+1</f>
        <v>53</v>
      </c>
      <c r="C123" s="51" t="s">
        <v>878</v>
      </c>
      <c r="D123" s="49" t="s">
        <v>329</v>
      </c>
      <c r="E123" s="49" t="s">
        <v>184</v>
      </c>
      <c r="F123" s="49" t="s">
        <v>879</v>
      </c>
      <c r="G123" s="48" t="s">
        <v>8</v>
      </c>
      <c r="H123" s="38" t="s">
        <v>880</v>
      </c>
      <c r="I123" s="38" t="s">
        <v>881</v>
      </c>
      <c r="J123" s="49" t="s">
        <v>208</v>
      </c>
      <c r="K123" s="52" t="s">
        <v>882</v>
      </c>
      <c r="L123" s="38" t="str">
        <f aca="false">VLOOKUP(K123,CódigosRetorno!$A$2:$B$1795,2,FALSE())</f>
        <v>El valor ingresado en codigo del item no cumple con el estandar.</v>
      </c>
      <c r="M123" s="44" t="s">
        <v>8</v>
      </c>
      <c r="N123" s="93"/>
    </row>
    <row r="124" customFormat="false" ht="36" hidden="false" customHeight="false" outlineLevel="0" collapsed="false">
      <c r="A124" s="93"/>
      <c r="B124" s="44" t="n">
        <f aca="false">+B123+1</f>
        <v>54</v>
      </c>
      <c r="C124" s="51" t="s">
        <v>883</v>
      </c>
      <c r="D124" s="44" t="s">
        <v>329</v>
      </c>
      <c r="E124" s="44" t="s">
        <v>184</v>
      </c>
      <c r="F124" s="49" t="s">
        <v>814</v>
      </c>
      <c r="G124" s="66" t="s">
        <v>8</v>
      </c>
      <c r="H124" s="122" t="s">
        <v>884</v>
      </c>
      <c r="I124" s="38" t="s">
        <v>186</v>
      </c>
      <c r="J124" s="48" t="s">
        <v>8</v>
      </c>
      <c r="K124" s="52" t="s">
        <v>8</v>
      </c>
      <c r="L124" s="38" t="str">
        <f aca="false">VLOOKUP(K124,CódigosRetorno!$A$2:$B$1795,2,FALSE())</f>
        <v>-</v>
      </c>
      <c r="M124" s="44" t="s">
        <v>8</v>
      </c>
      <c r="N124" s="93"/>
    </row>
    <row r="125" customFormat="false" ht="15" hidden="false" customHeight="false" outlineLevel="0" collapsed="false">
      <c r="A125" s="93"/>
      <c r="B125" s="94"/>
      <c r="C125" s="93"/>
      <c r="D125" s="94"/>
      <c r="E125" s="94"/>
      <c r="F125" s="94"/>
      <c r="G125" s="94"/>
      <c r="H125" s="93"/>
      <c r="I125" s="93"/>
      <c r="J125" s="94"/>
      <c r="K125" s="95"/>
      <c r="L125" s="93"/>
      <c r="M125" s="33"/>
      <c r="N125" s="93"/>
    </row>
    <row r="126" customFormat="false" ht="15" hidden="false" customHeight="false" outlineLevel="0" collapsed="false"/>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rintOptions headings="false" gridLines="false" gridLinesSet="true" horizontalCentered="false" verticalCentered="false"/>
  <pageMargins left="0.196527777777778" right="0.196527777777778" top="0.229861111111111" bottom="0.354166666666667" header="0.511811023622047" footer="0.511811023622047"/>
  <pageSetup paperSize="9" scale="7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ColWidth="11.42578125" defaultRowHeight="15" zeroHeight="true" outlineLevelRow="0" outlineLevelCol="0"/>
  <cols>
    <col collapsed="false" customWidth="true" hidden="false" outlineLevel="0" max="1" min="1" style="123" width="4.42"/>
    <col collapsed="false" customWidth="true" hidden="false" outlineLevel="0" max="2" min="2" style="123" width="28.57"/>
    <col collapsed="false" customWidth="true" hidden="false" outlineLevel="0" max="3" min="3" style="123" width="7.42"/>
    <col collapsed="false" customWidth="false" hidden="false" outlineLevel="0" max="4" min="4" style="123" width="11.43"/>
    <col collapsed="false" customWidth="true" hidden="false" outlineLevel="0" max="5" min="5" style="123" width="10"/>
    <col collapsed="false" customWidth="true" hidden="false" outlineLevel="0" max="6" min="6" style="123" width="14.42"/>
    <col collapsed="false" customWidth="true" hidden="false" outlineLevel="0" max="7" min="7" style="123" width="35.57"/>
    <col collapsed="false" customWidth="true" hidden="false" outlineLevel="0" max="8" min="8" style="123" width="64.43"/>
    <col collapsed="false" customWidth="true" hidden="false" outlineLevel="0" max="10" min="9" style="123" width="10"/>
    <col collapsed="false" customWidth="true" hidden="false" outlineLevel="0" max="11" min="11" style="123" width="48.42"/>
    <col collapsed="false" customWidth="true" hidden="false" outlineLevel="0" max="12" min="12" style="123" width="13.42"/>
    <col collapsed="false" customWidth="true" hidden="false" outlineLevel="0" max="13" min="13" style="1" width="2.57"/>
    <col collapsed="false" customWidth="false" hidden="true" outlineLevel="0" max="1023" min="14" style="1" width="11.43"/>
  </cols>
  <sheetData>
    <row r="1" customFormat="false" ht="24" hidden="false" customHeight="false" outlineLevel="0" collapsed="false">
      <c r="A1" s="21" t="s">
        <v>133</v>
      </c>
      <c r="B1" s="21" t="s">
        <v>58</v>
      </c>
      <c r="C1" s="21" t="s">
        <v>59</v>
      </c>
      <c r="D1" s="21" t="s">
        <v>134</v>
      </c>
      <c r="E1" s="21" t="s">
        <v>135</v>
      </c>
      <c r="F1" s="21" t="s">
        <v>136</v>
      </c>
      <c r="G1" s="21" t="s">
        <v>61</v>
      </c>
      <c r="H1" s="21" t="s">
        <v>0</v>
      </c>
      <c r="I1" s="35" t="s">
        <v>137</v>
      </c>
      <c r="J1" s="35" t="s">
        <v>138</v>
      </c>
      <c r="K1" s="21" t="s">
        <v>139</v>
      </c>
      <c r="L1" s="21" t="s">
        <v>4</v>
      </c>
      <c r="M1" s="124"/>
    </row>
    <row r="2" customFormat="false" ht="15" hidden="false" customHeight="false" outlineLevel="0" collapsed="false">
      <c r="A2" s="125" t="s">
        <v>8</v>
      </c>
      <c r="B2" s="126" t="s">
        <v>8</v>
      </c>
      <c r="C2" s="125"/>
      <c r="D2" s="125" t="s">
        <v>8</v>
      </c>
      <c r="E2" s="125" t="s">
        <v>8</v>
      </c>
      <c r="F2" s="125" t="s">
        <v>8</v>
      </c>
      <c r="G2" s="126" t="s">
        <v>8</v>
      </c>
      <c r="H2" s="38" t="s">
        <v>140</v>
      </c>
      <c r="I2" s="127" t="s">
        <v>8</v>
      </c>
      <c r="J2" s="127" t="s">
        <v>8</v>
      </c>
      <c r="K2" s="125" t="s">
        <v>8</v>
      </c>
      <c r="L2" s="125" t="s">
        <v>8</v>
      </c>
      <c r="M2" s="124"/>
    </row>
    <row r="3" customFormat="false" ht="15" hidden="false" customHeight="false" outlineLevel="0" collapsed="false">
      <c r="A3" s="128"/>
      <c r="B3" s="126"/>
      <c r="C3" s="128"/>
      <c r="D3" s="125"/>
      <c r="E3" s="125"/>
      <c r="F3" s="128"/>
      <c r="G3" s="126"/>
      <c r="H3" s="38" t="s">
        <v>885</v>
      </c>
      <c r="I3" s="66" t="s">
        <v>6</v>
      </c>
      <c r="J3" s="116" t="s">
        <v>886</v>
      </c>
      <c r="K3" s="38" t="str">
        <f aca="false">VLOOKUP(J3,CódigosRetorno!$A$2:$B$1795,2,FALSE())</f>
        <v>El ticket no existe</v>
      </c>
      <c r="L3" s="49" t="s">
        <v>8</v>
      </c>
      <c r="M3" s="124"/>
    </row>
    <row r="4" customFormat="false" ht="15" hidden="false" customHeight="false" outlineLevel="0" collapsed="false">
      <c r="A4" s="129" t="s">
        <v>887</v>
      </c>
      <c r="B4" s="129"/>
      <c r="C4" s="113"/>
      <c r="D4" s="96"/>
      <c r="E4" s="96"/>
      <c r="F4" s="113"/>
      <c r="G4" s="108"/>
      <c r="H4" s="58"/>
      <c r="I4" s="60" t="s">
        <v>8</v>
      </c>
      <c r="J4" s="60" t="s">
        <v>8</v>
      </c>
      <c r="K4" s="43" t="str">
        <f aca="false">VLOOKUP(J4,CódigosRetorno!$A$2:$B$1795,2,FALSE())</f>
        <v>-</v>
      </c>
      <c r="L4" s="69"/>
      <c r="M4" s="124"/>
    </row>
    <row r="5" customFormat="false" ht="24" hidden="false" customHeight="true" outlineLevel="0" collapsed="false">
      <c r="A5" s="48" t="s">
        <v>888</v>
      </c>
      <c r="B5" s="51" t="s">
        <v>889</v>
      </c>
      <c r="C5" s="48" t="s">
        <v>63</v>
      </c>
      <c r="D5" s="48" t="s">
        <v>143</v>
      </c>
      <c r="E5" s="49" t="s">
        <v>343</v>
      </c>
      <c r="F5" s="48" t="s">
        <v>890</v>
      </c>
      <c r="G5" s="51" t="s">
        <v>891</v>
      </c>
      <c r="H5" s="38" t="s">
        <v>605</v>
      </c>
      <c r="I5" s="52" t="s">
        <v>6</v>
      </c>
      <c r="J5" s="116" t="s">
        <v>892</v>
      </c>
      <c r="K5" s="38" t="str">
        <f aca="false">VLOOKUP(J5,CódigosRetorno!$A$2:$B$1795,2,FALSE())</f>
        <v>El XML no contiene el tag o no existe informacion de UBLVersionID</v>
      </c>
      <c r="L5" s="49" t="s">
        <v>8</v>
      </c>
      <c r="M5" s="124"/>
    </row>
    <row r="6" customFormat="false" ht="15" hidden="false" customHeight="false" outlineLevel="0" collapsed="false">
      <c r="A6" s="48"/>
      <c r="B6" s="51"/>
      <c r="C6" s="48"/>
      <c r="D6" s="48"/>
      <c r="E6" s="49"/>
      <c r="F6" s="48"/>
      <c r="G6" s="51"/>
      <c r="H6" s="38" t="s">
        <v>893</v>
      </c>
      <c r="I6" s="52" t="s">
        <v>6</v>
      </c>
      <c r="J6" s="116" t="s">
        <v>894</v>
      </c>
      <c r="K6" s="38" t="str">
        <f aca="false">VLOOKUP(J6,CódigosRetorno!$A$2:$B$1795,2,FALSE())</f>
        <v>UBLVersionID - La versión del UBL no es correcta</v>
      </c>
      <c r="L6" s="49" t="s">
        <v>8</v>
      </c>
      <c r="M6" s="124"/>
    </row>
    <row r="7" customFormat="false" ht="24" hidden="false" customHeight="false" outlineLevel="0" collapsed="false">
      <c r="A7" s="101" t="s">
        <v>895</v>
      </c>
      <c r="B7" s="130" t="s">
        <v>151</v>
      </c>
      <c r="C7" s="48" t="s">
        <v>63</v>
      </c>
      <c r="D7" s="101" t="s">
        <v>143</v>
      </c>
      <c r="E7" s="81" t="s">
        <v>343</v>
      </c>
      <c r="F7" s="101" t="s">
        <v>896</v>
      </c>
      <c r="G7" s="103" t="s">
        <v>897</v>
      </c>
      <c r="H7" s="38" t="s">
        <v>898</v>
      </c>
      <c r="I7" s="52" t="s">
        <v>6</v>
      </c>
      <c r="J7" s="116" t="s">
        <v>899</v>
      </c>
      <c r="K7" s="38" t="str">
        <f aca="false">VLOOKUP(J7,CódigosRetorno!$A$2:$B$1795,2,FALSE())</f>
        <v>CustomizationID - La versión del documento no es la correcta</v>
      </c>
      <c r="L7" s="49" t="s">
        <v>8</v>
      </c>
      <c r="M7" s="124"/>
    </row>
    <row r="8" customFormat="false" ht="15" hidden="false" customHeight="true" outlineLevel="0" collapsed="false">
      <c r="A8" s="48" t="s">
        <v>900</v>
      </c>
      <c r="B8" s="131" t="s">
        <v>901</v>
      </c>
      <c r="C8" s="48" t="s">
        <v>63</v>
      </c>
      <c r="D8" s="48" t="s">
        <v>143</v>
      </c>
      <c r="E8" s="49" t="s">
        <v>842</v>
      </c>
      <c r="F8" s="49" t="s">
        <v>902</v>
      </c>
      <c r="G8" s="51" t="s">
        <v>903</v>
      </c>
      <c r="H8" s="51" t="s">
        <v>165</v>
      </c>
      <c r="I8" s="52" t="s">
        <v>6</v>
      </c>
      <c r="J8" s="52" t="s">
        <v>904</v>
      </c>
      <c r="K8" s="38" t="str">
        <f aca="false">VLOOKUP(J8,CódigosRetorno!$A$2:$B$1795,2,FALSE())</f>
        <v>El ID debe coincidir con el nombre del archivo</v>
      </c>
      <c r="L8" s="49" t="s">
        <v>8</v>
      </c>
      <c r="M8" s="124"/>
    </row>
    <row r="9" customFormat="false" ht="15" hidden="false" customHeight="false" outlineLevel="0" collapsed="false">
      <c r="A9" s="48"/>
      <c r="B9" s="131"/>
      <c r="C9" s="48"/>
      <c r="D9" s="48"/>
      <c r="E9" s="49"/>
      <c r="F9" s="49"/>
      <c r="G9" s="51"/>
      <c r="H9" s="38" t="s">
        <v>905</v>
      </c>
      <c r="I9" s="52" t="s">
        <v>6</v>
      </c>
      <c r="J9" s="52" t="s">
        <v>906</v>
      </c>
      <c r="K9" s="38" t="str">
        <f aca="false">VLOOKUP(J9,CódigosRetorno!$A$2:$B$1795,2,FALSE())</f>
        <v>El archivo ya fue presentado anteriormente</v>
      </c>
      <c r="L9" s="49" t="s">
        <v>8</v>
      </c>
      <c r="M9" s="124"/>
    </row>
    <row r="10" customFormat="false" ht="24" hidden="false" customHeight="true" outlineLevel="0" collapsed="false">
      <c r="A10" s="48" t="s">
        <v>907</v>
      </c>
      <c r="B10" s="131" t="s">
        <v>908</v>
      </c>
      <c r="C10" s="48" t="s">
        <v>63</v>
      </c>
      <c r="D10" s="48" t="s">
        <v>143</v>
      </c>
      <c r="E10" s="49" t="s">
        <v>343</v>
      </c>
      <c r="F10" s="48" t="s">
        <v>178</v>
      </c>
      <c r="G10" s="51" t="s">
        <v>909</v>
      </c>
      <c r="H10" s="38" t="s">
        <v>910</v>
      </c>
      <c r="I10" s="52" t="s">
        <v>6</v>
      </c>
      <c r="J10" s="52" t="s">
        <v>911</v>
      </c>
      <c r="K10" s="38" t="str">
        <f aca="false">VLOOKUP(J10,CódigosRetorno!$A$2:$B$1795,2,FALSE())</f>
        <v>La fecha de generación del resumen debe ser igual a la fecha consignada en el nombre del archivo</v>
      </c>
      <c r="L10" s="49" t="s">
        <v>8</v>
      </c>
      <c r="M10" s="124"/>
    </row>
    <row r="11" customFormat="false" ht="24" hidden="false" customHeight="false" outlineLevel="0" collapsed="false">
      <c r="A11" s="48"/>
      <c r="B11" s="131"/>
      <c r="C11" s="48"/>
      <c r="D11" s="48"/>
      <c r="E11" s="49"/>
      <c r="F11" s="48"/>
      <c r="G11" s="51"/>
      <c r="H11" s="38" t="s">
        <v>912</v>
      </c>
      <c r="I11" s="52" t="s">
        <v>6</v>
      </c>
      <c r="J11" s="52" t="s">
        <v>913</v>
      </c>
      <c r="K11" s="38" t="str">
        <f aca="false">VLOOKUP(J11,CódigosRetorno!$A$2:$B$1795,2,FALSE())</f>
        <v>La fecha del IssueDate no debe ser mayor a la fecha de recepción</v>
      </c>
      <c r="L11" s="49" t="s">
        <v>8</v>
      </c>
      <c r="M11" s="124"/>
    </row>
    <row r="12" customFormat="false" ht="36" hidden="false" customHeight="false" outlineLevel="0" collapsed="false">
      <c r="A12" s="48" t="s">
        <v>914</v>
      </c>
      <c r="B12" s="131" t="s">
        <v>915</v>
      </c>
      <c r="C12" s="48" t="s">
        <v>63</v>
      </c>
      <c r="D12" s="48" t="s">
        <v>143</v>
      </c>
      <c r="E12" s="49" t="s">
        <v>343</v>
      </c>
      <c r="F12" s="48" t="s">
        <v>178</v>
      </c>
      <c r="G12" s="51" t="s">
        <v>916</v>
      </c>
      <c r="H12" s="38" t="s">
        <v>917</v>
      </c>
      <c r="I12" s="52" t="s">
        <v>6</v>
      </c>
      <c r="J12" s="52" t="s">
        <v>918</v>
      </c>
      <c r="K12" s="38" t="str">
        <f aca="false">VLOOKUP(J12,CódigosRetorno!$A$2:$B$1795,2,FALSE())</f>
        <v>La fecha de generación de la comunicación/resumen debe ser mayor o igual a la fecha de generación/emisión de los documentos</v>
      </c>
      <c r="L12" s="49" t="s">
        <v>8</v>
      </c>
      <c r="M12" s="124"/>
    </row>
    <row r="13" customFormat="false" ht="15" hidden="false" customHeight="false" outlineLevel="0" collapsed="false">
      <c r="A13" s="48" t="s">
        <v>919</v>
      </c>
      <c r="B13" s="131" t="s">
        <v>62</v>
      </c>
      <c r="C13" s="48" t="s">
        <v>63</v>
      </c>
      <c r="D13" s="48" t="s">
        <v>143</v>
      </c>
      <c r="E13" s="49" t="s">
        <v>158</v>
      </c>
      <c r="F13" s="48" t="s">
        <v>8</v>
      </c>
      <c r="G13" s="51" t="s">
        <v>8</v>
      </c>
      <c r="H13" s="38" t="s">
        <v>160</v>
      </c>
      <c r="I13" s="52" t="s">
        <v>8</v>
      </c>
      <c r="J13" s="52" t="s">
        <v>8</v>
      </c>
      <c r="K13" s="38" t="str">
        <f aca="false">VLOOKUP(J13,CódigosRetorno!$A$2:$B$1795,2,FALSE())</f>
        <v>-</v>
      </c>
      <c r="L13" s="49" t="s">
        <v>8</v>
      </c>
      <c r="M13" s="124"/>
    </row>
    <row r="14" customFormat="false" ht="24" hidden="false" customHeight="false" outlineLevel="0" collapsed="false">
      <c r="A14" s="132" t="s">
        <v>920</v>
      </c>
      <c r="B14" s="131" t="s">
        <v>921</v>
      </c>
      <c r="C14" s="48"/>
      <c r="D14" s="48" t="s">
        <v>143</v>
      </c>
      <c r="E14" s="12"/>
      <c r="F14" s="49" t="s">
        <v>922</v>
      </c>
      <c r="G14" s="51" t="s">
        <v>923</v>
      </c>
      <c r="H14" s="38"/>
      <c r="I14" s="52"/>
      <c r="J14" s="52" t="s">
        <v>8</v>
      </c>
      <c r="K14" s="38" t="str">
        <f aca="false">VLOOKUP(J14,CódigosRetorno!$A$2:$B$1795,2,FALSE())</f>
        <v>-</v>
      </c>
      <c r="L14" s="49"/>
      <c r="M14" s="124"/>
    </row>
    <row r="15" customFormat="false" ht="24" hidden="false" customHeight="true" outlineLevel="0" collapsed="false">
      <c r="A15" s="48" t="s">
        <v>924</v>
      </c>
      <c r="B15" s="131" t="s">
        <v>925</v>
      </c>
      <c r="C15" s="48" t="s">
        <v>63</v>
      </c>
      <c r="D15" s="48" t="s">
        <v>143</v>
      </c>
      <c r="E15" s="49" t="s">
        <v>189</v>
      </c>
      <c r="F15" s="48"/>
      <c r="G15" s="51" t="s">
        <v>926</v>
      </c>
      <c r="H15" s="38" t="s">
        <v>927</v>
      </c>
      <c r="I15" s="52" t="s">
        <v>6</v>
      </c>
      <c r="J15" s="52" t="s">
        <v>192</v>
      </c>
      <c r="K15" s="38" t="str">
        <f aca="false">VLOOKUP(J15,CódigosRetorno!$A$2:$B$1795,2,FALSE())</f>
        <v>Número de RUC del nombre del archivo no coincide con el consignado en el contenido del archivo XML</v>
      </c>
      <c r="L15" s="49" t="s">
        <v>8</v>
      </c>
      <c r="M15" s="124"/>
    </row>
    <row r="16" customFormat="false" ht="36" hidden="false" customHeight="false" outlineLevel="0" collapsed="false">
      <c r="A16" s="48"/>
      <c r="B16" s="131"/>
      <c r="C16" s="48"/>
      <c r="D16" s="48"/>
      <c r="E16" s="49"/>
      <c r="F16" s="48"/>
      <c r="G16" s="51"/>
      <c r="H16" s="51" t="s">
        <v>928</v>
      </c>
      <c r="I16" s="49" t="s">
        <v>6</v>
      </c>
      <c r="J16" s="52" t="s">
        <v>53</v>
      </c>
      <c r="K16" s="38" t="str">
        <f aca="false">VLOOKUP(J16,CódigosRetorno!$A$2:$B$1795,2,FALSE())</f>
        <v>El emisor no se encuentra autorizado a emitir en el SEE-Desde los sistemas del contribuyente</v>
      </c>
      <c r="L16" s="49" t="s">
        <v>8</v>
      </c>
      <c r="M16" s="124"/>
    </row>
    <row r="17" customFormat="false" ht="24" hidden="false" customHeight="true" outlineLevel="0" collapsed="false">
      <c r="A17" s="48"/>
      <c r="B17" s="131"/>
      <c r="C17" s="48"/>
      <c r="D17" s="48"/>
      <c r="E17" s="49" t="s">
        <v>197</v>
      </c>
      <c r="F17" s="48" t="s">
        <v>198</v>
      </c>
      <c r="G17" s="51" t="s">
        <v>929</v>
      </c>
      <c r="H17" s="38" t="s">
        <v>605</v>
      </c>
      <c r="I17" s="52" t="s">
        <v>6</v>
      </c>
      <c r="J17" s="52" t="s">
        <v>930</v>
      </c>
      <c r="K17" s="38" t="str">
        <f aca="false">VLOOKUP(J17,CódigosRetorno!$A$2:$B$1795,2,FALSE())</f>
        <v>El XML no contiene el tag AdditionalAccountID del emisor del documento</v>
      </c>
      <c r="L17" s="49" t="s">
        <v>8</v>
      </c>
      <c r="M17" s="124"/>
    </row>
    <row r="18" customFormat="false" ht="24" hidden="false" customHeight="false" outlineLevel="0" collapsed="false">
      <c r="A18" s="48"/>
      <c r="B18" s="131"/>
      <c r="C18" s="48"/>
      <c r="D18" s="48"/>
      <c r="E18" s="49"/>
      <c r="F18" s="48"/>
      <c r="G18" s="51"/>
      <c r="H18" s="38" t="s">
        <v>931</v>
      </c>
      <c r="I18" s="52" t="s">
        <v>6</v>
      </c>
      <c r="J18" s="52" t="s">
        <v>932</v>
      </c>
      <c r="K18" s="38" t="str">
        <f aca="false">VLOOKUP(J18,CódigosRetorno!$A$2:$B$1795,2,FALSE())</f>
        <v>AdditionalAccountID - El dato ingresado no cumple con el estandar</v>
      </c>
      <c r="L18" s="49" t="s">
        <v>8</v>
      </c>
      <c r="M18" s="124"/>
    </row>
    <row r="19" customFormat="false" ht="24" hidden="false" customHeight="true" outlineLevel="0" collapsed="false">
      <c r="A19" s="48" t="s">
        <v>933</v>
      </c>
      <c r="B19" s="131" t="s">
        <v>934</v>
      </c>
      <c r="C19" s="48" t="s">
        <v>63</v>
      </c>
      <c r="D19" s="48" t="s">
        <v>143</v>
      </c>
      <c r="E19" s="49" t="s">
        <v>223</v>
      </c>
      <c r="F19" s="48"/>
      <c r="G19" s="51" t="s">
        <v>935</v>
      </c>
      <c r="H19" s="38" t="s">
        <v>605</v>
      </c>
      <c r="I19" s="52" t="s">
        <v>6</v>
      </c>
      <c r="J19" s="52" t="s">
        <v>936</v>
      </c>
      <c r="K19" s="38" t="str">
        <f aca="false">VLOOKUP(J19,CódigosRetorno!$A$2:$B$1795,2,FALSE())</f>
        <v>El XML no contiene el tag RegistrationName del emisor del documento</v>
      </c>
      <c r="L19" s="49" t="s">
        <v>8</v>
      </c>
      <c r="M19" s="124"/>
    </row>
    <row r="20" customFormat="false" ht="36" hidden="false" customHeight="false" outlineLevel="0" collapsed="false">
      <c r="A20" s="48"/>
      <c r="B20" s="131"/>
      <c r="C20" s="48"/>
      <c r="D20" s="48"/>
      <c r="E20" s="49"/>
      <c r="F20" s="48"/>
      <c r="G20" s="51"/>
      <c r="H20" s="38" t="s">
        <v>688</v>
      </c>
      <c r="I20" s="52" t="s">
        <v>6</v>
      </c>
      <c r="J20" s="52" t="s">
        <v>937</v>
      </c>
      <c r="K20" s="38" t="str">
        <f aca="false">VLOOKUP(J20,CódigosRetorno!$A$2:$B$1795,2,FALSE())</f>
        <v>RegistrationName - El dato ingresado no cumple con el estandar</v>
      </c>
      <c r="L20" s="49" t="s">
        <v>8</v>
      </c>
      <c r="M20" s="124"/>
    </row>
    <row r="21" customFormat="false" ht="24" hidden="false" customHeight="false" outlineLevel="0" collapsed="false">
      <c r="A21" s="133" t="s">
        <v>938</v>
      </c>
      <c r="B21" s="133"/>
      <c r="C21" s="98"/>
      <c r="D21" s="98" t="s">
        <v>143</v>
      </c>
      <c r="E21" s="69"/>
      <c r="F21" s="98" t="s">
        <v>922</v>
      </c>
      <c r="G21" s="134" t="s">
        <v>939</v>
      </c>
      <c r="H21" s="43" t="s">
        <v>8</v>
      </c>
      <c r="I21" s="110" t="s">
        <v>8</v>
      </c>
      <c r="J21" s="110" t="s">
        <v>8</v>
      </c>
      <c r="K21" s="43" t="str">
        <f aca="false">VLOOKUP(J21,CódigosRetorno!$A$2:$B$1795,2,FALSE())</f>
        <v>-</v>
      </c>
      <c r="L21" s="69" t="s">
        <v>8</v>
      </c>
      <c r="M21" s="124"/>
    </row>
    <row r="22" customFormat="false" ht="15" hidden="false" customHeight="true" outlineLevel="0" collapsed="false">
      <c r="A22" s="48" t="s">
        <v>940</v>
      </c>
      <c r="B22" s="131" t="s">
        <v>941</v>
      </c>
      <c r="C22" s="48" t="s">
        <v>942</v>
      </c>
      <c r="D22" s="48" t="s">
        <v>143</v>
      </c>
      <c r="E22" s="117" t="s">
        <v>943</v>
      </c>
      <c r="F22" s="48"/>
      <c r="G22" s="51" t="s">
        <v>944</v>
      </c>
      <c r="H22" s="38" t="s">
        <v>945</v>
      </c>
      <c r="I22" s="52" t="s">
        <v>6</v>
      </c>
      <c r="J22" s="52" t="s">
        <v>946</v>
      </c>
      <c r="K22" s="38" t="str">
        <f aca="false">VLOOKUP(J22,CódigosRetorno!$A$2:$B$1795,2,FALSE())</f>
        <v>LineID - El dato ingresado no cumple con el estandar</v>
      </c>
      <c r="L22" s="49" t="s">
        <v>8</v>
      </c>
      <c r="M22" s="124"/>
    </row>
    <row r="23" customFormat="false" ht="15" hidden="false" customHeight="false" outlineLevel="0" collapsed="false">
      <c r="A23" s="48"/>
      <c r="B23" s="131"/>
      <c r="C23" s="48"/>
      <c r="D23" s="48"/>
      <c r="E23" s="117"/>
      <c r="F23" s="48"/>
      <c r="G23" s="51"/>
      <c r="H23" s="38" t="s">
        <v>947</v>
      </c>
      <c r="I23" s="52" t="s">
        <v>6</v>
      </c>
      <c r="J23" s="52" t="s">
        <v>948</v>
      </c>
      <c r="K23" s="38" t="str">
        <f aca="false">VLOOKUP(J23,CódigosRetorno!$A$2:$B$1795,2,FALSE())</f>
        <v>LineID - El dato ingresado debe ser correlativo mayor a cero</v>
      </c>
      <c r="L23" s="49" t="s">
        <v>8</v>
      </c>
      <c r="M23" s="124"/>
    </row>
    <row r="24" customFormat="false" ht="15" hidden="false" customHeight="false" outlineLevel="0" collapsed="false">
      <c r="A24" s="48"/>
      <c r="B24" s="131"/>
      <c r="C24" s="48"/>
      <c r="D24" s="48"/>
      <c r="E24" s="117"/>
      <c r="F24" s="48"/>
      <c r="G24" s="51"/>
      <c r="H24" s="38" t="s">
        <v>949</v>
      </c>
      <c r="I24" s="52" t="s">
        <v>6</v>
      </c>
      <c r="J24" s="52" t="s">
        <v>862</v>
      </c>
      <c r="K24" s="38" t="str">
        <f aca="false">VLOOKUP(J24,CódigosRetorno!$A$2:$B$1795,2,FALSE())</f>
        <v>El número de ítem no puede estar duplicado.</v>
      </c>
      <c r="L24" s="49" t="s">
        <v>8</v>
      </c>
      <c r="M24" s="124"/>
    </row>
    <row r="25" customFormat="false" ht="15" hidden="false" customHeight="false" outlineLevel="0" collapsed="false">
      <c r="A25" s="48" t="s">
        <v>950</v>
      </c>
      <c r="B25" s="131" t="s">
        <v>951</v>
      </c>
      <c r="C25" s="48"/>
      <c r="D25" s="48" t="s">
        <v>143</v>
      </c>
      <c r="E25" s="49"/>
      <c r="F25" s="48"/>
      <c r="G25" s="51"/>
      <c r="H25" s="38"/>
      <c r="I25" s="52" t="s">
        <v>8</v>
      </c>
      <c r="J25" s="52" t="s">
        <v>8</v>
      </c>
      <c r="K25" s="38" t="str">
        <f aca="false">VLOOKUP(J25,CódigosRetorno!$A$2:$B$1795,2,FALSE())</f>
        <v>-</v>
      </c>
      <c r="L25" s="49" t="s">
        <v>8</v>
      </c>
      <c r="M25" s="124"/>
    </row>
    <row r="26" customFormat="false" ht="15" hidden="false" customHeight="true" outlineLevel="0" collapsed="false">
      <c r="A26" s="48" t="n">
        <v>9.1</v>
      </c>
      <c r="B26" s="131" t="s">
        <v>952</v>
      </c>
      <c r="C26" s="48" t="s">
        <v>942</v>
      </c>
      <c r="D26" s="48" t="s">
        <v>143</v>
      </c>
      <c r="E26" s="117" t="s">
        <v>953</v>
      </c>
      <c r="F26" s="117" t="s">
        <v>163</v>
      </c>
      <c r="G26" s="51" t="s">
        <v>954</v>
      </c>
      <c r="H26" s="100" t="s">
        <v>66</v>
      </c>
      <c r="I26" s="48" t="s">
        <v>6</v>
      </c>
      <c r="J26" s="48" t="s">
        <v>955</v>
      </c>
      <c r="K26" s="38" t="str">
        <f aca="false">VLOOKUP(J26,CódigosRetorno!$A$2:$B$1795,2,FALSE())</f>
        <v>No existe información de serie o número.</v>
      </c>
      <c r="L26" s="49" t="s">
        <v>8</v>
      </c>
      <c r="M26" s="124"/>
    </row>
    <row r="27" customFormat="false" ht="36" hidden="false" customHeight="false" outlineLevel="0" collapsed="false">
      <c r="A27" s="48"/>
      <c r="B27" s="131"/>
      <c r="C27" s="48"/>
      <c r="D27" s="48"/>
      <c r="E27" s="117"/>
      <c r="F27" s="117"/>
      <c r="G27" s="51"/>
      <c r="H27" s="38" t="s">
        <v>956</v>
      </c>
      <c r="I27" s="48" t="s">
        <v>6</v>
      </c>
      <c r="J27" s="48" t="s">
        <v>957</v>
      </c>
      <c r="K27" s="38" t="str">
        <f aca="false">VLOOKUP(J27,CódigosRetorno!$A$2:$B$1795,2,FALSE())</f>
        <v>Dato no cumple con formato de acuerdo al tipo de documento</v>
      </c>
      <c r="L27" s="49"/>
      <c r="M27" s="124"/>
    </row>
    <row r="28" customFormat="false" ht="36" hidden="false" customHeight="false" outlineLevel="0" collapsed="false">
      <c r="A28" s="48"/>
      <c r="B28" s="131"/>
      <c r="C28" s="48"/>
      <c r="D28" s="48"/>
      <c r="E28" s="117"/>
      <c r="F28" s="117"/>
      <c r="G28" s="51"/>
      <c r="H28" s="38" t="s">
        <v>958</v>
      </c>
      <c r="I28" s="52" t="s">
        <v>6</v>
      </c>
      <c r="J28" s="52" t="s">
        <v>959</v>
      </c>
      <c r="K28" s="38" t="str">
        <f aca="false">VLOOKUP(J28,CódigosRetorno!$A$2:$B$1795,2,FALSE())</f>
        <v>El documento indicado no existe no puede ser modificado</v>
      </c>
      <c r="L28" s="49" t="s">
        <v>8</v>
      </c>
      <c r="M28" s="124"/>
    </row>
    <row r="29" customFormat="false" ht="48" hidden="false" customHeight="false" outlineLevel="0" collapsed="false">
      <c r="A29" s="48"/>
      <c r="B29" s="131"/>
      <c r="C29" s="48"/>
      <c r="D29" s="48"/>
      <c r="E29" s="117"/>
      <c r="F29" s="117"/>
      <c r="G29" s="51"/>
      <c r="H29" s="51" t="s">
        <v>960</v>
      </c>
      <c r="I29" s="52" t="s">
        <v>208</v>
      </c>
      <c r="J29" s="52" t="s">
        <v>961</v>
      </c>
      <c r="K29" s="38" t="s">
        <v>962</v>
      </c>
      <c r="L29" s="49" t="s">
        <v>174</v>
      </c>
      <c r="M29" s="124"/>
    </row>
    <row r="30" customFormat="false" ht="48" hidden="false" customHeight="false" outlineLevel="0" collapsed="false">
      <c r="A30" s="48"/>
      <c r="B30" s="131"/>
      <c r="C30" s="48"/>
      <c r="D30" s="48"/>
      <c r="E30" s="117"/>
      <c r="F30" s="117"/>
      <c r="G30" s="51"/>
      <c r="H30" s="51" t="s">
        <v>960</v>
      </c>
      <c r="I30" s="52" t="s">
        <v>6</v>
      </c>
      <c r="J30" s="52" t="s">
        <v>173</v>
      </c>
      <c r="K30" s="38" t="str">
        <f aca="false">VLOOKUP(J30,CódigosRetorno!$A$2:$B$1795,2,FALSE())</f>
        <v>Comprobante físico no se encuentra autorizado</v>
      </c>
      <c r="L30" s="49" t="s">
        <v>175</v>
      </c>
      <c r="M30" s="124"/>
    </row>
    <row r="31" customFormat="false" ht="15" hidden="false" customHeight="true" outlineLevel="0" collapsed="false">
      <c r="A31" s="48" t="n">
        <v>9.2</v>
      </c>
      <c r="B31" s="131" t="s">
        <v>963</v>
      </c>
      <c r="C31" s="48" t="s">
        <v>942</v>
      </c>
      <c r="D31" s="48" t="s">
        <v>143</v>
      </c>
      <c r="E31" s="49" t="s">
        <v>330</v>
      </c>
      <c r="F31" s="48" t="s">
        <v>331</v>
      </c>
      <c r="G31" s="51" t="s">
        <v>964</v>
      </c>
      <c r="H31" s="38" t="s">
        <v>965</v>
      </c>
      <c r="I31" s="52" t="s">
        <v>6</v>
      </c>
      <c r="J31" s="52" t="s">
        <v>966</v>
      </c>
      <c r="K31" s="38" t="str">
        <f aca="false">VLOOKUP(J31,CódigosRetorno!$A$2:$B$1795,2,FALSE())</f>
        <v>El XML no contiene el tag DocumentTypeCode</v>
      </c>
      <c r="L31" s="49" t="s">
        <v>8</v>
      </c>
      <c r="M31" s="124"/>
    </row>
    <row r="32" customFormat="false" ht="24" hidden="false" customHeight="false" outlineLevel="0" collapsed="false">
      <c r="A32" s="48"/>
      <c r="B32" s="131"/>
      <c r="C32" s="48"/>
      <c r="D32" s="48"/>
      <c r="E32" s="49"/>
      <c r="F32" s="48"/>
      <c r="G32" s="51"/>
      <c r="H32" s="38" t="s">
        <v>967</v>
      </c>
      <c r="I32" s="52" t="s">
        <v>6</v>
      </c>
      <c r="J32" s="52" t="s">
        <v>968</v>
      </c>
      <c r="K32" s="38" t="str">
        <f aca="false">VLOOKUP(J32,CódigosRetorno!$A$2:$B$1795,2,FALSE())</f>
        <v>DocumentTypeCode - El valor del tipo de documento es invalido</v>
      </c>
      <c r="L32" s="49" t="s">
        <v>8</v>
      </c>
      <c r="M32" s="124"/>
    </row>
    <row r="33" customFormat="false" ht="36" hidden="false" customHeight="false" outlineLevel="0" collapsed="false">
      <c r="A33" s="48"/>
      <c r="B33" s="131"/>
      <c r="C33" s="48"/>
      <c r="D33" s="48"/>
      <c r="E33" s="49"/>
      <c r="F33" s="48"/>
      <c r="G33" s="51"/>
      <c r="H33" s="38" t="s">
        <v>969</v>
      </c>
      <c r="I33" s="52" t="s">
        <v>6</v>
      </c>
      <c r="J33" s="52" t="s">
        <v>970</v>
      </c>
      <c r="K33" s="38" t="str">
        <f aca="false">VLOOKUP(J33,CódigosRetorno!$A$2:$B$1795,2,FALSE())</f>
        <v>El comprobante ya fue informado y se encuentra anulado o rechazado.</v>
      </c>
      <c r="L33" s="49" t="s">
        <v>971</v>
      </c>
      <c r="M33" s="124"/>
    </row>
    <row r="34" customFormat="false" ht="36" hidden="false" customHeight="false" outlineLevel="0" collapsed="false">
      <c r="A34" s="48"/>
      <c r="B34" s="131"/>
      <c r="C34" s="48"/>
      <c r="D34" s="48"/>
      <c r="E34" s="49"/>
      <c r="F34" s="48"/>
      <c r="G34" s="51"/>
      <c r="H34" s="38" t="s">
        <v>972</v>
      </c>
      <c r="I34" s="52" t="s">
        <v>6</v>
      </c>
      <c r="J34" s="52" t="s">
        <v>973</v>
      </c>
      <c r="K34" s="38" t="str">
        <f aca="false">VLOOKUP(J34,CódigosRetorno!$A$2:$B$1795,2,FALSE())</f>
        <v>Existe documento ya informado anteriormente</v>
      </c>
      <c r="L34" s="49" t="s">
        <v>971</v>
      </c>
      <c r="M34" s="124"/>
    </row>
    <row r="35" customFormat="false" ht="57" hidden="false" customHeight="true" outlineLevel="0" collapsed="false">
      <c r="A35" s="48"/>
      <c r="B35" s="131"/>
      <c r="C35" s="48"/>
      <c r="D35" s="48"/>
      <c r="E35" s="49"/>
      <c r="F35" s="48"/>
      <c r="G35" s="51"/>
      <c r="H35" s="38" t="s">
        <v>974</v>
      </c>
      <c r="I35" s="52" t="s">
        <v>6</v>
      </c>
      <c r="J35" s="52" t="s">
        <v>975</v>
      </c>
      <c r="K35" s="38" t="str">
        <f aca="false">VLOOKUP(J35,CódigosRetorno!$A$2:$B$1795,2,FALSE())</f>
        <v>El comprobante no puede ser dado de baja por exceder el plazo desde su fecha de emision</v>
      </c>
      <c r="L35" s="49" t="s">
        <v>971</v>
      </c>
      <c r="M35" s="124"/>
    </row>
    <row r="36" customFormat="false" ht="24" hidden="false" customHeight="false" outlineLevel="0" collapsed="false">
      <c r="A36" s="48"/>
      <c r="B36" s="131"/>
      <c r="C36" s="48"/>
      <c r="D36" s="48"/>
      <c r="E36" s="49"/>
      <c r="F36" s="48"/>
      <c r="G36" s="51"/>
      <c r="H36" s="38" t="s">
        <v>976</v>
      </c>
      <c r="I36" s="52" t="s">
        <v>6</v>
      </c>
      <c r="J36" s="52" t="s">
        <v>977</v>
      </c>
      <c r="K36" s="38" t="str">
        <f aca="false">VLOOKUP(J36,CódigosRetorno!$A$2:$B$1795,2,FALSE())</f>
        <v>El comprobante más "código de operación del ítem" no debe repetirse</v>
      </c>
      <c r="L36" s="49" t="s">
        <v>8</v>
      </c>
      <c r="M36" s="124"/>
    </row>
    <row r="37" customFormat="false" ht="24" hidden="false" customHeight="false" outlineLevel="0" collapsed="false">
      <c r="A37" s="48"/>
      <c r="B37" s="131"/>
      <c r="C37" s="48"/>
      <c r="D37" s="48"/>
      <c r="E37" s="49"/>
      <c r="F37" s="48"/>
      <c r="G37" s="51"/>
      <c r="H37" s="38" t="s">
        <v>978</v>
      </c>
      <c r="I37" s="52" t="s">
        <v>6</v>
      </c>
      <c r="J37" s="52" t="s">
        <v>979</v>
      </c>
      <c r="K37" s="38" t="str">
        <f aca="false">VLOOKUP(J37,CódigosRetorno!$A$2:$B$1795,2,FALSE())</f>
        <v>El comprobante no debe ser emitido y editado en el mismo envío</v>
      </c>
      <c r="L37" s="49" t="s">
        <v>8</v>
      </c>
      <c r="M37" s="124"/>
    </row>
    <row r="38" customFormat="false" ht="24" hidden="false" customHeight="false" outlineLevel="0" collapsed="false">
      <c r="A38" s="48"/>
      <c r="B38" s="131"/>
      <c r="C38" s="48"/>
      <c r="D38" s="48"/>
      <c r="E38" s="49"/>
      <c r="F38" s="48"/>
      <c r="G38" s="51"/>
      <c r="H38" s="38" t="s">
        <v>980</v>
      </c>
      <c r="I38" s="52" t="s">
        <v>6</v>
      </c>
      <c r="J38" s="52" t="s">
        <v>981</v>
      </c>
      <c r="K38" s="38" t="str">
        <f aca="false">VLOOKUP(J38,CódigosRetorno!$A$2:$B$1795,2,FALSE())</f>
        <v>El comprobante no debe ser editado y anulado en el mismo envío</v>
      </c>
      <c r="L38" s="49" t="s">
        <v>8</v>
      </c>
      <c r="M38" s="124"/>
    </row>
    <row r="39" customFormat="false" ht="36" hidden="false" customHeight="false" outlineLevel="0" collapsed="false">
      <c r="A39" s="101" t="n">
        <f aca="false">A25+1</f>
        <v>10</v>
      </c>
      <c r="B39" s="103" t="s">
        <v>982</v>
      </c>
      <c r="C39" s="101"/>
      <c r="D39" s="101" t="s">
        <v>184</v>
      </c>
      <c r="E39" s="101"/>
      <c r="F39" s="101" t="s">
        <v>922</v>
      </c>
      <c r="G39" s="103" t="s">
        <v>983</v>
      </c>
      <c r="H39" s="38" t="s">
        <v>984</v>
      </c>
      <c r="I39" s="52" t="s">
        <v>6</v>
      </c>
      <c r="J39" s="52" t="s">
        <v>985</v>
      </c>
      <c r="K39" s="38" t="str">
        <f aca="false">VLOOKUP(J39,CódigosRetorno!$A$2:$B$1795,2,FALSE())</f>
        <v>No existe información de receptor de documento.</v>
      </c>
      <c r="L39" s="49" t="s">
        <v>8</v>
      </c>
      <c r="M39" s="124"/>
    </row>
    <row r="40" customFormat="false" ht="36" hidden="false" customHeight="true" outlineLevel="0" collapsed="false">
      <c r="A40" s="135" t="n">
        <f aca="false">A39+0.1</f>
        <v>10.1</v>
      </c>
      <c r="B40" s="131" t="s">
        <v>986</v>
      </c>
      <c r="C40" s="48" t="s">
        <v>942</v>
      </c>
      <c r="D40" s="48" t="s">
        <v>143</v>
      </c>
      <c r="E40" s="117" t="s">
        <v>987</v>
      </c>
      <c r="F40" s="48"/>
      <c r="G40" s="51" t="s">
        <v>988</v>
      </c>
      <c r="H40" s="38" t="s">
        <v>989</v>
      </c>
      <c r="I40" s="52" t="s">
        <v>6</v>
      </c>
      <c r="J40" s="52" t="s">
        <v>990</v>
      </c>
      <c r="K40" s="38" t="str">
        <f aca="false">VLOOKUP(J40,CódigosRetorno!$A$2:$B$1795,2,FALSE())</f>
        <v>El XML no contiene el tag o no existe informacion del número de documento de identidad del receptor del documento</v>
      </c>
      <c r="L40" s="49" t="s">
        <v>8</v>
      </c>
      <c r="M40" s="124"/>
    </row>
    <row r="41" customFormat="false" ht="36" hidden="false" customHeight="false" outlineLevel="0" collapsed="false">
      <c r="A41" s="135"/>
      <c r="B41" s="131"/>
      <c r="C41" s="48"/>
      <c r="D41" s="48"/>
      <c r="E41" s="117"/>
      <c r="F41" s="48"/>
      <c r="G41" s="51"/>
      <c r="H41" s="38" t="s">
        <v>991</v>
      </c>
      <c r="I41" s="52" t="s">
        <v>6</v>
      </c>
      <c r="J41" s="52" t="s">
        <v>704</v>
      </c>
      <c r="K41" s="38" t="str">
        <f aca="false">VLOOKUP(J41,CódigosRetorno!$A$2:$B$1795,2,FALSE())</f>
        <v>El numero de documento de identidad del receptor debe ser  RUC</v>
      </c>
      <c r="L41" s="49" t="s">
        <v>8</v>
      </c>
      <c r="M41" s="124"/>
    </row>
    <row r="42" customFormat="false" ht="24" hidden="false" customHeight="false" outlineLevel="0" collapsed="false">
      <c r="A42" s="135"/>
      <c r="B42" s="131"/>
      <c r="C42" s="48"/>
      <c r="D42" s="48"/>
      <c r="E42" s="117"/>
      <c r="F42" s="48"/>
      <c r="G42" s="51"/>
      <c r="H42" s="38" t="s">
        <v>992</v>
      </c>
      <c r="I42" s="49" t="s">
        <v>208</v>
      </c>
      <c r="J42" s="52" t="s">
        <v>700</v>
      </c>
      <c r="K42" s="38" t="str">
        <f aca="false">VLOOKUP(J42,CódigosRetorno!$A$2:$B$1795,2,FALSE())</f>
        <v>El DNI debe tener 8 caracteres numéricos</v>
      </c>
      <c r="L42" s="49" t="s">
        <v>8</v>
      </c>
      <c r="M42" s="124"/>
    </row>
    <row r="43" customFormat="false" ht="24" hidden="false" customHeight="false" outlineLevel="0" collapsed="false">
      <c r="A43" s="135"/>
      <c r="B43" s="131"/>
      <c r="C43" s="48"/>
      <c r="D43" s="48"/>
      <c r="E43" s="117"/>
      <c r="F43" s="48"/>
      <c r="G43" s="51"/>
      <c r="H43" s="136" t="s">
        <v>993</v>
      </c>
      <c r="I43" s="137" t="s">
        <v>6</v>
      </c>
      <c r="J43" s="137" t="s">
        <v>994</v>
      </c>
      <c r="K43" s="136" t="str">
        <f aca="false">VLOOKUP(J43,CódigosRetorno!$A$2:$B$1795,2,FALSE())</f>
        <v>El dato ingresado no cumple con el estandar</v>
      </c>
      <c r="L43" s="49" t="s">
        <v>8</v>
      </c>
      <c r="M43" s="124"/>
    </row>
    <row r="44" customFormat="false" ht="60" hidden="false" customHeight="false" outlineLevel="0" collapsed="false">
      <c r="A44" s="135"/>
      <c r="B44" s="131"/>
      <c r="C44" s="48"/>
      <c r="D44" s="48"/>
      <c r="E44" s="117"/>
      <c r="F44" s="48"/>
      <c r="G44" s="51"/>
      <c r="H44" s="138" t="s">
        <v>995</v>
      </c>
      <c r="I44" s="139" t="s">
        <v>208</v>
      </c>
      <c r="J44" s="139" t="s">
        <v>702</v>
      </c>
      <c r="K44" s="38" t="str">
        <f aca="false">VLOOKUP(J44,CódigosRetorno!$A$2:$B$1795,2,FALSE())</f>
        <v>El dato ingresado como numero de documento de identidad del receptor no cumple con el formato establecido</v>
      </c>
      <c r="L44" s="49" t="s">
        <v>8</v>
      </c>
      <c r="M44" s="124"/>
    </row>
    <row r="45" customFormat="false" ht="24" hidden="false" customHeight="true" outlineLevel="0" collapsed="false">
      <c r="A45" s="135" t="n">
        <f aca="false">A40+0.1</f>
        <v>10.2</v>
      </c>
      <c r="B45" s="131" t="s">
        <v>996</v>
      </c>
      <c r="C45" s="48" t="s">
        <v>942</v>
      </c>
      <c r="D45" s="48" t="s">
        <v>143</v>
      </c>
      <c r="E45" s="49" t="s">
        <v>197</v>
      </c>
      <c r="F45" s="48"/>
      <c r="G45" s="51" t="s">
        <v>997</v>
      </c>
      <c r="H45" s="38" t="s">
        <v>989</v>
      </c>
      <c r="I45" s="52" t="s">
        <v>6</v>
      </c>
      <c r="J45" s="52" t="s">
        <v>998</v>
      </c>
      <c r="K45" s="38" t="str">
        <f aca="false">VLOOKUP(J45,CódigosRetorno!$A$2:$B$1795,2,FALSE())</f>
        <v>El XML no contiene el tag o no existe informacion del tipo de documento de identidad del receptor del documento</v>
      </c>
      <c r="L45" s="49" t="s">
        <v>8</v>
      </c>
      <c r="M45" s="124"/>
    </row>
    <row r="46" customFormat="false" ht="36" hidden="false" customHeight="false" outlineLevel="0" collapsed="false">
      <c r="A46" s="135"/>
      <c r="B46" s="131"/>
      <c r="C46" s="48"/>
      <c r="D46" s="48"/>
      <c r="E46" s="49"/>
      <c r="F46" s="48"/>
      <c r="G46" s="51"/>
      <c r="H46" s="38" t="s">
        <v>999</v>
      </c>
      <c r="I46" s="52" t="s">
        <v>6</v>
      </c>
      <c r="J46" s="52" t="s">
        <v>1000</v>
      </c>
      <c r="K46" s="38" t="str">
        <f aca="false">VLOOKUP(J46,CódigosRetorno!$A$2:$B$1795,2,FALSE())</f>
        <v>El dato ingresado  en el tipo de documento de identidad del receptor no cumple con el estandar o no esta permitido.</v>
      </c>
      <c r="L46" s="49" t="s">
        <v>470</v>
      </c>
      <c r="M46" s="124"/>
    </row>
    <row r="47" customFormat="false" ht="24" hidden="false" customHeight="false" outlineLevel="0" collapsed="false">
      <c r="A47" s="101" t="n">
        <f aca="false">A39+1</f>
        <v>11</v>
      </c>
      <c r="B47" s="131" t="s">
        <v>1001</v>
      </c>
      <c r="C47" s="48"/>
      <c r="D47" s="48" t="s">
        <v>184</v>
      </c>
      <c r="E47" s="49"/>
      <c r="F47" s="48" t="s">
        <v>922</v>
      </c>
      <c r="G47" s="51" t="s">
        <v>1002</v>
      </c>
      <c r="H47" s="38" t="s">
        <v>1003</v>
      </c>
      <c r="I47" s="52" t="s">
        <v>6</v>
      </c>
      <c r="J47" s="52" t="s">
        <v>1004</v>
      </c>
      <c r="K47" s="38" t="str">
        <f aca="false">VLOOKUP(J47,CódigosRetorno!$A$2:$B$1795,2,FALSE())</f>
        <v>Solo se debe incluir el tag de Comprobante de referencia cuando se trata de una nota de credito o debito</v>
      </c>
      <c r="L47" s="49" t="s">
        <v>8</v>
      </c>
      <c r="M47" s="124"/>
    </row>
    <row r="48" customFormat="false" ht="24" hidden="false" customHeight="true" outlineLevel="0" collapsed="false">
      <c r="A48" s="140" t="n">
        <f aca="false">A47+0.1</f>
        <v>11.1</v>
      </c>
      <c r="B48" s="130" t="s">
        <v>1005</v>
      </c>
      <c r="C48" s="48" t="s">
        <v>942</v>
      </c>
      <c r="D48" s="101" t="s">
        <v>143</v>
      </c>
      <c r="E48" s="81" t="s">
        <v>953</v>
      </c>
      <c r="F48" s="81" t="s">
        <v>163</v>
      </c>
      <c r="G48" s="103" t="s">
        <v>1006</v>
      </c>
      <c r="H48" s="38" t="s">
        <v>1007</v>
      </c>
      <c r="I48" s="52" t="s">
        <v>6</v>
      </c>
      <c r="J48" s="52" t="s">
        <v>1008</v>
      </c>
      <c r="K48" s="38" t="str">
        <f aca="false">VLOOKUP(J48,CódigosRetorno!$A$2:$B$1795,2,FALSE())</f>
        <v>Debe indicar el documento afectado por la nota</v>
      </c>
      <c r="L48" s="49" t="s">
        <v>8</v>
      </c>
      <c r="M48" s="124"/>
    </row>
    <row r="49" customFormat="false" ht="36" hidden="false" customHeight="false" outlineLevel="0" collapsed="false">
      <c r="A49" s="140"/>
      <c r="B49" s="130"/>
      <c r="C49" s="48"/>
      <c r="D49" s="101"/>
      <c r="E49" s="81"/>
      <c r="F49" s="81"/>
      <c r="G49" s="103"/>
      <c r="H49" s="38" t="s">
        <v>1009</v>
      </c>
      <c r="I49" s="52" t="s">
        <v>6</v>
      </c>
      <c r="J49" s="52" t="s">
        <v>1010</v>
      </c>
      <c r="K49" s="38" t="str">
        <f aca="false">VLOOKUP(J49,CódigosRetorno!$A$2:$B$1795,2,FALSE())</f>
        <v>Dato no cumple con formato de acuerdo al tipo de documento</v>
      </c>
      <c r="L49" s="49" t="s">
        <v>8</v>
      </c>
      <c r="M49" s="124"/>
    </row>
    <row r="50" customFormat="false" ht="60" hidden="false" customHeight="false" outlineLevel="0" collapsed="false">
      <c r="A50" s="140"/>
      <c r="B50" s="130"/>
      <c r="C50" s="48"/>
      <c r="D50" s="101"/>
      <c r="E50" s="81"/>
      <c r="F50" s="81"/>
      <c r="G50" s="103"/>
      <c r="H50" s="38" t="s">
        <v>1011</v>
      </c>
      <c r="I50" s="52" t="s">
        <v>6</v>
      </c>
      <c r="J50" s="52" t="s">
        <v>1010</v>
      </c>
      <c r="K50" s="38" t="str">
        <f aca="false">VLOOKUP(J50,CódigosRetorno!$A$2:$B$1795,2,FALSE())</f>
        <v>Dato no cumple con formato de acuerdo al tipo de documento</v>
      </c>
      <c r="L50" s="49" t="s">
        <v>8</v>
      </c>
      <c r="M50" s="124"/>
    </row>
    <row r="51" customFormat="false" ht="24" hidden="false" customHeight="true" outlineLevel="0" collapsed="false">
      <c r="A51" s="135" t="n">
        <f aca="false">A48+0.1</f>
        <v>11.2</v>
      </c>
      <c r="B51" s="131" t="s">
        <v>1012</v>
      </c>
      <c r="C51" s="48" t="s">
        <v>942</v>
      </c>
      <c r="D51" s="48" t="s">
        <v>143</v>
      </c>
      <c r="E51" s="117" t="s">
        <v>330</v>
      </c>
      <c r="F51" s="117" t="s">
        <v>331</v>
      </c>
      <c r="G51" s="51" t="s">
        <v>1013</v>
      </c>
      <c r="H51" s="38" t="s">
        <v>1014</v>
      </c>
      <c r="I51" s="52" t="s">
        <v>6</v>
      </c>
      <c r="J51" s="52" t="s">
        <v>1015</v>
      </c>
      <c r="K51" s="38" t="str">
        <f aca="false">VLOOKUP(J51,CódigosRetorno!$A$2:$B$1795,2,FALSE())</f>
        <v>Debe consignar tipo de documento que modifica</v>
      </c>
      <c r="L51" s="49" t="s">
        <v>8</v>
      </c>
      <c r="M51" s="124"/>
    </row>
    <row r="52" customFormat="false" ht="24" hidden="false" customHeight="false" outlineLevel="0" collapsed="false">
      <c r="A52" s="135"/>
      <c r="B52" s="131"/>
      <c r="C52" s="48"/>
      <c r="D52" s="48"/>
      <c r="E52" s="117"/>
      <c r="F52" s="117"/>
      <c r="G52" s="51"/>
      <c r="H52" s="38" t="s">
        <v>1016</v>
      </c>
      <c r="I52" s="52" t="s">
        <v>6</v>
      </c>
      <c r="J52" s="52" t="s">
        <v>957</v>
      </c>
      <c r="K52" s="38" t="str">
        <f aca="false">VLOOKUP(J52,CódigosRetorno!$A$2:$B$1795,2,FALSE())</f>
        <v>Dato no cumple con formato de acuerdo al tipo de documento</v>
      </c>
      <c r="L52" s="49" t="s">
        <v>8</v>
      </c>
      <c r="M52" s="124"/>
    </row>
    <row r="53" customFormat="false" ht="48" hidden="false" customHeight="false" outlineLevel="0" collapsed="false">
      <c r="A53" s="135"/>
      <c r="B53" s="131"/>
      <c r="C53" s="48"/>
      <c r="D53" s="48"/>
      <c r="E53" s="117"/>
      <c r="F53" s="117"/>
      <c r="G53" s="51"/>
      <c r="H53" s="141" t="s">
        <v>1017</v>
      </c>
      <c r="I53" s="52" t="s">
        <v>208</v>
      </c>
      <c r="J53" s="52" t="s">
        <v>1018</v>
      </c>
      <c r="K53" s="38" t="str">
        <f aca="false">VLOOKUP(J53,CódigosRetorno!$A$2:$B$1795,2,FALSE())</f>
        <v>El comprobante (fisico) a la que hace referencia la nota, no se encuentra autorizado.</v>
      </c>
      <c r="L53" s="49" t="s">
        <v>175</v>
      </c>
      <c r="M53" s="124"/>
    </row>
    <row r="54" customFormat="false" ht="36" hidden="false" customHeight="false" outlineLevel="0" collapsed="false">
      <c r="A54" s="135"/>
      <c r="B54" s="131"/>
      <c r="C54" s="48"/>
      <c r="D54" s="48"/>
      <c r="E54" s="117"/>
      <c r="F54" s="117"/>
      <c r="G54" s="51"/>
      <c r="H54" s="141" t="s">
        <v>1019</v>
      </c>
      <c r="I54" s="52" t="s">
        <v>6</v>
      </c>
      <c r="J54" s="52" t="s">
        <v>1020</v>
      </c>
      <c r="K54" s="38" t="str">
        <f aca="false">VLOOKUP(J54,CódigosRetorno!$A$2:$B$1795,2,FALSE())</f>
        <v>El comprobante (electronico) a la que hace referencia la nota, no se encuentra informado.</v>
      </c>
      <c r="L54" s="49" t="s">
        <v>971</v>
      </c>
      <c r="M54" s="124"/>
    </row>
    <row r="55" customFormat="false" ht="36" hidden="false" customHeight="false" outlineLevel="0" collapsed="false">
      <c r="A55" s="135"/>
      <c r="B55" s="131"/>
      <c r="C55" s="48"/>
      <c r="D55" s="48"/>
      <c r="E55" s="117"/>
      <c r="F55" s="117"/>
      <c r="G55" s="51"/>
      <c r="H55" s="141" t="s">
        <v>1021</v>
      </c>
      <c r="I55" s="52" t="s">
        <v>6</v>
      </c>
      <c r="J55" s="52" t="s">
        <v>1022</v>
      </c>
      <c r="K55" s="38" t="str">
        <f aca="false">VLOOKUP(J55,CódigosRetorno!$A$2:$B$1795,2,FALSE())</f>
        <v>El comprobante (electronico) a la que hace referencia la nota, se encuentra anulado o rechazada.</v>
      </c>
      <c r="L55" s="49" t="s">
        <v>971</v>
      </c>
      <c r="M55" s="124"/>
    </row>
    <row r="56" customFormat="false" ht="24" hidden="false" customHeight="true" outlineLevel="0" collapsed="false">
      <c r="A56" s="48" t="n">
        <f aca="false">A47+1</f>
        <v>12</v>
      </c>
      <c r="B56" s="131" t="s">
        <v>1023</v>
      </c>
      <c r="C56" s="48"/>
      <c r="D56" s="48" t="s">
        <v>184</v>
      </c>
      <c r="E56" s="117"/>
      <c r="F56" s="48" t="s">
        <v>922</v>
      </c>
      <c r="G56" s="51" t="s">
        <v>1024</v>
      </c>
      <c r="H56" s="38" t="s">
        <v>1025</v>
      </c>
      <c r="I56" s="52" t="s">
        <v>6</v>
      </c>
      <c r="J56" s="52" t="s">
        <v>1026</v>
      </c>
      <c r="K56" s="38" t="str">
        <f aca="false">VLOOKUP(J56,CódigosRetorno!$A$2:$B$1795,2,FALSE())</f>
        <v>Solo se acepta informacion de percepcion para nuevas boletas.</v>
      </c>
      <c r="L56" s="49" t="s">
        <v>8</v>
      </c>
      <c r="M56" s="124"/>
    </row>
    <row r="57" customFormat="false" ht="36" hidden="false" customHeight="false" outlineLevel="0" collapsed="false">
      <c r="A57" s="48"/>
      <c r="B57" s="131"/>
      <c r="C57" s="48"/>
      <c r="D57" s="48"/>
      <c r="E57" s="117"/>
      <c r="F57" s="48"/>
      <c r="G57" s="51"/>
      <c r="H57" s="38" t="s">
        <v>1027</v>
      </c>
      <c r="I57" s="52" t="s">
        <v>6</v>
      </c>
      <c r="J57" s="52" t="s">
        <v>460</v>
      </c>
      <c r="K57" s="38" t="str">
        <f aca="false">VLOOKUP(J57,CódigosRetorno!$A$2:$B$1795,2,FALSE())</f>
        <v>Número de RUC no existe.</v>
      </c>
      <c r="L57" s="49" t="s">
        <v>258</v>
      </c>
      <c r="M57" s="124"/>
    </row>
    <row r="58" customFormat="false" ht="60" hidden="false" customHeight="false" outlineLevel="0" collapsed="false">
      <c r="A58" s="48"/>
      <c r="B58" s="131"/>
      <c r="C58" s="48"/>
      <c r="D58" s="48"/>
      <c r="E58" s="117"/>
      <c r="F58" s="48"/>
      <c r="G58" s="51"/>
      <c r="H58" s="38" t="s">
        <v>1028</v>
      </c>
      <c r="I58" s="52" t="s">
        <v>208</v>
      </c>
      <c r="J58" s="52" t="s">
        <v>462</v>
      </c>
      <c r="K58" s="38" t="str">
        <f aca="false">VLOOKUP(J58,CódigosRetorno!$A$2:$B$1795,2,FALSE())</f>
        <v>La operación con este cliente está excluida del sistema de percepción. Es agente de retención.</v>
      </c>
      <c r="L58" s="49" t="s">
        <v>258</v>
      </c>
      <c r="M58" s="124"/>
    </row>
    <row r="59" customFormat="false" ht="60" hidden="false" customHeight="false" outlineLevel="0" collapsed="false">
      <c r="A59" s="48"/>
      <c r="B59" s="131"/>
      <c r="C59" s="48"/>
      <c r="D59" s="48"/>
      <c r="E59" s="117"/>
      <c r="F59" s="48"/>
      <c r="G59" s="51"/>
      <c r="H59" s="38" t="s">
        <v>1029</v>
      </c>
      <c r="I59" s="52" t="s">
        <v>208</v>
      </c>
      <c r="J59" s="52" t="s">
        <v>464</v>
      </c>
      <c r="K59" s="38" t="str">
        <f aca="false">VLOOKUP(J59,CódigosRetorno!$A$2:$B$1795,2,FALSE())</f>
        <v>La operación con este cliente está excluida del sistema de percepción. Es entidad exceptuada de la percepción.</v>
      </c>
      <c r="L59" s="49" t="s">
        <v>258</v>
      </c>
      <c r="M59" s="124"/>
    </row>
    <row r="60" customFormat="false" ht="48" hidden="false" customHeight="false" outlineLevel="0" collapsed="false">
      <c r="A60" s="48"/>
      <c r="B60" s="131"/>
      <c r="C60" s="48"/>
      <c r="D60" s="48"/>
      <c r="E60" s="117"/>
      <c r="F60" s="48"/>
      <c r="G60" s="51"/>
      <c r="H60" s="38" t="s">
        <v>1030</v>
      </c>
      <c r="I60" s="52" t="s">
        <v>208</v>
      </c>
      <c r="J60" s="52" t="s">
        <v>466</v>
      </c>
      <c r="K60" s="38" t="str">
        <f aca="false">VLOOKUP(J60,CódigosRetorno!$A$2:$B$1795,2,FALSE())</f>
        <v>El emisor y el cliente son Agentes de percepción de combustible en la fecha de emisión.</v>
      </c>
      <c r="L60" s="49" t="s">
        <v>258</v>
      </c>
      <c r="M60" s="124"/>
    </row>
    <row r="61" customFormat="false" ht="48" hidden="false" customHeight="false" outlineLevel="0" collapsed="false">
      <c r="A61" s="135" t="n">
        <f aca="false">A56+0.1</f>
        <v>12.1</v>
      </c>
      <c r="B61" s="131" t="s">
        <v>1031</v>
      </c>
      <c r="C61" s="48" t="s">
        <v>942</v>
      </c>
      <c r="D61" s="48" t="s">
        <v>143</v>
      </c>
      <c r="E61" s="49" t="s">
        <v>285</v>
      </c>
      <c r="F61" s="48" t="s">
        <v>490</v>
      </c>
      <c r="G61" s="51" t="s">
        <v>1032</v>
      </c>
      <c r="H61" s="38" t="s">
        <v>469</v>
      </c>
      <c r="I61" s="52" t="s">
        <v>6</v>
      </c>
      <c r="J61" s="52" t="s">
        <v>1033</v>
      </c>
      <c r="K61" s="38" t="str">
        <f aca="false">VLOOKUP(J61,CódigosRetorno!$A$2:$B$1795,2,FALSE())</f>
        <v>Dato no cumple con formato establecido.</v>
      </c>
      <c r="L61" s="49" t="s">
        <v>1034</v>
      </c>
      <c r="M61" s="124"/>
    </row>
    <row r="62" customFormat="false" ht="48" hidden="false" customHeight="false" outlineLevel="0" collapsed="false">
      <c r="A62" s="135" t="n">
        <f aca="false">A61+0.1</f>
        <v>12.2</v>
      </c>
      <c r="B62" s="131" t="s">
        <v>1035</v>
      </c>
      <c r="C62" s="48" t="s">
        <v>942</v>
      </c>
      <c r="D62" s="48" t="s">
        <v>143</v>
      </c>
      <c r="E62" s="49" t="s">
        <v>300</v>
      </c>
      <c r="F62" s="48" t="s">
        <v>1036</v>
      </c>
      <c r="G62" s="51" t="s">
        <v>1037</v>
      </c>
      <c r="H62" s="51" t="s">
        <v>1038</v>
      </c>
      <c r="I62" s="52" t="s">
        <v>6</v>
      </c>
      <c r="J62" s="52" t="s">
        <v>1039</v>
      </c>
      <c r="K62" s="38" t="str">
        <f aca="false">VLOOKUP(J62,CódigosRetorno!$A$2:$B$1795,2,FALSE())</f>
        <v>La tasa de percepción no existe en el catálogo</v>
      </c>
      <c r="L62" s="49" t="s">
        <v>1034</v>
      </c>
      <c r="M62" s="124"/>
    </row>
    <row r="63" customFormat="false" ht="24" hidden="false" customHeight="true" outlineLevel="0" collapsed="false">
      <c r="A63" s="135" t="n">
        <f aca="false">A62+0.1</f>
        <v>12.3</v>
      </c>
      <c r="B63" s="131" t="s">
        <v>1040</v>
      </c>
      <c r="C63" s="48" t="s">
        <v>942</v>
      </c>
      <c r="D63" s="48" t="s">
        <v>143</v>
      </c>
      <c r="E63" s="81" t="s">
        <v>300</v>
      </c>
      <c r="F63" s="101" t="s">
        <v>301</v>
      </c>
      <c r="G63" s="103" t="s">
        <v>1041</v>
      </c>
      <c r="H63" s="38" t="s">
        <v>1042</v>
      </c>
      <c r="I63" s="52" t="s">
        <v>6</v>
      </c>
      <c r="J63" s="52" t="s">
        <v>1043</v>
      </c>
      <c r="K63" s="38" t="str">
        <f aca="false">VLOOKUP(J63,CódigosRetorno!$A$2:$B$1795,2,FALSE())</f>
        <v>El valor no cumple con el formato establecido o es menor o igual a cero (0)</v>
      </c>
      <c r="L63" s="49" t="s">
        <v>8</v>
      </c>
      <c r="M63" s="124"/>
    </row>
    <row r="64" customFormat="false" ht="24" hidden="false" customHeight="false" outlineLevel="0" collapsed="false">
      <c r="A64" s="135"/>
      <c r="B64" s="131"/>
      <c r="C64" s="48"/>
      <c r="D64" s="48"/>
      <c r="E64" s="81"/>
      <c r="F64" s="101"/>
      <c r="G64" s="103"/>
      <c r="H64" s="38" t="s">
        <v>1044</v>
      </c>
      <c r="I64" s="52" t="s">
        <v>6</v>
      </c>
      <c r="J64" s="52" t="s">
        <v>1043</v>
      </c>
      <c r="K64" s="38" t="str">
        <f aca="false">VLOOKUP(J64,CódigosRetorno!$A$2:$B$1795,2,FALSE())</f>
        <v>El valor no cumple con el formato establecido o es menor o igual a cero (0)</v>
      </c>
      <c r="L64" s="49" t="s">
        <v>8</v>
      </c>
      <c r="M64" s="124"/>
    </row>
    <row r="65" customFormat="false" ht="24" hidden="false" customHeight="false" outlineLevel="0" collapsed="false">
      <c r="A65" s="135"/>
      <c r="B65" s="131"/>
      <c r="C65" s="48"/>
      <c r="D65" s="48"/>
      <c r="E65" s="81"/>
      <c r="F65" s="101"/>
      <c r="G65" s="103"/>
      <c r="H65" s="46" t="s">
        <v>1045</v>
      </c>
      <c r="I65" s="52" t="s">
        <v>6</v>
      </c>
      <c r="J65" s="52" t="s">
        <v>1046</v>
      </c>
      <c r="K65" s="38" t="str">
        <f aca="false">VLOOKUP(J65,CódigosRetorno!$A$2:$B$1795,2,FALSE())</f>
        <v>Senor contribuyente a la fecha no se encuentra registrado ó habilitado con la condición de Agente de percepción.</v>
      </c>
      <c r="L65" s="49" t="s">
        <v>1047</v>
      </c>
      <c r="M65" s="124"/>
    </row>
    <row r="66" customFormat="false" ht="64.5" hidden="false" customHeight="true" outlineLevel="0" collapsed="false">
      <c r="A66" s="135"/>
      <c r="B66" s="131"/>
      <c r="C66" s="48"/>
      <c r="D66" s="48"/>
      <c r="E66" s="81"/>
      <c r="F66" s="101"/>
      <c r="G66" s="103"/>
      <c r="H66" s="38" t="s">
        <v>1048</v>
      </c>
      <c r="I66" s="52" t="s">
        <v>6</v>
      </c>
      <c r="J66" s="52" t="s">
        <v>579</v>
      </c>
      <c r="K66" s="38" t="str">
        <f aca="false">VLOOKUP(J66,CódigosRetorno!$A$2:$B$1795,2,FALSE())</f>
        <v>Los montos de pago, percibidos y montos cobrados consignados para el documento relacionado no son correctos.</v>
      </c>
      <c r="L66" s="49" t="s">
        <v>8</v>
      </c>
      <c r="M66" s="124"/>
    </row>
    <row r="67" customFormat="false" ht="48" hidden="false" customHeight="false" outlineLevel="0" collapsed="false">
      <c r="A67" s="135"/>
      <c r="B67" s="131"/>
      <c r="C67" s="48"/>
      <c r="D67" s="48"/>
      <c r="E67" s="49" t="s">
        <v>1049</v>
      </c>
      <c r="F67" s="48" t="s">
        <v>308</v>
      </c>
      <c r="G67" s="51" t="s">
        <v>1050</v>
      </c>
      <c r="H67" s="38" t="s">
        <v>1051</v>
      </c>
      <c r="I67" s="52" t="s">
        <v>6</v>
      </c>
      <c r="J67" s="52" t="s">
        <v>508</v>
      </c>
      <c r="K67" s="38" t="str">
        <f aca="false">VLOOKUP(J67,CódigosRetorno!$A$2:$B$1795,2,FALSE())</f>
        <v>El valor de la moneda del Importe total Percibido debe ser PEN</v>
      </c>
      <c r="L67" s="49" t="s">
        <v>8</v>
      </c>
      <c r="M67" s="124"/>
    </row>
    <row r="68" customFormat="false" ht="24" hidden="false" customHeight="true" outlineLevel="0" collapsed="false">
      <c r="A68" s="135" t="n">
        <f aca="false">A63+0.1</f>
        <v>12.4</v>
      </c>
      <c r="B68" s="131" t="s">
        <v>1052</v>
      </c>
      <c r="C68" s="48" t="s">
        <v>942</v>
      </c>
      <c r="D68" s="48" t="s">
        <v>143</v>
      </c>
      <c r="E68" s="81" t="s">
        <v>300</v>
      </c>
      <c r="F68" s="48" t="s">
        <v>301</v>
      </c>
      <c r="G68" s="51" t="s">
        <v>1053</v>
      </c>
      <c r="H68" s="38" t="s">
        <v>1042</v>
      </c>
      <c r="I68" s="52" t="s">
        <v>6</v>
      </c>
      <c r="J68" s="52" t="s">
        <v>1054</v>
      </c>
      <c r="K68" s="38" t="str">
        <f aca="false">VLOOKUP(J68,CódigosRetorno!$A$2:$B$1795,2,FALSE())</f>
        <v>El valor no cumple con el formato establecido o es menor o igual a cero (0)</v>
      </c>
      <c r="L68" s="49" t="s">
        <v>8</v>
      </c>
      <c r="M68" s="124"/>
    </row>
    <row r="69" customFormat="false" ht="24" hidden="false" customHeight="false" outlineLevel="0" collapsed="false">
      <c r="A69" s="135"/>
      <c r="B69" s="131"/>
      <c r="C69" s="48"/>
      <c r="D69" s="48"/>
      <c r="E69" s="81"/>
      <c r="F69" s="48"/>
      <c r="G69" s="51"/>
      <c r="H69" s="38" t="s">
        <v>1044</v>
      </c>
      <c r="I69" s="52" t="s">
        <v>6</v>
      </c>
      <c r="J69" s="52" t="s">
        <v>1054</v>
      </c>
      <c r="K69" s="38" t="str">
        <f aca="false">VLOOKUP(J69,CódigosRetorno!$A$2:$B$1795,2,FALSE())</f>
        <v>El valor no cumple con el formato establecido o es menor o igual a cero (0)</v>
      </c>
      <c r="L69" s="49" t="s">
        <v>8</v>
      </c>
      <c r="M69" s="124"/>
    </row>
    <row r="70" customFormat="false" ht="48" hidden="false" customHeight="false" outlineLevel="0" collapsed="false">
      <c r="A70" s="135"/>
      <c r="B70" s="131"/>
      <c r="C70" s="48"/>
      <c r="D70" s="48"/>
      <c r="E70" s="81"/>
      <c r="F70" s="48"/>
      <c r="G70" s="51"/>
      <c r="H70" s="38" t="s">
        <v>1055</v>
      </c>
      <c r="I70" s="52" t="s">
        <v>6</v>
      </c>
      <c r="J70" s="52" t="s">
        <v>579</v>
      </c>
      <c r="K70" s="38" t="str">
        <f aca="false">VLOOKUP(J70,CódigosRetorno!$A$2:$B$1795,2,FALSE())</f>
        <v>Los montos de pago, percibidos y montos cobrados consignados para el documento relacionado no son correctos.</v>
      </c>
      <c r="L70" s="49" t="s">
        <v>8</v>
      </c>
      <c r="M70" s="124"/>
    </row>
    <row r="71" customFormat="false" ht="48" hidden="false" customHeight="false" outlineLevel="0" collapsed="false">
      <c r="A71" s="135"/>
      <c r="B71" s="131"/>
      <c r="C71" s="48"/>
      <c r="D71" s="48"/>
      <c r="E71" s="49" t="s">
        <v>144</v>
      </c>
      <c r="F71" s="142" t="s">
        <v>308</v>
      </c>
      <c r="G71" s="143" t="s">
        <v>1056</v>
      </c>
      <c r="H71" s="38" t="s">
        <v>310</v>
      </c>
      <c r="I71" s="52" t="s">
        <v>6</v>
      </c>
      <c r="J71" s="52" t="s">
        <v>516</v>
      </c>
      <c r="K71" s="38" t="str">
        <f aca="false">VLOOKUP(J71,CódigosRetorno!$A$2:$B$1795,2,FALSE())</f>
        <v>El valor de la moneda del Importe total Cobrado debe ser PEN</v>
      </c>
      <c r="L71" s="49" t="s">
        <v>8</v>
      </c>
      <c r="M71" s="124"/>
    </row>
    <row r="72" customFormat="false" ht="24" hidden="false" customHeight="true" outlineLevel="0" collapsed="false">
      <c r="A72" s="135" t="n">
        <f aca="false">A68+0.1</f>
        <v>12.5</v>
      </c>
      <c r="B72" s="131" t="s">
        <v>1057</v>
      </c>
      <c r="C72" s="48" t="s">
        <v>942</v>
      </c>
      <c r="D72" s="48" t="s">
        <v>143</v>
      </c>
      <c r="E72" s="49" t="s">
        <v>300</v>
      </c>
      <c r="F72" s="48" t="s">
        <v>301</v>
      </c>
      <c r="G72" s="51" t="s">
        <v>1058</v>
      </c>
      <c r="H72" s="38" t="s">
        <v>1042</v>
      </c>
      <c r="I72" s="52" t="s">
        <v>6</v>
      </c>
      <c r="J72" s="52" t="s">
        <v>1059</v>
      </c>
      <c r="K72" s="38" t="str">
        <f aca="false">VLOOKUP(J72,CódigosRetorno!$A$2:$B$1795,2,FALSE())</f>
        <v>El valor no cumple con el formato establecido o es menor o igual a cero (0)</v>
      </c>
      <c r="L72" s="49" t="s">
        <v>8</v>
      </c>
      <c r="M72" s="124"/>
    </row>
    <row r="73" customFormat="false" ht="24" hidden="false" customHeight="false" outlineLevel="0" collapsed="false">
      <c r="A73" s="135"/>
      <c r="B73" s="131"/>
      <c r="C73" s="48"/>
      <c r="D73" s="48"/>
      <c r="E73" s="49"/>
      <c r="F73" s="48"/>
      <c r="G73" s="51"/>
      <c r="H73" s="38" t="s">
        <v>1044</v>
      </c>
      <c r="I73" s="52" t="s">
        <v>6</v>
      </c>
      <c r="J73" s="52" t="s">
        <v>1059</v>
      </c>
      <c r="K73" s="38" t="str">
        <f aca="false">VLOOKUP(J73,CódigosRetorno!$A$2:$B$1795,2,FALSE())</f>
        <v>El valor no cumple con el formato establecido o es menor o igual a cero (0)</v>
      </c>
      <c r="L73" s="49" t="s">
        <v>8</v>
      </c>
      <c r="M73" s="124"/>
    </row>
    <row r="74" customFormat="false" ht="15" hidden="false" customHeight="true" outlineLevel="0" collapsed="false">
      <c r="A74" s="48" t="n">
        <v>13</v>
      </c>
      <c r="B74" s="131" t="s">
        <v>1060</v>
      </c>
      <c r="C74" s="48" t="s">
        <v>942</v>
      </c>
      <c r="D74" s="48" t="s">
        <v>143</v>
      </c>
      <c r="E74" s="49" t="s">
        <v>197</v>
      </c>
      <c r="F74" s="48" t="s">
        <v>1061</v>
      </c>
      <c r="G74" s="51" t="s">
        <v>1062</v>
      </c>
      <c r="H74" s="38" t="s">
        <v>605</v>
      </c>
      <c r="I74" s="52" t="s">
        <v>6</v>
      </c>
      <c r="J74" s="52" t="s">
        <v>1063</v>
      </c>
      <c r="K74" s="38" t="str">
        <f aca="false">VLOOKUP(J74,CódigosRetorno!$A$2:$B$1795,2,FALSE())</f>
        <v>No existe información del documento del anticipo.</v>
      </c>
      <c r="L74" s="49" t="s">
        <v>8</v>
      </c>
      <c r="M74" s="124"/>
    </row>
    <row r="75" customFormat="false" ht="24" hidden="false" customHeight="false" outlineLevel="0" collapsed="false">
      <c r="A75" s="48"/>
      <c r="B75" s="131"/>
      <c r="C75" s="48"/>
      <c r="D75" s="48"/>
      <c r="E75" s="49"/>
      <c r="F75" s="48"/>
      <c r="G75" s="51"/>
      <c r="H75" s="38" t="s">
        <v>469</v>
      </c>
      <c r="I75" s="52" t="s">
        <v>6</v>
      </c>
      <c r="J75" s="52" t="s">
        <v>1064</v>
      </c>
      <c r="K75" s="38" t="str">
        <f aca="false">VLOOKUP(J75,CódigosRetorno!$A$2:$B$1795,2,FALSE())</f>
        <v>El código ingresado como estado del ítem no existe en el catálogo</v>
      </c>
      <c r="L75" s="49" t="s">
        <v>1065</v>
      </c>
      <c r="M75" s="124"/>
    </row>
    <row r="76" customFormat="false" ht="24" hidden="false" customHeight="true" outlineLevel="0" collapsed="false">
      <c r="A76" s="48" t="n">
        <f aca="false">A74+1</f>
        <v>14</v>
      </c>
      <c r="B76" s="131" t="s">
        <v>1066</v>
      </c>
      <c r="C76" s="48" t="s">
        <v>329</v>
      </c>
      <c r="D76" s="48" t="s">
        <v>143</v>
      </c>
      <c r="E76" s="117" t="s">
        <v>300</v>
      </c>
      <c r="F76" s="48" t="s">
        <v>301</v>
      </c>
      <c r="G76" s="51" t="s">
        <v>1067</v>
      </c>
      <c r="H76" s="38" t="s">
        <v>1068</v>
      </c>
      <c r="I76" s="52" t="s">
        <v>6</v>
      </c>
      <c r="J76" s="52" t="s">
        <v>1069</v>
      </c>
      <c r="K76" s="38" t="str">
        <f aca="false">VLOOKUP(J76,CódigosRetorno!$A$2:$B$1795,2,FALSE())</f>
        <v>El dato ingresado en TotalAmount debe ser numerico mayor o igual a cero</v>
      </c>
      <c r="L76" s="49" t="s">
        <v>8</v>
      </c>
      <c r="M76" s="124"/>
    </row>
    <row r="77" customFormat="false" ht="84" hidden="false" customHeight="false" outlineLevel="0" collapsed="false">
      <c r="A77" s="48"/>
      <c r="B77" s="131"/>
      <c r="C77" s="48"/>
      <c r="D77" s="48"/>
      <c r="E77" s="117"/>
      <c r="F77" s="48"/>
      <c r="G77" s="51"/>
      <c r="H77" s="38" t="s">
        <v>1070</v>
      </c>
      <c r="I77" s="52" t="s">
        <v>208</v>
      </c>
      <c r="J77" s="52" t="s">
        <v>1071</v>
      </c>
      <c r="K77" s="38" t="str">
        <f aca="false">VLOOKUP(J77,CódigosRetorno!$A$2:$B$1795,2,FALSE())</f>
        <v>El importe total no coincide con la sumatoria de los valores de venta mas los tributos mas los cargos</v>
      </c>
      <c r="L77" s="49" t="s">
        <v>8</v>
      </c>
      <c r="M77" s="124"/>
    </row>
    <row r="78" customFormat="false" ht="51" hidden="false" customHeight="true" outlineLevel="0" collapsed="false">
      <c r="A78" s="48"/>
      <c r="B78" s="131"/>
      <c r="C78" s="48"/>
      <c r="D78" s="48"/>
      <c r="E78" s="117"/>
      <c r="F78" s="48"/>
      <c r="G78" s="51" t="s">
        <v>1072</v>
      </c>
      <c r="H78" s="38" t="s">
        <v>1073</v>
      </c>
      <c r="I78" s="52" t="s">
        <v>6</v>
      </c>
      <c r="J78" s="52" t="s">
        <v>1074</v>
      </c>
      <c r="K78" s="38" t="str">
        <f aca="false">VLOOKUP(J78,CódigosRetorno!$A$2:$B$1795,2,FALSE())</f>
        <v>La moneda debe ser la misma en todo el documento. Salvo las percepciones que sólo son en moneda nacional</v>
      </c>
      <c r="L78" s="49" t="s">
        <v>8</v>
      </c>
      <c r="M78" s="124"/>
    </row>
    <row r="79" customFormat="false" ht="41.25" hidden="false" customHeight="true" outlineLevel="0" collapsed="false">
      <c r="A79" s="48" t="n">
        <f aca="false">A76+1</f>
        <v>15</v>
      </c>
      <c r="B79" s="131" t="s">
        <v>1075</v>
      </c>
      <c r="C79" s="48"/>
      <c r="D79" s="48" t="s">
        <v>184</v>
      </c>
      <c r="E79" s="49"/>
      <c r="F79" s="48" t="s">
        <v>922</v>
      </c>
      <c r="G79" s="51" t="s">
        <v>1076</v>
      </c>
      <c r="H79" s="38" t="s">
        <v>1077</v>
      </c>
      <c r="I79" s="52" t="s">
        <v>8</v>
      </c>
      <c r="J79" s="52" t="s">
        <v>8</v>
      </c>
      <c r="K79" s="38" t="str">
        <f aca="false">VLOOKUP(J79,CódigosRetorno!$A$2:$B$1795,2,FALSE())</f>
        <v>-</v>
      </c>
      <c r="L79" s="49" t="s">
        <v>8</v>
      </c>
      <c r="M79" s="124"/>
    </row>
    <row r="80" customFormat="false" ht="15" hidden="false" customHeight="true" outlineLevel="0" collapsed="false">
      <c r="A80" s="140" t="n">
        <f aca="false">A79+0.1</f>
        <v>15.1</v>
      </c>
      <c r="B80" s="130" t="s">
        <v>1078</v>
      </c>
      <c r="C80" s="112" t="s">
        <v>942</v>
      </c>
      <c r="D80" s="48" t="s">
        <v>143</v>
      </c>
      <c r="E80" s="112" t="s">
        <v>300</v>
      </c>
      <c r="F80" s="101" t="s">
        <v>301</v>
      </c>
      <c r="G80" s="103" t="s">
        <v>1079</v>
      </c>
      <c r="H80" s="100" t="s">
        <v>66</v>
      </c>
      <c r="I80" s="48" t="s">
        <v>6</v>
      </c>
      <c r="J80" s="48" t="s">
        <v>1080</v>
      </c>
      <c r="K80" s="38" t="str">
        <f aca="false">VLOOKUP(J80,CódigosRetorno!$A$2:$B$1795,2,FALSE())</f>
        <v>El XML no contiene el tag PaidAmount</v>
      </c>
      <c r="L80" s="49" t="s">
        <v>8</v>
      </c>
      <c r="M80" s="124"/>
    </row>
    <row r="81" customFormat="false" ht="24" hidden="false" customHeight="false" outlineLevel="0" collapsed="false">
      <c r="A81" s="140"/>
      <c r="B81" s="130"/>
      <c r="C81" s="112"/>
      <c r="D81" s="48"/>
      <c r="E81" s="112"/>
      <c r="F81" s="101"/>
      <c r="G81" s="103"/>
      <c r="H81" s="38" t="s">
        <v>1081</v>
      </c>
      <c r="I81" s="52" t="s">
        <v>6</v>
      </c>
      <c r="J81" s="52" t="s">
        <v>1082</v>
      </c>
      <c r="K81" s="38" t="str">
        <f aca="false">VLOOKUP(J81,CódigosRetorno!$A$2:$B$1795,2,FALSE())</f>
        <v>PaidAmount - El dato ingresado no cumple con el estandar</v>
      </c>
      <c r="L81" s="49" t="s">
        <v>8</v>
      </c>
      <c r="M81" s="124"/>
    </row>
    <row r="82" customFormat="false" ht="15" hidden="false" customHeight="true" outlineLevel="0" collapsed="false">
      <c r="A82" s="135" t="n">
        <f aca="false">A80+0.1</f>
        <v>15.2</v>
      </c>
      <c r="B82" s="131" t="s">
        <v>1083</v>
      </c>
      <c r="C82" s="117" t="s">
        <v>942</v>
      </c>
      <c r="D82" s="48"/>
      <c r="E82" s="117" t="s">
        <v>330</v>
      </c>
      <c r="F82" s="48" t="s">
        <v>1084</v>
      </c>
      <c r="G82" s="51" t="s">
        <v>1085</v>
      </c>
      <c r="H82" s="38" t="s">
        <v>66</v>
      </c>
      <c r="I82" s="52" t="s">
        <v>6</v>
      </c>
      <c r="J82" s="52" t="s">
        <v>1086</v>
      </c>
      <c r="K82" s="38" t="str">
        <f aca="false">VLOOKUP(J82,CódigosRetorno!$A$2:$B$1795,2,FALSE())</f>
        <v>El XML no contiene el tag InstructionID</v>
      </c>
      <c r="L82" s="49" t="s">
        <v>8</v>
      </c>
      <c r="M82" s="124"/>
    </row>
    <row r="83" customFormat="false" ht="24" hidden="false" customHeight="false" outlineLevel="0" collapsed="false">
      <c r="A83" s="135"/>
      <c r="B83" s="131"/>
      <c r="C83" s="117"/>
      <c r="D83" s="48"/>
      <c r="E83" s="117"/>
      <c r="F83" s="48"/>
      <c r="G83" s="51"/>
      <c r="H83" s="38" t="s">
        <v>1087</v>
      </c>
      <c r="I83" s="52" t="s">
        <v>6</v>
      </c>
      <c r="J83" s="52" t="s">
        <v>1088</v>
      </c>
      <c r="K83" s="38" t="str">
        <f aca="false">VLOOKUP(J83,CódigosRetorno!$A$2:$B$1795,2,FALSE())</f>
        <v>InstructionID - El dato ingresado no cumple con el estandar</v>
      </c>
      <c r="L83" s="49" t="s">
        <v>1089</v>
      </c>
      <c r="M83" s="124"/>
    </row>
    <row r="84" customFormat="false" ht="24" hidden="false" customHeight="false" outlineLevel="0" collapsed="false">
      <c r="A84" s="135"/>
      <c r="B84" s="131"/>
      <c r="C84" s="117"/>
      <c r="D84" s="48"/>
      <c r="E84" s="117"/>
      <c r="F84" s="48"/>
      <c r="G84" s="51"/>
      <c r="H84" s="51" t="s">
        <v>1090</v>
      </c>
      <c r="I84" s="52" t="s">
        <v>6</v>
      </c>
      <c r="J84" s="52" t="s">
        <v>1091</v>
      </c>
      <c r="K84" s="38" t="str">
        <f aca="false">VLOOKUP(J84,CódigosRetorno!$A$2:$B$1795,2,FALSE())</f>
        <v>No debe existir un elemento sac:BillingPayment a nivel de item con el mismo valor de cbc:InstructionID</v>
      </c>
      <c r="L84" s="49" t="s">
        <v>8</v>
      </c>
      <c r="M84" s="124"/>
    </row>
    <row r="85" customFormat="false" ht="36" hidden="false" customHeight="false" outlineLevel="0" collapsed="false">
      <c r="A85" s="142" t="n">
        <f aca="false">A79+1</f>
        <v>16</v>
      </c>
      <c r="B85" s="144" t="s">
        <v>1092</v>
      </c>
      <c r="C85" s="49" t="s">
        <v>942</v>
      </c>
      <c r="D85" s="48" t="s">
        <v>184</v>
      </c>
      <c r="E85" s="49"/>
      <c r="F85" s="48"/>
      <c r="G85" s="51" t="s">
        <v>1076</v>
      </c>
      <c r="H85" s="51" t="s">
        <v>1093</v>
      </c>
      <c r="I85" s="52" t="s">
        <v>8</v>
      </c>
      <c r="J85" s="52" t="s">
        <v>8</v>
      </c>
      <c r="K85" s="38" t="str">
        <f aca="false">VLOOKUP(J85,CódigosRetorno!$A$2:$B$1795,2,FALSE())</f>
        <v>-</v>
      </c>
      <c r="L85" s="49" t="s">
        <v>8</v>
      </c>
      <c r="M85" s="124"/>
    </row>
    <row r="86" customFormat="false" ht="15" hidden="false" customHeight="true" outlineLevel="0" collapsed="false">
      <c r="A86" s="135" t="n">
        <f aca="false">A85+0.1</f>
        <v>16.1</v>
      </c>
      <c r="B86" s="130" t="s">
        <v>1078</v>
      </c>
      <c r="C86" s="112" t="s">
        <v>942</v>
      </c>
      <c r="D86" s="48" t="s">
        <v>143</v>
      </c>
      <c r="E86" s="112" t="s">
        <v>300</v>
      </c>
      <c r="F86" s="101" t="s">
        <v>301</v>
      </c>
      <c r="G86" s="103" t="s">
        <v>1079</v>
      </c>
      <c r="H86" s="100" t="s">
        <v>66</v>
      </c>
      <c r="I86" s="48" t="s">
        <v>6</v>
      </c>
      <c r="J86" s="48" t="s">
        <v>1080</v>
      </c>
      <c r="K86" s="38" t="str">
        <f aca="false">VLOOKUP(J86,CódigosRetorno!$A$2:$B$1795,2,FALSE())</f>
        <v>El XML no contiene el tag PaidAmount</v>
      </c>
      <c r="L86" s="49" t="s">
        <v>8</v>
      </c>
      <c r="M86" s="124"/>
    </row>
    <row r="87" customFormat="false" ht="24" hidden="false" customHeight="false" outlineLevel="0" collapsed="false">
      <c r="A87" s="135"/>
      <c r="B87" s="130"/>
      <c r="C87" s="112"/>
      <c r="D87" s="48"/>
      <c r="E87" s="112"/>
      <c r="F87" s="101"/>
      <c r="G87" s="103"/>
      <c r="H87" s="38" t="s">
        <v>1081</v>
      </c>
      <c r="I87" s="52" t="s">
        <v>6</v>
      </c>
      <c r="J87" s="52" t="s">
        <v>1082</v>
      </c>
      <c r="K87" s="38" t="str">
        <f aca="false">VLOOKUP(J87,CódigosRetorno!$A$2:$B$1795,2,FALSE())</f>
        <v>PaidAmount - El dato ingresado no cumple con el estandar</v>
      </c>
      <c r="L87" s="49" t="s">
        <v>8</v>
      </c>
      <c r="M87" s="124"/>
    </row>
    <row r="88" customFormat="false" ht="15" hidden="false" customHeight="true" outlineLevel="0" collapsed="false">
      <c r="A88" s="135" t="n">
        <f aca="false">A86+0.1</f>
        <v>16.2</v>
      </c>
      <c r="B88" s="131" t="s">
        <v>1083</v>
      </c>
      <c r="C88" s="117" t="s">
        <v>942</v>
      </c>
      <c r="D88" s="48"/>
      <c r="E88" s="117" t="s">
        <v>330</v>
      </c>
      <c r="F88" s="48" t="s">
        <v>1084</v>
      </c>
      <c r="G88" s="51" t="s">
        <v>1085</v>
      </c>
      <c r="H88" s="38" t="s">
        <v>66</v>
      </c>
      <c r="I88" s="52" t="s">
        <v>6</v>
      </c>
      <c r="J88" s="52" t="s">
        <v>1086</v>
      </c>
      <c r="K88" s="38" t="str">
        <f aca="false">VLOOKUP(J88,CódigosRetorno!$A$2:$B$1795,2,FALSE())</f>
        <v>El XML no contiene el tag InstructionID</v>
      </c>
      <c r="L88" s="49" t="s">
        <v>8</v>
      </c>
      <c r="M88" s="124"/>
    </row>
    <row r="89" customFormat="false" ht="24" hidden="false" customHeight="false" outlineLevel="0" collapsed="false">
      <c r="A89" s="135"/>
      <c r="B89" s="131"/>
      <c r="C89" s="117"/>
      <c r="D89" s="48"/>
      <c r="E89" s="117"/>
      <c r="F89" s="48"/>
      <c r="G89" s="51"/>
      <c r="H89" s="38" t="s">
        <v>1087</v>
      </c>
      <c r="I89" s="52" t="s">
        <v>6</v>
      </c>
      <c r="J89" s="52" t="s">
        <v>1088</v>
      </c>
      <c r="K89" s="38" t="str">
        <f aca="false">VLOOKUP(J89,CódigosRetorno!$A$2:$B$1795,2,FALSE())</f>
        <v>InstructionID - El dato ingresado no cumple con el estandar</v>
      </c>
      <c r="L89" s="49" t="s">
        <v>1089</v>
      </c>
      <c r="M89" s="124"/>
    </row>
    <row r="90" customFormat="false" ht="24" hidden="false" customHeight="false" outlineLevel="0" collapsed="false">
      <c r="A90" s="135"/>
      <c r="B90" s="131"/>
      <c r="C90" s="117"/>
      <c r="D90" s="48"/>
      <c r="E90" s="117"/>
      <c r="F90" s="48"/>
      <c r="G90" s="51"/>
      <c r="H90" s="51" t="s">
        <v>1090</v>
      </c>
      <c r="I90" s="52" t="s">
        <v>6</v>
      </c>
      <c r="J90" s="52" t="s">
        <v>1091</v>
      </c>
      <c r="K90" s="38" t="str">
        <f aca="false">VLOOKUP(J90,CódigosRetorno!$A$2:$B$1795,2,FALSE())</f>
        <v>No debe existir un elemento sac:BillingPayment a nivel de item con el mismo valor de cbc:InstructionID</v>
      </c>
      <c r="L90" s="49" t="s">
        <v>8</v>
      </c>
      <c r="M90" s="124"/>
    </row>
    <row r="91" customFormat="false" ht="36" hidden="false" customHeight="false" outlineLevel="0" collapsed="false">
      <c r="A91" s="142" t="n">
        <f aca="false">A85+1</f>
        <v>17</v>
      </c>
      <c r="B91" s="131" t="s">
        <v>1094</v>
      </c>
      <c r="C91" s="49"/>
      <c r="D91" s="48" t="s">
        <v>184</v>
      </c>
      <c r="E91" s="49"/>
      <c r="F91" s="48"/>
      <c r="G91" s="51" t="s">
        <v>1076</v>
      </c>
      <c r="H91" s="38" t="s">
        <v>1095</v>
      </c>
      <c r="I91" s="48" t="s">
        <v>8</v>
      </c>
      <c r="J91" s="52" t="s">
        <v>8</v>
      </c>
      <c r="K91" s="38" t="str">
        <f aca="false">VLOOKUP(J91,CódigosRetorno!$A$2:$B$1795,2,FALSE())</f>
        <v>-</v>
      </c>
      <c r="L91" s="49" t="s">
        <v>8</v>
      </c>
      <c r="M91" s="124"/>
    </row>
    <row r="92" customFormat="false" ht="15" hidden="false" customHeight="true" outlineLevel="0" collapsed="false">
      <c r="A92" s="140" t="n">
        <f aca="false">A91+0.1</f>
        <v>17.1</v>
      </c>
      <c r="B92" s="130" t="s">
        <v>1078</v>
      </c>
      <c r="C92" s="112" t="s">
        <v>329</v>
      </c>
      <c r="D92" s="48" t="s">
        <v>143</v>
      </c>
      <c r="E92" s="112" t="s">
        <v>300</v>
      </c>
      <c r="F92" s="101" t="s">
        <v>301</v>
      </c>
      <c r="G92" s="103" t="s">
        <v>1079</v>
      </c>
      <c r="H92" s="100" t="s">
        <v>66</v>
      </c>
      <c r="I92" s="48" t="s">
        <v>6</v>
      </c>
      <c r="J92" s="48" t="s">
        <v>1080</v>
      </c>
      <c r="K92" s="38" t="str">
        <f aca="false">VLOOKUP(J92,CódigosRetorno!$A$2:$B$1795,2,FALSE())</f>
        <v>El XML no contiene el tag PaidAmount</v>
      </c>
      <c r="L92" s="49" t="s">
        <v>8</v>
      </c>
      <c r="M92" s="124"/>
    </row>
    <row r="93" customFormat="false" ht="24" hidden="false" customHeight="false" outlineLevel="0" collapsed="false">
      <c r="A93" s="140"/>
      <c r="B93" s="130"/>
      <c r="C93" s="112"/>
      <c r="D93" s="48"/>
      <c r="E93" s="112"/>
      <c r="F93" s="101"/>
      <c r="G93" s="103"/>
      <c r="H93" s="38" t="s">
        <v>1081</v>
      </c>
      <c r="I93" s="52" t="s">
        <v>6</v>
      </c>
      <c r="J93" s="52" t="s">
        <v>1082</v>
      </c>
      <c r="K93" s="38" t="str">
        <f aca="false">VLOOKUP(J93,CódigosRetorno!$A$2:$B$1795,2,FALSE())</f>
        <v>PaidAmount - El dato ingresado no cumple con el estandar</v>
      </c>
      <c r="L93" s="49" t="s">
        <v>8</v>
      </c>
      <c r="M93" s="124"/>
    </row>
    <row r="94" customFormat="false" ht="15" hidden="false" customHeight="true" outlineLevel="0" collapsed="false">
      <c r="A94" s="135" t="n">
        <f aca="false">A92+0.1</f>
        <v>17.2</v>
      </c>
      <c r="B94" s="131" t="s">
        <v>1083</v>
      </c>
      <c r="C94" s="117" t="s">
        <v>942</v>
      </c>
      <c r="D94" s="48"/>
      <c r="E94" s="117" t="s">
        <v>330</v>
      </c>
      <c r="F94" s="48" t="s">
        <v>1084</v>
      </c>
      <c r="G94" s="51" t="s">
        <v>1085</v>
      </c>
      <c r="H94" s="38" t="s">
        <v>66</v>
      </c>
      <c r="I94" s="52" t="s">
        <v>6</v>
      </c>
      <c r="J94" s="52" t="s">
        <v>1086</v>
      </c>
      <c r="K94" s="38" t="str">
        <f aca="false">VLOOKUP(J94,CódigosRetorno!$A$2:$B$1795,2,FALSE())</f>
        <v>El XML no contiene el tag InstructionID</v>
      </c>
      <c r="L94" s="49" t="s">
        <v>8</v>
      </c>
      <c r="M94" s="124"/>
    </row>
    <row r="95" customFormat="false" ht="24" hidden="false" customHeight="false" outlineLevel="0" collapsed="false">
      <c r="A95" s="135"/>
      <c r="B95" s="131"/>
      <c r="C95" s="117"/>
      <c r="D95" s="48"/>
      <c r="E95" s="117"/>
      <c r="F95" s="48"/>
      <c r="G95" s="51"/>
      <c r="H95" s="38" t="s">
        <v>1087</v>
      </c>
      <c r="I95" s="52" t="s">
        <v>6</v>
      </c>
      <c r="J95" s="52" t="s">
        <v>1088</v>
      </c>
      <c r="K95" s="38" t="str">
        <f aca="false">VLOOKUP(J95,CódigosRetorno!$A$2:$B$1795,2,FALSE())</f>
        <v>InstructionID - El dato ingresado no cumple con el estandar</v>
      </c>
      <c r="L95" s="49" t="s">
        <v>1089</v>
      </c>
      <c r="M95" s="124"/>
    </row>
    <row r="96" customFormat="false" ht="24" hidden="false" customHeight="false" outlineLevel="0" collapsed="false">
      <c r="A96" s="135"/>
      <c r="B96" s="131"/>
      <c r="C96" s="117"/>
      <c r="D96" s="48"/>
      <c r="E96" s="117"/>
      <c r="F96" s="48"/>
      <c r="G96" s="51"/>
      <c r="H96" s="51" t="s">
        <v>1090</v>
      </c>
      <c r="I96" s="52" t="s">
        <v>6</v>
      </c>
      <c r="J96" s="52" t="s">
        <v>1091</v>
      </c>
      <c r="K96" s="38" t="str">
        <f aca="false">VLOOKUP(J96,CódigosRetorno!$A$2:$B$1795,2,FALSE())</f>
        <v>No debe existir un elemento sac:BillingPayment a nivel de item con el mismo valor de cbc:InstructionID</v>
      </c>
      <c r="L96" s="49" t="s">
        <v>8</v>
      </c>
      <c r="M96" s="124"/>
    </row>
    <row r="97" customFormat="false" ht="24" hidden="false" customHeight="false" outlineLevel="0" collapsed="false">
      <c r="A97" s="142" t="n">
        <f aca="false">A91+1</f>
        <v>18</v>
      </c>
      <c r="B97" s="131" t="s">
        <v>1096</v>
      </c>
      <c r="C97" s="49"/>
      <c r="D97" s="48" t="s">
        <v>184</v>
      </c>
      <c r="E97" s="49"/>
      <c r="F97" s="48" t="s">
        <v>922</v>
      </c>
      <c r="G97" s="51" t="s">
        <v>1076</v>
      </c>
      <c r="H97" s="38" t="s">
        <v>1097</v>
      </c>
      <c r="I97" s="48" t="s">
        <v>8</v>
      </c>
      <c r="J97" s="52" t="s">
        <v>8</v>
      </c>
      <c r="K97" s="38" t="str">
        <f aca="false">VLOOKUP(J97,CódigosRetorno!$A$2:$B$1795,2,FALSE())</f>
        <v>-</v>
      </c>
      <c r="L97" s="49" t="s">
        <v>8</v>
      </c>
      <c r="M97" s="124"/>
    </row>
    <row r="98" customFormat="false" ht="15" hidden="false" customHeight="true" outlineLevel="0" collapsed="false">
      <c r="A98" s="140" t="n">
        <f aca="false">A97+0.1</f>
        <v>18.1</v>
      </c>
      <c r="B98" s="130" t="s">
        <v>1098</v>
      </c>
      <c r="C98" s="112" t="s">
        <v>329</v>
      </c>
      <c r="D98" s="48" t="s">
        <v>143</v>
      </c>
      <c r="E98" s="112" t="s">
        <v>300</v>
      </c>
      <c r="F98" s="101" t="s">
        <v>301</v>
      </c>
      <c r="G98" s="103" t="s">
        <v>1079</v>
      </c>
      <c r="H98" s="100" t="s">
        <v>66</v>
      </c>
      <c r="I98" s="48" t="s">
        <v>6</v>
      </c>
      <c r="J98" s="48" t="s">
        <v>1080</v>
      </c>
      <c r="K98" s="38" t="str">
        <f aca="false">VLOOKUP(J98,CódigosRetorno!$A$2:$B$1795,2,FALSE())</f>
        <v>El XML no contiene el tag PaidAmount</v>
      </c>
      <c r="L98" s="49" t="s">
        <v>8</v>
      </c>
      <c r="M98" s="124"/>
    </row>
    <row r="99" customFormat="false" ht="24" hidden="false" customHeight="false" outlineLevel="0" collapsed="false">
      <c r="A99" s="140"/>
      <c r="B99" s="130"/>
      <c r="C99" s="112"/>
      <c r="D99" s="48"/>
      <c r="E99" s="112"/>
      <c r="F99" s="101"/>
      <c r="G99" s="103"/>
      <c r="H99" s="38" t="s">
        <v>1081</v>
      </c>
      <c r="I99" s="52" t="s">
        <v>6</v>
      </c>
      <c r="J99" s="52" t="s">
        <v>1082</v>
      </c>
      <c r="K99" s="38" t="str">
        <f aca="false">VLOOKUP(J99,CódigosRetorno!$A$2:$B$1795,2,FALSE())</f>
        <v>PaidAmount - El dato ingresado no cumple con el estandar</v>
      </c>
      <c r="L99" s="49" t="s">
        <v>8</v>
      </c>
      <c r="M99" s="124"/>
    </row>
    <row r="100" customFormat="false" ht="15" hidden="false" customHeight="true" outlineLevel="0" collapsed="false">
      <c r="A100" s="135" t="n">
        <f aca="false">A98+0.1</f>
        <v>18.2</v>
      </c>
      <c r="B100" s="131" t="s">
        <v>1083</v>
      </c>
      <c r="C100" s="117" t="s">
        <v>942</v>
      </c>
      <c r="D100" s="48"/>
      <c r="E100" s="117" t="s">
        <v>330</v>
      </c>
      <c r="F100" s="48" t="s">
        <v>1084</v>
      </c>
      <c r="G100" s="51" t="s">
        <v>1085</v>
      </c>
      <c r="H100" s="38" t="s">
        <v>66</v>
      </c>
      <c r="I100" s="52" t="s">
        <v>6</v>
      </c>
      <c r="J100" s="52" t="s">
        <v>1086</v>
      </c>
      <c r="K100" s="38" t="str">
        <f aca="false">VLOOKUP(J100,CódigosRetorno!$A$2:$B$1795,2,FALSE())</f>
        <v>El XML no contiene el tag InstructionID</v>
      </c>
      <c r="L100" s="49" t="s">
        <v>8</v>
      </c>
      <c r="M100" s="124"/>
    </row>
    <row r="101" customFormat="false" ht="24" hidden="false" customHeight="false" outlineLevel="0" collapsed="false">
      <c r="A101" s="135"/>
      <c r="B101" s="131"/>
      <c r="C101" s="117"/>
      <c r="D101" s="48"/>
      <c r="E101" s="117"/>
      <c r="F101" s="48"/>
      <c r="G101" s="51"/>
      <c r="H101" s="38" t="s">
        <v>1087</v>
      </c>
      <c r="I101" s="52" t="s">
        <v>6</v>
      </c>
      <c r="J101" s="52" t="s">
        <v>1088</v>
      </c>
      <c r="K101" s="38" t="str">
        <f aca="false">VLOOKUP(J101,CódigosRetorno!$A$2:$B$1795,2,FALSE())</f>
        <v>InstructionID - El dato ingresado no cumple con el estandar</v>
      </c>
      <c r="L101" s="49" t="s">
        <v>1089</v>
      </c>
      <c r="M101" s="124"/>
    </row>
    <row r="102" customFormat="false" ht="24" hidden="false" customHeight="false" outlineLevel="0" collapsed="false">
      <c r="A102" s="135"/>
      <c r="B102" s="131"/>
      <c r="C102" s="117"/>
      <c r="D102" s="48"/>
      <c r="E102" s="117"/>
      <c r="F102" s="48"/>
      <c r="G102" s="51"/>
      <c r="H102" s="51" t="s">
        <v>1090</v>
      </c>
      <c r="I102" s="52" t="s">
        <v>6</v>
      </c>
      <c r="J102" s="52" t="s">
        <v>1091</v>
      </c>
      <c r="K102" s="38" t="str">
        <f aca="false">VLOOKUP(J102,CódigosRetorno!$A$2:$B$1795,2,FALSE())</f>
        <v>No debe existir un elemento sac:BillingPayment a nivel de item con el mismo valor de cbc:InstructionID</v>
      </c>
      <c r="L102" s="49" t="s">
        <v>8</v>
      </c>
      <c r="M102" s="124"/>
    </row>
    <row r="103" customFormat="false" ht="24" hidden="false" customHeight="false" outlineLevel="0" collapsed="false">
      <c r="A103" s="142" t="n">
        <f aca="false">A97+1</f>
        <v>19</v>
      </c>
      <c r="B103" s="131" t="s">
        <v>1099</v>
      </c>
      <c r="C103" s="49"/>
      <c r="D103" s="48" t="s">
        <v>184</v>
      </c>
      <c r="E103" s="49"/>
      <c r="F103" s="48" t="s">
        <v>922</v>
      </c>
      <c r="G103" s="51" t="s">
        <v>1076</v>
      </c>
      <c r="H103" s="38" t="s">
        <v>1100</v>
      </c>
      <c r="I103" s="48"/>
      <c r="J103" s="52" t="s">
        <v>8</v>
      </c>
      <c r="K103" s="38" t="str">
        <f aca="false">VLOOKUP(J103,CódigosRetorno!$A$2:$B$1795,2,FALSE())</f>
        <v>-</v>
      </c>
      <c r="L103" s="49" t="s">
        <v>8</v>
      </c>
      <c r="M103" s="124"/>
    </row>
    <row r="104" customFormat="false" ht="15" hidden="false" customHeight="true" outlineLevel="0" collapsed="false">
      <c r="A104" s="140" t="n">
        <f aca="false">A103+0.1</f>
        <v>19.1</v>
      </c>
      <c r="B104" s="130" t="s">
        <v>1098</v>
      </c>
      <c r="C104" s="112" t="s">
        <v>329</v>
      </c>
      <c r="D104" s="48" t="s">
        <v>143</v>
      </c>
      <c r="E104" s="112" t="s">
        <v>300</v>
      </c>
      <c r="F104" s="101" t="s">
        <v>301</v>
      </c>
      <c r="G104" s="103" t="s">
        <v>1079</v>
      </c>
      <c r="H104" s="100" t="s">
        <v>66</v>
      </c>
      <c r="I104" s="48" t="s">
        <v>6</v>
      </c>
      <c r="J104" s="48" t="s">
        <v>1080</v>
      </c>
      <c r="K104" s="38" t="str">
        <f aca="false">VLOOKUP(J104,CódigosRetorno!$A$2:$B$1795,2,FALSE())</f>
        <v>El XML no contiene el tag PaidAmount</v>
      </c>
      <c r="L104" s="49" t="s">
        <v>8</v>
      </c>
      <c r="M104" s="124"/>
    </row>
    <row r="105" customFormat="false" ht="24" hidden="false" customHeight="false" outlineLevel="0" collapsed="false">
      <c r="A105" s="140"/>
      <c r="B105" s="130"/>
      <c r="C105" s="112"/>
      <c r="D105" s="48"/>
      <c r="E105" s="112"/>
      <c r="F105" s="101"/>
      <c r="G105" s="103"/>
      <c r="H105" s="38" t="s">
        <v>1081</v>
      </c>
      <c r="I105" s="52" t="s">
        <v>6</v>
      </c>
      <c r="J105" s="52" t="s">
        <v>1082</v>
      </c>
      <c r="K105" s="38" t="str">
        <f aca="false">VLOOKUP(J105,CódigosRetorno!$A$2:$B$1795,2,FALSE())</f>
        <v>PaidAmount - El dato ingresado no cumple con el estandar</v>
      </c>
      <c r="L105" s="49" t="s">
        <v>8</v>
      </c>
      <c r="M105" s="124"/>
    </row>
    <row r="106" customFormat="false" ht="15" hidden="false" customHeight="true" outlineLevel="0" collapsed="false">
      <c r="A106" s="135" t="n">
        <f aca="false">A104+0.1</f>
        <v>19.2</v>
      </c>
      <c r="B106" s="131" t="s">
        <v>1083</v>
      </c>
      <c r="C106" s="117" t="s">
        <v>942</v>
      </c>
      <c r="D106" s="48"/>
      <c r="E106" s="117" t="s">
        <v>330</v>
      </c>
      <c r="F106" s="48" t="s">
        <v>1084</v>
      </c>
      <c r="G106" s="51" t="s">
        <v>1085</v>
      </c>
      <c r="H106" s="38" t="s">
        <v>66</v>
      </c>
      <c r="I106" s="52" t="s">
        <v>6</v>
      </c>
      <c r="J106" s="52" t="s">
        <v>1086</v>
      </c>
      <c r="K106" s="38" t="str">
        <f aca="false">VLOOKUP(J106,CódigosRetorno!$A$2:$B$1795,2,FALSE())</f>
        <v>El XML no contiene el tag InstructionID</v>
      </c>
      <c r="L106" s="49" t="s">
        <v>8</v>
      </c>
      <c r="M106" s="124"/>
    </row>
    <row r="107" customFormat="false" ht="24" hidden="false" customHeight="false" outlineLevel="0" collapsed="false">
      <c r="A107" s="135"/>
      <c r="B107" s="131"/>
      <c r="C107" s="117"/>
      <c r="D107" s="48"/>
      <c r="E107" s="117"/>
      <c r="F107" s="48"/>
      <c r="G107" s="51"/>
      <c r="H107" s="38" t="s">
        <v>1087</v>
      </c>
      <c r="I107" s="52" t="s">
        <v>6</v>
      </c>
      <c r="J107" s="52" t="s">
        <v>1088</v>
      </c>
      <c r="K107" s="38" t="str">
        <f aca="false">VLOOKUP(J107,CódigosRetorno!$A$2:$B$1795,2,FALSE())</f>
        <v>InstructionID - El dato ingresado no cumple con el estandar</v>
      </c>
      <c r="L107" s="49" t="s">
        <v>1089</v>
      </c>
      <c r="M107" s="124"/>
    </row>
    <row r="108" customFormat="false" ht="24" hidden="false" customHeight="false" outlineLevel="0" collapsed="false">
      <c r="A108" s="135"/>
      <c r="B108" s="131"/>
      <c r="C108" s="117"/>
      <c r="D108" s="48"/>
      <c r="E108" s="117"/>
      <c r="F108" s="48"/>
      <c r="G108" s="51"/>
      <c r="H108" s="51" t="s">
        <v>1090</v>
      </c>
      <c r="I108" s="52" t="s">
        <v>6</v>
      </c>
      <c r="J108" s="52" t="s">
        <v>1091</v>
      </c>
      <c r="K108" s="38" t="str">
        <f aca="false">VLOOKUP(J108,CódigosRetorno!$A$2:$B$1795,2,FALSE())</f>
        <v>No debe existir un elemento sac:BillingPayment a nivel de item con el mismo valor de cbc:InstructionID</v>
      </c>
      <c r="L108" s="49" t="s">
        <v>8</v>
      </c>
      <c r="M108" s="124"/>
    </row>
    <row r="109" customFormat="false" ht="24" hidden="false" customHeight="false" outlineLevel="0" collapsed="false">
      <c r="A109" s="142" t="n">
        <f aca="false">A103+1</f>
        <v>20</v>
      </c>
      <c r="B109" s="131" t="s">
        <v>1101</v>
      </c>
      <c r="C109" s="49"/>
      <c r="D109" s="48" t="s">
        <v>184</v>
      </c>
      <c r="E109" s="49"/>
      <c r="F109" s="48" t="s">
        <v>922</v>
      </c>
      <c r="G109" s="51" t="s">
        <v>1102</v>
      </c>
      <c r="H109" s="38" t="s">
        <v>8</v>
      </c>
      <c r="I109" s="48" t="s">
        <v>8</v>
      </c>
      <c r="J109" s="52" t="s">
        <v>8</v>
      </c>
      <c r="K109" s="38" t="str">
        <f aca="false">VLOOKUP(J109,CódigosRetorno!$A$2:$B$1795,2,FALSE())</f>
        <v>-</v>
      </c>
      <c r="L109" s="49" t="s">
        <v>8</v>
      </c>
      <c r="M109" s="124"/>
    </row>
    <row r="110" customFormat="false" ht="24" hidden="false" customHeight="true" outlineLevel="0" collapsed="false">
      <c r="A110" s="135" t="n">
        <f aca="false">A109+0.1</f>
        <v>20.1</v>
      </c>
      <c r="B110" s="131" t="s">
        <v>1103</v>
      </c>
      <c r="C110" s="49" t="s">
        <v>329</v>
      </c>
      <c r="D110" s="48" t="s">
        <v>143</v>
      </c>
      <c r="E110" s="49" t="s">
        <v>1104</v>
      </c>
      <c r="F110" s="49" t="s">
        <v>759</v>
      </c>
      <c r="G110" s="51" t="s">
        <v>1105</v>
      </c>
      <c r="H110" s="38" t="s">
        <v>1106</v>
      </c>
      <c r="I110" s="52" t="s">
        <v>6</v>
      </c>
      <c r="J110" s="52" t="s">
        <v>1107</v>
      </c>
      <c r="K110" s="38" t="str">
        <f aca="false">VLOOKUP(J110,CódigosRetorno!$A$2:$B$1795,2,FALSE())</f>
        <v>ChargeIndicator - El dato ingresado no cumple con el estandar</v>
      </c>
      <c r="L110" s="49" t="s">
        <v>8</v>
      </c>
      <c r="M110" s="124"/>
    </row>
    <row r="111" customFormat="false" ht="24" hidden="false" customHeight="false" outlineLevel="0" collapsed="false">
      <c r="A111" s="135"/>
      <c r="B111" s="131"/>
      <c r="C111" s="49"/>
      <c r="D111" s="48"/>
      <c r="E111" s="49"/>
      <c r="F111" s="49"/>
      <c r="G111" s="51"/>
      <c r="H111" s="51" t="s">
        <v>1090</v>
      </c>
      <c r="I111" s="52" t="s">
        <v>6</v>
      </c>
      <c r="J111" s="52" t="s">
        <v>1108</v>
      </c>
      <c r="K111" s="38" t="str">
        <f aca="false">VLOOKUP(J111,CódigosRetorno!$A$2:$B$1795,2,FALSE())</f>
        <v>Ha consignado mas de un elemento cac:AllowanceCharge con el mismo campo cbc:ChargeIndicator</v>
      </c>
      <c r="L111" s="49" t="s">
        <v>8</v>
      </c>
      <c r="M111" s="124"/>
    </row>
    <row r="112" customFormat="false" ht="24" hidden="false" customHeight="true" outlineLevel="0" collapsed="false">
      <c r="A112" s="135" t="n">
        <f aca="false">A110+0.1</f>
        <v>20.2</v>
      </c>
      <c r="B112" s="131" t="s">
        <v>1109</v>
      </c>
      <c r="C112" s="49" t="s">
        <v>942</v>
      </c>
      <c r="D112" s="48"/>
      <c r="E112" s="49" t="s">
        <v>300</v>
      </c>
      <c r="F112" s="49" t="s">
        <v>301</v>
      </c>
      <c r="G112" s="51" t="s">
        <v>1110</v>
      </c>
      <c r="H112" s="38" t="s">
        <v>1081</v>
      </c>
      <c r="I112" s="52" t="s">
        <v>6</v>
      </c>
      <c r="J112" s="52" t="s">
        <v>1111</v>
      </c>
      <c r="K112" s="38" t="str">
        <f aca="false">VLOOKUP(J112,CódigosRetorno!$A$2:$B$1795,2,FALSE())</f>
        <v>cbc:Amount - El dato ingresado no cumple con el estandar</v>
      </c>
      <c r="L112" s="49" t="s">
        <v>8</v>
      </c>
      <c r="M112" s="124"/>
    </row>
    <row r="113" customFormat="false" ht="15" hidden="false" customHeight="false" outlineLevel="0" collapsed="false">
      <c r="A113" s="135"/>
      <c r="B113" s="131"/>
      <c r="C113" s="49"/>
      <c r="D113" s="48"/>
      <c r="E113" s="49"/>
      <c r="F113" s="49"/>
      <c r="G113" s="51"/>
      <c r="H113" s="38" t="s">
        <v>1112</v>
      </c>
      <c r="I113" s="52" t="s">
        <v>208</v>
      </c>
      <c r="J113" s="52" t="s">
        <v>1113</v>
      </c>
      <c r="K113" s="38" t="str">
        <f aca="false">VLOOKUP(J113,CódigosRetorno!$A$2:$B$1795,2,FALSE())</f>
        <v>Debe indicar cargos mayores o iguales a cero</v>
      </c>
      <c r="L113" s="49" t="s">
        <v>8</v>
      </c>
      <c r="M113" s="124"/>
    </row>
    <row r="114" customFormat="false" ht="36" hidden="false" customHeight="false" outlineLevel="0" collapsed="false">
      <c r="A114" s="145" t="n">
        <f aca="false">A109+1</f>
        <v>21</v>
      </c>
      <c r="B114" s="131" t="s">
        <v>1114</v>
      </c>
      <c r="C114" s="49" t="s">
        <v>942</v>
      </c>
      <c r="D114" s="48" t="s">
        <v>143</v>
      </c>
      <c r="E114" s="49"/>
      <c r="F114" s="49" t="s">
        <v>922</v>
      </c>
      <c r="G114" s="146" t="s">
        <v>1115</v>
      </c>
      <c r="H114" s="38" t="s">
        <v>1116</v>
      </c>
      <c r="I114" s="52" t="s">
        <v>6</v>
      </c>
      <c r="J114" s="52" t="s">
        <v>1117</v>
      </c>
      <c r="K114" s="38" t="str">
        <f aca="false">VLOOKUP(J114,CódigosRetorno!$A$2:$B$1795,2,FALSE())</f>
        <v>Debe indicar Información acerca del importe total de IGV/IVAP</v>
      </c>
      <c r="L114" s="49" t="s">
        <v>8</v>
      </c>
      <c r="M114" s="124"/>
    </row>
    <row r="115" customFormat="false" ht="24" hidden="false" customHeight="true" outlineLevel="0" collapsed="false">
      <c r="A115" s="135" t="n">
        <f aca="false">A114+0.1</f>
        <v>21.1</v>
      </c>
      <c r="B115" s="131" t="s">
        <v>1118</v>
      </c>
      <c r="C115" s="48" t="s">
        <v>329</v>
      </c>
      <c r="D115" s="48" t="s">
        <v>143</v>
      </c>
      <c r="E115" s="117" t="s">
        <v>300</v>
      </c>
      <c r="F115" s="48" t="s">
        <v>301</v>
      </c>
      <c r="G115" s="51" t="s">
        <v>1119</v>
      </c>
      <c r="H115" s="38" t="s">
        <v>1081</v>
      </c>
      <c r="I115" s="52" t="s">
        <v>6</v>
      </c>
      <c r="J115" s="52" t="s">
        <v>1120</v>
      </c>
      <c r="K115" s="38" t="str">
        <f aca="false">VLOOKUP(J115,CódigosRetorno!$A$2:$B$1795,2,FALSE())</f>
        <v>El dato ingresado en TaxAmount no cumple con el formato establecido</v>
      </c>
      <c r="L115" s="49" t="s">
        <v>8</v>
      </c>
      <c r="M115" s="124"/>
    </row>
    <row r="116" customFormat="false" ht="36" hidden="false" customHeight="false" outlineLevel="0" collapsed="false">
      <c r="A116" s="135"/>
      <c r="B116" s="131"/>
      <c r="C116" s="48"/>
      <c r="D116" s="48"/>
      <c r="E116" s="117"/>
      <c r="F116" s="48"/>
      <c r="G116" s="51"/>
      <c r="H116" s="38" t="s">
        <v>1121</v>
      </c>
      <c r="I116" s="52" t="s">
        <v>208</v>
      </c>
      <c r="J116" s="52" t="s">
        <v>1122</v>
      </c>
      <c r="K116" s="38" t="str">
        <f aca="false">VLOOKUP(J116,CódigosRetorno!$A$2:$B$1795,2,FALSE())</f>
        <v>El calculo del IGV no es correcto</v>
      </c>
      <c r="L116" s="49" t="s">
        <v>8</v>
      </c>
      <c r="M116" s="124"/>
    </row>
    <row r="117" customFormat="false" ht="36" hidden="false" customHeight="false" outlineLevel="0" collapsed="false">
      <c r="A117" s="135"/>
      <c r="B117" s="131"/>
      <c r="C117" s="48"/>
      <c r="D117" s="48"/>
      <c r="E117" s="117"/>
      <c r="F117" s="48"/>
      <c r="G117" s="51"/>
      <c r="H117" s="38" t="s">
        <v>1123</v>
      </c>
      <c r="I117" s="52" t="s">
        <v>208</v>
      </c>
      <c r="J117" s="52" t="s">
        <v>1124</v>
      </c>
      <c r="K117" s="38" t="str">
        <f aca="false">VLOOKUP(J117,CódigosRetorno!$A$2:$B$1795,2,FALSE())</f>
        <v>El importe del IVAP no corresponden al determinado por la informacion consignada.</v>
      </c>
      <c r="L117" s="49" t="s">
        <v>8</v>
      </c>
      <c r="M117" s="124"/>
    </row>
    <row r="118" customFormat="false" ht="36" hidden="false" customHeight="false" outlineLevel="0" collapsed="false">
      <c r="A118" s="135"/>
      <c r="B118" s="131"/>
      <c r="C118" s="48"/>
      <c r="D118" s="48"/>
      <c r="E118" s="49" t="s">
        <v>300</v>
      </c>
      <c r="F118" s="48" t="s">
        <v>301</v>
      </c>
      <c r="G118" s="51" t="s">
        <v>1125</v>
      </c>
      <c r="H118" s="38" t="s">
        <v>1126</v>
      </c>
      <c r="I118" s="52" t="s">
        <v>6</v>
      </c>
      <c r="J118" s="52" t="s">
        <v>1127</v>
      </c>
      <c r="K118" s="38" t="str">
        <f aca="false">VLOOKUP(J118,CódigosRetorno!$A$2:$B$1795,2,FALSE())</f>
        <v>El XML no contiene el tag cac:TaxTotal/cac:TaxSubtotal/cbc:TaxAmount</v>
      </c>
      <c r="L118" s="49" t="s">
        <v>8</v>
      </c>
      <c r="M118" s="124"/>
    </row>
    <row r="119" customFormat="false" ht="24" hidden="false" customHeight="true" outlineLevel="0" collapsed="false">
      <c r="A119" s="135" t="n">
        <f aca="false">A115+0.1</f>
        <v>21.2</v>
      </c>
      <c r="B119" s="131" t="s">
        <v>1128</v>
      </c>
      <c r="C119" s="48"/>
      <c r="D119" s="48"/>
      <c r="E119" s="117" t="s">
        <v>769</v>
      </c>
      <c r="F119" s="48" t="s">
        <v>1129</v>
      </c>
      <c r="G119" s="146" t="s">
        <v>1130</v>
      </c>
      <c r="H119" s="147" t="s">
        <v>605</v>
      </c>
      <c r="I119" s="148" t="s">
        <v>6</v>
      </c>
      <c r="J119" s="148" t="s">
        <v>1131</v>
      </c>
      <c r="K119" s="38" t="str">
        <f aca="false">VLOOKUP(J119,CódigosRetorno!$A$2:$B$1795,2,FALSE())</f>
        <v>El XML no contiene el tag TaxScheme ID de Información acerca del importe total de un tipo particular de impuesto</v>
      </c>
      <c r="L119" s="49" t="s">
        <v>8</v>
      </c>
      <c r="M119" s="124"/>
    </row>
    <row r="120" customFormat="false" ht="24" hidden="false" customHeight="false" outlineLevel="0" collapsed="false">
      <c r="A120" s="135"/>
      <c r="B120" s="131"/>
      <c r="C120" s="48"/>
      <c r="D120" s="48"/>
      <c r="E120" s="117"/>
      <c r="F120" s="48"/>
      <c r="G120" s="146"/>
      <c r="H120" s="147" t="s">
        <v>469</v>
      </c>
      <c r="I120" s="148" t="s">
        <v>6</v>
      </c>
      <c r="J120" s="149" t="s">
        <v>1132</v>
      </c>
      <c r="K120" s="38" t="str">
        <f aca="false">VLOOKUP(J120,CódigosRetorno!$A$2:$B$1795,2,FALSE())</f>
        <v>El codigo del tributo es invalido</v>
      </c>
      <c r="L120" s="49" t="s">
        <v>1133</v>
      </c>
      <c r="M120" s="124"/>
    </row>
    <row r="121" customFormat="false" ht="24" hidden="false" customHeight="false" outlineLevel="0" collapsed="false">
      <c r="A121" s="135"/>
      <c r="B121" s="131"/>
      <c r="C121" s="48"/>
      <c r="D121" s="48"/>
      <c r="E121" s="117"/>
      <c r="F121" s="48"/>
      <c r="G121" s="146"/>
      <c r="H121" s="51" t="s">
        <v>1090</v>
      </c>
      <c r="I121" s="52" t="s">
        <v>6</v>
      </c>
      <c r="J121" s="116" t="s">
        <v>1134</v>
      </c>
      <c r="K121" s="38" t="str">
        <f aca="false">VLOOKUP(J121,CódigosRetorno!$A$2:$B$1795,2,FALSE())</f>
        <v>Debe consignar solo un elemento cac:TaxTotal a nivel de item por codigo de tributo</v>
      </c>
      <c r="L121" s="49" t="s">
        <v>8</v>
      </c>
      <c r="M121" s="124"/>
    </row>
    <row r="122" customFormat="false" ht="15" hidden="false" customHeight="true" outlineLevel="0" collapsed="false">
      <c r="A122" s="140" t="n">
        <f aca="false">A119+0.1</f>
        <v>21.3</v>
      </c>
      <c r="B122" s="130" t="s">
        <v>1135</v>
      </c>
      <c r="C122" s="48"/>
      <c r="D122" s="48"/>
      <c r="E122" s="81" t="s">
        <v>343</v>
      </c>
      <c r="F122" s="101" t="s">
        <v>1129</v>
      </c>
      <c r="G122" s="103" t="s">
        <v>1136</v>
      </c>
      <c r="H122" s="100" t="s">
        <v>605</v>
      </c>
      <c r="I122" s="48" t="s">
        <v>6</v>
      </c>
      <c r="J122" s="48" t="s">
        <v>1137</v>
      </c>
      <c r="K122" s="38" t="str">
        <f aca="false">VLOOKUP(J122,CódigosRetorno!$A$2:$B$1795,2,FALSE())</f>
        <v>El XML no contiene el tag TaxScheme Name de impuesto</v>
      </c>
      <c r="L122" s="49" t="s">
        <v>8</v>
      </c>
      <c r="M122" s="124"/>
    </row>
    <row r="123" customFormat="false" ht="24" hidden="false" customHeight="false" outlineLevel="0" collapsed="false">
      <c r="A123" s="140"/>
      <c r="B123" s="130"/>
      <c r="C123" s="48"/>
      <c r="D123" s="48"/>
      <c r="E123" s="81"/>
      <c r="F123" s="101"/>
      <c r="G123" s="103"/>
      <c r="H123" s="38" t="s">
        <v>1138</v>
      </c>
      <c r="I123" s="52" t="s">
        <v>6</v>
      </c>
      <c r="J123" s="52" t="s">
        <v>1139</v>
      </c>
      <c r="K123" s="38" t="str">
        <f aca="false">VLOOKUP(J123,CódigosRetorno!$A$2:$B$1795,2,FALSE())</f>
        <v>Si el codigo de tributo es 1000, el nombre del tributo debe ser IGV</v>
      </c>
      <c r="L123" s="49" t="s">
        <v>8</v>
      </c>
      <c r="M123" s="124"/>
    </row>
    <row r="124" customFormat="false" ht="24" hidden="false" customHeight="false" outlineLevel="0" collapsed="false">
      <c r="A124" s="140"/>
      <c r="B124" s="130"/>
      <c r="C124" s="48"/>
      <c r="D124" s="48"/>
      <c r="E124" s="81"/>
      <c r="F124" s="101"/>
      <c r="G124" s="103"/>
      <c r="H124" s="38" t="s">
        <v>1140</v>
      </c>
      <c r="I124" s="52" t="s">
        <v>6</v>
      </c>
      <c r="J124" s="52" t="s">
        <v>1141</v>
      </c>
      <c r="K124" s="38" t="str">
        <f aca="false">VLOOKUP(J124,CódigosRetorno!$A$2:$B$1795,2,FALSE())</f>
        <v>Nombre de tributo no corresponde al código de tributo de la linea.</v>
      </c>
      <c r="L124" s="49" t="s">
        <v>8</v>
      </c>
      <c r="M124" s="124"/>
    </row>
    <row r="125" customFormat="false" ht="36" hidden="false" customHeight="false" outlineLevel="0" collapsed="false">
      <c r="A125" s="135" t="n">
        <f aca="false">A122+0.1</f>
        <v>21.4</v>
      </c>
      <c r="B125" s="131" t="s">
        <v>1142</v>
      </c>
      <c r="C125" s="48"/>
      <c r="D125" s="48"/>
      <c r="E125" s="49" t="s">
        <v>144</v>
      </c>
      <c r="F125" s="48" t="s">
        <v>1129</v>
      </c>
      <c r="G125" s="51" t="s">
        <v>1143</v>
      </c>
      <c r="H125" s="38" t="s">
        <v>186</v>
      </c>
      <c r="I125" s="48" t="s">
        <v>8</v>
      </c>
      <c r="J125" s="52" t="s">
        <v>8</v>
      </c>
      <c r="K125" s="38" t="str">
        <f aca="false">VLOOKUP(J125,CódigosRetorno!$A$2:$B$1795,2,FALSE())</f>
        <v>-</v>
      </c>
      <c r="L125" s="49" t="s">
        <v>1133</v>
      </c>
      <c r="M125" s="124"/>
    </row>
    <row r="126" customFormat="false" ht="24" hidden="false" customHeight="false" outlineLevel="0" collapsed="false">
      <c r="A126" s="150" t="n">
        <f aca="false">A114+1</f>
        <v>22</v>
      </c>
      <c r="B126" s="151" t="s">
        <v>1144</v>
      </c>
      <c r="C126" s="98"/>
      <c r="D126" s="98" t="s">
        <v>184</v>
      </c>
      <c r="E126" s="69"/>
      <c r="F126" s="98" t="s">
        <v>922</v>
      </c>
      <c r="G126" s="134" t="s">
        <v>1115</v>
      </c>
      <c r="H126" s="43" t="s">
        <v>1145</v>
      </c>
      <c r="I126" s="98" t="s">
        <v>8</v>
      </c>
      <c r="J126" s="110" t="s">
        <v>8</v>
      </c>
      <c r="K126" s="43" t="str">
        <f aca="false">VLOOKUP(J126,CódigosRetorno!$A$2:$B$1795,2,FALSE())</f>
        <v>-</v>
      </c>
      <c r="L126" s="69" t="s">
        <v>8</v>
      </c>
      <c r="M126" s="124"/>
    </row>
    <row r="127" customFormat="false" ht="24" hidden="false" customHeight="true" outlineLevel="0" collapsed="false">
      <c r="A127" s="135" t="n">
        <f aca="false">A126+0.1</f>
        <v>22.1</v>
      </c>
      <c r="B127" s="131" t="s">
        <v>1146</v>
      </c>
      <c r="C127" s="48" t="s">
        <v>329</v>
      </c>
      <c r="D127" s="48"/>
      <c r="E127" s="49" t="s">
        <v>300</v>
      </c>
      <c r="F127" s="48" t="s">
        <v>301</v>
      </c>
      <c r="G127" s="51" t="s">
        <v>1119</v>
      </c>
      <c r="H127" s="38" t="s">
        <v>1081</v>
      </c>
      <c r="I127" s="52" t="s">
        <v>6</v>
      </c>
      <c r="J127" s="52" t="s">
        <v>1120</v>
      </c>
      <c r="K127" s="38" t="str">
        <f aca="false">VLOOKUP(J127,CódigosRetorno!$A$2:$B$1795,2,FALSE())</f>
        <v>El dato ingresado en TaxAmount no cumple con el formato establecido</v>
      </c>
      <c r="L127" s="49" t="s">
        <v>8</v>
      </c>
      <c r="M127" s="124"/>
    </row>
    <row r="128" customFormat="false" ht="36" hidden="false" customHeight="false" outlineLevel="0" collapsed="false">
      <c r="A128" s="135"/>
      <c r="B128" s="131"/>
      <c r="C128" s="48"/>
      <c r="D128" s="48"/>
      <c r="E128" s="49" t="s">
        <v>300</v>
      </c>
      <c r="F128" s="48" t="s">
        <v>301</v>
      </c>
      <c r="G128" s="51" t="s">
        <v>1125</v>
      </c>
      <c r="H128" s="38" t="s">
        <v>1126</v>
      </c>
      <c r="I128" s="52" t="s">
        <v>6</v>
      </c>
      <c r="J128" s="52" t="s">
        <v>1127</v>
      </c>
      <c r="K128" s="38" t="str">
        <f aca="false">VLOOKUP(J128,CódigosRetorno!$A$2:$B$1795,2,FALSE())</f>
        <v>El XML no contiene el tag cac:TaxTotal/cac:TaxSubtotal/cbc:TaxAmount</v>
      </c>
      <c r="L128" s="49" t="s">
        <v>8</v>
      </c>
      <c r="M128" s="124"/>
    </row>
    <row r="129" customFormat="false" ht="24" hidden="false" customHeight="true" outlineLevel="0" collapsed="false">
      <c r="A129" s="135" t="n">
        <f aca="false">A127+0.1</f>
        <v>22.2</v>
      </c>
      <c r="B129" s="131" t="s">
        <v>1128</v>
      </c>
      <c r="C129" s="48"/>
      <c r="D129" s="48"/>
      <c r="E129" s="117" t="s">
        <v>769</v>
      </c>
      <c r="F129" s="48" t="s">
        <v>1129</v>
      </c>
      <c r="G129" s="51" t="s">
        <v>1130</v>
      </c>
      <c r="H129" s="38" t="s">
        <v>605</v>
      </c>
      <c r="I129" s="52" t="s">
        <v>6</v>
      </c>
      <c r="J129" s="52" t="s">
        <v>1131</v>
      </c>
      <c r="K129" s="38" t="str">
        <f aca="false">VLOOKUP(J129,CódigosRetorno!$A$2:$B$1795,2,FALSE())</f>
        <v>El XML no contiene el tag TaxScheme ID de Información acerca del importe total de un tipo particular de impuesto</v>
      </c>
      <c r="L129" s="49" t="s">
        <v>8</v>
      </c>
      <c r="M129" s="124"/>
    </row>
    <row r="130" customFormat="false" ht="24" hidden="false" customHeight="false" outlineLevel="0" collapsed="false">
      <c r="A130" s="135"/>
      <c r="B130" s="131"/>
      <c r="C130" s="48"/>
      <c r="D130" s="48"/>
      <c r="E130" s="117"/>
      <c r="F130" s="48"/>
      <c r="G130" s="51"/>
      <c r="H130" s="38" t="s">
        <v>469</v>
      </c>
      <c r="I130" s="52" t="s">
        <v>6</v>
      </c>
      <c r="J130" s="116" t="s">
        <v>1132</v>
      </c>
      <c r="K130" s="38" t="str">
        <f aca="false">VLOOKUP(J130,CódigosRetorno!$A$2:$B$1795,2,FALSE())</f>
        <v>El codigo del tributo es invalido</v>
      </c>
      <c r="L130" s="49" t="s">
        <v>1133</v>
      </c>
      <c r="M130" s="124"/>
    </row>
    <row r="131" customFormat="false" ht="24" hidden="false" customHeight="false" outlineLevel="0" collapsed="false">
      <c r="A131" s="135"/>
      <c r="B131" s="131"/>
      <c r="C131" s="48"/>
      <c r="D131" s="48"/>
      <c r="E131" s="117"/>
      <c r="F131" s="48"/>
      <c r="G131" s="51"/>
      <c r="H131" s="51" t="s">
        <v>1090</v>
      </c>
      <c r="I131" s="52" t="s">
        <v>6</v>
      </c>
      <c r="J131" s="116" t="s">
        <v>1134</v>
      </c>
      <c r="K131" s="38" t="str">
        <f aca="false">VLOOKUP(J131,CódigosRetorno!$A$2:$B$1795,2,FALSE())</f>
        <v>Debe consignar solo un elemento cac:TaxTotal a nivel de item por codigo de tributo</v>
      </c>
      <c r="L131" s="49" t="s">
        <v>8</v>
      </c>
      <c r="M131" s="124"/>
    </row>
    <row r="132" customFormat="false" ht="36" hidden="false" customHeight="false" outlineLevel="0" collapsed="false">
      <c r="A132" s="135" t="n">
        <f aca="false">A129+0.1</f>
        <v>22.3</v>
      </c>
      <c r="B132" s="131" t="s">
        <v>1135</v>
      </c>
      <c r="C132" s="48"/>
      <c r="D132" s="48"/>
      <c r="E132" s="49" t="s">
        <v>343</v>
      </c>
      <c r="F132" s="48" t="s">
        <v>1129</v>
      </c>
      <c r="G132" s="51" t="s">
        <v>1136</v>
      </c>
      <c r="H132" s="38" t="s">
        <v>1147</v>
      </c>
      <c r="I132" s="52" t="s">
        <v>6</v>
      </c>
      <c r="J132" s="52" t="s">
        <v>1148</v>
      </c>
      <c r="K132" s="38" t="str">
        <f aca="false">VLOOKUP(J132,CódigosRetorno!$A$2:$B$1795,2,FALSE())</f>
        <v>Si el codigo de tributo es 2000, el nombre del tributo debe ser ISC</v>
      </c>
      <c r="L132" s="49" t="s">
        <v>8</v>
      </c>
      <c r="M132" s="124"/>
    </row>
    <row r="133" customFormat="false" ht="36" hidden="false" customHeight="false" outlineLevel="0" collapsed="false">
      <c r="A133" s="135" t="n">
        <f aca="false">A132+0.1</f>
        <v>22.4</v>
      </c>
      <c r="B133" s="131" t="s">
        <v>1142</v>
      </c>
      <c r="C133" s="48"/>
      <c r="D133" s="48"/>
      <c r="E133" s="49" t="s">
        <v>144</v>
      </c>
      <c r="F133" s="48" t="s">
        <v>1129</v>
      </c>
      <c r="G133" s="51" t="s">
        <v>1143</v>
      </c>
      <c r="H133" s="38" t="s">
        <v>186</v>
      </c>
      <c r="I133" s="48" t="s">
        <v>8</v>
      </c>
      <c r="J133" s="52" t="s">
        <v>8</v>
      </c>
      <c r="K133" s="38" t="str">
        <f aca="false">VLOOKUP(J133,CódigosRetorno!$A$2:$B$1795,2,FALSE())</f>
        <v>-</v>
      </c>
      <c r="L133" s="49" t="s">
        <v>8</v>
      </c>
      <c r="M133" s="124"/>
    </row>
    <row r="134" customFormat="false" ht="24" hidden="false" customHeight="false" outlineLevel="0" collapsed="false">
      <c r="A134" s="150" t="n">
        <f aca="false">A126+1</f>
        <v>23</v>
      </c>
      <c r="B134" s="151" t="s">
        <v>1149</v>
      </c>
      <c r="C134" s="98"/>
      <c r="D134" s="98" t="s">
        <v>184</v>
      </c>
      <c r="E134" s="69"/>
      <c r="F134" s="98" t="s">
        <v>922</v>
      </c>
      <c r="G134" s="134" t="s">
        <v>1115</v>
      </c>
      <c r="H134" s="43" t="s">
        <v>1150</v>
      </c>
      <c r="I134" s="98" t="s">
        <v>8</v>
      </c>
      <c r="J134" s="110" t="s">
        <v>8</v>
      </c>
      <c r="K134" s="43" t="str">
        <f aca="false">VLOOKUP(J134,CódigosRetorno!$A$2:$B$1795,2,FALSE())</f>
        <v>-</v>
      </c>
      <c r="L134" s="69" t="s">
        <v>8</v>
      </c>
      <c r="M134" s="124"/>
    </row>
    <row r="135" customFormat="false" ht="24" hidden="false" customHeight="true" outlineLevel="0" collapsed="false">
      <c r="A135" s="135" t="n">
        <f aca="false">A134+0.1</f>
        <v>23.1</v>
      </c>
      <c r="B135" s="131" t="s">
        <v>1151</v>
      </c>
      <c r="C135" s="48" t="s">
        <v>329</v>
      </c>
      <c r="D135" s="48" t="s">
        <v>143</v>
      </c>
      <c r="E135" s="49" t="s">
        <v>300</v>
      </c>
      <c r="F135" s="48" t="s">
        <v>301</v>
      </c>
      <c r="G135" s="51" t="s">
        <v>1119</v>
      </c>
      <c r="H135" s="38" t="s">
        <v>1081</v>
      </c>
      <c r="I135" s="52" t="s">
        <v>6</v>
      </c>
      <c r="J135" s="52" t="s">
        <v>1120</v>
      </c>
      <c r="K135" s="38" t="str">
        <f aca="false">VLOOKUP(J135,CódigosRetorno!$A$2:$B$1795,2,FALSE())</f>
        <v>El dato ingresado en TaxAmount no cumple con el formato establecido</v>
      </c>
      <c r="L135" s="49" t="s">
        <v>8</v>
      </c>
      <c r="M135" s="124"/>
    </row>
    <row r="136" customFormat="false" ht="36" hidden="false" customHeight="false" outlineLevel="0" collapsed="false">
      <c r="A136" s="135"/>
      <c r="B136" s="131"/>
      <c r="C136" s="48"/>
      <c r="D136" s="48"/>
      <c r="E136" s="49" t="s">
        <v>300</v>
      </c>
      <c r="F136" s="48" t="s">
        <v>301</v>
      </c>
      <c r="G136" s="51" t="s">
        <v>1125</v>
      </c>
      <c r="H136" s="38" t="s">
        <v>1126</v>
      </c>
      <c r="I136" s="52" t="s">
        <v>6</v>
      </c>
      <c r="J136" s="52" t="s">
        <v>1127</v>
      </c>
      <c r="K136" s="38" t="str">
        <f aca="false">VLOOKUP(J136,CódigosRetorno!$A$2:$B$1795,2,FALSE())</f>
        <v>El XML no contiene el tag cac:TaxTotal/cac:TaxSubtotal/cbc:TaxAmount</v>
      </c>
      <c r="L136" s="49" t="s">
        <v>8</v>
      </c>
      <c r="M136" s="124"/>
    </row>
    <row r="137" customFormat="false" ht="24" hidden="false" customHeight="true" outlineLevel="0" collapsed="false">
      <c r="A137" s="135" t="n">
        <f aca="false">A135+0.1</f>
        <v>23.2</v>
      </c>
      <c r="B137" s="131" t="s">
        <v>1128</v>
      </c>
      <c r="C137" s="48"/>
      <c r="D137" s="48"/>
      <c r="E137" s="117" t="s">
        <v>769</v>
      </c>
      <c r="F137" s="48" t="s">
        <v>1129</v>
      </c>
      <c r="G137" s="51" t="s">
        <v>1130</v>
      </c>
      <c r="H137" s="38" t="s">
        <v>605</v>
      </c>
      <c r="I137" s="52" t="s">
        <v>6</v>
      </c>
      <c r="J137" s="52" t="s">
        <v>1131</v>
      </c>
      <c r="K137" s="38" t="str">
        <f aca="false">VLOOKUP(J137,CódigosRetorno!$A$2:$B$1795,2,FALSE())</f>
        <v>El XML no contiene el tag TaxScheme ID de Información acerca del importe total de un tipo particular de impuesto</v>
      </c>
      <c r="L137" s="49" t="s">
        <v>8</v>
      </c>
      <c r="M137" s="124"/>
    </row>
    <row r="138" customFormat="false" ht="24" hidden="false" customHeight="false" outlineLevel="0" collapsed="false">
      <c r="A138" s="135"/>
      <c r="B138" s="131"/>
      <c r="C138" s="48"/>
      <c r="D138" s="48"/>
      <c r="E138" s="117"/>
      <c r="F138" s="48"/>
      <c r="G138" s="51"/>
      <c r="H138" s="38" t="s">
        <v>469</v>
      </c>
      <c r="I138" s="52" t="s">
        <v>6</v>
      </c>
      <c r="J138" s="116" t="s">
        <v>1132</v>
      </c>
      <c r="K138" s="38" t="str">
        <f aca="false">VLOOKUP(J138,CódigosRetorno!$A$2:$B$1795,2,FALSE())</f>
        <v>El codigo del tributo es invalido</v>
      </c>
      <c r="L138" s="49" t="s">
        <v>1133</v>
      </c>
      <c r="M138" s="124"/>
    </row>
    <row r="139" customFormat="false" ht="24" hidden="false" customHeight="false" outlineLevel="0" collapsed="false">
      <c r="A139" s="135"/>
      <c r="B139" s="131"/>
      <c r="C139" s="48"/>
      <c r="D139" s="48"/>
      <c r="E139" s="117"/>
      <c r="F139" s="48"/>
      <c r="G139" s="51"/>
      <c r="H139" s="51" t="s">
        <v>1090</v>
      </c>
      <c r="I139" s="52" t="s">
        <v>6</v>
      </c>
      <c r="J139" s="116" t="s">
        <v>1134</v>
      </c>
      <c r="K139" s="38" t="str">
        <f aca="false">VLOOKUP(J139,CódigosRetorno!$A$2:$B$1795,2,FALSE())</f>
        <v>Debe consignar solo un elemento cac:TaxTotal a nivel de item por codigo de tributo</v>
      </c>
      <c r="L139" s="49" t="s">
        <v>8</v>
      </c>
      <c r="M139" s="124"/>
    </row>
    <row r="140" customFormat="false" ht="36" hidden="false" customHeight="false" outlineLevel="0" collapsed="false">
      <c r="A140" s="135" t="n">
        <f aca="false">A137+0.1</f>
        <v>23.3</v>
      </c>
      <c r="B140" s="131" t="s">
        <v>1135</v>
      </c>
      <c r="C140" s="48"/>
      <c r="D140" s="48"/>
      <c r="E140" s="49" t="s">
        <v>343</v>
      </c>
      <c r="F140" s="48" t="s">
        <v>1129</v>
      </c>
      <c r="G140" s="51" t="s">
        <v>1136</v>
      </c>
      <c r="H140" s="38" t="s">
        <v>186</v>
      </c>
      <c r="I140" s="48" t="s">
        <v>8</v>
      </c>
      <c r="J140" s="52" t="s">
        <v>8</v>
      </c>
      <c r="K140" s="38" t="str">
        <f aca="false">VLOOKUP(J140,CódigosRetorno!$A$2:$B$1795,2,FALSE())</f>
        <v>-</v>
      </c>
      <c r="L140" s="49" t="s">
        <v>8</v>
      </c>
      <c r="M140" s="124"/>
    </row>
    <row r="141" customFormat="false" ht="36" hidden="false" customHeight="false" outlineLevel="0" collapsed="false">
      <c r="A141" s="135" t="n">
        <f aca="false">A140+0.1</f>
        <v>23.4</v>
      </c>
      <c r="B141" s="131" t="s">
        <v>1142</v>
      </c>
      <c r="C141" s="48"/>
      <c r="D141" s="48"/>
      <c r="E141" s="49" t="s">
        <v>144</v>
      </c>
      <c r="F141" s="48" t="s">
        <v>1129</v>
      </c>
      <c r="G141" s="51" t="s">
        <v>1143</v>
      </c>
      <c r="H141" s="38" t="s">
        <v>186</v>
      </c>
      <c r="I141" s="48" t="s">
        <v>8</v>
      </c>
      <c r="J141" s="52" t="s">
        <v>8</v>
      </c>
      <c r="K141" s="38" t="str">
        <f aca="false">VLOOKUP(J141,CódigosRetorno!$A$2:$B$1795,2,FALSE())</f>
        <v>-</v>
      </c>
      <c r="L141" s="49" t="s">
        <v>8</v>
      </c>
      <c r="M141" s="124"/>
    </row>
    <row r="142" customFormat="false" ht="24" hidden="false" customHeight="false" outlineLevel="0" collapsed="false">
      <c r="A142" s="113" t="n">
        <v>24</v>
      </c>
      <c r="B142" s="108" t="s">
        <v>1152</v>
      </c>
      <c r="C142" s="113"/>
      <c r="D142" s="113" t="s">
        <v>184</v>
      </c>
      <c r="E142" s="96"/>
      <c r="F142" s="113" t="s">
        <v>922</v>
      </c>
      <c r="G142" s="108" t="s">
        <v>1115</v>
      </c>
      <c r="H142" s="43" t="s">
        <v>1153</v>
      </c>
      <c r="I142" s="152" t="s">
        <v>8</v>
      </c>
      <c r="J142" s="153" t="s">
        <v>8</v>
      </c>
      <c r="K142" s="58" t="str">
        <f aca="false">VLOOKUP(J142,CódigosRetorno!$A$2:$B$1795,2,FALSE())</f>
        <v>-</v>
      </c>
      <c r="L142" s="57" t="s">
        <v>8</v>
      </c>
      <c r="M142" s="124"/>
    </row>
    <row r="143" customFormat="false" ht="24" hidden="false" customHeight="true" outlineLevel="0" collapsed="false">
      <c r="A143" s="140" t="n">
        <v>24.1</v>
      </c>
      <c r="B143" s="103" t="s">
        <v>1154</v>
      </c>
      <c r="C143" s="48" t="s">
        <v>329</v>
      </c>
      <c r="D143" s="48" t="s">
        <v>143</v>
      </c>
      <c r="E143" s="81" t="s">
        <v>300</v>
      </c>
      <c r="F143" s="81" t="s">
        <v>301</v>
      </c>
      <c r="G143" s="103" t="s">
        <v>1119</v>
      </c>
      <c r="H143" s="38" t="s">
        <v>1081</v>
      </c>
      <c r="I143" s="52" t="s">
        <v>6</v>
      </c>
      <c r="J143" s="52" t="s">
        <v>1120</v>
      </c>
      <c r="K143" s="38" t="str">
        <f aca="false">VLOOKUP(J143,CódigosRetorno!$A$2:$B$1795,2,FALSE())</f>
        <v>El dato ingresado en TaxAmount no cumple con el formato establecido</v>
      </c>
      <c r="L143" s="49" t="s">
        <v>8</v>
      </c>
    </row>
    <row r="144" customFormat="false" ht="36" hidden="false" customHeight="false" outlineLevel="0" collapsed="false">
      <c r="A144" s="140"/>
      <c r="B144" s="103"/>
      <c r="C144" s="48"/>
      <c r="D144" s="48"/>
      <c r="E144" s="49" t="s">
        <v>300</v>
      </c>
      <c r="F144" s="48" t="s">
        <v>301</v>
      </c>
      <c r="G144" s="38" t="s">
        <v>1125</v>
      </c>
      <c r="H144" s="38" t="s">
        <v>1126</v>
      </c>
      <c r="I144" s="52" t="s">
        <v>6</v>
      </c>
      <c r="J144" s="52" t="s">
        <v>1127</v>
      </c>
      <c r="K144" s="38" t="str">
        <f aca="false">VLOOKUP(J144,CódigosRetorno!$A$2:$B$1795,2,FALSE())</f>
        <v>El XML no contiene el tag cac:TaxTotal/cac:TaxSubtotal/cbc:TaxAmount</v>
      </c>
      <c r="L144" s="49" t="s">
        <v>8</v>
      </c>
    </row>
    <row r="145" customFormat="false" ht="24" hidden="false" customHeight="true" outlineLevel="0" collapsed="false">
      <c r="A145" s="135" t="n">
        <v>24.2</v>
      </c>
      <c r="B145" s="51" t="s">
        <v>1128</v>
      </c>
      <c r="C145" s="48"/>
      <c r="D145" s="48"/>
      <c r="E145" s="117" t="s">
        <v>769</v>
      </c>
      <c r="F145" s="117" t="s">
        <v>1129</v>
      </c>
      <c r="G145" s="51" t="s">
        <v>1130</v>
      </c>
      <c r="H145" s="38" t="s">
        <v>605</v>
      </c>
      <c r="I145" s="52" t="s">
        <v>6</v>
      </c>
      <c r="J145" s="52" t="s">
        <v>1131</v>
      </c>
      <c r="K145" s="38" t="str">
        <f aca="false">VLOOKUP(J145,CódigosRetorno!$A$2:$B$1795,2,FALSE())</f>
        <v>El XML no contiene el tag TaxScheme ID de Información acerca del importe total de un tipo particular de impuesto</v>
      </c>
      <c r="L145" s="49" t="s">
        <v>8</v>
      </c>
    </row>
    <row r="146" customFormat="false" ht="24" hidden="false" customHeight="false" outlineLevel="0" collapsed="false">
      <c r="A146" s="135"/>
      <c r="B146" s="51"/>
      <c r="C146" s="48"/>
      <c r="D146" s="48"/>
      <c r="E146" s="117"/>
      <c r="F146" s="117"/>
      <c r="G146" s="51"/>
      <c r="H146" s="38" t="s">
        <v>469</v>
      </c>
      <c r="I146" s="52" t="s">
        <v>6</v>
      </c>
      <c r="J146" s="116" t="s">
        <v>1132</v>
      </c>
      <c r="K146" s="38" t="str">
        <f aca="false">VLOOKUP(J146,CódigosRetorno!$A$2:$B$1795,2,FALSE())</f>
        <v>El codigo del tributo es invalido</v>
      </c>
      <c r="L146" s="49" t="s">
        <v>1133</v>
      </c>
    </row>
    <row r="147" customFormat="false" ht="24" hidden="false" customHeight="false" outlineLevel="0" collapsed="false">
      <c r="A147" s="135"/>
      <c r="B147" s="51"/>
      <c r="C147" s="48"/>
      <c r="D147" s="48"/>
      <c r="E147" s="117"/>
      <c r="F147" s="117"/>
      <c r="G147" s="51"/>
      <c r="H147" s="51" t="s">
        <v>1090</v>
      </c>
      <c r="I147" s="52" t="s">
        <v>6</v>
      </c>
      <c r="J147" s="116" t="s">
        <v>1134</v>
      </c>
      <c r="K147" s="38" t="str">
        <f aca="false">VLOOKUP(J147,CódigosRetorno!$A$2:$B$1795,2,FALSE())</f>
        <v>Debe consignar solo un elemento cac:TaxTotal a nivel de item por codigo de tributo</v>
      </c>
      <c r="L147" s="49" t="s">
        <v>8</v>
      </c>
    </row>
    <row r="148" customFormat="false" ht="36" hidden="false" customHeight="false" outlineLevel="0" collapsed="false">
      <c r="A148" s="135" t="n">
        <v>24.3</v>
      </c>
      <c r="B148" s="51" t="s">
        <v>1135</v>
      </c>
      <c r="C148" s="48"/>
      <c r="D148" s="48"/>
      <c r="E148" s="49" t="s">
        <v>343</v>
      </c>
      <c r="F148" s="48" t="s">
        <v>1129</v>
      </c>
      <c r="G148" s="51" t="s">
        <v>1136</v>
      </c>
      <c r="H148" s="38" t="s">
        <v>186</v>
      </c>
      <c r="I148" s="154" t="s">
        <v>8</v>
      </c>
      <c r="J148" s="154" t="s">
        <v>8</v>
      </c>
      <c r="K148" s="155" t="str">
        <f aca="false">VLOOKUP(J148,CódigosRetorno!$A$2:$B$1795,2,FALSE())</f>
        <v>-</v>
      </c>
      <c r="L148" s="154" t="s">
        <v>8</v>
      </c>
    </row>
    <row r="149" customFormat="false" ht="36" hidden="false" customHeight="false" outlineLevel="0" collapsed="false">
      <c r="A149" s="135" t="n">
        <v>24.4</v>
      </c>
      <c r="B149" s="51" t="s">
        <v>1142</v>
      </c>
      <c r="C149" s="48"/>
      <c r="D149" s="48"/>
      <c r="E149" s="49" t="s">
        <v>144</v>
      </c>
      <c r="F149" s="48" t="s">
        <v>1129</v>
      </c>
      <c r="G149" s="51" t="s">
        <v>1143</v>
      </c>
      <c r="H149" s="38" t="s">
        <v>186</v>
      </c>
      <c r="I149" s="154" t="s">
        <v>8</v>
      </c>
      <c r="J149" s="154" t="s">
        <v>8</v>
      </c>
      <c r="K149" s="155" t="str">
        <f aca="false">VLOOKUP(J149,CódigosRetorno!$A$2:$B$1795,2,FALSE())</f>
        <v>-</v>
      </c>
      <c r="L149" s="154" t="s">
        <v>8</v>
      </c>
    </row>
    <row r="150"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sheetData>
  <autoFilter ref="A1:L149"/>
  <mergeCells count="253">
    <mergeCell ref="A4:B4"/>
    <mergeCell ref="A5:A6"/>
    <mergeCell ref="B5:B6"/>
    <mergeCell ref="C5:C6"/>
    <mergeCell ref="D5:D6"/>
    <mergeCell ref="E5:E6"/>
    <mergeCell ref="F5:F6"/>
    <mergeCell ref="G5:G6"/>
    <mergeCell ref="A8:A9"/>
    <mergeCell ref="B8:B9"/>
    <mergeCell ref="C8:C9"/>
    <mergeCell ref="D8:D9"/>
    <mergeCell ref="E8:E9"/>
    <mergeCell ref="F8:F9"/>
    <mergeCell ref="G8:G9"/>
    <mergeCell ref="A10:A11"/>
    <mergeCell ref="B10:B11"/>
    <mergeCell ref="C10:C11"/>
    <mergeCell ref="D10:D11"/>
    <mergeCell ref="E10:E11"/>
    <mergeCell ref="F10:F11"/>
    <mergeCell ref="G10:G11"/>
    <mergeCell ref="A15:A18"/>
    <mergeCell ref="B15:B18"/>
    <mergeCell ref="C15:C18"/>
    <mergeCell ref="D15:D18"/>
    <mergeCell ref="E15:E16"/>
    <mergeCell ref="F15:F16"/>
    <mergeCell ref="G15:G16"/>
    <mergeCell ref="E17:E18"/>
    <mergeCell ref="F17:F18"/>
    <mergeCell ref="G17:G18"/>
    <mergeCell ref="A19:A20"/>
    <mergeCell ref="B19:B20"/>
    <mergeCell ref="C19:C20"/>
    <mergeCell ref="D19:D20"/>
    <mergeCell ref="E19:E20"/>
    <mergeCell ref="F19:F20"/>
    <mergeCell ref="G19:G20"/>
    <mergeCell ref="A21:B21"/>
    <mergeCell ref="A22:A24"/>
    <mergeCell ref="B22:B24"/>
    <mergeCell ref="C22:C24"/>
    <mergeCell ref="D22:D24"/>
    <mergeCell ref="E22:E24"/>
    <mergeCell ref="F22:F24"/>
    <mergeCell ref="G22:G24"/>
    <mergeCell ref="A26:A30"/>
    <mergeCell ref="B26:B30"/>
    <mergeCell ref="C26:C30"/>
    <mergeCell ref="D26:D30"/>
    <mergeCell ref="E26:E30"/>
    <mergeCell ref="F26:F30"/>
    <mergeCell ref="G26:G30"/>
    <mergeCell ref="A31:A38"/>
    <mergeCell ref="B31:B38"/>
    <mergeCell ref="C31:C38"/>
    <mergeCell ref="D31:D38"/>
    <mergeCell ref="E31:E38"/>
    <mergeCell ref="F31:F38"/>
    <mergeCell ref="G31:G38"/>
    <mergeCell ref="A40:A44"/>
    <mergeCell ref="B40:B44"/>
    <mergeCell ref="C40:C44"/>
    <mergeCell ref="D40:D44"/>
    <mergeCell ref="E40:E44"/>
    <mergeCell ref="F40:F44"/>
    <mergeCell ref="G40:G44"/>
    <mergeCell ref="A45:A46"/>
    <mergeCell ref="B45:B46"/>
    <mergeCell ref="C45:C46"/>
    <mergeCell ref="D45:D46"/>
    <mergeCell ref="E45:E46"/>
    <mergeCell ref="F45:F46"/>
    <mergeCell ref="G45:G46"/>
    <mergeCell ref="A48:A50"/>
    <mergeCell ref="B48:B50"/>
    <mergeCell ref="C48:C50"/>
    <mergeCell ref="D48:D50"/>
    <mergeCell ref="E48:E50"/>
    <mergeCell ref="F48:F50"/>
    <mergeCell ref="G48:G50"/>
    <mergeCell ref="A51:A55"/>
    <mergeCell ref="B51:B55"/>
    <mergeCell ref="C51:C55"/>
    <mergeCell ref="D51:D55"/>
    <mergeCell ref="E51:E55"/>
    <mergeCell ref="F51:F55"/>
    <mergeCell ref="G51:G55"/>
    <mergeCell ref="A56:A60"/>
    <mergeCell ref="B56:B60"/>
    <mergeCell ref="C56:C60"/>
    <mergeCell ref="D56:D60"/>
    <mergeCell ref="E56:E60"/>
    <mergeCell ref="F56:F60"/>
    <mergeCell ref="G56:G60"/>
    <mergeCell ref="A63:A67"/>
    <mergeCell ref="B63:B67"/>
    <mergeCell ref="C63:C67"/>
    <mergeCell ref="D63:D67"/>
    <mergeCell ref="E63:E66"/>
    <mergeCell ref="F63:F66"/>
    <mergeCell ref="G63:G66"/>
    <mergeCell ref="A68:A71"/>
    <mergeCell ref="B68:B71"/>
    <mergeCell ref="C68:C71"/>
    <mergeCell ref="D68:D71"/>
    <mergeCell ref="E68:E70"/>
    <mergeCell ref="F68:F70"/>
    <mergeCell ref="G68:G70"/>
    <mergeCell ref="A72:A73"/>
    <mergeCell ref="B72:B73"/>
    <mergeCell ref="C72:C73"/>
    <mergeCell ref="D72:D73"/>
    <mergeCell ref="E72:E73"/>
    <mergeCell ref="F72:F73"/>
    <mergeCell ref="G72:G73"/>
    <mergeCell ref="A74:A75"/>
    <mergeCell ref="B74:B75"/>
    <mergeCell ref="C74:C75"/>
    <mergeCell ref="D74:D75"/>
    <mergeCell ref="E74:E75"/>
    <mergeCell ref="F74:F75"/>
    <mergeCell ref="G74:G75"/>
    <mergeCell ref="A76:A78"/>
    <mergeCell ref="B76:B78"/>
    <mergeCell ref="C76:C78"/>
    <mergeCell ref="D76:D78"/>
    <mergeCell ref="E76:E78"/>
    <mergeCell ref="F76:F78"/>
    <mergeCell ref="G76:G77"/>
    <mergeCell ref="A80:A81"/>
    <mergeCell ref="B80:B81"/>
    <mergeCell ref="C80:C81"/>
    <mergeCell ref="D80:D84"/>
    <mergeCell ref="E80:E81"/>
    <mergeCell ref="F80:F81"/>
    <mergeCell ref="G80:G81"/>
    <mergeCell ref="A82:A84"/>
    <mergeCell ref="B82:B84"/>
    <mergeCell ref="C82:C84"/>
    <mergeCell ref="E82:E84"/>
    <mergeCell ref="F82:F84"/>
    <mergeCell ref="G82:G84"/>
    <mergeCell ref="A86:A87"/>
    <mergeCell ref="B86:B87"/>
    <mergeCell ref="C86:C87"/>
    <mergeCell ref="D86:D90"/>
    <mergeCell ref="E86:E87"/>
    <mergeCell ref="F86:F87"/>
    <mergeCell ref="G86:G87"/>
    <mergeCell ref="A88:A90"/>
    <mergeCell ref="B88:B90"/>
    <mergeCell ref="C88:C90"/>
    <mergeCell ref="E88:E90"/>
    <mergeCell ref="F88:F90"/>
    <mergeCell ref="G88:G90"/>
    <mergeCell ref="A92:A93"/>
    <mergeCell ref="B92:B93"/>
    <mergeCell ref="C92:C93"/>
    <mergeCell ref="D92:D96"/>
    <mergeCell ref="E92:E93"/>
    <mergeCell ref="F92:F93"/>
    <mergeCell ref="G92:G93"/>
    <mergeCell ref="A94:A96"/>
    <mergeCell ref="B94:B96"/>
    <mergeCell ref="C94:C96"/>
    <mergeCell ref="E94:E96"/>
    <mergeCell ref="F94:F96"/>
    <mergeCell ref="G94:G96"/>
    <mergeCell ref="A98:A99"/>
    <mergeCell ref="B98:B99"/>
    <mergeCell ref="C98:C99"/>
    <mergeCell ref="D98:D102"/>
    <mergeCell ref="E98:E99"/>
    <mergeCell ref="F98:F99"/>
    <mergeCell ref="G98:G99"/>
    <mergeCell ref="A100:A102"/>
    <mergeCell ref="B100:B102"/>
    <mergeCell ref="C100:C102"/>
    <mergeCell ref="E100:E102"/>
    <mergeCell ref="F100:F102"/>
    <mergeCell ref="G100:G102"/>
    <mergeCell ref="A104:A105"/>
    <mergeCell ref="B104:B105"/>
    <mergeCell ref="C104:C105"/>
    <mergeCell ref="D104:D108"/>
    <mergeCell ref="E104:E105"/>
    <mergeCell ref="F104:F105"/>
    <mergeCell ref="G104:G105"/>
    <mergeCell ref="A106:A108"/>
    <mergeCell ref="B106:B108"/>
    <mergeCell ref="C106:C108"/>
    <mergeCell ref="E106:E108"/>
    <mergeCell ref="F106:F108"/>
    <mergeCell ref="G106:G108"/>
    <mergeCell ref="A110:A111"/>
    <mergeCell ref="B110:B111"/>
    <mergeCell ref="C110:C111"/>
    <mergeCell ref="D110:D113"/>
    <mergeCell ref="E110:E111"/>
    <mergeCell ref="F110:F111"/>
    <mergeCell ref="G110:G111"/>
    <mergeCell ref="A112:A113"/>
    <mergeCell ref="B112:B113"/>
    <mergeCell ref="C112:C113"/>
    <mergeCell ref="E112:E113"/>
    <mergeCell ref="F112:F113"/>
    <mergeCell ref="G112:G113"/>
    <mergeCell ref="A115:A118"/>
    <mergeCell ref="B115:B118"/>
    <mergeCell ref="C115:C125"/>
    <mergeCell ref="D115:D125"/>
    <mergeCell ref="E115:E117"/>
    <mergeCell ref="F115:F117"/>
    <mergeCell ref="G115:G117"/>
    <mergeCell ref="A119:A121"/>
    <mergeCell ref="B119:B121"/>
    <mergeCell ref="E119:E121"/>
    <mergeCell ref="F119:F121"/>
    <mergeCell ref="G119:G121"/>
    <mergeCell ref="A122:A124"/>
    <mergeCell ref="B122:B124"/>
    <mergeCell ref="E122:E124"/>
    <mergeCell ref="F122:F124"/>
    <mergeCell ref="G122:G124"/>
    <mergeCell ref="A127:A128"/>
    <mergeCell ref="B127:B128"/>
    <mergeCell ref="C127:C133"/>
    <mergeCell ref="D127:D133"/>
    <mergeCell ref="A129:A131"/>
    <mergeCell ref="B129:B131"/>
    <mergeCell ref="E129:E131"/>
    <mergeCell ref="F129:F131"/>
    <mergeCell ref="G129:G131"/>
    <mergeCell ref="A135:A136"/>
    <mergeCell ref="B135:B136"/>
    <mergeCell ref="C135:C141"/>
    <mergeCell ref="D135:D141"/>
    <mergeCell ref="A137:A139"/>
    <mergeCell ref="B137:B139"/>
    <mergeCell ref="E137:E139"/>
    <mergeCell ref="F137:F139"/>
    <mergeCell ref="G137:G139"/>
    <mergeCell ref="A143:A144"/>
    <mergeCell ref="B143:B144"/>
    <mergeCell ref="C143:C149"/>
    <mergeCell ref="D143:D149"/>
    <mergeCell ref="A145:A147"/>
    <mergeCell ref="B145:B147"/>
    <mergeCell ref="E145:E147"/>
    <mergeCell ref="F145:F147"/>
    <mergeCell ref="G145:G147"/>
  </mergeCells>
  <printOptions headings="false" gridLines="false" gridLinesSet="true" horizontalCentered="false" verticalCentered="false"/>
  <pageMargins left="0.190277777777778" right="0.708333333333333" top="0.0784722222222222" bottom="0" header="0.511811023622047" footer="0.511811023622047"/>
  <pageSetup paperSize="9" scale="7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ColWidth="11.42578125" defaultRowHeight="15" zeroHeight="true" outlineLevelRow="0" outlineLevelCol="0"/>
  <cols>
    <col collapsed="false" customWidth="true" hidden="false" outlineLevel="0" max="1" min="1" style="1" width="4.42"/>
    <col collapsed="false" customWidth="true" hidden="false" outlineLevel="0" max="2" min="2" style="1" width="28.57"/>
    <col collapsed="false" customWidth="true" hidden="false" outlineLevel="0" max="3" min="3" style="1" width="7.42"/>
    <col collapsed="false" customWidth="true" hidden="false" outlineLevel="0" max="5" min="5" style="1" width="10"/>
    <col collapsed="false" customWidth="true" hidden="false" outlineLevel="0" max="6" min="6" style="1" width="14.42"/>
    <col collapsed="false" customWidth="true" hidden="false" outlineLevel="0" max="7" min="7" style="1" width="35.57"/>
    <col collapsed="false" customWidth="true" hidden="false" outlineLevel="0" max="8" min="8" style="1" width="64.43"/>
    <col collapsed="false" customWidth="true" hidden="false" outlineLevel="0" max="10" min="9" style="1" width="10"/>
    <col collapsed="false" customWidth="true" hidden="false" outlineLevel="0" max="11" min="11" style="1" width="56.86"/>
    <col collapsed="false" customWidth="true" hidden="false" outlineLevel="0" max="13" min="13" style="1" width="2.57"/>
    <col collapsed="false" customWidth="true" hidden="true" outlineLevel="0" max="14" min="14" style="1" width="9.14"/>
    <col collapsed="false" customWidth="false" hidden="true" outlineLevel="0" max="1023" min="15" style="1" width="11.43"/>
  </cols>
  <sheetData>
    <row r="1" customFormat="false" ht="24" hidden="false" customHeight="true" outlineLevel="0" collapsed="false">
      <c r="A1" s="21" t="s">
        <v>133</v>
      </c>
      <c r="B1" s="21" t="s">
        <v>58</v>
      </c>
      <c r="C1" s="21" t="s">
        <v>59</v>
      </c>
      <c r="D1" s="21" t="s">
        <v>134</v>
      </c>
      <c r="E1" s="21" t="s">
        <v>135</v>
      </c>
      <c r="F1" s="21" t="s">
        <v>136</v>
      </c>
      <c r="G1" s="21" t="s">
        <v>61</v>
      </c>
      <c r="H1" s="21" t="s">
        <v>0</v>
      </c>
      <c r="I1" s="35" t="s">
        <v>137</v>
      </c>
      <c r="J1" s="35" t="s">
        <v>138</v>
      </c>
      <c r="K1" s="21" t="s">
        <v>139</v>
      </c>
      <c r="L1" s="21" t="s">
        <v>4</v>
      </c>
      <c r="M1" s="124"/>
    </row>
    <row r="2" customFormat="false" ht="15" hidden="false" customHeight="false" outlineLevel="0" collapsed="false">
      <c r="A2" s="128"/>
      <c r="B2" s="126"/>
      <c r="C2" s="156"/>
      <c r="D2" s="125"/>
      <c r="E2" s="125"/>
      <c r="F2" s="128"/>
      <c r="G2" s="126"/>
      <c r="H2" s="38"/>
      <c r="I2" s="66" t="s">
        <v>6</v>
      </c>
      <c r="J2" s="116" t="s">
        <v>886</v>
      </c>
      <c r="K2" s="38" t="str">
        <f aca="false">VLOOKUP(J2,CódigosRetorno!A:B,2,FALSE())</f>
        <v>El ticket no existe</v>
      </c>
      <c r="L2" s="49" t="s">
        <v>8</v>
      </c>
      <c r="M2" s="93"/>
    </row>
    <row r="3" customFormat="false" ht="15" hidden="false" customHeight="false" outlineLevel="0" collapsed="false">
      <c r="A3" s="63" t="s">
        <v>1155</v>
      </c>
      <c r="B3" s="96"/>
      <c r="C3" s="96"/>
      <c r="D3" s="96"/>
      <c r="E3" s="96"/>
      <c r="F3" s="96"/>
      <c r="G3" s="96"/>
      <c r="H3" s="96"/>
      <c r="I3" s="111"/>
      <c r="J3" s="111" t="s">
        <v>8</v>
      </c>
      <c r="K3" s="43" t="str">
        <f aca="false">VLOOKUP(J3,CódigosRetorno!A:B,2,FALSE())</f>
        <v>-</v>
      </c>
      <c r="L3" s="96"/>
      <c r="M3" s="93"/>
    </row>
    <row r="4" customFormat="false" ht="24" hidden="false" customHeight="true" outlineLevel="0" collapsed="false">
      <c r="A4" s="48" t="n">
        <v>1</v>
      </c>
      <c r="B4" s="38" t="s">
        <v>889</v>
      </c>
      <c r="C4" s="48" t="s">
        <v>63</v>
      </c>
      <c r="D4" s="48" t="s">
        <v>143</v>
      </c>
      <c r="E4" s="49" t="s">
        <v>343</v>
      </c>
      <c r="F4" s="116" t="s">
        <v>145</v>
      </c>
      <c r="G4" s="38" t="s">
        <v>1156</v>
      </c>
      <c r="H4" s="51" t="s">
        <v>605</v>
      </c>
      <c r="I4" s="48" t="s">
        <v>6</v>
      </c>
      <c r="J4" s="52" t="s">
        <v>892</v>
      </c>
      <c r="K4" s="38" t="str">
        <f aca="false">VLOOKUP(J4,CódigosRetorno!$A$2:$B$1795,2,FALSE())</f>
        <v>El XML no contiene el tag o no existe informacion de UBLVersionID</v>
      </c>
      <c r="L4" s="48" t="s">
        <v>8</v>
      </c>
      <c r="M4" s="93"/>
    </row>
    <row r="5" customFormat="false" ht="15" hidden="false" customHeight="false" outlineLevel="0" collapsed="false">
      <c r="A5" s="48"/>
      <c r="B5" s="38"/>
      <c r="C5" s="48"/>
      <c r="D5" s="48"/>
      <c r="E5" s="49"/>
      <c r="F5" s="116"/>
      <c r="G5" s="38"/>
      <c r="H5" s="38" t="s">
        <v>149</v>
      </c>
      <c r="I5" s="48" t="s">
        <v>6</v>
      </c>
      <c r="J5" s="52" t="s">
        <v>894</v>
      </c>
      <c r="K5" s="38" t="str">
        <f aca="false">VLOOKUP(J5,CódigosRetorno!$A$2:$B$1795,2,FALSE())</f>
        <v>UBLVersionID - La versión del UBL no es correcta</v>
      </c>
      <c r="L5" s="48" t="s">
        <v>8</v>
      </c>
      <c r="M5" s="93"/>
    </row>
    <row r="6" customFormat="false" ht="24" hidden="false" customHeight="true" outlineLevel="0" collapsed="false">
      <c r="A6" s="48" t="n">
        <v>2</v>
      </c>
      <c r="B6" s="38" t="s">
        <v>151</v>
      </c>
      <c r="C6" s="48" t="s">
        <v>63</v>
      </c>
      <c r="D6" s="48" t="s">
        <v>143</v>
      </c>
      <c r="E6" s="49" t="s">
        <v>343</v>
      </c>
      <c r="F6" s="116" t="s">
        <v>152</v>
      </c>
      <c r="G6" s="51" t="s">
        <v>1157</v>
      </c>
      <c r="H6" s="38" t="s">
        <v>155</v>
      </c>
      <c r="I6" s="48" t="s">
        <v>6</v>
      </c>
      <c r="J6" s="116" t="s">
        <v>899</v>
      </c>
      <c r="K6" s="38" t="str">
        <f aca="false">VLOOKUP(J6,CódigosRetorno!$A$2:$B$1795,2,FALSE())</f>
        <v>CustomizationID - La versión del documento no es la correcta</v>
      </c>
      <c r="L6" s="48" t="s">
        <v>8</v>
      </c>
      <c r="M6" s="93"/>
    </row>
    <row r="7" customFormat="false" ht="15" hidden="false" customHeight="true" outlineLevel="0" collapsed="false">
      <c r="A7" s="48" t="n">
        <f aca="false">A6+1</f>
        <v>3</v>
      </c>
      <c r="B7" s="38" t="s">
        <v>1158</v>
      </c>
      <c r="C7" s="48" t="s">
        <v>63</v>
      </c>
      <c r="D7" s="48" t="s">
        <v>143</v>
      </c>
      <c r="E7" s="49" t="s">
        <v>842</v>
      </c>
      <c r="F7" s="116" t="s">
        <v>1159</v>
      </c>
      <c r="G7" s="38" t="s">
        <v>1160</v>
      </c>
      <c r="H7" s="38" t="s">
        <v>1161</v>
      </c>
      <c r="I7" s="49" t="s">
        <v>6</v>
      </c>
      <c r="J7" s="116" t="s">
        <v>904</v>
      </c>
      <c r="K7" s="38" t="str">
        <f aca="false">VLOOKUP(J7,CódigosRetorno!$A$2:$B$1795,2,FALSE())</f>
        <v>El ID debe coincidir con el nombre del archivo</v>
      </c>
      <c r="L7" s="48" t="s">
        <v>8</v>
      </c>
      <c r="M7" s="93"/>
    </row>
    <row r="8" customFormat="false" ht="15" hidden="false" customHeight="false" outlineLevel="0" collapsed="false">
      <c r="A8" s="48"/>
      <c r="B8" s="38"/>
      <c r="C8" s="48"/>
      <c r="D8" s="48"/>
      <c r="E8" s="49"/>
      <c r="F8" s="116"/>
      <c r="G8" s="38"/>
      <c r="H8" s="38" t="s">
        <v>905</v>
      </c>
      <c r="I8" s="49" t="s">
        <v>6</v>
      </c>
      <c r="J8" s="116" t="s">
        <v>1162</v>
      </c>
      <c r="K8" s="38" t="str">
        <f aca="false">VLOOKUP(J8,CódigosRetorno!$A$2:$B$1795,2,FALSE())</f>
        <v>El archivo de comunicacion de baja ya fue presentado anteriormente</v>
      </c>
      <c r="L8" s="48" t="s">
        <v>8</v>
      </c>
      <c r="M8" s="93"/>
    </row>
    <row r="9" customFormat="false" ht="24" hidden="false" customHeight="true" outlineLevel="0" collapsed="false">
      <c r="A9" s="48" t="n">
        <f aca="false">A7+1</f>
        <v>4</v>
      </c>
      <c r="B9" s="38" t="s">
        <v>1163</v>
      </c>
      <c r="C9" s="48" t="s">
        <v>63</v>
      </c>
      <c r="D9" s="48" t="s">
        <v>143</v>
      </c>
      <c r="E9" s="49" t="s">
        <v>343</v>
      </c>
      <c r="F9" s="116" t="s">
        <v>178</v>
      </c>
      <c r="G9" s="38" t="s">
        <v>1164</v>
      </c>
      <c r="H9" s="38" t="s">
        <v>1165</v>
      </c>
      <c r="I9" s="49" t="s">
        <v>6</v>
      </c>
      <c r="J9" s="116" t="s">
        <v>911</v>
      </c>
      <c r="K9" s="38" t="str">
        <f aca="false">VLOOKUP(J9,CódigosRetorno!$A$2:$B$1795,2,FALSE())</f>
        <v>La fecha de generación del resumen debe ser igual a la fecha consignada en el nombre del archivo</v>
      </c>
      <c r="L9" s="48" t="s">
        <v>8</v>
      </c>
      <c r="M9" s="93"/>
    </row>
    <row r="10" customFormat="false" ht="15" hidden="false" customHeight="false" outlineLevel="0" collapsed="false">
      <c r="A10" s="48"/>
      <c r="B10" s="38"/>
      <c r="C10" s="48"/>
      <c r="D10" s="48"/>
      <c r="E10" s="49"/>
      <c r="F10" s="116"/>
      <c r="G10" s="38"/>
      <c r="H10" s="38" t="s">
        <v>1166</v>
      </c>
      <c r="I10" s="49" t="s">
        <v>6</v>
      </c>
      <c r="J10" s="116" t="s">
        <v>1167</v>
      </c>
      <c r="K10" s="38" t="str">
        <f aca="false">VLOOKUP(J10,CódigosRetorno!$A$2:$B$1795,2,FALSE())</f>
        <v>La fecha del IssueDate no debe ser mayor a la fecha de recepción</v>
      </c>
      <c r="L10" s="48" t="s">
        <v>8</v>
      </c>
      <c r="M10" s="93"/>
    </row>
    <row r="11" customFormat="false" ht="24" hidden="false" customHeight="true" outlineLevel="0" collapsed="false">
      <c r="A11" s="48" t="n">
        <f aca="false">+A9+1</f>
        <v>5</v>
      </c>
      <c r="B11" s="80" t="s">
        <v>1168</v>
      </c>
      <c r="C11" s="48" t="s">
        <v>63</v>
      </c>
      <c r="D11" s="101" t="s">
        <v>143</v>
      </c>
      <c r="E11" s="81" t="s">
        <v>343</v>
      </c>
      <c r="F11" s="157" t="s">
        <v>178</v>
      </c>
      <c r="G11" s="80" t="s">
        <v>1169</v>
      </c>
      <c r="H11" s="38" t="s">
        <v>1170</v>
      </c>
      <c r="I11" s="49" t="s">
        <v>6</v>
      </c>
      <c r="J11" s="116" t="s">
        <v>918</v>
      </c>
      <c r="K11" s="38" t="str">
        <f aca="false">VLOOKUP(J11,CódigosRetorno!$A$2:$B$1795,2,FALSE())</f>
        <v>La fecha de generación de la comunicación/resumen debe ser mayor o igual a la fecha de generación/emisión de los documentos</v>
      </c>
      <c r="L11" s="48" t="s">
        <v>8</v>
      </c>
      <c r="M11" s="93"/>
    </row>
    <row r="12" customFormat="false" ht="15" hidden="false" customHeight="false" outlineLevel="0" collapsed="false">
      <c r="A12" s="48" t="n">
        <f aca="false">A11+1</f>
        <v>6</v>
      </c>
      <c r="B12" s="38" t="s">
        <v>62</v>
      </c>
      <c r="C12" s="48" t="s">
        <v>63</v>
      </c>
      <c r="D12" s="48" t="s">
        <v>143</v>
      </c>
      <c r="E12" s="49" t="s">
        <v>158</v>
      </c>
      <c r="F12" s="48" t="s">
        <v>8</v>
      </c>
      <c r="G12" s="38" t="s">
        <v>8</v>
      </c>
      <c r="H12" s="38" t="s">
        <v>1171</v>
      </c>
      <c r="I12" s="52" t="s">
        <v>8</v>
      </c>
      <c r="J12" s="52" t="s">
        <v>8</v>
      </c>
      <c r="K12" s="38" t="str">
        <f aca="false">VLOOKUP(J12,CódigosRetorno!$A$2:$B$1795,2,FALSE())</f>
        <v>-</v>
      </c>
      <c r="L12" s="49" t="s">
        <v>8</v>
      </c>
      <c r="M12" s="93"/>
    </row>
    <row r="13" customFormat="false" ht="24" hidden="false" customHeight="false" outlineLevel="0" collapsed="false">
      <c r="A13" s="48" t="n">
        <f aca="false">+A12+1</f>
        <v>7</v>
      </c>
      <c r="B13" s="103" t="s">
        <v>925</v>
      </c>
      <c r="C13" s="48" t="s">
        <v>63</v>
      </c>
      <c r="D13" s="48" t="s">
        <v>143</v>
      </c>
      <c r="E13" s="81" t="s">
        <v>189</v>
      </c>
      <c r="F13" s="157"/>
      <c r="G13" s="103" t="s">
        <v>1172</v>
      </c>
      <c r="H13" s="38" t="s">
        <v>1173</v>
      </c>
      <c r="I13" s="49" t="s">
        <v>6</v>
      </c>
      <c r="J13" s="116" t="s">
        <v>192</v>
      </c>
      <c r="K13" s="38" t="str">
        <f aca="false">VLOOKUP(J13,CódigosRetorno!$A$2:$B$1795,2,FALSE())</f>
        <v>Número de RUC del nombre del archivo no coincide con el consignado en el contenido del archivo XML</v>
      </c>
      <c r="L13" s="48" t="s">
        <v>8</v>
      </c>
      <c r="M13" s="93"/>
    </row>
    <row r="14" customFormat="false" ht="24" hidden="false" customHeight="true" outlineLevel="0" collapsed="false">
      <c r="A14" s="48"/>
      <c r="B14" s="38" t="s">
        <v>1174</v>
      </c>
      <c r="C14" s="48"/>
      <c r="D14" s="48"/>
      <c r="E14" s="49" t="s">
        <v>197</v>
      </c>
      <c r="F14" s="116" t="s">
        <v>198</v>
      </c>
      <c r="G14" s="38" t="s">
        <v>1175</v>
      </c>
      <c r="H14" s="100" t="s">
        <v>605</v>
      </c>
      <c r="I14" s="49" t="s">
        <v>6</v>
      </c>
      <c r="J14" s="116" t="s">
        <v>1176</v>
      </c>
      <c r="K14" s="38" t="str">
        <f aca="false">VLOOKUP(J14,CódigosRetorno!$A$2:$B$1795,2,FALSE())</f>
        <v>El XML no contiene el tag AdditionalAccountID del emisor del documento</v>
      </c>
      <c r="L14" s="48" t="s">
        <v>8</v>
      </c>
      <c r="M14" s="93"/>
    </row>
    <row r="15" customFormat="false" ht="15" hidden="false" customHeight="false" outlineLevel="0" collapsed="false">
      <c r="A15" s="48"/>
      <c r="B15" s="38"/>
      <c r="C15" s="48"/>
      <c r="D15" s="48"/>
      <c r="E15" s="49"/>
      <c r="F15" s="116"/>
      <c r="G15" s="38"/>
      <c r="H15" s="38" t="s">
        <v>1177</v>
      </c>
      <c r="I15" s="49" t="s">
        <v>6</v>
      </c>
      <c r="J15" s="116" t="s">
        <v>1178</v>
      </c>
      <c r="K15" s="38" t="str">
        <f aca="false">VLOOKUP(J15,CódigosRetorno!$A$2:$B$1795,2,FALSE())</f>
        <v>AdditionalAccountID - El dato ingresado no cumple con el estandar</v>
      </c>
      <c r="L15" s="48" t="s">
        <v>8</v>
      </c>
      <c r="M15" s="93"/>
    </row>
    <row r="16" customFormat="false" ht="24" hidden="false" customHeight="true" outlineLevel="0" collapsed="false">
      <c r="A16" s="48" t="n">
        <f aca="false">+A13+1</f>
        <v>8</v>
      </c>
      <c r="B16" s="38" t="s">
        <v>934</v>
      </c>
      <c r="C16" s="48" t="s">
        <v>63</v>
      </c>
      <c r="D16" s="48" t="s">
        <v>143</v>
      </c>
      <c r="E16" s="49" t="s">
        <v>223</v>
      </c>
      <c r="F16" s="116"/>
      <c r="G16" s="38" t="s">
        <v>1179</v>
      </c>
      <c r="H16" s="100" t="s">
        <v>605</v>
      </c>
      <c r="I16" s="49" t="s">
        <v>6</v>
      </c>
      <c r="J16" s="116" t="s">
        <v>936</v>
      </c>
      <c r="K16" s="38" t="str">
        <f aca="false">VLOOKUP(J16,CódigosRetorno!$A$2:$B$1795,2,FALSE())</f>
        <v>El XML no contiene el tag RegistrationName del emisor del documento</v>
      </c>
      <c r="L16" s="48" t="s">
        <v>8</v>
      </c>
      <c r="M16" s="93"/>
    </row>
    <row r="17" customFormat="false" ht="36" hidden="false" customHeight="false" outlineLevel="0" collapsed="false">
      <c r="A17" s="48"/>
      <c r="B17" s="38"/>
      <c r="C17" s="48"/>
      <c r="D17" s="48"/>
      <c r="E17" s="49"/>
      <c r="F17" s="116"/>
      <c r="G17" s="38"/>
      <c r="H17" s="38" t="s">
        <v>688</v>
      </c>
      <c r="I17" s="49" t="s">
        <v>6</v>
      </c>
      <c r="J17" s="116" t="s">
        <v>937</v>
      </c>
      <c r="K17" s="38" t="str">
        <f aca="false">VLOOKUP(J17,CódigosRetorno!$A$2:$B$1795,2,FALSE())</f>
        <v>RegistrationName - El dato ingresado no cumple con el estandar</v>
      </c>
      <c r="L17" s="48" t="s">
        <v>8</v>
      </c>
      <c r="M17" s="93"/>
    </row>
    <row r="18" customFormat="false" ht="15" hidden="false" customHeight="false" outlineLevel="0" collapsed="false">
      <c r="A18" s="63" t="s">
        <v>1180</v>
      </c>
      <c r="B18" s="43"/>
      <c r="C18" s="98"/>
      <c r="D18" s="98"/>
      <c r="E18" s="69"/>
      <c r="F18" s="99"/>
      <c r="G18" s="43"/>
      <c r="H18" s="97"/>
      <c r="I18" s="69"/>
      <c r="J18" s="99" t="s">
        <v>8</v>
      </c>
      <c r="K18" s="43" t="str">
        <f aca="false">VLOOKUP(J18,CódigosRetorno!$A$2:$B$1795,2,FALSE())</f>
        <v>-</v>
      </c>
      <c r="L18" s="98"/>
      <c r="M18" s="93"/>
    </row>
    <row r="19" customFormat="false" ht="24" hidden="false" customHeight="true" outlineLevel="0" collapsed="false">
      <c r="A19" s="48" t="n">
        <f aca="false">+A16+1</f>
        <v>9</v>
      </c>
      <c r="B19" s="38" t="s">
        <v>1181</v>
      </c>
      <c r="C19" s="48" t="s">
        <v>942</v>
      </c>
      <c r="D19" s="48" t="s">
        <v>143</v>
      </c>
      <c r="E19" s="49" t="s">
        <v>943</v>
      </c>
      <c r="F19" s="116"/>
      <c r="G19" s="38" t="s">
        <v>1182</v>
      </c>
      <c r="H19" s="38" t="s">
        <v>965</v>
      </c>
      <c r="I19" s="49" t="s">
        <v>6</v>
      </c>
      <c r="J19" s="116" t="s">
        <v>1183</v>
      </c>
      <c r="K19" s="38" t="str">
        <f aca="false">VLOOKUP(J19,CódigosRetorno!$A$2:$B$1795,2,FALSE())</f>
        <v>El tag LineID de VoidedDocumentsLine esta vacío</v>
      </c>
      <c r="L19" s="48" t="s">
        <v>8</v>
      </c>
      <c r="M19" s="93"/>
    </row>
    <row r="20" customFormat="false" ht="15" hidden="false" customHeight="false" outlineLevel="0" collapsed="false">
      <c r="A20" s="48"/>
      <c r="B20" s="38"/>
      <c r="C20" s="48"/>
      <c r="D20" s="48"/>
      <c r="E20" s="49"/>
      <c r="F20" s="116"/>
      <c r="G20" s="38"/>
      <c r="H20" s="38" t="s">
        <v>945</v>
      </c>
      <c r="I20" s="49" t="s">
        <v>6</v>
      </c>
      <c r="J20" s="116" t="s">
        <v>1184</v>
      </c>
      <c r="K20" s="38" t="str">
        <f aca="false">VLOOKUP(J20,CódigosRetorno!$A$2:$B$1795,2,FALSE())</f>
        <v>LineID - El dato ingresado no cumple con el estandar</v>
      </c>
      <c r="L20" s="48" t="s">
        <v>8</v>
      </c>
      <c r="M20" s="93"/>
    </row>
    <row r="21" customFormat="false" ht="15" hidden="false" customHeight="false" outlineLevel="0" collapsed="false">
      <c r="A21" s="48"/>
      <c r="B21" s="38"/>
      <c r="C21" s="48"/>
      <c r="D21" s="48"/>
      <c r="E21" s="49"/>
      <c r="F21" s="116"/>
      <c r="G21" s="38"/>
      <c r="H21" s="38" t="s">
        <v>947</v>
      </c>
      <c r="I21" s="49" t="s">
        <v>6</v>
      </c>
      <c r="J21" s="116" t="s">
        <v>1185</v>
      </c>
      <c r="K21" s="38" t="str">
        <f aca="false">VLOOKUP(J21,CódigosRetorno!$A$2:$B$1795,2,FALSE())</f>
        <v>LineID - El dato ingresado debe ser correlativo mayor a cero</v>
      </c>
      <c r="L21" s="48" t="s">
        <v>8</v>
      </c>
      <c r="M21" s="93"/>
    </row>
    <row r="22" customFormat="false" ht="15" hidden="false" customHeight="false" outlineLevel="0" collapsed="false">
      <c r="A22" s="48"/>
      <c r="B22" s="38"/>
      <c r="C22" s="48"/>
      <c r="D22" s="48"/>
      <c r="E22" s="49"/>
      <c r="F22" s="116"/>
      <c r="G22" s="38"/>
      <c r="H22" s="51" t="s">
        <v>1186</v>
      </c>
      <c r="I22" s="49" t="s">
        <v>6</v>
      </c>
      <c r="J22" s="116" t="s">
        <v>862</v>
      </c>
      <c r="K22" s="38" t="str">
        <f aca="false">VLOOKUP(J22,CódigosRetorno!$A$2:$B$1795,2,FALSE())</f>
        <v>El número de ítem no puede estar duplicado.</v>
      </c>
      <c r="L22" s="48" t="s">
        <v>8</v>
      </c>
      <c r="M22" s="93"/>
    </row>
    <row r="23" customFormat="false" ht="15" hidden="false" customHeight="true" outlineLevel="0" collapsed="false">
      <c r="A23" s="48" t="n">
        <f aca="false">+A19+1</f>
        <v>10</v>
      </c>
      <c r="B23" s="38" t="s">
        <v>1187</v>
      </c>
      <c r="C23" s="101" t="s">
        <v>942</v>
      </c>
      <c r="D23" s="48" t="s">
        <v>143</v>
      </c>
      <c r="E23" s="49" t="s">
        <v>330</v>
      </c>
      <c r="F23" s="116" t="s">
        <v>331</v>
      </c>
      <c r="G23" s="38" t="s">
        <v>1188</v>
      </c>
      <c r="H23" s="38" t="s">
        <v>965</v>
      </c>
      <c r="I23" s="49" t="s">
        <v>6</v>
      </c>
      <c r="J23" s="116" t="s">
        <v>1189</v>
      </c>
      <c r="K23" s="38" t="str">
        <f aca="false">VLOOKUP(J23,CódigosRetorno!$A$2:$B$1795,2,FALSE())</f>
        <v>El tag DocumentTypeCode es vacío</v>
      </c>
      <c r="L23" s="48" t="s">
        <v>8</v>
      </c>
      <c r="M23" s="93"/>
    </row>
    <row r="24" customFormat="false" ht="15" hidden="false" customHeight="false" outlineLevel="0" collapsed="false">
      <c r="A24" s="48"/>
      <c r="B24" s="38"/>
      <c r="C24" s="101"/>
      <c r="D24" s="48"/>
      <c r="E24" s="49"/>
      <c r="F24" s="116"/>
      <c r="G24" s="38"/>
      <c r="H24" s="38" t="s">
        <v>1190</v>
      </c>
      <c r="I24" s="49" t="s">
        <v>6</v>
      </c>
      <c r="J24" s="116" t="s">
        <v>1191</v>
      </c>
      <c r="K24" s="38" t="str">
        <f aca="false">VLOOKUP(J24,CódigosRetorno!$A$2:$B$1795,2,FALSE())</f>
        <v>DocumentTypeCode - El valor del tipo de documento es invalido</v>
      </c>
      <c r="L24" s="48" t="s">
        <v>8</v>
      </c>
      <c r="M24" s="93"/>
    </row>
    <row r="25" customFormat="false" ht="24" hidden="false" customHeight="true" outlineLevel="0" collapsed="false">
      <c r="A25" s="158" t="n">
        <f aca="false">+A23+1</f>
        <v>11</v>
      </c>
      <c r="B25" s="80" t="s">
        <v>1192</v>
      </c>
      <c r="C25" s="158" t="s">
        <v>942</v>
      </c>
      <c r="D25" s="158" t="s">
        <v>143</v>
      </c>
      <c r="E25" s="81" t="s">
        <v>769</v>
      </c>
      <c r="F25" s="157"/>
      <c r="G25" s="80" t="s">
        <v>1193</v>
      </c>
      <c r="H25" s="38" t="s">
        <v>965</v>
      </c>
      <c r="I25" s="49" t="s">
        <v>6</v>
      </c>
      <c r="J25" s="116" t="s">
        <v>1194</v>
      </c>
      <c r="K25" s="38" t="str">
        <f aca="false">VLOOKUP(J25,CódigosRetorno!$A$2:$B$1795,2,FALSE())</f>
        <v>El tag DocumentSerialID es vacío</v>
      </c>
      <c r="L25" s="48" t="s">
        <v>8</v>
      </c>
      <c r="M25" s="93"/>
    </row>
    <row r="26" customFormat="false" ht="36" hidden="false" customHeight="false" outlineLevel="0" collapsed="false">
      <c r="A26" s="158"/>
      <c r="B26" s="80"/>
      <c r="C26" s="158"/>
      <c r="D26" s="158"/>
      <c r="E26" s="81"/>
      <c r="F26" s="157"/>
      <c r="G26" s="80"/>
      <c r="H26" s="38" t="s">
        <v>1195</v>
      </c>
      <c r="I26" s="52" t="s">
        <v>6</v>
      </c>
      <c r="J26" s="116" t="s">
        <v>1196</v>
      </c>
      <c r="K26" s="38" t="str">
        <f aca="false">VLOOKUP(J26,CódigosRetorno!$A$2:$B$1795,2,FALSE())</f>
        <v>No puede dar de baja 'Recibos de servicios publicos' por SEE-Desde los sistemas del contribuyente</v>
      </c>
      <c r="L26" s="48" t="s">
        <v>8</v>
      </c>
      <c r="M26" s="93"/>
    </row>
    <row r="27" customFormat="false" ht="36" hidden="false" customHeight="false" outlineLevel="0" collapsed="false">
      <c r="A27" s="158"/>
      <c r="B27" s="80"/>
      <c r="C27" s="158"/>
      <c r="D27" s="158"/>
      <c r="E27" s="81"/>
      <c r="F27" s="157"/>
      <c r="G27" s="80"/>
      <c r="H27" s="38" t="s">
        <v>1197</v>
      </c>
      <c r="I27" s="49" t="s">
        <v>6</v>
      </c>
      <c r="J27" s="116" t="s">
        <v>1198</v>
      </c>
      <c r="K27" s="38" t="str">
        <f aca="false">VLOOKUP(J27,CódigosRetorno!$A$2:$B$1795,2,FALSE())</f>
        <v>El dato ingresado  no cumple con el patron SERIE</v>
      </c>
      <c r="L27" s="48" t="s">
        <v>8</v>
      </c>
      <c r="M27" s="93"/>
    </row>
    <row r="28" customFormat="false" ht="36" hidden="false" customHeight="false" outlineLevel="0" collapsed="false">
      <c r="A28" s="158"/>
      <c r="B28" s="80"/>
      <c r="C28" s="158"/>
      <c r="D28" s="158"/>
      <c r="E28" s="81"/>
      <c r="F28" s="157"/>
      <c r="G28" s="80"/>
      <c r="H28" s="38" t="s">
        <v>1199</v>
      </c>
      <c r="I28" s="49" t="s">
        <v>6</v>
      </c>
      <c r="J28" s="116" t="s">
        <v>1198</v>
      </c>
      <c r="K28" s="38" t="str">
        <f aca="false">VLOOKUP(J28,CódigosRetorno!$A$2:$B$1795,2,FALSE())</f>
        <v>El dato ingresado  no cumple con el patron SERIE</v>
      </c>
      <c r="L28" s="48" t="s">
        <v>8</v>
      </c>
      <c r="M28" s="93"/>
    </row>
    <row r="29" customFormat="false" ht="36" hidden="false" customHeight="false" outlineLevel="0" collapsed="false">
      <c r="A29" s="158"/>
      <c r="B29" s="80"/>
      <c r="C29" s="158"/>
      <c r="D29" s="158"/>
      <c r="E29" s="81"/>
      <c r="F29" s="157"/>
      <c r="G29" s="80"/>
      <c r="H29" s="38" t="s">
        <v>1200</v>
      </c>
      <c r="I29" s="49" t="s">
        <v>6</v>
      </c>
      <c r="J29" s="116" t="s">
        <v>1198</v>
      </c>
      <c r="K29" s="38" t="str">
        <f aca="false">VLOOKUP(J29,CódigosRetorno!$A$2:$B$1795,2,FALSE())</f>
        <v>El dato ingresado  no cumple con el patron SERIE</v>
      </c>
      <c r="L29" s="48" t="s">
        <v>8</v>
      </c>
      <c r="M29" s="93"/>
    </row>
    <row r="30" customFormat="false" ht="24" hidden="false" customHeight="true" outlineLevel="0" collapsed="false">
      <c r="A30" s="158" t="n">
        <f aca="false">+A25+1</f>
        <v>12</v>
      </c>
      <c r="B30" s="80" t="s">
        <v>1201</v>
      </c>
      <c r="C30" s="48" t="s">
        <v>942</v>
      </c>
      <c r="D30" s="158" t="s">
        <v>143</v>
      </c>
      <c r="E30" s="81" t="s">
        <v>1202</v>
      </c>
      <c r="F30" s="157"/>
      <c r="G30" s="80" t="s">
        <v>1203</v>
      </c>
      <c r="H30" s="38" t="s">
        <v>965</v>
      </c>
      <c r="I30" s="49" t="s">
        <v>6</v>
      </c>
      <c r="J30" s="116" t="s">
        <v>1204</v>
      </c>
      <c r="K30" s="38" t="str">
        <f aca="false">VLOOKUP(J30,CódigosRetorno!$A$2:$B$1795,2,FALSE())</f>
        <v>El tag DocumentNumberID esta vacío</v>
      </c>
      <c r="L30" s="48" t="s">
        <v>8</v>
      </c>
      <c r="M30" s="93"/>
    </row>
    <row r="31" customFormat="false" ht="24" hidden="false" customHeight="false" outlineLevel="0" collapsed="false">
      <c r="A31" s="158"/>
      <c r="B31" s="80"/>
      <c r="C31" s="48"/>
      <c r="D31" s="48"/>
      <c r="E31" s="81"/>
      <c r="F31" s="157"/>
      <c r="G31" s="80"/>
      <c r="H31" s="38" t="s">
        <v>1205</v>
      </c>
      <c r="I31" s="49" t="s">
        <v>6</v>
      </c>
      <c r="J31" s="116" t="s">
        <v>1206</v>
      </c>
      <c r="K31" s="38" t="str">
        <f aca="false">VLOOKUP(J31,CódigosRetorno!$A$2:$B$1795,2,FALSE())</f>
        <v>El dato ingresado en DocumentNumberID debe ser numerico y como maximo de 8 digitos</v>
      </c>
      <c r="L31" s="48" t="s">
        <v>8</v>
      </c>
      <c r="M31" s="93"/>
    </row>
    <row r="32" customFormat="false" ht="24" hidden="false" customHeight="false" outlineLevel="0" collapsed="false">
      <c r="A32" s="158"/>
      <c r="B32" s="80"/>
      <c r="C32" s="48"/>
      <c r="D32" s="48"/>
      <c r="E32" s="81"/>
      <c r="F32" s="157"/>
      <c r="G32" s="80"/>
      <c r="H32" s="38" t="s">
        <v>1207</v>
      </c>
      <c r="I32" s="49" t="s">
        <v>6</v>
      </c>
      <c r="J32" s="116" t="s">
        <v>1208</v>
      </c>
      <c r="K32" s="38" t="str">
        <f aca="false">VLOOKUP(J32,CódigosRetorno!$A$2:$B$1795,2,FALSE())</f>
        <v>Los documentos informados en el archivo XML se encuentran duplicados</v>
      </c>
      <c r="L32" s="48" t="s">
        <v>8</v>
      </c>
      <c r="M32" s="93"/>
    </row>
    <row r="33" customFormat="false" ht="48" hidden="false" customHeight="false" outlineLevel="0" collapsed="false">
      <c r="A33" s="158"/>
      <c r="B33" s="80"/>
      <c r="C33" s="48"/>
      <c r="D33" s="48"/>
      <c r="E33" s="81"/>
      <c r="F33" s="157"/>
      <c r="G33" s="80"/>
      <c r="H33" s="38" t="s">
        <v>1209</v>
      </c>
      <c r="I33" s="49" t="s">
        <v>6</v>
      </c>
      <c r="J33" s="116" t="s">
        <v>1210</v>
      </c>
      <c r="K33" s="38" t="str">
        <f aca="false">VLOOKUP(J33,CódigosRetorno!$A$2:$B$1795,2,FALSE())</f>
        <v>Comprobante a dar de baja no se encuentra registrado en SUNAT</v>
      </c>
      <c r="L33" s="49" t="s">
        <v>619</v>
      </c>
      <c r="M33" s="93"/>
    </row>
    <row r="34" customFormat="false" ht="48" hidden="false" customHeight="false" outlineLevel="0" collapsed="false">
      <c r="A34" s="158"/>
      <c r="B34" s="80"/>
      <c r="C34" s="48"/>
      <c r="D34" s="48"/>
      <c r="E34" s="81"/>
      <c r="F34" s="157"/>
      <c r="G34" s="80"/>
      <c r="H34" s="38" t="s">
        <v>1211</v>
      </c>
      <c r="I34" s="49" t="s">
        <v>6</v>
      </c>
      <c r="J34" s="116" t="s">
        <v>1210</v>
      </c>
      <c r="K34" s="38" t="str">
        <f aca="false">VLOOKUP(J34,CódigosRetorno!$A$2:$B$1795,2,FALSE())</f>
        <v>Comprobante a dar de baja no se encuentra registrado en SUNAT</v>
      </c>
      <c r="L34" s="49" t="s">
        <v>619</v>
      </c>
      <c r="M34" s="93"/>
    </row>
    <row r="35" customFormat="false" ht="36" hidden="false" customHeight="false" outlineLevel="0" collapsed="false">
      <c r="A35" s="158"/>
      <c r="B35" s="80"/>
      <c r="C35" s="48"/>
      <c r="D35" s="48"/>
      <c r="E35" s="81"/>
      <c r="F35" s="157"/>
      <c r="G35" s="80"/>
      <c r="H35" s="38" t="s">
        <v>1212</v>
      </c>
      <c r="I35" s="49" t="s">
        <v>6</v>
      </c>
      <c r="J35" s="116" t="s">
        <v>1213</v>
      </c>
      <c r="K35" s="38" t="str">
        <f aca="false">VLOOKUP(J35,CódigosRetorno!$A$2:$B$1795,2,FALSE())</f>
        <v>El documento a dar de baja se encuentra rechazado</v>
      </c>
      <c r="L35" s="49" t="s">
        <v>619</v>
      </c>
      <c r="M35" s="93"/>
    </row>
    <row r="36" customFormat="false" ht="36" hidden="false" customHeight="false" outlineLevel="0" collapsed="false">
      <c r="A36" s="158"/>
      <c r="B36" s="80"/>
      <c r="C36" s="48"/>
      <c r="D36" s="48"/>
      <c r="E36" s="81"/>
      <c r="F36" s="157"/>
      <c r="G36" s="80"/>
      <c r="H36" s="38" t="s">
        <v>1214</v>
      </c>
      <c r="I36" s="49" t="s">
        <v>6</v>
      </c>
      <c r="J36" s="116" t="s">
        <v>1215</v>
      </c>
      <c r="K36" s="38" t="str">
        <f aca="false">VLOOKUP(J36,CódigosRetorno!$A$2:$B$1795,2,FALSE())</f>
        <v>Existe documento ya informado anteriormente en una comunicacion de baja</v>
      </c>
      <c r="L36" s="49" t="s">
        <v>619</v>
      </c>
      <c r="M36" s="93"/>
    </row>
    <row r="37" customFormat="false" ht="54.75" hidden="false" customHeight="true" outlineLevel="0" collapsed="false">
      <c r="A37" s="158"/>
      <c r="B37" s="80"/>
      <c r="C37" s="48"/>
      <c r="D37" s="48"/>
      <c r="E37" s="81"/>
      <c r="F37" s="157"/>
      <c r="G37" s="80"/>
      <c r="H37" s="38" t="s">
        <v>1216</v>
      </c>
      <c r="I37" s="52" t="s">
        <v>6</v>
      </c>
      <c r="J37" s="52" t="s">
        <v>975</v>
      </c>
      <c r="K37" s="38" t="str">
        <f aca="false">VLOOKUP(J37,CódigosRetorno!$A$2:$B$1795,2,FALSE())</f>
        <v>El comprobante no puede ser dado de baja por exceder el plazo desde su fecha de emision</v>
      </c>
      <c r="L37" s="49" t="s">
        <v>8</v>
      </c>
      <c r="M37" s="93"/>
    </row>
    <row r="38" customFormat="false" ht="52.5" hidden="false" customHeight="true" outlineLevel="0" collapsed="false">
      <c r="A38" s="158"/>
      <c r="B38" s="80"/>
      <c r="C38" s="48"/>
      <c r="D38" s="48"/>
      <c r="E38" s="81"/>
      <c r="F38" s="157"/>
      <c r="G38" s="80"/>
      <c r="H38" s="38" t="s">
        <v>1217</v>
      </c>
      <c r="I38" s="49" t="s">
        <v>6</v>
      </c>
      <c r="J38" s="116" t="s">
        <v>1218</v>
      </c>
      <c r="K38" s="38" t="str">
        <f aca="false">VLOOKUP(J38,CódigosRetorno!$A$2:$B$1795,2,FALSE())</f>
        <v>Fecha de emision del comprobante no coincide con la fecha de emision consignada en la comunicación</v>
      </c>
      <c r="L38" s="49" t="s">
        <v>619</v>
      </c>
      <c r="M38" s="93"/>
    </row>
    <row r="39" customFormat="false" ht="36" hidden="false" customHeight="false" outlineLevel="0" collapsed="false">
      <c r="A39" s="158"/>
      <c r="B39" s="80"/>
      <c r="C39" s="48"/>
      <c r="D39" s="48"/>
      <c r="E39" s="81"/>
      <c r="F39" s="157"/>
      <c r="G39" s="80"/>
      <c r="H39" s="38" t="s">
        <v>1219</v>
      </c>
      <c r="I39" s="49" t="s">
        <v>6</v>
      </c>
      <c r="J39" s="116" t="s">
        <v>1218</v>
      </c>
      <c r="K39" s="38" t="str">
        <f aca="false">VLOOKUP(J39,CódigosRetorno!$A$2:$B$1795,2,FALSE())</f>
        <v>Fecha de emision del comprobante no coincide con la fecha de emision consignada en la comunicación</v>
      </c>
      <c r="L39" s="49" t="s">
        <v>619</v>
      </c>
      <c r="M39" s="93"/>
    </row>
    <row r="40" customFormat="false" ht="64.5" hidden="false" customHeight="true" outlineLevel="0" collapsed="false">
      <c r="A40" s="158"/>
      <c r="B40" s="80"/>
      <c r="C40" s="48"/>
      <c r="D40" s="158"/>
      <c r="E40" s="81"/>
      <c r="F40" s="157"/>
      <c r="G40" s="80"/>
      <c r="H40" s="38" t="s">
        <v>1220</v>
      </c>
      <c r="I40" s="49" t="s">
        <v>6</v>
      </c>
      <c r="J40" s="116" t="s">
        <v>1218</v>
      </c>
      <c r="K40" s="38" t="str">
        <f aca="false">VLOOKUP(J40,CódigosRetorno!$A$2:$B$1795,2,FALSE())</f>
        <v>Fecha de emision del comprobante no coincide con la fecha de emision consignada en la comunicación</v>
      </c>
      <c r="L40" s="49" t="s">
        <v>619</v>
      </c>
      <c r="M40" s="93"/>
    </row>
    <row r="41" customFormat="false" ht="24" hidden="false" customHeight="true" outlineLevel="0" collapsed="false">
      <c r="A41" s="48" t="n">
        <f aca="false">+A30+1</f>
        <v>13</v>
      </c>
      <c r="B41" s="51" t="s">
        <v>1221</v>
      </c>
      <c r="C41" s="48" t="s">
        <v>942</v>
      </c>
      <c r="D41" s="48" t="s">
        <v>143</v>
      </c>
      <c r="E41" s="49" t="s">
        <v>223</v>
      </c>
      <c r="F41" s="116"/>
      <c r="G41" s="38" t="s">
        <v>1222</v>
      </c>
      <c r="H41" s="38" t="s">
        <v>965</v>
      </c>
      <c r="I41" s="49" t="s">
        <v>6</v>
      </c>
      <c r="J41" s="116" t="s">
        <v>1223</v>
      </c>
      <c r="K41" s="38" t="str">
        <f aca="false">VLOOKUP(J41,CódigosRetorno!$A$2:$B$1795,2,FALSE())</f>
        <v>El tag VoidReasonDescription esta vacío</v>
      </c>
      <c r="L41" s="48" t="s">
        <v>8</v>
      </c>
      <c r="M41" s="93"/>
    </row>
    <row r="42" customFormat="false" ht="24" hidden="false" customHeight="false" outlineLevel="0" collapsed="false">
      <c r="A42" s="48"/>
      <c r="B42" s="51"/>
      <c r="C42" s="48"/>
      <c r="D42" s="48"/>
      <c r="E42" s="49"/>
      <c r="F42" s="116"/>
      <c r="G42" s="38"/>
      <c r="H42" s="38" t="s">
        <v>1224</v>
      </c>
      <c r="I42" s="49" t="s">
        <v>208</v>
      </c>
      <c r="J42" s="116" t="s">
        <v>1225</v>
      </c>
      <c r="K42" s="38" t="str">
        <f aca="false">VLOOKUP(J42,CódigosRetorno!$A$2:$B$1807,2,FALSE())</f>
        <v>El dato ingresado en VoidReasonDescription debe contener información válida</v>
      </c>
      <c r="L42" s="48" t="s">
        <v>8</v>
      </c>
      <c r="M42" s="93"/>
    </row>
    <row r="43" customFormat="false" ht="15" hidden="false" customHeight="false" outlineLevel="0" collapsed="false">
      <c r="A43" s="94"/>
      <c r="B43" s="93"/>
      <c r="C43" s="94"/>
      <c r="D43" s="94"/>
      <c r="E43" s="94"/>
      <c r="F43" s="95"/>
      <c r="G43" s="32"/>
      <c r="H43" s="32"/>
      <c r="I43" s="33"/>
      <c r="J43" s="95"/>
      <c r="K43" s="32"/>
      <c r="L43" s="94"/>
      <c r="M43" s="93"/>
    </row>
    <row r="44" customFormat="false" ht="15" hidden="false" customHeight="false" outlineLevel="0" collapsed="false"/>
    <row r="48" customFormat="false" ht="15" hidden="false" customHeight="false" outlineLevel="0" collapsed="false"/>
    <row r="109" customFormat="false" ht="15" hidden="false" customHeight="false" outlineLevel="0" collapsed="false"/>
  </sheetData>
  <mergeCells count="70">
    <mergeCell ref="A4:A5"/>
    <mergeCell ref="B4:B5"/>
    <mergeCell ref="C4:C5"/>
    <mergeCell ref="D4:D5"/>
    <mergeCell ref="E4:E5"/>
    <mergeCell ref="F4:F5"/>
    <mergeCell ref="G4:G5"/>
    <mergeCell ref="A7:A8"/>
    <mergeCell ref="B7:B8"/>
    <mergeCell ref="C7:C8"/>
    <mergeCell ref="D7:D8"/>
    <mergeCell ref="E7:E8"/>
    <mergeCell ref="F7:F8"/>
    <mergeCell ref="G7:G8"/>
    <mergeCell ref="A9:A10"/>
    <mergeCell ref="B9:B10"/>
    <mergeCell ref="C9:C10"/>
    <mergeCell ref="D9:D10"/>
    <mergeCell ref="E9:E10"/>
    <mergeCell ref="F9:F10"/>
    <mergeCell ref="G9:G10"/>
    <mergeCell ref="A13:A15"/>
    <mergeCell ref="C13:C15"/>
    <mergeCell ref="D13:D15"/>
    <mergeCell ref="B14:B15"/>
    <mergeCell ref="E14:E15"/>
    <mergeCell ref="F14:F15"/>
    <mergeCell ref="G14:G15"/>
    <mergeCell ref="A16:A17"/>
    <mergeCell ref="B16:B17"/>
    <mergeCell ref="C16:C17"/>
    <mergeCell ref="D16:D17"/>
    <mergeCell ref="E16:E17"/>
    <mergeCell ref="F16:F17"/>
    <mergeCell ref="G16:G17"/>
    <mergeCell ref="A19:A22"/>
    <mergeCell ref="B19:B22"/>
    <mergeCell ref="C19:C22"/>
    <mergeCell ref="D19:D22"/>
    <mergeCell ref="E19:E22"/>
    <mergeCell ref="F19:F22"/>
    <mergeCell ref="G19:G22"/>
    <mergeCell ref="A23:A24"/>
    <mergeCell ref="B23:B24"/>
    <mergeCell ref="C23:C24"/>
    <mergeCell ref="D23:D24"/>
    <mergeCell ref="E23:E24"/>
    <mergeCell ref="F23:F24"/>
    <mergeCell ref="G23:G24"/>
    <mergeCell ref="A25:A29"/>
    <mergeCell ref="B25:B29"/>
    <mergeCell ref="C25:C29"/>
    <mergeCell ref="D25:D29"/>
    <mergeCell ref="E25:E29"/>
    <mergeCell ref="F25:F29"/>
    <mergeCell ref="G25:G29"/>
    <mergeCell ref="A30:A40"/>
    <mergeCell ref="B30:B40"/>
    <mergeCell ref="C30:C40"/>
    <mergeCell ref="D30:D40"/>
    <mergeCell ref="E30:E40"/>
    <mergeCell ref="F30:F40"/>
    <mergeCell ref="G30:G40"/>
    <mergeCell ref="A41:A42"/>
    <mergeCell ref="B41:B42"/>
    <mergeCell ref="C41:C42"/>
    <mergeCell ref="D41:D42"/>
    <mergeCell ref="E41:E42"/>
    <mergeCell ref="F41:F42"/>
    <mergeCell ref="G41:G42"/>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14" activeCellId="0" sqref="I14"/>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7.42"/>
    <col collapsed="false" customWidth="true" hidden="false" outlineLevel="0" max="6" min="6" style="1" width="10"/>
    <col collapsed="false" customWidth="true" hidden="false" outlineLevel="0" max="7" min="7" style="1" width="14.42"/>
    <col collapsed="false" customWidth="true" hidden="false" outlineLevel="0" max="8" min="8" style="1" width="35.57"/>
    <col collapsed="false" customWidth="true" hidden="false" outlineLevel="0" max="9" min="9" style="1" width="64.43"/>
    <col collapsed="false" customWidth="true" hidden="false" outlineLevel="0" max="11" min="10" style="1" width="10"/>
    <col collapsed="false" customWidth="true" hidden="false" outlineLevel="0" max="12" min="12" style="1" width="57.14"/>
    <col collapsed="false" customWidth="true" hidden="false" outlineLevel="0" max="15" min="15" style="1" width="7.16"/>
    <col collapsed="false" customWidth="false" hidden="true" outlineLevel="0" max="18" min="16" style="1" width="11.43"/>
    <col collapsed="false" customWidth="true" hidden="true" outlineLevel="0" max="19" min="19" style="1" width="9.14"/>
    <col collapsed="false" customWidth="false" hidden="true" outlineLevel="0" max="1024" min="20" style="1" width="11.43"/>
  </cols>
  <sheetData>
    <row r="1" customFormat="false" ht="15" hidden="false" customHeight="false" outlineLevel="0" collapsed="false">
      <c r="A1" s="93"/>
      <c r="B1" s="159"/>
      <c r="C1" s="160"/>
      <c r="D1" s="161"/>
      <c r="E1" s="161"/>
      <c r="F1" s="161"/>
      <c r="G1" s="162"/>
      <c r="H1" s="163"/>
      <c r="I1" s="160"/>
      <c r="J1" s="164"/>
      <c r="K1" s="165"/>
      <c r="L1" s="163"/>
      <c r="M1" s="161"/>
      <c r="N1" s="166"/>
      <c r="O1" s="93"/>
    </row>
    <row r="2" customFormat="false" ht="24" hidden="false" customHeight="true" outlineLevel="0" collapsed="false">
      <c r="A2" s="124"/>
      <c r="B2" s="21" t="s">
        <v>133</v>
      </c>
      <c r="C2" s="21" t="s">
        <v>58</v>
      </c>
      <c r="D2" s="21" t="s">
        <v>59</v>
      </c>
      <c r="E2" s="21" t="s">
        <v>134</v>
      </c>
      <c r="F2" s="21" t="s">
        <v>135</v>
      </c>
      <c r="G2" s="21" t="s">
        <v>136</v>
      </c>
      <c r="H2" s="21" t="s">
        <v>61</v>
      </c>
      <c r="I2" s="21" t="s">
        <v>0</v>
      </c>
      <c r="J2" s="35" t="s">
        <v>137</v>
      </c>
      <c r="K2" s="35" t="s">
        <v>138</v>
      </c>
      <c r="L2" s="21" t="s">
        <v>139</v>
      </c>
      <c r="M2" s="21" t="s">
        <v>1226</v>
      </c>
      <c r="N2" s="21" t="s">
        <v>4</v>
      </c>
      <c r="O2" s="124"/>
    </row>
    <row r="3" customFormat="false" ht="15" hidden="false" customHeight="false" outlineLevel="0" collapsed="false">
      <c r="A3" s="93"/>
      <c r="B3" s="128"/>
      <c r="C3" s="126"/>
      <c r="D3" s="156"/>
      <c r="E3" s="125"/>
      <c r="F3" s="125"/>
      <c r="G3" s="128"/>
      <c r="H3" s="126"/>
      <c r="I3" s="38"/>
      <c r="J3" s="66" t="s">
        <v>6</v>
      </c>
      <c r="K3" s="116" t="s">
        <v>886</v>
      </c>
      <c r="L3" s="38" t="str">
        <f aca="false">VLOOKUP(K3,CódigosRetorno!A:B,2,FALSE())</f>
        <v>El ticket no existe</v>
      </c>
      <c r="M3" s="49"/>
      <c r="N3" s="49" t="s">
        <v>8</v>
      </c>
      <c r="O3" s="93"/>
    </row>
    <row r="4" customFormat="false" ht="15" hidden="false" customHeight="false" outlineLevel="0" collapsed="false">
      <c r="A4" s="93"/>
      <c r="B4" s="63" t="s">
        <v>1227</v>
      </c>
      <c r="C4" s="96"/>
      <c r="D4" s="96"/>
      <c r="E4" s="96"/>
      <c r="F4" s="96"/>
      <c r="G4" s="96"/>
      <c r="H4" s="96"/>
      <c r="I4" s="96"/>
      <c r="J4" s="111"/>
      <c r="K4" s="111" t="s">
        <v>8</v>
      </c>
      <c r="L4" s="43" t="str">
        <f aca="false">VLOOKUP(K4,CódigosRetorno!A:B,2,FALSE())</f>
        <v>-</v>
      </c>
      <c r="M4" s="69"/>
      <c r="N4" s="96"/>
      <c r="O4" s="93"/>
    </row>
    <row r="5" customFormat="false" ht="24" hidden="false" customHeight="true" outlineLevel="0" collapsed="false">
      <c r="A5" s="93"/>
      <c r="B5" s="66" t="n">
        <v>1</v>
      </c>
      <c r="C5" s="45" t="s">
        <v>889</v>
      </c>
      <c r="D5" s="66" t="s">
        <v>63</v>
      </c>
      <c r="E5" s="66" t="s">
        <v>143</v>
      </c>
      <c r="F5" s="44" t="s">
        <v>343</v>
      </c>
      <c r="G5" s="120" t="s">
        <v>145</v>
      </c>
      <c r="H5" s="45" t="s">
        <v>1156</v>
      </c>
      <c r="I5" s="46" t="s">
        <v>605</v>
      </c>
      <c r="J5" s="66" t="s">
        <v>6</v>
      </c>
      <c r="K5" s="47" t="s">
        <v>892</v>
      </c>
      <c r="L5" s="38" t="str">
        <f aca="false">VLOOKUP(K5,CódigosRetorno!$A$2:$B$1795,2,FALSE())</f>
        <v>El XML no contiene el tag o no existe informacion de UBLVersionID</v>
      </c>
      <c r="M5" s="66" t="s">
        <v>1228</v>
      </c>
      <c r="N5" s="66" t="s">
        <v>8</v>
      </c>
      <c r="O5" s="93"/>
    </row>
    <row r="6" customFormat="false" ht="15" hidden="false" customHeight="false" outlineLevel="0" collapsed="false">
      <c r="A6" s="93"/>
      <c r="B6" s="66"/>
      <c r="C6" s="45"/>
      <c r="D6" s="66"/>
      <c r="E6" s="66"/>
      <c r="F6" s="44"/>
      <c r="G6" s="120"/>
      <c r="H6" s="45"/>
      <c r="I6" s="45" t="s">
        <v>149</v>
      </c>
      <c r="J6" s="66" t="s">
        <v>6</v>
      </c>
      <c r="K6" s="47" t="s">
        <v>894</v>
      </c>
      <c r="L6" s="38"/>
      <c r="M6" s="66" t="s">
        <v>1228</v>
      </c>
      <c r="N6" s="66" t="s">
        <v>8</v>
      </c>
      <c r="O6" s="93"/>
    </row>
    <row r="7" customFormat="false" ht="24" hidden="false" customHeight="true" outlineLevel="0" collapsed="false">
      <c r="A7" s="93"/>
      <c r="B7" s="66" t="n">
        <v>2</v>
      </c>
      <c r="C7" s="45" t="s">
        <v>151</v>
      </c>
      <c r="D7" s="66" t="s">
        <v>63</v>
      </c>
      <c r="E7" s="66" t="s">
        <v>143</v>
      </c>
      <c r="F7" s="44" t="s">
        <v>343</v>
      </c>
      <c r="G7" s="120" t="s">
        <v>152</v>
      </c>
      <c r="H7" s="46" t="s">
        <v>1157</v>
      </c>
      <c r="I7" s="45" t="s">
        <v>155</v>
      </c>
      <c r="J7" s="66" t="s">
        <v>6</v>
      </c>
      <c r="K7" s="120" t="s">
        <v>899</v>
      </c>
      <c r="L7" s="38" t="str">
        <f aca="false">VLOOKUP(K7,CódigosRetorno!$A$2:$B$1795,2,FALSE())</f>
        <v>CustomizationID - La versión del documento no es la correcta</v>
      </c>
      <c r="M7" s="66" t="s">
        <v>1228</v>
      </c>
      <c r="N7" s="66" t="s">
        <v>8</v>
      </c>
      <c r="O7" s="93"/>
    </row>
    <row r="8" customFormat="false" ht="15" hidden="false" customHeight="true" outlineLevel="0" collapsed="false">
      <c r="A8" s="93"/>
      <c r="B8" s="66" t="n">
        <f aca="false">B7+1</f>
        <v>3</v>
      </c>
      <c r="C8" s="45" t="s">
        <v>1158</v>
      </c>
      <c r="D8" s="66" t="s">
        <v>63</v>
      </c>
      <c r="E8" s="66" t="s">
        <v>143</v>
      </c>
      <c r="F8" s="44" t="s">
        <v>842</v>
      </c>
      <c r="G8" s="120" t="s">
        <v>1229</v>
      </c>
      <c r="H8" s="45" t="s">
        <v>1160</v>
      </c>
      <c r="I8" s="45" t="s">
        <v>1161</v>
      </c>
      <c r="J8" s="44" t="s">
        <v>6</v>
      </c>
      <c r="K8" s="120" t="s">
        <v>904</v>
      </c>
      <c r="L8" s="38" t="str">
        <f aca="false">VLOOKUP(K8,CódigosRetorno!$A$2:$B$1795,2,FALSE())</f>
        <v>El ID debe coincidir con el nombre del archivo</v>
      </c>
      <c r="M8" s="66" t="s">
        <v>1228</v>
      </c>
      <c r="N8" s="66" t="s">
        <v>8</v>
      </c>
      <c r="O8" s="93"/>
    </row>
    <row r="9" customFormat="false" ht="15" hidden="false" customHeight="false" outlineLevel="0" collapsed="false">
      <c r="A9" s="93"/>
      <c r="B9" s="66"/>
      <c r="C9" s="45"/>
      <c r="D9" s="66"/>
      <c r="E9" s="66"/>
      <c r="F9" s="44"/>
      <c r="G9" s="120"/>
      <c r="H9" s="45"/>
      <c r="I9" s="45" t="s">
        <v>905</v>
      </c>
      <c r="J9" s="44" t="s">
        <v>6</v>
      </c>
      <c r="K9" s="47" t="s">
        <v>906</v>
      </c>
      <c r="L9" s="38" t="str">
        <f aca="false">VLOOKUP(K9,CódigosRetorno!$A$2:$B$1795,2,FALSE())</f>
        <v>El archivo ya fue presentado anteriormente</v>
      </c>
      <c r="M9" s="66" t="s">
        <v>1230</v>
      </c>
      <c r="N9" s="66" t="s">
        <v>8</v>
      </c>
      <c r="O9" s="93"/>
    </row>
    <row r="10" customFormat="false" ht="24" hidden="false" customHeight="true" outlineLevel="0" collapsed="false">
      <c r="A10" s="93"/>
      <c r="B10" s="66" t="n">
        <f aca="false">B8+1</f>
        <v>4</v>
      </c>
      <c r="C10" s="45" t="s">
        <v>1163</v>
      </c>
      <c r="D10" s="66" t="s">
        <v>63</v>
      </c>
      <c r="E10" s="66" t="s">
        <v>143</v>
      </c>
      <c r="F10" s="44" t="s">
        <v>343</v>
      </c>
      <c r="G10" s="120" t="s">
        <v>178</v>
      </c>
      <c r="H10" s="45" t="s">
        <v>1164</v>
      </c>
      <c r="I10" s="45" t="s">
        <v>1165</v>
      </c>
      <c r="J10" s="44" t="s">
        <v>6</v>
      </c>
      <c r="K10" s="47" t="s">
        <v>911</v>
      </c>
      <c r="L10" s="38" t="str">
        <f aca="false">VLOOKUP(K10,CódigosRetorno!$A$2:$B$1795,2,FALSE())</f>
        <v>La fecha de generación del resumen debe ser igual a la fecha consignada en el nombre del archivo</v>
      </c>
      <c r="M10" s="66" t="s">
        <v>1228</v>
      </c>
      <c r="N10" s="167"/>
      <c r="O10" s="93"/>
    </row>
    <row r="11" customFormat="false" ht="15" hidden="false" customHeight="false" outlineLevel="0" collapsed="false">
      <c r="A11" s="93"/>
      <c r="B11" s="66"/>
      <c r="C11" s="45"/>
      <c r="D11" s="66"/>
      <c r="E11" s="66"/>
      <c r="F11" s="44"/>
      <c r="G11" s="120"/>
      <c r="H11" s="45"/>
      <c r="I11" s="45" t="s">
        <v>1166</v>
      </c>
      <c r="J11" s="44" t="s">
        <v>6</v>
      </c>
      <c r="K11" s="120" t="s">
        <v>1167</v>
      </c>
      <c r="L11" s="38" t="str">
        <f aca="false">VLOOKUP(K11,CódigosRetorno!$A$2:$B$1795,2,FALSE())</f>
        <v>La fecha del IssueDate no debe ser mayor a la fecha de recepción</v>
      </c>
      <c r="M11" s="44" t="s">
        <v>1228</v>
      </c>
      <c r="N11" s="66" t="s">
        <v>8</v>
      </c>
      <c r="O11" s="93"/>
    </row>
    <row r="12" customFormat="false" ht="24" hidden="false" customHeight="true" outlineLevel="0" collapsed="false">
      <c r="A12" s="93"/>
      <c r="B12" s="66" t="n">
        <f aca="false">+B10+1</f>
        <v>5</v>
      </c>
      <c r="C12" s="79" t="s">
        <v>1168</v>
      </c>
      <c r="D12" s="66" t="s">
        <v>63</v>
      </c>
      <c r="E12" s="168" t="s">
        <v>143</v>
      </c>
      <c r="F12" s="53" t="s">
        <v>343</v>
      </c>
      <c r="G12" s="169" t="s">
        <v>178</v>
      </c>
      <c r="H12" s="80" t="s">
        <v>1169</v>
      </c>
      <c r="I12" s="45" t="s">
        <v>1170</v>
      </c>
      <c r="J12" s="44" t="s">
        <v>6</v>
      </c>
      <c r="K12" s="47" t="s">
        <v>918</v>
      </c>
      <c r="L12" s="38" t="str">
        <f aca="false">VLOOKUP(K12,CódigosRetorno!$A$2:$B$1795,2,FALSE())</f>
        <v>La fecha de generación de la comunicación/resumen debe ser mayor o igual a la fecha de generación/emisión de los documentos</v>
      </c>
      <c r="M12" s="66" t="s">
        <v>1228</v>
      </c>
      <c r="N12" s="66" t="s">
        <v>8</v>
      </c>
      <c r="O12" s="93"/>
    </row>
    <row r="13" customFormat="false" ht="15" hidden="false" customHeight="false" outlineLevel="0" collapsed="false">
      <c r="A13" s="93"/>
      <c r="B13" s="66" t="n">
        <f aca="false">B12+1</f>
        <v>6</v>
      </c>
      <c r="C13" s="38" t="s">
        <v>62</v>
      </c>
      <c r="D13" s="48" t="s">
        <v>63</v>
      </c>
      <c r="E13" s="48" t="s">
        <v>143</v>
      </c>
      <c r="F13" s="49" t="s">
        <v>158</v>
      </c>
      <c r="G13" s="48" t="s">
        <v>8</v>
      </c>
      <c r="H13" s="38" t="s">
        <v>8</v>
      </c>
      <c r="I13" s="38" t="s">
        <v>160</v>
      </c>
      <c r="J13" s="47" t="s">
        <v>8</v>
      </c>
      <c r="K13" s="47" t="s">
        <v>8</v>
      </c>
      <c r="L13" s="38" t="str">
        <f aca="false">VLOOKUP(K13,CódigosRetorno!$A$2:$B$1795,2,FALSE())</f>
        <v>-</v>
      </c>
      <c r="M13" s="44"/>
      <c r="N13" s="49" t="s">
        <v>8</v>
      </c>
      <c r="O13" s="93"/>
    </row>
    <row r="14" customFormat="false" ht="24" hidden="false" customHeight="false" outlineLevel="0" collapsed="false">
      <c r="A14" s="93"/>
      <c r="B14" s="170" t="n">
        <f aca="false">+B13+1</f>
        <v>7</v>
      </c>
      <c r="C14" s="45" t="s">
        <v>925</v>
      </c>
      <c r="D14" s="170" t="s">
        <v>63</v>
      </c>
      <c r="E14" s="170" t="s">
        <v>143</v>
      </c>
      <c r="F14" s="44" t="s">
        <v>189</v>
      </c>
      <c r="G14" s="120"/>
      <c r="H14" s="45" t="s">
        <v>1172</v>
      </c>
      <c r="I14" s="45" t="s">
        <v>1173</v>
      </c>
      <c r="J14" s="44" t="s">
        <v>6</v>
      </c>
      <c r="K14" s="47" t="s">
        <v>192</v>
      </c>
      <c r="L14" s="38" t="str">
        <f aca="false">VLOOKUP(K14,CódigosRetorno!$A$2:$B$1795,2,FALSE())</f>
        <v>Número de RUC del nombre del archivo no coincide con el consignado en el contenido del archivo XML</v>
      </c>
      <c r="M14" s="44" t="s">
        <v>1228</v>
      </c>
      <c r="N14" s="66" t="s">
        <v>8</v>
      </c>
      <c r="O14" s="93"/>
    </row>
    <row r="15" customFormat="false" ht="24" hidden="false" customHeight="true" outlineLevel="0" collapsed="false">
      <c r="A15" s="93"/>
      <c r="B15" s="170"/>
      <c r="C15" s="45" t="s">
        <v>1174</v>
      </c>
      <c r="D15" s="170"/>
      <c r="E15" s="170"/>
      <c r="F15" s="44" t="s">
        <v>197</v>
      </c>
      <c r="G15" s="120" t="s">
        <v>198</v>
      </c>
      <c r="H15" s="45" t="s">
        <v>1175</v>
      </c>
      <c r="I15" s="167" t="s">
        <v>66</v>
      </c>
      <c r="J15" s="44" t="s">
        <v>6</v>
      </c>
      <c r="K15" s="120" t="s">
        <v>1176</v>
      </c>
      <c r="L15" s="38" t="str">
        <f aca="false">VLOOKUP(K15,CódigosRetorno!$A$2:$B$1795,2,FALSE())</f>
        <v>El XML no contiene el tag AdditionalAccountID del emisor del documento</v>
      </c>
      <c r="M15" s="66" t="s">
        <v>1228</v>
      </c>
      <c r="N15" s="66" t="s">
        <v>8</v>
      </c>
      <c r="O15" s="93"/>
    </row>
    <row r="16" customFormat="false" ht="15" hidden="false" customHeight="false" outlineLevel="0" collapsed="false">
      <c r="A16" s="93"/>
      <c r="B16" s="170"/>
      <c r="C16" s="45"/>
      <c r="D16" s="170"/>
      <c r="E16" s="170"/>
      <c r="F16" s="44"/>
      <c r="G16" s="120"/>
      <c r="H16" s="45"/>
      <c r="I16" s="45" t="s">
        <v>1177</v>
      </c>
      <c r="J16" s="44" t="s">
        <v>6</v>
      </c>
      <c r="K16" s="120" t="s">
        <v>1178</v>
      </c>
      <c r="L16" s="38" t="str">
        <f aca="false">VLOOKUP(K16,CódigosRetorno!$A$2:$B$1795,2,FALSE())</f>
        <v>AdditionalAccountID - El dato ingresado no cumple con el estandar</v>
      </c>
      <c r="M16" s="66" t="s">
        <v>1228</v>
      </c>
      <c r="N16" s="66" t="s">
        <v>8</v>
      </c>
      <c r="O16" s="93"/>
    </row>
    <row r="17" customFormat="false" ht="36" hidden="false" customHeight="true" outlineLevel="0" collapsed="false">
      <c r="A17" s="93"/>
      <c r="B17" s="66" t="n">
        <f aca="false">+B14+1</f>
        <v>8</v>
      </c>
      <c r="C17" s="45" t="s">
        <v>934</v>
      </c>
      <c r="D17" s="66" t="s">
        <v>63</v>
      </c>
      <c r="E17" s="66" t="s">
        <v>143</v>
      </c>
      <c r="F17" s="44" t="s">
        <v>223</v>
      </c>
      <c r="G17" s="120"/>
      <c r="H17" s="45" t="s">
        <v>1179</v>
      </c>
      <c r="I17" s="167" t="s">
        <v>605</v>
      </c>
      <c r="J17" s="44" t="s">
        <v>6</v>
      </c>
      <c r="K17" s="120" t="s">
        <v>936</v>
      </c>
      <c r="L17" s="38" t="str">
        <f aca="false">VLOOKUP(K17,CódigosRetorno!$A$2:$B$1795,2,FALSE())</f>
        <v>El XML no contiene el tag RegistrationName del emisor del documento</v>
      </c>
      <c r="M17" s="66" t="s">
        <v>1228</v>
      </c>
      <c r="N17" s="66" t="s">
        <v>8</v>
      </c>
      <c r="O17" s="93"/>
    </row>
    <row r="18" customFormat="false" ht="36" hidden="false" customHeight="false" outlineLevel="0" collapsed="false">
      <c r="A18" s="93"/>
      <c r="B18" s="66"/>
      <c r="C18" s="45"/>
      <c r="D18" s="66"/>
      <c r="E18" s="66"/>
      <c r="F18" s="44"/>
      <c r="G18" s="120"/>
      <c r="H18" s="45"/>
      <c r="I18" s="45" t="s">
        <v>688</v>
      </c>
      <c r="J18" s="44" t="s">
        <v>6</v>
      </c>
      <c r="K18" s="120" t="s">
        <v>937</v>
      </c>
      <c r="L18" s="38" t="str">
        <f aca="false">VLOOKUP(K18,CódigosRetorno!$A$2:$B$1795,2,FALSE())</f>
        <v>RegistrationName - El dato ingresado no cumple con el estandar</v>
      </c>
      <c r="M18" s="66" t="s">
        <v>1228</v>
      </c>
      <c r="N18" s="66" t="s">
        <v>8</v>
      </c>
      <c r="O18" s="93"/>
    </row>
    <row r="19" customFormat="false" ht="15" hidden="false" customHeight="false" outlineLevel="0" collapsed="false">
      <c r="A19" s="93"/>
      <c r="B19" s="55" t="s">
        <v>1180</v>
      </c>
      <c r="C19" s="58"/>
      <c r="D19" s="152"/>
      <c r="E19" s="152"/>
      <c r="F19" s="57"/>
      <c r="G19" s="153"/>
      <c r="H19" s="58"/>
      <c r="I19" s="171"/>
      <c r="J19" s="57"/>
      <c r="K19" s="153" t="s">
        <v>8</v>
      </c>
      <c r="L19" s="43" t="str">
        <f aca="false">VLOOKUP(K19,CódigosRetorno!$A$2:$B$1795,2,FALSE())</f>
        <v>-</v>
      </c>
      <c r="M19" s="152"/>
      <c r="N19" s="152"/>
      <c r="O19" s="93"/>
    </row>
    <row r="20" customFormat="false" ht="24" hidden="false" customHeight="true" outlineLevel="0" collapsed="false">
      <c r="A20" s="93"/>
      <c r="B20" s="170" t="n">
        <f aca="false">+B17+1</f>
        <v>9</v>
      </c>
      <c r="C20" s="45" t="s">
        <v>1181</v>
      </c>
      <c r="D20" s="170" t="s">
        <v>942</v>
      </c>
      <c r="E20" s="170" t="s">
        <v>143</v>
      </c>
      <c r="F20" s="67" t="s">
        <v>943</v>
      </c>
      <c r="G20" s="120"/>
      <c r="H20" s="45" t="s">
        <v>1182</v>
      </c>
      <c r="I20" s="46" t="s">
        <v>1231</v>
      </c>
      <c r="J20" s="44" t="s">
        <v>6</v>
      </c>
      <c r="K20" s="120" t="s">
        <v>1183</v>
      </c>
      <c r="L20" s="38" t="str">
        <f aca="false">VLOOKUP(K20,CódigosRetorno!$A$2:$B$1795,2,FALSE())</f>
        <v>El tag LineID de VoidedDocumentsLine esta vacío</v>
      </c>
      <c r="M20" s="66" t="s">
        <v>1228</v>
      </c>
      <c r="N20" s="66" t="s">
        <v>8</v>
      </c>
      <c r="O20" s="93"/>
    </row>
    <row r="21" customFormat="false" ht="15" hidden="false" customHeight="false" outlineLevel="0" collapsed="false">
      <c r="A21" s="93"/>
      <c r="B21" s="170"/>
      <c r="C21" s="45"/>
      <c r="D21" s="170"/>
      <c r="E21" s="170"/>
      <c r="F21" s="67"/>
      <c r="G21" s="120"/>
      <c r="H21" s="45"/>
      <c r="I21" s="45" t="s">
        <v>1232</v>
      </c>
      <c r="J21" s="44" t="s">
        <v>6</v>
      </c>
      <c r="K21" s="120" t="s">
        <v>1184</v>
      </c>
      <c r="L21" s="38" t="str">
        <f aca="false">VLOOKUP(K21,CódigosRetorno!$A$2:$B$1795,2,FALSE())</f>
        <v>LineID - El dato ingresado no cumple con el estandar</v>
      </c>
      <c r="M21" s="66" t="s">
        <v>1228</v>
      </c>
      <c r="N21" s="66" t="s">
        <v>8</v>
      </c>
      <c r="O21" s="93"/>
    </row>
    <row r="22" customFormat="false" ht="15" hidden="false" customHeight="false" outlineLevel="0" collapsed="false">
      <c r="A22" s="93"/>
      <c r="B22" s="170"/>
      <c r="C22" s="45"/>
      <c r="D22" s="170"/>
      <c r="E22" s="170"/>
      <c r="F22" s="67"/>
      <c r="G22" s="120"/>
      <c r="H22" s="45"/>
      <c r="I22" s="45" t="s">
        <v>947</v>
      </c>
      <c r="J22" s="44" t="s">
        <v>6</v>
      </c>
      <c r="K22" s="120" t="s">
        <v>1185</v>
      </c>
      <c r="L22" s="38" t="str">
        <f aca="false">VLOOKUP(K22,CódigosRetorno!$A$2:$B$1795,2,FALSE())</f>
        <v>LineID - El dato ingresado debe ser correlativo mayor a cero</v>
      </c>
      <c r="M22" s="66" t="s">
        <v>1228</v>
      </c>
      <c r="N22" s="66" t="s">
        <v>8</v>
      </c>
      <c r="O22" s="93"/>
    </row>
    <row r="23" customFormat="false" ht="15" hidden="false" customHeight="false" outlineLevel="0" collapsed="false">
      <c r="A23" s="93"/>
      <c r="B23" s="170"/>
      <c r="C23" s="45"/>
      <c r="D23" s="170"/>
      <c r="E23" s="170"/>
      <c r="F23" s="67"/>
      <c r="G23" s="120"/>
      <c r="H23" s="45"/>
      <c r="I23" s="51" t="s">
        <v>1186</v>
      </c>
      <c r="J23" s="44" t="s">
        <v>6</v>
      </c>
      <c r="K23" s="47" t="s">
        <v>862</v>
      </c>
      <c r="L23" s="38" t="str">
        <f aca="false">VLOOKUP(K23,CódigosRetorno!$A$2:$B$1795,2,FALSE())</f>
        <v>El número de ítem no puede estar duplicado.</v>
      </c>
      <c r="M23" s="66" t="s">
        <v>1228</v>
      </c>
      <c r="N23" s="66" t="s">
        <v>8</v>
      </c>
      <c r="O23" s="93"/>
    </row>
    <row r="24" customFormat="false" ht="24" hidden="false" customHeight="true" outlineLevel="0" collapsed="false">
      <c r="A24" s="93"/>
      <c r="B24" s="170" t="n">
        <f aca="false">+B20+1</f>
        <v>10</v>
      </c>
      <c r="C24" s="45" t="s">
        <v>1187</v>
      </c>
      <c r="D24" s="170" t="s">
        <v>942</v>
      </c>
      <c r="E24" s="170" t="s">
        <v>143</v>
      </c>
      <c r="F24" s="67" t="s">
        <v>330</v>
      </c>
      <c r="G24" s="120" t="s">
        <v>331</v>
      </c>
      <c r="H24" s="45" t="s">
        <v>1188</v>
      </c>
      <c r="I24" s="46" t="s">
        <v>1231</v>
      </c>
      <c r="J24" s="44" t="s">
        <v>6</v>
      </c>
      <c r="K24" s="120" t="s">
        <v>1189</v>
      </c>
      <c r="L24" s="38" t="str">
        <f aca="false">VLOOKUP(K24,CódigosRetorno!$A$2:$B$1795,2,FALSE())</f>
        <v>El tag DocumentTypeCode es vacío</v>
      </c>
      <c r="M24" s="66" t="s">
        <v>1228</v>
      </c>
      <c r="N24" s="66" t="s">
        <v>8</v>
      </c>
      <c r="O24" s="93"/>
    </row>
    <row r="25" customFormat="false" ht="24" hidden="false" customHeight="true" outlineLevel="0" collapsed="false">
      <c r="A25" s="93"/>
      <c r="B25" s="170"/>
      <c r="C25" s="45"/>
      <c r="D25" s="170"/>
      <c r="E25" s="170"/>
      <c r="F25" s="67"/>
      <c r="G25" s="120"/>
      <c r="H25" s="45"/>
      <c r="I25" s="45" t="s">
        <v>1233</v>
      </c>
      <c r="J25" s="44" t="s">
        <v>6</v>
      </c>
      <c r="K25" s="120" t="s">
        <v>1191</v>
      </c>
      <c r="L25" s="38" t="str">
        <f aca="false">VLOOKUP(K25,CódigosRetorno!$A$2:$B$1795,2,FALSE())</f>
        <v>DocumentTypeCode - El valor del tipo de documento es invalido</v>
      </c>
      <c r="M25" s="66" t="s">
        <v>1228</v>
      </c>
      <c r="N25" s="66" t="s">
        <v>8</v>
      </c>
      <c r="O25" s="93"/>
    </row>
    <row r="26" customFormat="false" ht="24" hidden="false" customHeight="false" outlineLevel="0" collapsed="false">
      <c r="A26" s="93"/>
      <c r="B26" s="170"/>
      <c r="C26" s="45"/>
      <c r="D26" s="170"/>
      <c r="E26" s="170"/>
      <c r="F26" s="67"/>
      <c r="G26" s="120"/>
      <c r="H26" s="45"/>
      <c r="I26" s="45" t="s">
        <v>1234</v>
      </c>
      <c r="J26" s="44" t="s">
        <v>6</v>
      </c>
      <c r="K26" s="120" t="s">
        <v>1191</v>
      </c>
      <c r="L26" s="38" t="str">
        <f aca="false">VLOOKUP(K26,CódigosRetorno!$A$2:$B$1795,2,FALSE())</f>
        <v>DocumentTypeCode - El valor del tipo de documento es invalido</v>
      </c>
      <c r="M26" s="66" t="s">
        <v>1228</v>
      </c>
      <c r="N26" s="66" t="s">
        <v>8</v>
      </c>
      <c r="O26" s="93"/>
    </row>
    <row r="27" customFormat="false" ht="24" hidden="false" customHeight="true" outlineLevel="0" collapsed="false">
      <c r="A27" s="93"/>
      <c r="B27" s="172" t="n">
        <f aca="false">+B24+1</f>
        <v>11</v>
      </c>
      <c r="C27" s="79" t="s">
        <v>1192</v>
      </c>
      <c r="D27" s="66" t="s">
        <v>942</v>
      </c>
      <c r="E27" s="172" t="s">
        <v>143</v>
      </c>
      <c r="F27" s="68" t="s">
        <v>769</v>
      </c>
      <c r="G27" s="169"/>
      <c r="H27" s="79" t="s">
        <v>1193</v>
      </c>
      <c r="I27" s="46" t="s">
        <v>1231</v>
      </c>
      <c r="J27" s="44" t="s">
        <v>6</v>
      </c>
      <c r="K27" s="120" t="s">
        <v>1194</v>
      </c>
      <c r="L27" s="38" t="str">
        <f aca="false">VLOOKUP(K27,CódigosRetorno!$A$2:$B$1795,2,FALSE())</f>
        <v>El tag DocumentSerialID es vacío</v>
      </c>
      <c r="M27" s="66" t="s">
        <v>1228</v>
      </c>
      <c r="N27" s="66" t="s">
        <v>8</v>
      </c>
      <c r="O27" s="93"/>
    </row>
    <row r="28" customFormat="false" ht="36" hidden="false" customHeight="false" outlineLevel="0" collapsed="false">
      <c r="A28" s="93"/>
      <c r="B28" s="172"/>
      <c r="C28" s="79"/>
      <c r="D28" s="66"/>
      <c r="E28" s="66"/>
      <c r="F28" s="68"/>
      <c r="G28" s="169"/>
      <c r="H28" s="79"/>
      <c r="I28" s="45" t="s">
        <v>1235</v>
      </c>
      <c r="J28" s="44" t="s">
        <v>6</v>
      </c>
      <c r="K28" s="120" t="s">
        <v>1236</v>
      </c>
      <c r="L28" s="38" t="str">
        <f aca="false">VLOOKUP(K28,CódigosRetorno!$A$2:$B$1795,2,FALSE())</f>
        <v>El dato ingresado  no cumple con el formato de DocumentSerialID, para DocumentTypeCode con valor 20.</v>
      </c>
      <c r="M28" s="66" t="s">
        <v>1228</v>
      </c>
      <c r="N28" s="66"/>
      <c r="O28" s="93"/>
    </row>
    <row r="29" customFormat="false" ht="36" hidden="false" customHeight="false" outlineLevel="0" collapsed="false">
      <c r="A29" s="93"/>
      <c r="B29" s="172"/>
      <c r="C29" s="79"/>
      <c r="D29" s="66"/>
      <c r="E29" s="66"/>
      <c r="F29" s="68"/>
      <c r="G29" s="169"/>
      <c r="H29" s="79"/>
      <c r="I29" s="45" t="s">
        <v>1237</v>
      </c>
      <c r="J29" s="44" t="s">
        <v>6</v>
      </c>
      <c r="K29" s="120" t="s">
        <v>1238</v>
      </c>
      <c r="L29" s="38" t="str">
        <f aca="false">VLOOKUP(K29,CódigosRetorno!$A$2:$B$1795,2,FALSE())</f>
        <v>El dato ingresado  no cumple con el formato de DocumentSerialID, para DocumentTypeCode con valor 40.</v>
      </c>
      <c r="M29" s="66" t="s">
        <v>1228</v>
      </c>
      <c r="N29" s="66"/>
      <c r="O29" s="93"/>
    </row>
    <row r="30" customFormat="false" ht="48" hidden="false" customHeight="false" outlineLevel="0" collapsed="false">
      <c r="A30" s="93"/>
      <c r="B30" s="172"/>
      <c r="C30" s="79"/>
      <c r="D30" s="66"/>
      <c r="E30" s="66"/>
      <c r="F30" s="68"/>
      <c r="G30" s="169"/>
      <c r="H30" s="79"/>
      <c r="I30" s="38" t="s">
        <v>1239</v>
      </c>
      <c r="J30" s="49" t="s">
        <v>6</v>
      </c>
      <c r="K30" s="116" t="s">
        <v>1240</v>
      </c>
      <c r="L30" s="38" t="str">
        <f aca="false">VLOOKUP(K30,CódigosRetorno!$A$2:$B$1795,2,FALSE())</f>
        <v>La serie no corresponde al tipo de comprobante</v>
      </c>
      <c r="M30" s="66" t="s">
        <v>1228</v>
      </c>
      <c r="N30" s="44"/>
      <c r="O30" s="93"/>
    </row>
    <row r="31" customFormat="false" ht="60" hidden="false" customHeight="false" outlineLevel="0" collapsed="false">
      <c r="A31" s="93"/>
      <c r="B31" s="172"/>
      <c r="C31" s="79"/>
      <c r="D31" s="66"/>
      <c r="E31" s="172"/>
      <c r="F31" s="68"/>
      <c r="G31" s="169"/>
      <c r="H31" s="79"/>
      <c r="I31" s="38" t="s">
        <v>1241</v>
      </c>
      <c r="J31" s="49" t="s">
        <v>6</v>
      </c>
      <c r="K31" s="116" t="s">
        <v>1242</v>
      </c>
      <c r="L31" s="38" t="str">
        <f aca="false">VLOOKUP(K31,CódigosRetorno!$A$2:$B$1795,2,FALSE())</f>
        <v>El comprobante no puede ser dado de baja por exceder el plazo desde su fecha de recepcion</v>
      </c>
      <c r="M31" s="66" t="s">
        <v>1230</v>
      </c>
      <c r="N31" s="44"/>
      <c r="O31" s="93"/>
    </row>
    <row r="32" customFormat="false" ht="24" hidden="false" customHeight="true" outlineLevel="0" collapsed="false">
      <c r="A32" s="93"/>
      <c r="B32" s="172" t="n">
        <f aca="false">+B27+1</f>
        <v>12</v>
      </c>
      <c r="C32" s="79" t="s">
        <v>1201</v>
      </c>
      <c r="D32" s="172" t="s">
        <v>942</v>
      </c>
      <c r="E32" s="172" t="s">
        <v>143</v>
      </c>
      <c r="F32" s="68" t="s">
        <v>1202</v>
      </c>
      <c r="G32" s="169"/>
      <c r="H32" s="79" t="s">
        <v>1203</v>
      </c>
      <c r="I32" s="46" t="s">
        <v>1231</v>
      </c>
      <c r="J32" s="44" t="s">
        <v>6</v>
      </c>
      <c r="K32" s="120" t="s">
        <v>1204</v>
      </c>
      <c r="L32" s="38" t="str">
        <f aca="false">VLOOKUP(K32,CódigosRetorno!$A$2:$B$1795,2,FALSE())</f>
        <v>El tag DocumentNumberID esta vacío</v>
      </c>
      <c r="M32" s="66" t="s">
        <v>1228</v>
      </c>
      <c r="N32" s="66" t="s">
        <v>8</v>
      </c>
      <c r="O32" s="93"/>
    </row>
    <row r="33" customFormat="false" ht="24" hidden="false" customHeight="false" outlineLevel="0" collapsed="false">
      <c r="A33" s="93"/>
      <c r="B33" s="172"/>
      <c r="C33" s="79"/>
      <c r="D33" s="172"/>
      <c r="E33" s="172"/>
      <c r="F33" s="68"/>
      <c r="G33" s="169"/>
      <c r="H33" s="79"/>
      <c r="I33" s="45" t="s">
        <v>1205</v>
      </c>
      <c r="J33" s="44" t="s">
        <v>6</v>
      </c>
      <c r="K33" s="120" t="s">
        <v>1206</v>
      </c>
      <c r="L33" s="38" t="str">
        <f aca="false">VLOOKUP(K33,CódigosRetorno!$A$2:$B$1795,2,FALSE())</f>
        <v>El dato ingresado en DocumentNumberID debe ser numerico y como maximo de 8 digitos</v>
      </c>
      <c r="M33" s="66" t="s">
        <v>1228</v>
      </c>
      <c r="N33" s="66" t="s">
        <v>8</v>
      </c>
      <c r="O33" s="93"/>
    </row>
    <row r="34" customFormat="false" ht="24" hidden="false" customHeight="false" outlineLevel="0" collapsed="false">
      <c r="A34" s="93"/>
      <c r="B34" s="172"/>
      <c r="C34" s="79"/>
      <c r="D34" s="172"/>
      <c r="E34" s="172"/>
      <c r="F34" s="68"/>
      <c r="G34" s="169"/>
      <c r="H34" s="79"/>
      <c r="I34" s="45" t="s">
        <v>1207</v>
      </c>
      <c r="J34" s="44" t="s">
        <v>6</v>
      </c>
      <c r="K34" s="47" t="s">
        <v>1208</v>
      </c>
      <c r="L34" s="38" t="str">
        <f aca="false">VLOOKUP(K34,CódigosRetorno!$A$2:$B$1795,2,FALSE())</f>
        <v>Los documentos informados en el archivo XML se encuentran duplicados</v>
      </c>
      <c r="M34" s="66" t="s">
        <v>1228</v>
      </c>
      <c r="N34" s="66" t="s">
        <v>8</v>
      </c>
      <c r="O34" s="93"/>
    </row>
    <row r="35" customFormat="false" ht="36" hidden="false" customHeight="false" outlineLevel="0" collapsed="false">
      <c r="A35" s="93"/>
      <c r="B35" s="172"/>
      <c r="C35" s="79"/>
      <c r="D35" s="172"/>
      <c r="E35" s="172"/>
      <c r="F35" s="68"/>
      <c r="G35" s="169"/>
      <c r="H35" s="79"/>
      <c r="I35" s="45" t="s">
        <v>1243</v>
      </c>
      <c r="J35" s="44" t="s">
        <v>6</v>
      </c>
      <c r="K35" s="120" t="s">
        <v>1244</v>
      </c>
      <c r="L35" s="38" t="str">
        <f aca="false">VLOOKUP(K35,CódigosRetorno!$A$2:$B$1795,2,FALSE())</f>
        <v>El comprobante que desea revertir no existe.</v>
      </c>
      <c r="M35" s="66" t="s">
        <v>1230</v>
      </c>
      <c r="N35" s="44" t="s">
        <v>619</v>
      </c>
      <c r="O35" s="93"/>
    </row>
    <row r="36" customFormat="false" ht="36" hidden="false" customHeight="false" outlineLevel="0" collapsed="false">
      <c r="A36" s="93"/>
      <c r="B36" s="172"/>
      <c r="C36" s="79"/>
      <c r="D36" s="172"/>
      <c r="E36" s="172"/>
      <c r="F36" s="68"/>
      <c r="G36" s="169"/>
      <c r="H36" s="79"/>
      <c r="I36" s="38" t="s">
        <v>1245</v>
      </c>
      <c r="J36" s="49" t="s">
        <v>6</v>
      </c>
      <c r="K36" s="116" t="s">
        <v>1213</v>
      </c>
      <c r="L36" s="38" t="s">
        <v>1246</v>
      </c>
      <c r="M36" s="49" t="s">
        <v>1230</v>
      </c>
      <c r="N36" s="49" t="s">
        <v>619</v>
      </c>
      <c r="O36" s="93"/>
    </row>
    <row r="37" customFormat="false" ht="36" hidden="false" customHeight="false" outlineLevel="0" collapsed="false">
      <c r="A37" s="93"/>
      <c r="B37" s="172"/>
      <c r="C37" s="79"/>
      <c r="D37" s="172"/>
      <c r="E37" s="172"/>
      <c r="F37" s="68"/>
      <c r="G37" s="169"/>
      <c r="H37" s="79"/>
      <c r="I37" s="45" t="s">
        <v>1247</v>
      </c>
      <c r="J37" s="44" t="s">
        <v>6</v>
      </c>
      <c r="K37" s="120" t="s">
        <v>1248</v>
      </c>
      <c r="L37" s="38" t="str">
        <f aca="false">VLOOKUP(K37,CódigosRetorno!$A$2:$B$1795,2,FALSE())</f>
        <v>El comprobante fue informado previamente en una reversión.</v>
      </c>
      <c r="M37" s="66" t="s">
        <v>1230</v>
      </c>
      <c r="N37" s="44" t="s">
        <v>619</v>
      </c>
      <c r="O37" s="93"/>
    </row>
    <row r="38" customFormat="false" ht="36" hidden="false" customHeight="false" outlineLevel="0" collapsed="false">
      <c r="A38" s="93"/>
      <c r="B38" s="172"/>
      <c r="C38" s="79"/>
      <c r="D38" s="172"/>
      <c r="E38" s="172"/>
      <c r="F38" s="68"/>
      <c r="G38" s="169"/>
      <c r="H38" s="79"/>
      <c r="I38" s="38" t="s">
        <v>1249</v>
      </c>
      <c r="J38" s="49" t="s">
        <v>6</v>
      </c>
      <c r="K38" s="116" t="s">
        <v>1250</v>
      </c>
      <c r="L38" s="38" t="str">
        <f aca="false">VLOOKUP(K38,CódigosRetorno!$A$2:$B$1795,2,FALSE())</f>
        <v>La liquidacion de compra a dar de baja no debe tener pagos registrados</v>
      </c>
      <c r="M38" s="66" t="s">
        <v>1230</v>
      </c>
      <c r="N38" s="44" t="s">
        <v>619</v>
      </c>
      <c r="O38" s="93"/>
    </row>
    <row r="39" customFormat="false" ht="24" hidden="false" customHeight="true" outlineLevel="0" collapsed="false">
      <c r="A39" s="93"/>
      <c r="B39" s="66" t="n">
        <f aca="false">+B32+1</f>
        <v>13</v>
      </c>
      <c r="C39" s="46" t="s">
        <v>1221</v>
      </c>
      <c r="D39" s="66" t="s">
        <v>942</v>
      </c>
      <c r="E39" s="66" t="s">
        <v>143</v>
      </c>
      <c r="F39" s="44" t="s">
        <v>223</v>
      </c>
      <c r="G39" s="120"/>
      <c r="H39" s="45" t="s">
        <v>1222</v>
      </c>
      <c r="I39" s="46" t="s">
        <v>1231</v>
      </c>
      <c r="J39" s="44" t="s">
        <v>6</v>
      </c>
      <c r="K39" s="120" t="s">
        <v>1223</v>
      </c>
      <c r="L39" s="38" t="str">
        <f aca="false">VLOOKUP(K39,CódigosRetorno!$A$2:$B$1795,2,FALSE())</f>
        <v>El tag VoidReasonDescription esta vacío</v>
      </c>
      <c r="M39" s="66" t="s">
        <v>1228</v>
      </c>
      <c r="N39" s="66" t="s">
        <v>8</v>
      </c>
      <c r="O39" s="93"/>
    </row>
    <row r="40" customFormat="false" ht="24" hidden="false" customHeight="false" outlineLevel="0" collapsed="false">
      <c r="A40" s="93"/>
      <c r="B40" s="66"/>
      <c r="C40" s="46"/>
      <c r="D40" s="66"/>
      <c r="E40" s="66"/>
      <c r="F40" s="44"/>
      <c r="G40" s="120"/>
      <c r="H40" s="45"/>
      <c r="I40" s="45" t="s">
        <v>1224</v>
      </c>
      <c r="J40" s="44" t="s">
        <v>208</v>
      </c>
      <c r="K40" s="120" t="s">
        <v>1225</v>
      </c>
      <c r="L40" s="38" t="str">
        <f aca="false">VLOOKUP(K40,CódigosRetorno!$A$2:$B$1795,2,FALSE())</f>
        <v>El dato ingresado en VoidReasonDescription debe contener información válida</v>
      </c>
      <c r="M40" s="66" t="s">
        <v>1228</v>
      </c>
      <c r="N40" s="66" t="s">
        <v>8</v>
      </c>
      <c r="O40" s="93"/>
    </row>
    <row r="41" customFormat="false" ht="15" hidden="false" customHeight="false" outlineLevel="0" collapsed="false">
      <c r="A41" s="93"/>
      <c r="B41" s="94"/>
      <c r="C41" s="93"/>
      <c r="D41" s="94"/>
      <c r="E41" s="94"/>
      <c r="F41" s="94"/>
      <c r="G41" s="95"/>
      <c r="H41" s="32"/>
      <c r="I41" s="32"/>
      <c r="J41" s="33"/>
      <c r="K41" s="95"/>
      <c r="L41" s="32"/>
      <c r="M41" s="94"/>
      <c r="N41" s="94"/>
      <c r="O41" s="93"/>
    </row>
    <row r="42" customFormat="false" ht="15" hidden="false" customHeight="false" outlineLevel="0" collapsed="false"/>
  </sheetData>
  <autoFilter ref="J1:K66"/>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6"/>
    <mergeCell ref="C24:C26"/>
    <mergeCell ref="D24:D26"/>
    <mergeCell ref="E24:E26"/>
    <mergeCell ref="F24:F26"/>
    <mergeCell ref="G24:G26"/>
    <mergeCell ref="H24:H26"/>
    <mergeCell ref="B27:B31"/>
    <mergeCell ref="C27:C31"/>
    <mergeCell ref="D27:D31"/>
    <mergeCell ref="E27:E31"/>
    <mergeCell ref="F27:F31"/>
    <mergeCell ref="G27:G31"/>
    <mergeCell ref="H27:H31"/>
    <mergeCell ref="B32:B38"/>
    <mergeCell ref="C32:C38"/>
    <mergeCell ref="D32:D38"/>
    <mergeCell ref="E32:E38"/>
    <mergeCell ref="F32:F38"/>
    <mergeCell ref="G32:G38"/>
    <mergeCell ref="H32:H38"/>
    <mergeCell ref="B39:B40"/>
    <mergeCell ref="C39:C40"/>
    <mergeCell ref="D39:D40"/>
    <mergeCell ref="E39:E40"/>
    <mergeCell ref="F39:F40"/>
    <mergeCell ref="G39:G40"/>
    <mergeCell ref="H39:H40"/>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95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1" topLeftCell="C340" activePane="bottomRight" state="frozen"/>
      <selection pane="topLeft" activeCell="A1" activeCellId="0" sqref="A1"/>
      <selection pane="topRight" activeCell="C1" activeCellId="0" sqref="C1"/>
      <selection pane="bottomLeft" activeCell="A340" activeCellId="0" sqref="A340"/>
      <selection pane="bottomRight" activeCell="D323" activeCellId="0" sqref="D323"/>
    </sheetView>
  </sheetViews>
  <sheetFormatPr defaultColWidth="11.5703125" defaultRowHeight="15" zeroHeight="true" outlineLevelRow="0" outlineLevelCol="0"/>
  <cols>
    <col collapsed="false" customWidth="true" hidden="false" outlineLevel="0" max="1" min="1" style="1" width="4.42"/>
    <col collapsed="false" customWidth="true" hidden="false" outlineLevel="0" max="2" min="2" style="173" width="28.57"/>
    <col collapsed="false" customWidth="true" hidden="false" outlineLevel="0" max="3" min="3" style="1" width="7.42"/>
    <col collapsed="false" customWidth="true" hidden="false" outlineLevel="0" max="4" min="4" style="1" width="11.43"/>
    <col collapsed="false" customWidth="true" hidden="false" outlineLevel="0" max="5" min="5" style="1" width="10"/>
    <col collapsed="false" customWidth="true" hidden="false" outlineLevel="0" max="6" min="6" style="1" width="15.57"/>
    <col collapsed="false" customWidth="true" hidden="false" outlineLevel="0" max="7" min="7" style="1" width="35.85"/>
    <col collapsed="false" customWidth="true" hidden="true" outlineLevel="0" max="8" min="8" style="1" width="7.42"/>
    <col collapsed="false" customWidth="true" hidden="false" outlineLevel="0" max="9" min="9" style="1" width="41.42"/>
    <col collapsed="false" customWidth="true" hidden="false" outlineLevel="0" max="10" min="10" style="1" width="10"/>
    <col collapsed="false" customWidth="true" hidden="false" outlineLevel="0" max="11" min="11" style="174" width="10"/>
    <col collapsed="false" customWidth="true" hidden="false" outlineLevel="0" max="12" min="12" style="1" width="41.42"/>
    <col collapsed="false" customWidth="true" hidden="false" outlineLevel="0" max="13" min="13" style="1" width="12.57"/>
    <col collapsed="false" customWidth="true" hidden="false" outlineLevel="0" max="14" min="14" style="1" width="2.57"/>
    <col collapsed="false" customWidth="true" hidden="true" outlineLevel="0" max="23" min="15" style="1" width="9.14"/>
    <col collapsed="false" customWidth="false" hidden="true" outlineLevel="0" max="1024" min="24" style="1" width="11.57"/>
  </cols>
  <sheetData>
    <row r="1" customFormat="false" ht="48" hidden="false" customHeight="false" outlineLevel="0" collapsed="false">
      <c r="A1" s="21" t="s">
        <v>133</v>
      </c>
      <c r="B1" s="175" t="s">
        <v>58</v>
      </c>
      <c r="C1" s="21" t="s">
        <v>59</v>
      </c>
      <c r="D1" s="21" t="s">
        <v>1251</v>
      </c>
      <c r="E1" s="21" t="s">
        <v>135</v>
      </c>
      <c r="F1" s="21" t="s">
        <v>1252</v>
      </c>
      <c r="G1" s="21" t="s">
        <v>61</v>
      </c>
      <c r="H1" s="21" t="s">
        <v>1253</v>
      </c>
      <c r="I1" s="21" t="s">
        <v>0</v>
      </c>
      <c r="J1" s="21" t="s">
        <v>1</v>
      </c>
      <c r="K1" s="21" t="s">
        <v>2</v>
      </c>
      <c r="L1" s="21" t="s">
        <v>139</v>
      </c>
      <c r="M1" s="21" t="s">
        <v>4</v>
      </c>
      <c r="N1" s="176"/>
    </row>
    <row r="2" customFormat="false" ht="15" hidden="false" customHeight="false" outlineLevel="0" collapsed="false">
      <c r="A2" s="36" t="s">
        <v>8</v>
      </c>
      <c r="B2" s="50" t="s">
        <v>8</v>
      </c>
      <c r="C2" s="36"/>
      <c r="D2" s="36" t="s">
        <v>8</v>
      </c>
      <c r="E2" s="36" t="s">
        <v>8</v>
      </c>
      <c r="F2" s="36" t="s">
        <v>8</v>
      </c>
      <c r="G2" s="37" t="s">
        <v>8</v>
      </c>
      <c r="H2" s="36"/>
      <c r="I2" s="38" t="s">
        <v>140</v>
      </c>
      <c r="J2" s="39" t="s">
        <v>8</v>
      </c>
      <c r="K2" s="39" t="s">
        <v>8</v>
      </c>
      <c r="L2" s="38" t="str">
        <f aca="false">VLOOKUP(K2,CódigosRetorno!A:B,2,FALSE())</f>
        <v>-</v>
      </c>
      <c r="M2" s="36" t="s">
        <v>8</v>
      </c>
      <c r="N2" s="18"/>
    </row>
    <row r="3" customFormat="false" ht="15" hidden="false" customHeight="false" outlineLevel="0" collapsed="false">
      <c r="A3" s="63" t="s">
        <v>1254</v>
      </c>
      <c r="B3" s="43"/>
      <c r="C3" s="96"/>
      <c r="D3" s="96" t="s">
        <v>8</v>
      </c>
      <c r="E3" s="96" t="s">
        <v>8</v>
      </c>
      <c r="F3" s="96" t="s">
        <v>8</v>
      </c>
      <c r="G3" s="70" t="s">
        <v>8</v>
      </c>
      <c r="H3" s="96"/>
      <c r="I3" s="43" t="s">
        <v>8</v>
      </c>
      <c r="J3" s="98" t="s">
        <v>8</v>
      </c>
      <c r="K3" s="110" t="s">
        <v>8</v>
      </c>
      <c r="L3" s="43" t="str">
        <f aca="false">VLOOKUP(K3,CódigosRetorno!A:B,2,FALSE())</f>
        <v>-</v>
      </c>
      <c r="M3" s="69" t="s">
        <v>8</v>
      </c>
      <c r="N3" s="16"/>
    </row>
    <row r="4" customFormat="false" ht="24" hidden="false" customHeight="true" outlineLevel="0" collapsed="false">
      <c r="A4" s="119" t="n">
        <v>1</v>
      </c>
      <c r="B4" s="177" t="s">
        <v>142</v>
      </c>
      <c r="C4" s="178" t="s">
        <v>63</v>
      </c>
      <c r="D4" s="178" t="s">
        <v>143</v>
      </c>
      <c r="E4" s="119" t="s">
        <v>144</v>
      </c>
      <c r="F4" s="178" t="s">
        <v>1255</v>
      </c>
      <c r="G4" s="179" t="s">
        <v>1256</v>
      </c>
      <c r="H4" s="49" t="n">
        <v>1</v>
      </c>
      <c r="I4" s="179" t="s">
        <v>605</v>
      </c>
      <c r="J4" s="180" t="s">
        <v>6</v>
      </c>
      <c r="K4" s="181" t="s">
        <v>892</v>
      </c>
      <c r="L4" s="179" t="str">
        <f aca="false">VLOOKUP(K4,CódigosRetorno!$A$2:$B$1795,2,FALSE())</f>
        <v>El XML no contiene el tag o no existe informacion de UBLVersionID</v>
      </c>
      <c r="M4" s="119" t="s">
        <v>8</v>
      </c>
      <c r="N4" s="182"/>
    </row>
    <row r="5" customFormat="false" ht="15" hidden="false" customHeight="false" outlineLevel="0" collapsed="false">
      <c r="A5" s="119"/>
      <c r="B5" s="177"/>
      <c r="C5" s="178"/>
      <c r="D5" s="178"/>
      <c r="E5" s="119"/>
      <c r="F5" s="178"/>
      <c r="G5" s="179"/>
      <c r="H5" s="49"/>
      <c r="I5" s="38" t="s">
        <v>1257</v>
      </c>
      <c r="J5" s="52" t="s">
        <v>6</v>
      </c>
      <c r="K5" s="116" t="s">
        <v>894</v>
      </c>
      <c r="L5" s="38" t="str">
        <f aca="false">VLOOKUP(K5,CódigosRetorno!$A$2:$B$1795,2,FALSE())</f>
        <v>UBLVersionID - La versión del UBL no es correcta</v>
      </c>
      <c r="M5" s="49" t="s">
        <v>8</v>
      </c>
      <c r="N5" s="16"/>
    </row>
    <row r="6" customFormat="false" ht="15" hidden="false" customHeight="true" outlineLevel="0" collapsed="false">
      <c r="A6" s="119" t="n">
        <f aca="false">A4+1</f>
        <v>2</v>
      </c>
      <c r="B6" s="179" t="s">
        <v>151</v>
      </c>
      <c r="C6" s="178" t="s">
        <v>63</v>
      </c>
      <c r="D6" s="178" t="s">
        <v>143</v>
      </c>
      <c r="E6" s="119" t="s">
        <v>144</v>
      </c>
      <c r="F6" s="181" t="s">
        <v>890</v>
      </c>
      <c r="G6" s="179" t="s">
        <v>1258</v>
      </c>
      <c r="H6" s="49" t="n">
        <v>1</v>
      </c>
      <c r="I6" s="179" t="s">
        <v>605</v>
      </c>
      <c r="J6" s="180" t="s">
        <v>6</v>
      </c>
      <c r="K6" s="181" t="s">
        <v>1259</v>
      </c>
      <c r="L6" s="179" t="str">
        <f aca="false">VLOOKUP(K6,CódigosRetorno!$A$2:$B$1795,2,FALSE())</f>
        <v>El XML no existe informacion de CustomizationID</v>
      </c>
      <c r="M6" s="119" t="s">
        <v>8</v>
      </c>
      <c r="N6" s="182"/>
    </row>
    <row r="7" customFormat="false" ht="24" hidden="false" customHeight="false" outlineLevel="0" collapsed="false">
      <c r="A7" s="119"/>
      <c r="B7" s="179"/>
      <c r="C7" s="178"/>
      <c r="D7" s="178"/>
      <c r="E7" s="119"/>
      <c r="F7" s="181"/>
      <c r="G7" s="179"/>
      <c r="H7" s="49"/>
      <c r="I7" s="38" t="s">
        <v>893</v>
      </c>
      <c r="J7" s="52" t="s">
        <v>6</v>
      </c>
      <c r="K7" s="116" t="s">
        <v>899</v>
      </c>
      <c r="L7" s="38" t="str">
        <f aca="false">VLOOKUP(K7,CódigosRetorno!$A$2:$B$1795,2,FALSE())</f>
        <v>CustomizationID - La versión del documento no es la correcta</v>
      </c>
      <c r="M7" s="49" t="s">
        <v>8</v>
      </c>
      <c r="N7" s="16"/>
    </row>
    <row r="8" s="189" customFormat="true" ht="24" hidden="false" customHeight="false" outlineLevel="0" collapsed="false">
      <c r="A8" s="119"/>
      <c r="B8" s="179"/>
      <c r="C8" s="178"/>
      <c r="D8" s="183" t="s">
        <v>184</v>
      </c>
      <c r="E8" s="184"/>
      <c r="F8" s="185" t="s">
        <v>1260</v>
      </c>
      <c r="G8" s="186" t="s">
        <v>1261</v>
      </c>
      <c r="H8" s="184" t="s">
        <v>1262</v>
      </c>
      <c r="I8" s="186" t="s">
        <v>1263</v>
      </c>
      <c r="J8" s="183" t="s">
        <v>208</v>
      </c>
      <c r="K8" s="187" t="s">
        <v>1264</v>
      </c>
      <c r="L8" s="186" t="str">
        <f aca="false">VLOOKUP(K8,CódigosRetorno!$A$2:$B$1795,2,FALSE())</f>
        <v>El dato ingresado como atributo @schemeAgencyName es incorrecto.</v>
      </c>
      <c r="M8" s="184" t="s">
        <v>8</v>
      </c>
      <c r="N8" s="188"/>
    </row>
    <row r="9" customFormat="false" ht="36" hidden="false" customHeight="true" outlineLevel="0" collapsed="false">
      <c r="A9" s="190" t="n">
        <f aca="false">A6+1</f>
        <v>3</v>
      </c>
      <c r="B9" s="177" t="s">
        <v>1265</v>
      </c>
      <c r="C9" s="178" t="s">
        <v>63</v>
      </c>
      <c r="D9" s="178" t="s">
        <v>143</v>
      </c>
      <c r="E9" s="190" t="s">
        <v>162</v>
      </c>
      <c r="F9" s="178" t="s">
        <v>163</v>
      </c>
      <c r="G9" s="179" t="s">
        <v>1266</v>
      </c>
      <c r="H9" s="117" t="n">
        <v>1</v>
      </c>
      <c r="I9" s="177" t="s">
        <v>613</v>
      </c>
      <c r="J9" s="180" t="s">
        <v>6</v>
      </c>
      <c r="K9" s="180" t="s">
        <v>614</v>
      </c>
      <c r="L9" s="179" t="str">
        <f aca="false">VLOOKUP(K9,CódigosRetorno!$A$2:$B$1795,2,FALSE())</f>
        <v>Numero de Serie del nombre del archivo no coincide con el consignado en el contenido del archivo XML</v>
      </c>
      <c r="M9" s="119" t="s">
        <v>8</v>
      </c>
      <c r="N9" s="182"/>
    </row>
    <row r="10" customFormat="false" ht="36" hidden="false" customHeight="false" outlineLevel="0" collapsed="false">
      <c r="A10" s="190"/>
      <c r="B10" s="177"/>
      <c r="C10" s="178"/>
      <c r="D10" s="178"/>
      <c r="E10" s="190"/>
      <c r="F10" s="178"/>
      <c r="G10" s="179"/>
      <c r="H10" s="117"/>
      <c r="I10" s="51" t="s">
        <v>615</v>
      </c>
      <c r="J10" s="52" t="s">
        <v>6</v>
      </c>
      <c r="K10" s="52" t="s">
        <v>616</v>
      </c>
      <c r="L10" s="38" t="str">
        <f aca="false">VLOOKUP(K10,CódigosRetorno!$A$2:$B$1795,2,FALSE())</f>
        <v>Número de documento en el nombre del archivo no coincide con el consignado en el contenido del XML</v>
      </c>
      <c r="M10" s="49" t="s">
        <v>8</v>
      </c>
      <c r="N10" s="16"/>
    </row>
    <row r="11" customFormat="false" ht="36" hidden="false" customHeight="false" outlineLevel="0" collapsed="false">
      <c r="A11" s="190"/>
      <c r="B11" s="177"/>
      <c r="C11" s="178"/>
      <c r="D11" s="178"/>
      <c r="E11" s="190"/>
      <c r="F11" s="178"/>
      <c r="G11" s="179"/>
      <c r="H11" s="117"/>
      <c r="I11" s="51" t="s">
        <v>1267</v>
      </c>
      <c r="J11" s="52" t="s">
        <v>6</v>
      </c>
      <c r="K11" s="52" t="s">
        <v>168</v>
      </c>
      <c r="L11" s="38" t="str">
        <f aca="false">VLOOKUP(K11,CódigosRetorno!$A$2:$B$1795,2,FALSE())</f>
        <v>ID - El dato SERIE-CORRELATIVO no cumple con el formato de acuerdo al tipo de comprobante</v>
      </c>
      <c r="M11" s="49" t="s">
        <v>8</v>
      </c>
      <c r="N11" s="16"/>
    </row>
    <row r="12" customFormat="false" ht="36" hidden="false" customHeight="false" outlineLevel="0" collapsed="false">
      <c r="A12" s="190"/>
      <c r="B12" s="177"/>
      <c r="C12" s="178"/>
      <c r="D12" s="178"/>
      <c r="E12" s="190"/>
      <c r="F12" s="178"/>
      <c r="G12" s="179"/>
      <c r="H12" s="117"/>
      <c r="I12" s="51" t="s">
        <v>1268</v>
      </c>
      <c r="J12" s="52" t="s">
        <v>6</v>
      </c>
      <c r="K12" s="52" t="s">
        <v>170</v>
      </c>
      <c r="L12" s="38" t="str">
        <f aca="false">VLOOKUP(K12,CódigosRetorno!$A$2:$B$1795,2,FALSE())</f>
        <v>El comprobante fue registrado previamente con otros datos</v>
      </c>
      <c r="M12" s="49" t="s">
        <v>971</v>
      </c>
      <c r="N12" s="16"/>
    </row>
    <row r="13" customFormat="false" ht="84" hidden="false" customHeight="false" outlineLevel="0" collapsed="false">
      <c r="A13" s="190"/>
      <c r="B13" s="177"/>
      <c r="C13" s="178"/>
      <c r="D13" s="178"/>
      <c r="E13" s="190"/>
      <c r="F13" s="178"/>
      <c r="G13" s="179"/>
      <c r="H13" s="117"/>
      <c r="I13" s="51" t="s">
        <v>1269</v>
      </c>
      <c r="J13" s="52" t="s">
        <v>6</v>
      </c>
      <c r="K13" s="52" t="s">
        <v>1270</v>
      </c>
      <c r="L13" s="38" t="str">
        <f aca="false">VLOOKUP(K13,CódigosRetorno!$A$2:$B$1795,2,FALSE())</f>
        <v>El comprobante ya esta informado y se encuentra con estado anulado o rechazado</v>
      </c>
      <c r="M13" s="49" t="s">
        <v>971</v>
      </c>
      <c r="N13" s="16"/>
    </row>
    <row r="14" customFormat="false" ht="48" hidden="false" customHeight="false" outlineLevel="0" collapsed="false">
      <c r="A14" s="190"/>
      <c r="B14" s="177"/>
      <c r="C14" s="178"/>
      <c r="D14" s="178"/>
      <c r="E14" s="190"/>
      <c r="F14" s="178"/>
      <c r="G14" s="179"/>
      <c r="H14" s="117"/>
      <c r="I14" s="51" t="s">
        <v>172</v>
      </c>
      <c r="J14" s="52" t="s">
        <v>208</v>
      </c>
      <c r="K14" s="52" t="s">
        <v>961</v>
      </c>
      <c r="L14" s="38" t="str">
        <f aca="false">VLOOKUP(K14,CódigosRetorno!$A$2:$B$1795,2,FALSE())</f>
        <v>Comprobante físico no se encuentra autorizado como comprobante de contingencia</v>
      </c>
      <c r="M14" s="49" t="s">
        <v>174</v>
      </c>
      <c r="N14" s="16"/>
    </row>
    <row r="15" customFormat="false" ht="48" hidden="false" customHeight="false" outlineLevel="0" collapsed="false">
      <c r="A15" s="190"/>
      <c r="B15" s="177"/>
      <c r="C15" s="178"/>
      <c r="D15" s="178"/>
      <c r="E15" s="190"/>
      <c r="F15" s="178"/>
      <c r="G15" s="179"/>
      <c r="H15" s="117"/>
      <c r="I15" s="51" t="s">
        <v>172</v>
      </c>
      <c r="J15" s="52" t="s">
        <v>6</v>
      </c>
      <c r="K15" s="52" t="s">
        <v>173</v>
      </c>
      <c r="L15" s="38" t="str">
        <f aca="false">VLOOKUP(K15,CódigosRetorno!$A$2:$B$1795,2,FALSE())</f>
        <v>Comprobante físico no se encuentra autorizado</v>
      </c>
      <c r="M15" s="49" t="s">
        <v>175</v>
      </c>
      <c r="N15" s="16"/>
    </row>
    <row r="16" customFormat="false" ht="48" hidden="false" customHeight="true" outlineLevel="0" collapsed="false">
      <c r="A16" s="119" t="n">
        <f aca="false">A9+1</f>
        <v>4</v>
      </c>
      <c r="B16" s="179" t="s">
        <v>176</v>
      </c>
      <c r="C16" s="178" t="s">
        <v>63</v>
      </c>
      <c r="D16" s="178" t="s">
        <v>143</v>
      </c>
      <c r="E16" s="119" t="s">
        <v>177</v>
      </c>
      <c r="F16" s="178" t="s">
        <v>178</v>
      </c>
      <c r="G16" s="179" t="s">
        <v>1271</v>
      </c>
      <c r="H16" s="49" t="n">
        <v>1</v>
      </c>
      <c r="I16" s="177" t="s">
        <v>430</v>
      </c>
      <c r="J16" s="180" t="s">
        <v>6</v>
      </c>
      <c r="K16" s="180" t="s">
        <v>622</v>
      </c>
      <c r="L16" s="179" t="str">
        <f aca="false">VLOOKUP(K16,CódigosRetorno!$A$2:$B$1795,2,FALSE())</f>
        <v>Presentacion fuera de fecha</v>
      </c>
      <c r="M16" s="119" t="s">
        <v>1272</v>
      </c>
      <c r="N16" s="182"/>
    </row>
    <row r="17" customFormat="false" ht="24" hidden="false" customHeight="false" outlineLevel="0" collapsed="false">
      <c r="A17" s="119"/>
      <c r="B17" s="179"/>
      <c r="C17" s="178"/>
      <c r="D17" s="178"/>
      <c r="E17" s="119"/>
      <c r="F17" s="178"/>
      <c r="G17" s="179"/>
      <c r="H17" s="49"/>
      <c r="I17" s="51" t="s">
        <v>1273</v>
      </c>
      <c r="J17" s="52" t="s">
        <v>6</v>
      </c>
      <c r="K17" s="52" t="s">
        <v>1274</v>
      </c>
      <c r="L17" s="38" t="str">
        <f aca="false">VLOOKUP(K17,CódigosRetorno!$A$2:$B$1795,2,FALSE())</f>
        <v>La fecha de emision se encuentra fuera del limite permitido</v>
      </c>
      <c r="M17" s="49" t="s">
        <v>8</v>
      </c>
      <c r="N17" s="16"/>
    </row>
    <row r="18" s="189" customFormat="true" ht="15" hidden="false" customHeight="false" outlineLevel="0" collapsed="false">
      <c r="A18" s="184" t="n">
        <f aca="false">A16+1</f>
        <v>5</v>
      </c>
      <c r="B18" s="191" t="s">
        <v>183</v>
      </c>
      <c r="C18" s="183" t="s">
        <v>63</v>
      </c>
      <c r="D18" s="183" t="s">
        <v>184</v>
      </c>
      <c r="E18" s="192" t="s">
        <v>829</v>
      </c>
      <c r="F18" s="193" t="s">
        <v>623</v>
      </c>
      <c r="G18" s="194" t="s">
        <v>1275</v>
      </c>
      <c r="H18" s="195" t="n">
        <v>1</v>
      </c>
      <c r="I18" s="186" t="s">
        <v>186</v>
      </c>
      <c r="J18" s="183" t="s">
        <v>8</v>
      </c>
      <c r="K18" s="187" t="s">
        <v>8</v>
      </c>
      <c r="L18" s="186" t="str">
        <f aca="false">VLOOKUP(K18,CódigosRetorno!$A$2:$B$1795,2,FALSE())</f>
        <v>-</v>
      </c>
      <c r="M18" s="184" t="s">
        <v>8</v>
      </c>
      <c r="N18" s="188"/>
    </row>
    <row r="19" customFormat="false" ht="24" hidden="false" customHeight="true" outlineLevel="0" collapsed="false">
      <c r="A19" s="190" t="n">
        <f aca="false">+A18+1</f>
        <v>6</v>
      </c>
      <c r="B19" s="177" t="s">
        <v>1276</v>
      </c>
      <c r="C19" s="178" t="s">
        <v>63</v>
      </c>
      <c r="D19" s="178" t="s">
        <v>143</v>
      </c>
      <c r="E19" s="119" t="s">
        <v>330</v>
      </c>
      <c r="F19" s="178" t="s">
        <v>331</v>
      </c>
      <c r="G19" s="179" t="s">
        <v>1277</v>
      </c>
      <c r="H19" s="49" t="n">
        <v>1</v>
      </c>
      <c r="I19" s="196" t="s">
        <v>605</v>
      </c>
      <c r="J19" s="180" t="s">
        <v>6</v>
      </c>
      <c r="K19" s="181" t="s">
        <v>1278</v>
      </c>
      <c r="L19" s="179" t="str">
        <f aca="false">VLOOKUP(K19,CódigosRetorno!$A$2:$B$1795,2,FALSE())</f>
        <v>El XML no contiene el tag o no existe informacion de InvoiceTypeCode</v>
      </c>
      <c r="M19" s="119" t="s">
        <v>8</v>
      </c>
      <c r="N19" s="182"/>
    </row>
    <row r="20" customFormat="false" ht="36" hidden="false" customHeight="false" outlineLevel="0" collapsed="false">
      <c r="A20" s="190"/>
      <c r="B20" s="177"/>
      <c r="C20" s="178"/>
      <c r="D20" s="178"/>
      <c r="E20" s="119"/>
      <c r="F20" s="178"/>
      <c r="G20" s="179"/>
      <c r="H20" s="49"/>
      <c r="I20" s="51" t="s">
        <v>1279</v>
      </c>
      <c r="J20" s="52" t="s">
        <v>6</v>
      </c>
      <c r="K20" s="116" t="s">
        <v>1280</v>
      </c>
      <c r="L20" s="38" t="str">
        <f aca="false">VLOOKUP(K20,CódigosRetorno!$A$2:$B$1795,2,FALSE())</f>
        <v>InvoiceTypeCode - El valor del tipo de documento es invalido o no coincide con el nombre del archivo</v>
      </c>
      <c r="M20" s="49" t="s">
        <v>1281</v>
      </c>
      <c r="N20" s="16"/>
    </row>
    <row r="21" s="189" customFormat="true" ht="24" hidden="false" customHeight="false" outlineLevel="0" collapsed="false">
      <c r="A21" s="190"/>
      <c r="B21" s="177"/>
      <c r="C21" s="178"/>
      <c r="D21" s="183" t="s">
        <v>184</v>
      </c>
      <c r="E21" s="184"/>
      <c r="F21" s="184" t="s">
        <v>1260</v>
      </c>
      <c r="G21" s="186" t="s">
        <v>1282</v>
      </c>
      <c r="H21" s="184" t="s">
        <v>1262</v>
      </c>
      <c r="I21" s="186" t="s">
        <v>1263</v>
      </c>
      <c r="J21" s="183" t="s">
        <v>208</v>
      </c>
      <c r="K21" s="187" t="s">
        <v>1283</v>
      </c>
      <c r="L21" s="186" t="str">
        <f aca="false">VLOOKUP(K21,CódigosRetorno!$A$2:$B$1795,2,FALSE())</f>
        <v>El dato ingresado como atributo @listAgencyName es incorrecto.</v>
      </c>
      <c r="M21" s="184" t="s">
        <v>8</v>
      </c>
      <c r="N21" s="188"/>
    </row>
    <row r="22" s="189" customFormat="true" ht="24" hidden="false" customHeight="false" outlineLevel="0" collapsed="false">
      <c r="A22" s="190"/>
      <c r="B22" s="177"/>
      <c r="C22" s="178"/>
      <c r="D22" s="178"/>
      <c r="E22" s="184"/>
      <c r="F22" s="184" t="s">
        <v>1284</v>
      </c>
      <c r="G22" s="186" t="s">
        <v>1285</v>
      </c>
      <c r="H22" s="184" t="s">
        <v>1262</v>
      </c>
      <c r="I22" s="186" t="s">
        <v>1286</v>
      </c>
      <c r="J22" s="183" t="s">
        <v>208</v>
      </c>
      <c r="K22" s="187" t="s">
        <v>1287</v>
      </c>
      <c r="L22" s="186" t="str">
        <f aca="false">VLOOKUP(K22,CódigosRetorno!$A$2:$B$1795,2,FALSE())</f>
        <v>El dato ingresado como atributo @listName es incorrecto.</v>
      </c>
      <c r="M22" s="184" t="s">
        <v>8</v>
      </c>
      <c r="N22" s="188"/>
    </row>
    <row r="23" s="189" customFormat="true" ht="48" hidden="false" customHeight="false" outlineLevel="0" collapsed="false">
      <c r="A23" s="190"/>
      <c r="B23" s="177"/>
      <c r="C23" s="178"/>
      <c r="D23" s="178"/>
      <c r="E23" s="184"/>
      <c r="F23" s="184" t="s">
        <v>1288</v>
      </c>
      <c r="G23" s="186" t="s">
        <v>1289</v>
      </c>
      <c r="H23" s="184" t="s">
        <v>1262</v>
      </c>
      <c r="I23" s="186" t="s">
        <v>1290</v>
      </c>
      <c r="J23" s="187" t="s">
        <v>208</v>
      </c>
      <c r="K23" s="185" t="s">
        <v>1291</v>
      </c>
      <c r="L23" s="186" t="str">
        <f aca="false">VLOOKUP(K23,CódigosRetorno!$A$2:$B$1795,2,FALSE())</f>
        <v>El dato ingresado como atributo @listURI es incorrecto.</v>
      </c>
      <c r="M23" s="184" t="s">
        <v>8</v>
      </c>
      <c r="N23" s="188"/>
    </row>
    <row r="24" customFormat="false" ht="24" hidden="false" customHeight="true" outlineLevel="0" collapsed="false">
      <c r="A24" s="190" t="n">
        <f aca="false">A19+1</f>
        <v>7</v>
      </c>
      <c r="B24" s="177" t="s">
        <v>1292</v>
      </c>
      <c r="C24" s="178" t="s">
        <v>63</v>
      </c>
      <c r="D24" s="178" t="s">
        <v>143</v>
      </c>
      <c r="E24" s="119" t="s">
        <v>144</v>
      </c>
      <c r="F24" s="178" t="s">
        <v>308</v>
      </c>
      <c r="G24" s="179" t="s">
        <v>1293</v>
      </c>
      <c r="H24" s="117" t="n">
        <v>1</v>
      </c>
      <c r="I24" s="179" t="s">
        <v>605</v>
      </c>
      <c r="J24" s="180" t="s">
        <v>6</v>
      </c>
      <c r="K24" s="181" t="s">
        <v>1294</v>
      </c>
      <c r="L24" s="179" t="str">
        <f aca="false">VLOOKUP(K24,CódigosRetorno!$A$2:$B$1795,2,FALSE())</f>
        <v>El XML no contiene el tag o no existe informacion de DocumentCurrencyCode</v>
      </c>
      <c r="M24" s="119" t="s">
        <v>8</v>
      </c>
      <c r="N24" s="182"/>
    </row>
    <row r="25" customFormat="false" ht="24" hidden="false" customHeight="false" outlineLevel="0" collapsed="false">
      <c r="A25" s="190"/>
      <c r="B25" s="177"/>
      <c r="C25" s="178"/>
      <c r="D25" s="178"/>
      <c r="E25" s="119"/>
      <c r="F25" s="178"/>
      <c r="G25" s="179"/>
      <c r="H25" s="117"/>
      <c r="I25" s="51" t="s">
        <v>1295</v>
      </c>
      <c r="J25" s="52" t="s">
        <v>6</v>
      </c>
      <c r="K25" s="116" t="s">
        <v>1296</v>
      </c>
      <c r="L25" s="38" t="str">
        <f aca="false">VLOOKUP(K25,CódigosRetorno!$A$2:$B$1795,2,FALSE())</f>
        <v>El valor ingresado como moneda del comprobante no es valido (catalogo nro 02).</v>
      </c>
      <c r="M25" s="49" t="s">
        <v>1297</v>
      </c>
      <c r="N25" s="16"/>
    </row>
    <row r="26" customFormat="false" ht="48" hidden="false" customHeight="false" outlineLevel="0" collapsed="false">
      <c r="A26" s="190"/>
      <c r="B26" s="177"/>
      <c r="C26" s="178"/>
      <c r="D26" s="178"/>
      <c r="E26" s="119"/>
      <c r="F26" s="178"/>
      <c r="G26" s="179"/>
      <c r="H26" s="117"/>
      <c r="I26" s="51" t="s">
        <v>1298</v>
      </c>
      <c r="J26" s="52" t="s">
        <v>6</v>
      </c>
      <c r="K26" s="116" t="s">
        <v>1074</v>
      </c>
      <c r="L26" s="38" t="str">
        <f aca="false">VLOOKUP(K26,CódigosRetorno!$A$2:$B$1795,2,FALSE())</f>
        <v>La moneda debe ser la misma en todo el documento. Salvo las percepciones que sólo son en moneda nacional</v>
      </c>
      <c r="M26" s="49" t="s">
        <v>8</v>
      </c>
      <c r="N26" s="16"/>
    </row>
    <row r="27" s="189" customFormat="true" ht="24" hidden="false" customHeight="false" outlineLevel="0" collapsed="false">
      <c r="A27" s="190"/>
      <c r="B27" s="177"/>
      <c r="C27" s="178"/>
      <c r="D27" s="183" t="s">
        <v>184</v>
      </c>
      <c r="E27" s="184"/>
      <c r="F27" s="184" t="s">
        <v>1299</v>
      </c>
      <c r="G27" s="186" t="s">
        <v>1300</v>
      </c>
      <c r="H27" s="184" t="s">
        <v>1262</v>
      </c>
      <c r="I27" s="186" t="s">
        <v>1301</v>
      </c>
      <c r="J27" s="183" t="s">
        <v>208</v>
      </c>
      <c r="K27" s="187" t="s">
        <v>1302</v>
      </c>
      <c r="L27" s="186" t="str">
        <f aca="false">VLOOKUP(K27,CódigosRetorno!$A$2:$B$1795,2,FALSE())</f>
        <v>El dato ingresado como atributo @listID es incorrecto.</v>
      </c>
      <c r="M27" s="184" t="s">
        <v>8</v>
      </c>
      <c r="N27" s="188"/>
    </row>
    <row r="28" s="189" customFormat="true" ht="24" hidden="false" customHeight="false" outlineLevel="0" collapsed="false">
      <c r="A28" s="190"/>
      <c r="B28" s="177"/>
      <c r="C28" s="178"/>
      <c r="D28" s="178"/>
      <c r="E28" s="184"/>
      <c r="F28" s="184" t="s">
        <v>1303</v>
      </c>
      <c r="G28" s="186" t="s">
        <v>1285</v>
      </c>
      <c r="H28" s="184" t="s">
        <v>1262</v>
      </c>
      <c r="I28" s="186" t="s">
        <v>1304</v>
      </c>
      <c r="J28" s="183" t="s">
        <v>208</v>
      </c>
      <c r="K28" s="187" t="s">
        <v>1287</v>
      </c>
      <c r="L28" s="186" t="str">
        <f aca="false">VLOOKUP(K28,CódigosRetorno!$A$2:$B$1795,2,FALSE())</f>
        <v>El dato ingresado como atributo @listName es incorrecto.</v>
      </c>
      <c r="M28" s="184" t="s">
        <v>8</v>
      </c>
      <c r="N28" s="188"/>
    </row>
    <row r="29" s="189" customFormat="true" ht="48" hidden="false" customHeight="false" outlineLevel="0" collapsed="false">
      <c r="A29" s="190"/>
      <c r="B29" s="177"/>
      <c r="C29" s="178"/>
      <c r="D29" s="178"/>
      <c r="E29" s="184"/>
      <c r="F29" s="184" t="s">
        <v>1305</v>
      </c>
      <c r="G29" s="186" t="s">
        <v>1282</v>
      </c>
      <c r="H29" s="184" t="s">
        <v>1262</v>
      </c>
      <c r="I29" s="186" t="s">
        <v>1306</v>
      </c>
      <c r="J29" s="187" t="s">
        <v>208</v>
      </c>
      <c r="K29" s="185" t="s">
        <v>1283</v>
      </c>
      <c r="L29" s="186" t="str">
        <f aca="false">VLOOKUP(K29,CódigosRetorno!$A$2:$B$1795,2,FALSE())</f>
        <v>El dato ingresado como atributo @listAgencyName es incorrecto.</v>
      </c>
      <c r="M29" s="184" t="s">
        <v>8</v>
      </c>
      <c r="N29" s="188"/>
    </row>
    <row r="30" s="189" customFormat="true" ht="24" hidden="false" customHeight="false" outlineLevel="0" collapsed="false">
      <c r="A30" s="184" t="n">
        <f aca="false">A24+1</f>
        <v>8</v>
      </c>
      <c r="B30" s="186" t="s">
        <v>1307</v>
      </c>
      <c r="C30" s="184" t="s">
        <v>63</v>
      </c>
      <c r="D30" s="184" t="s">
        <v>184</v>
      </c>
      <c r="E30" s="184" t="s">
        <v>177</v>
      </c>
      <c r="F30" s="184" t="s">
        <v>178</v>
      </c>
      <c r="G30" s="197" t="s">
        <v>1308</v>
      </c>
      <c r="H30" s="195" t="n">
        <v>1</v>
      </c>
      <c r="I30" s="186" t="s">
        <v>186</v>
      </c>
      <c r="J30" s="183" t="s">
        <v>8</v>
      </c>
      <c r="K30" s="187" t="s">
        <v>8</v>
      </c>
      <c r="L30" s="186" t="str">
        <f aca="false">VLOOKUP(K30,CódigosRetorno!$A$2:$B$1795,2,FALSE())</f>
        <v>-</v>
      </c>
      <c r="M30" s="184" t="s">
        <v>8</v>
      </c>
      <c r="N30" s="188"/>
    </row>
    <row r="31" customFormat="false" ht="15" hidden="false" customHeight="false" outlineLevel="0" collapsed="false">
      <c r="A31" s="63" t="s">
        <v>1309</v>
      </c>
      <c r="B31" s="43"/>
      <c r="C31" s="96"/>
      <c r="D31" s="96"/>
      <c r="E31" s="96"/>
      <c r="F31" s="96"/>
      <c r="G31" s="70"/>
      <c r="H31" s="96"/>
      <c r="I31" s="43"/>
      <c r="J31" s="98" t="s">
        <v>8</v>
      </c>
      <c r="K31" s="110" t="s">
        <v>8</v>
      </c>
      <c r="L31" s="43" t="str">
        <f aca="false">VLOOKUP(K31,CódigosRetorno!$A$2:$B$1795,2,FALSE())</f>
        <v>-</v>
      </c>
      <c r="M31" s="69"/>
      <c r="N31" s="16"/>
    </row>
    <row r="32" customFormat="false" ht="15" hidden="false" customHeight="false" outlineLevel="0" collapsed="false">
      <c r="A32" s="119" t="n">
        <f aca="false">+A30+1</f>
        <v>9</v>
      </c>
      <c r="B32" s="179" t="s">
        <v>157</v>
      </c>
      <c r="C32" s="178" t="s">
        <v>63</v>
      </c>
      <c r="D32" s="178" t="s">
        <v>143</v>
      </c>
      <c r="E32" s="119" t="s">
        <v>158</v>
      </c>
      <c r="F32" s="178" t="s">
        <v>8</v>
      </c>
      <c r="G32" s="179" t="s">
        <v>8</v>
      </c>
      <c r="H32" s="49" t="n">
        <v>1</v>
      </c>
      <c r="I32" s="179" t="s">
        <v>1310</v>
      </c>
      <c r="J32" s="178" t="s">
        <v>8</v>
      </c>
      <c r="K32" s="180" t="s">
        <v>8</v>
      </c>
      <c r="L32" s="179" t="str">
        <f aca="false">VLOOKUP(K32,CódigosRetorno!$A$2:$B$1795,2,FALSE())</f>
        <v>-</v>
      </c>
      <c r="M32" s="119" t="s">
        <v>8</v>
      </c>
      <c r="N32" s="182"/>
    </row>
    <row r="33" customFormat="false" ht="15" hidden="false" customHeight="false" outlineLevel="0" collapsed="false">
      <c r="A33" s="63" t="s">
        <v>1311</v>
      </c>
      <c r="B33" s="97"/>
      <c r="C33" s="96"/>
      <c r="D33" s="96"/>
      <c r="E33" s="96"/>
      <c r="F33" s="96"/>
      <c r="G33" s="70"/>
      <c r="H33" s="96"/>
      <c r="I33" s="43"/>
      <c r="J33" s="98" t="s">
        <v>8</v>
      </c>
      <c r="K33" s="110" t="s">
        <v>8</v>
      </c>
      <c r="L33" s="43" t="str">
        <f aca="false">VLOOKUP(K33,CódigosRetorno!$A$2:$B$1795,2,FALSE())</f>
        <v>-</v>
      </c>
      <c r="M33" s="69"/>
      <c r="N33" s="16"/>
    </row>
    <row r="34" customFormat="false" ht="36" hidden="false" customHeight="true" outlineLevel="0" collapsed="false">
      <c r="A34" s="190" t="n">
        <f aca="false">A32+1</f>
        <v>10</v>
      </c>
      <c r="B34" s="177" t="s">
        <v>925</v>
      </c>
      <c r="C34" s="178" t="s">
        <v>63</v>
      </c>
      <c r="D34" s="178" t="s">
        <v>143</v>
      </c>
      <c r="E34" s="190" t="s">
        <v>189</v>
      </c>
      <c r="F34" s="178" t="s">
        <v>1312</v>
      </c>
      <c r="G34" s="179" t="s">
        <v>1313</v>
      </c>
      <c r="H34" s="117" t="n">
        <v>1</v>
      </c>
      <c r="I34" s="179" t="s">
        <v>1314</v>
      </c>
      <c r="J34" s="180" t="s">
        <v>6</v>
      </c>
      <c r="K34" s="181" t="s">
        <v>1315</v>
      </c>
      <c r="L34" s="179" t="str">
        <f aca="false">VLOOKUP(K34,CódigosRetorno!$A$2:$B$1795,2,FALSE())</f>
        <v>El XML contiene mas de un tag como elemento de numero de documento del emisor</v>
      </c>
      <c r="M34" s="119" t="s">
        <v>8</v>
      </c>
      <c r="N34" s="182"/>
    </row>
    <row r="35" customFormat="false" ht="36" hidden="false" customHeight="false" outlineLevel="0" collapsed="false">
      <c r="A35" s="190"/>
      <c r="B35" s="177"/>
      <c r="C35" s="178"/>
      <c r="D35" s="178"/>
      <c r="E35" s="190"/>
      <c r="F35" s="178"/>
      <c r="G35" s="179"/>
      <c r="H35" s="117"/>
      <c r="I35" s="38" t="s">
        <v>191</v>
      </c>
      <c r="J35" s="52" t="s">
        <v>6</v>
      </c>
      <c r="K35" s="116" t="s">
        <v>192</v>
      </c>
      <c r="L35" s="38" t="str">
        <f aca="false">VLOOKUP(K35,CódigosRetorno!$A$2:$B$1795,2,FALSE())</f>
        <v>Número de RUC del nombre del archivo no coincide con el consignado en el contenido del archivo XML</v>
      </c>
      <c r="M35" s="49" t="s">
        <v>8</v>
      </c>
      <c r="N35" s="16"/>
    </row>
    <row r="36" customFormat="false" ht="24" hidden="false" customHeight="false" outlineLevel="0" collapsed="false">
      <c r="A36" s="190"/>
      <c r="B36" s="177"/>
      <c r="C36" s="178"/>
      <c r="D36" s="178"/>
      <c r="E36" s="190"/>
      <c r="F36" s="178"/>
      <c r="G36" s="179"/>
      <c r="H36" s="117"/>
      <c r="I36" s="38" t="s">
        <v>1316</v>
      </c>
      <c r="J36" s="52" t="s">
        <v>6</v>
      </c>
      <c r="K36" s="116" t="s">
        <v>1317</v>
      </c>
      <c r="L36" s="38" t="str">
        <f aca="false">VLOOKUP(K36,CódigosRetorno!$A$2:$B$1795,2,FALSE())</f>
        <v>El contribuyente no esta activo</v>
      </c>
      <c r="M36" s="49" t="s">
        <v>258</v>
      </c>
      <c r="N36" s="16"/>
    </row>
    <row r="37" customFormat="false" ht="24" hidden="false" customHeight="false" outlineLevel="0" collapsed="false">
      <c r="A37" s="190"/>
      <c r="B37" s="177"/>
      <c r="C37" s="178"/>
      <c r="D37" s="178"/>
      <c r="E37" s="190"/>
      <c r="F37" s="178"/>
      <c r="G37" s="179"/>
      <c r="H37" s="117"/>
      <c r="I37" s="38" t="s">
        <v>1318</v>
      </c>
      <c r="J37" s="52" t="s">
        <v>6</v>
      </c>
      <c r="K37" s="116" t="s">
        <v>1319</v>
      </c>
      <c r="L37" s="38" t="str">
        <f aca="false">VLOOKUP(K37,CódigosRetorno!$A$2:$B$1795,2,FALSE())</f>
        <v>El contribuyente no esta habido</v>
      </c>
      <c r="M37" s="49" t="s">
        <v>258</v>
      </c>
      <c r="N37" s="16"/>
    </row>
    <row r="38" customFormat="false" ht="48" hidden="false" customHeight="false" outlineLevel="0" collapsed="false">
      <c r="A38" s="190"/>
      <c r="B38" s="177"/>
      <c r="C38" s="178"/>
      <c r="D38" s="178"/>
      <c r="E38" s="190"/>
      <c r="F38" s="178"/>
      <c r="G38" s="179"/>
      <c r="H38" s="117"/>
      <c r="I38" s="51" t="s">
        <v>1320</v>
      </c>
      <c r="J38" s="49" t="s">
        <v>6</v>
      </c>
      <c r="K38" s="52" t="s">
        <v>1321</v>
      </c>
      <c r="L38" s="38" t="str">
        <f aca="false">VLOOKUP(K38,CódigosRetorno!$A$2:$B$1795,2,FALSE())</f>
        <v>El emisor a la fecha no se encuentra registrado ó habilitado en el Registro de exportadores de servicios SUNAT</v>
      </c>
      <c r="M38" s="49" t="s">
        <v>1322</v>
      </c>
      <c r="N38" s="16"/>
    </row>
    <row r="39" customFormat="false" ht="36" hidden="false" customHeight="false" outlineLevel="0" collapsed="false">
      <c r="A39" s="190"/>
      <c r="B39" s="177"/>
      <c r="C39" s="178"/>
      <c r="D39" s="178"/>
      <c r="E39" s="190"/>
      <c r="F39" s="178"/>
      <c r="G39" s="179"/>
      <c r="H39" s="117"/>
      <c r="I39" s="51" t="s">
        <v>1323</v>
      </c>
      <c r="J39" s="49" t="s">
        <v>6</v>
      </c>
      <c r="K39" s="52" t="s">
        <v>53</v>
      </c>
      <c r="L39" s="38" t="str">
        <f aca="false">VLOOKUP(K39,CódigosRetorno!$A$2:$B$1795,2,FALSE())</f>
        <v>El emisor no se encuentra autorizado a emitir en el SEE-Desde los sistemas del contribuyente</v>
      </c>
      <c r="M39" s="49" t="s">
        <v>1322</v>
      </c>
      <c r="N39" s="16"/>
    </row>
    <row r="40" customFormat="false" ht="36" hidden="false" customHeight="false" outlineLevel="0" collapsed="false">
      <c r="A40" s="190"/>
      <c r="B40" s="177"/>
      <c r="C40" s="178"/>
      <c r="D40" s="178"/>
      <c r="E40" s="190"/>
      <c r="F40" s="178"/>
      <c r="G40" s="179"/>
      <c r="H40" s="117"/>
      <c r="I40" s="51" t="s">
        <v>1324</v>
      </c>
      <c r="J40" s="49" t="s">
        <v>6</v>
      </c>
      <c r="K40" s="52" t="s">
        <v>1325</v>
      </c>
      <c r="L40" s="38" t="str">
        <f aca="false">VLOOKUP(K40,CódigosRetorno!$A$2:$B$1795,2,FALSE())</f>
        <v>El emisor electrónico no se encuentra inscrito en el Registro de Establecimientos Autorizados (REA)</v>
      </c>
      <c r="M40" s="49" t="s">
        <v>1322</v>
      </c>
      <c r="N40" s="16"/>
    </row>
    <row r="41" s="189" customFormat="true" ht="24" hidden="false" customHeight="true" outlineLevel="0" collapsed="false">
      <c r="A41" s="190"/>
      <c r="B41" s="177"/>
      <c r="C41" s="178"/>
      <c r="D41" s="178"/>
      <c r="E41" s="184" t="s">
        <v>1326</v>
      </c>
      <c r="F41" s="183" t="s">
        <v>1327</v>
      </c>
      <c r="G41" s="186" t="s">
        <v>1328</v>
      </c>
      <c r="H41" s="184" t="n">
        <v>1</v>
      </c>
      <c r="I41" s="186" t="s">
        <v>1329</v>
      </c>
      <c r="J41" s="187" t="s">
        <v>6</v>
      </c>
      <c r="K41" s="185" t="s">
        <v>1330</v>
      </c>
      <c r="L41" s="186" t="str">
        <f aca="false">VLOOKUP(K41,CódigosRetorno!$A$2:$B$1795,2,FALSE())</f>
        <v>El XML no contiene el tag o no existe informacion en tipo de documento del emisor.</v>
      </c>
      <c r="M41" s="184" t="s">
        <v>8</v>
      </c>
      <c r="N41" s="188"/>
    </row>
    <row r="42" s="189" customFormat="true" ht="15" hidden="false" customHeight="false" outlineLevel="0" collapsed="false">
      <c r="A42" s="190"/>
      <c r="B42" s="177"/>
      <c r="C42" s="178"/>
      <c r="D42" s="178"/>
      <c r="E42" s="184"/>
      <c r="F42" s="183"/>
      <c r="G42" s="186"/>
      <c r="H42" s="184"/>
      <c r="I42" s="186" t="s">
        <v>685</v>
      </c>
      <c r="J42" s="187" t="s">
        <v>6</v>
      </c>
      <c r="K42" s="185" t="s">
        <v>1331</v>
      </c>
      <c r="L42" s="186" t="str">
        <f aca="false">VLOOKUP(K42,CódigosRetorno!$A$2:$B$1795,2,FALSE())</f>
        <v>El dato ingresado no cumple con el estandar</v>
      </c>
      <c r="M42" s="184" t="s">
        <v>8</v>
      </c>
      <c r="N42" s="188"/>
    </row>
    <row r="43" s="189" customFormat="true" ht="24" hidden="false" customHeight="false" outlineLevel="0" collapsed="false">
      <c r="A43" s="190"/>
      <c r="B43" s="177"/>
      <c r="C43" s="178"/>
      <c r="D43" s="183" t="s">
        <v>184</v>
      </c>
      <c r="E43" s="184"/>
      <c r="F43" s="184" t="s">
        <v>1332</v>
      </c>
      <c r="G43" s="197" t="s">
        <v>1333</v>
      </c>
      <c r="H43" s="184" t="s">
        <v>1262</v>
      </c>
      <c r="I43" s="186" t="s">
        <v>1334</v>
      </c>
      <c r="J43" s="183" t="s">
        <v>208</v>
      </c>
      <c r="K43" s="187" t="s">
        <v>1335</v>
      </c>
      <c r="L43" s="186" t="str">
        <f aca="false">VLOOKUP(K43,CódigosRetorno!$A$2:$B$1795,2,FALSE())</f>
        <v>El dato ingresado como atributo @schemeName es incorrecto.</v>
      </c>
      <c r="M43" s="184" t="s">
        <v>8</v>
      </c>
      <c r="N43" s="188"/>
    </row>
    <row r="44" s="189" customFormat="true" ht="24" hidden="false" customHeight="false" outlineLevel="0" collapsed="false">
      <c r="A44" s="190"/>
      <c r="B44" s="177"/>
      <c r="C44" s="178"/>
      <c r="D44" s="178"/>
      <c r="E44" s="184"/>
      <c r="F44" s="184" t="s">
        <v>1260</v>
      </c>
      <c r="G44" s="197" t="s">
        <v>1261</v>
      </c>
      <c r="H44" s="184" t="s">
        <v>1262</v>
      </c>
      <c r="I44" s="186" t="s">
        <v>1263</v>
      </c>
      <c r="J44" s="183" t="s">
        <v>208</v>
      </c>
      <c r="K44" s="187" t="s">
        <v>1264</v>
      </c>
      <c r="L44" s="186" t="str">
        <f aca="false">VLOOKUP(K44,CódigosRetorno!$A$2:$B$1795,2,FALSE())</f>
        <v>El dato ingresado como atributo @schemeAgencyName es incorrecto.</v>
      </c>
      <c r="M44" s="184" t="s">
        <v>8</v>
      </c>
      <c r="N44" s="188"/>
    </row>
    <row r="45" s="189" customFormat="true" ht="48" hidden="false" customHeight="false" outlineLevel="0" collapsed="false">
      <c r="A45" s="190"/>
      <c r="B45" s="177"/>
      <c r="C45" s="178"/>
      <c r="D45" s="178"/>
      <c r="E45" s="184"/>
      <c r="F45" s="184" t="s">
        <v>1336</v>
      </c>
      <c r="G45" s="197" t="s">
        <v>1337</v>
      </c>
      <c r="H45" s="184" t="s">
        <v>1262</v>
      </c>
      <c r="I45" s="186" t="s">
        <v>1338</v>
      </c>
      <c r="J45" s="187" t="s">
        <v>208</v>
      </c>
      <c r="K45" s="185" t="s">
        <v>1339</v>
      </c>
      <c r="L45" s="186" t="str">
        <f aca="false">VLOOKUP(K45,CódigosRetorno!$A$2:$B$1795,2,FALSE())</f>
        <v>El dato ingresado como atributo @schemeURI es incorrecto.</v>
      </c>
      <c r="M45" s="184" t="s">
        <v>8</v>
      </c>
      <c r="N45" s="188"/>
    </row>
    <row r="46" s="189" customFormat="true" ht="60" hidden="false" customHeight="false" outlineLevel="0" collapsed="false">
      <c r="A46" s="184" t="n">
        <f aca="false">A34+1</f>
        <v>11</v>
      </c>
      <c r="B46" s="186" t="s">
        <v>1340</v>
      </c>
      <c r="C46" s="183" t="s">
        <v>63</v>
      </c>
      <c r="D46" s="183" t="s">
        <v>184</v>
      </c>
      <c r="E46" s="184" t="s">
        <v>205</v>
      </c>
      <c r="F46" s="183"/>
      <c r="G46" s="186" t="s">
        <v>1341</v>
      </c>
      <c r="H46" s="184" t="n">
        <v>1</v>
      </c>
      <c r="I46" s="186" t="s">
        <v>1342</v>
      </c>
      <c r="J46" s="187" t="s">
        <v>208</v>
      </c>
      <c r="K46" s="185" t="s">
        <v>1343</v>
      </c>
      <c r="L46" s="186" t="str">
        <f aca="false">VLOOKUP(K46,CódigosRetorno!$A$2:$B$1795,2,FALSE())</f>
        <v>El nombre comercial del emisor no cumple con el formato establecido</v>
      </c>
      <c r="M46" s="184" t="s">
        <v>8</v>
      </c>
      <c r="N46" s="188"/>
    </row>
    <row r="47" customFormat="false" ht="24" hidden="false" customHeight="true" outlineLevel="0" collapsed="false">
      <c r="A47" s="119" t="n">
        <f aca="false">A46+1</f>
        <v>12</v>
      </c>
      <c r="B47" s="179" t="s">
        <v>210</v>
      </c>
      <c r="C47" s="178" t="s">
        <v>63</v>
      </c>
      <c r="D47" s="178" t="s">
        <v>143</v>
      </c>
      <c r="E47" s="119" t="s">
        <v>205</v>
      </c>
      <c r="F47" s="178"/>
      <c r="G47" s="179" t="s">
        <v>1344</v>
      </c>
      <c r="H47" s="49" t="n">
        <v>1</v>
      </c>
      <c r="I47" s="179" t="s">
        <v>605</v>
      </c>
      <c r="J47" s="180" t="s">
        <v>6</v>
      </c>
      <c r="K47" s="181" t="s">
        <v>212</v>
      </c>
      <c r="L47" s="179" t="str">
        <f aca="false">VLOOKUP(K47,CódigosRetorno!$A$2:$B$1795,2,FALSE())</f>
        <v>El XML no contiene el tag o no existe informacion de RegistrationName del emisor del documento</v>
      </c>
      <c r="M47" s="119" t="s">
        <v>8</v>
      </c>
      <c r="N47" s="182"/>
    </row>
    <row r="48" customFormat="false" ht="60" hidden="false" customHeight="false" outlineLevel="0" collapsed="false">
      <c r="A48" s="119"/>
      <c r="B48" s="179"/>
      <c r="C48" s="178"/>
      <c r="D48" s="178"/>
      <c r="E48" s="119"/>
      <c r="F48" s="178"/>
      <c r="G48" s="179"/>
      <c r="H48" s="49"/>
      <c r="I48" s="38" t="s">
        <v>1345</v>
      </c>
      <c r="J48" s="52" t="s">
        <v>208</v>
      </c>
      <c r="K48" s="116" t="s">
        <v>689</v>
      </c>
      <c r="L48" s="38" t="str">
        <f aca="false">VLOOKUP(K48,CódigosRetorno!$A$2:$B$1795,2,FALSE())</f>
        <v>RegistrationName - El nombre o razon social del emisor no cumple con el estandar</v>
      </c>
      <c r="M48" s="49" t="s">
        <v>8</v>
      </c>
      <c r="N48" s="16"/>
    </row>
    <row r="49" s="189" customFormat="true" ht="60" hidden="false" customHeight="false" outlineLevel="0" collapsed="false">
      <c r="A49" s="198" t="n">
        <f aca="false">A47+1</f>
        <v>13</v>
      </c>
      <c r="B49" s="199" t="s">
        <v>1346</v>
      </c>
      <c r="C49" s="198" t="s">
        <v>63</v>
      </c>
      <c r="D49" s="198" t="s">
        <v>184</v>
      </c>
      <c r="E49" s="184" t="s">
        <v>1347</v>
      </c>
      <c r="F49" s="183"/>
      <c r="G49" s="186" t="s">
        <v>1348</v>
      </c>
      <c r="H49" s="184" t="n">
        <v>1</v>
      </c>
      <c r="I49" s="186" t="s">
        <v>1349</v>
      </c>
      <c r="J49" s="183" t="s">
        <v>208</v>
      </c>
      <c r="K49" s="187" t="s">
        <v>1350</v>
      </c>
      <c r="L49" s="186" t="str">
        <f aca="false">VLOOKUP(K49,CódigosRetorno!$A$2:$B$1795,2,FALSE())</f>
        <v>La dirección completa y detallada del domicilio fiscal del emisor no cumple con el formato establecido</v>
      </c>
      <c r="M49" s="184" t="s">
        <v>8</v>
      </c>
      <c r="N49" s="188"/>
    </row>
    <row r="50" s="189" customFormat="true" ht="60" hidden="false" customHeight="false" outlineLevel="0" collapsed="false">
      <c r="A50" s="198"/>
      <c r="B50" s="199"/>
      <c r="C50" s="198"/>
      <c r="D50" s="198"/>
      <c r="E50" s="184" t="s">
        <v>1351</v>
      </c>
      <c r="F50" s="183"/>
      <c r="G50" s="186" t="s">
        <v>1352</v>
      </c>
      <c r="H50" s="184" t="s">
        <v>1262</v>
      </c>
      <c r="I50" s="186" t="s">
        <v>1353</v>
      </c>
      <c r="J50" s="183" t="s">
        <v>208</v>
      </c>
      <c r="K50" s="187" t="s">
        <v>1354</v>
      </c>
      <c r="L50" s="186" t="str">
        <f aca="false">VLOOKUP(K50,CódigosRetorno!$A$2:$B$1795,2,FALSE())</f>
        <v>La urbanización del domicilio fiscal del emisor no cumple con el formato establecido</v>
      </c>
      <c r="M50" s="184" t="s">
        <v>8</v>
      </c>
      <c r="N50" s="188"/>
    </row>
    <row r="51" s="189" customFormat="true" ht="60" hidden="false" customHeight="false" outlineLevel="0" collapsed="false">
      <c r="A51" s="198"/>
      <c r="B51" s="199"/>
      <c r="C51" s="198"/>
      <c r="D51" s="198"/>
      <c r="E51" s="184" t="s">
        <v>228</v>
      </c>
      <c r="F51" s="183"/>
      <c r="G51" s="186" t="s">
        <v>1355</v>
      </c>
      <c r="H51" s="184" t="s">
        <v>1262</v>
      </c>
      <c r="I51" s="186" t="s">
        <v>1356</v>
      </c>
      <c r="J51" s="183" t="s">
        <v>208</v>
      </c>
      <c r="K51" s="187" t="s">
        <v>1357</v>
      </c>
      <c r="L51" s="186" t="str">
        <f aca="false">VLOOKUP(K51,CódigosRetorno!$A$2:$B$1795,2,FALSE())</f>
        <v>La provincia del domicilio fiscal del emisor no cumple con el formato establecido</v>
      </c>
      <c r="M51" s="184" t="s">
        <v>8</v>
      </c>
      <c r="N51" s="188"/>
    </row>
    <row r="52" s="189" customFormat="true" ht="36" hidden="false" customHeight="false" outlineLevel="0" collapsed="false">
      <c r="A52" s="198"/>
      <c r="B52" s="199"/>
      <c r="C52" s="198"/>
      <c r="D52" s="198"/>
      <c r="E52" s="184" t="s">
        <v>216</v>
      </c>
      <c r="F52" s="183" t="s">
        <v>217</v>
      </c>
      <c r="G52" s="186" t="s">
        <v>1358</v>
      </c>
      <c r="H52" s="184" t="n">
        <v>1</v>
      </c>
      <c r="I52" s="186" t="s">
        <v>219</v>
      </c>
      <c r="J52" s="183" t="s">
        <v>208</v>
      </c>
      <c r="K52" s="187" t="s">
        <v>1359</v>
      </c>
      <c r="L52" s="186" t="str">
        <f aca="false">VLOOKUP(K52,CódigosRetorno!$A$2:$B$1795,2,FALSE())</f>
        <v>El codigo de ubigeo del domicilio fiscal del emisor no es válido</v>
      </c>
      <c r="M52" s="184" t="s">
        <v>1360</v>
      </c>
      <c r="N52" s="188"/>
    </row>
    <row r="53" s="189" customFormat="true" ht="24" hidden="false" customHeight="false" outlineLevel="0" collapsed="false">
      <c r="A53" s="198"/>
      <c r="B53" s="199"/>
      <c r="C53" s="198"/>
      <c r="D53" s="198"/>
      <c r="E53" s="184"/>
      <c r="F53" s="184" t="s">
        <v>1361</v>
      </c>
      <c r="G53" s="186" t="s">
        <v>1261</v>
      </c>
      <c r="H53" s="184" t="s">
        <v>1262</v>
      </c>
      <c r="I53" s="186" t="s">
        <v>1362</v>
      </c>
      <c r="J53" s="183" t="s">
        <v>208</v>
      </c>
      <c r="K53" s="187" t="s">
        <v>1264</v>
      </c>
      <c r="L53" s="186" t="str">
        <f aca="false">VLOOKUP(K53,CódigosRetorno!$A$2:$B$1795,2,FALSE())</f>
        <v>El dato ingresado como atributo @schemeAgencyName es incorrecto.</v>
      </c>
      <c r="M53" s="184" t="s">
        <v>8</v>
      </c>
      <c r="N53" s="188"/>
    </row>
    <row r="54" s="189" customFormat="true" ht="24" hidden="false" customHeight="false" outlineLevel="0" collapsed="false">
      <c r="A54" s="198"/>
      <c r="B54" s="199"/>
      <c r="C54" s="198"/>
      <c r="D54" s="198"/>
      <c r="E54" s="184"/>
      <c r="F54" s="184" t="s">
        <v>1363</v>
      </c>
      <c r="G54" s="186" t="s">
        <v>1333</v>
      </c>
      <c r="H54" s="184" t="s">
        <v>1262</v>
      </c>
      <c r="I54" s="186" t="s">
        <v>1364</v>
      </c>
      <c r="J54" s="183" t="s">
        <v>208</v>
      </c>
      <c r="K54" s="187" t="s">
        <v>1335</v>
      </c>
      <c r="L54" s="186" t="str">
        <f aca="false">VLOOKUP(K54,CódigosRetorno!$A$2:$B$1795,2,FALSE())</f>
        <v>El dato ingresado como atributo @schemeName es incorrecto.</v>
      </c>
      <c r="M54" s="184" t="s">
        <v>8</v>
      </c>
      <c r="N54" s="188"/>
    </row>
    <row r="55" s="189" customFormat="true" ht="60" hidden="false" customHeight="false" outlineLevel="0" collapsed="false">
      <c r="A55" s="198"/>
      <c r="B55" s="199"/>
      <c r="C55" s="198"/>
      <c r="D55" s="198"/>
      <c r="E55" s="184" t="s">
        <v>228</v>
      </c>
      <c r="F55" s="183"/>
      <c r="G55" s="186" t="s">
        <v>1365</v>
      </c>
      <c r="H55" s="184" t="s">
        <v>1262</v>
      </c>
      <c r="I55" s="186" t="s">
        <v>1366</v>
      </c>
      <c r="J55" s="183" t="s">
        <v>208</v>
      </c>
      <c r="K55" s="187" t="s">
        <v>1367</v>
      </c>
      <c r="L55" s="186" t="str">
        <f aca="false">VLOOKUP(K55,CódigosRetorno!$A$2:$B$1795,2,FALSE())</f>
        <v>El departamento del domicilio fiscal del emisor no cumple con el formato establecido</v>
      </c>
      <c r="M55" s="184" t="s">
        <v>8</v>
      </c>
      <c r="N55" s="188"/>
    </row>
    <row r="56" s="189" customFormat="true" ht="60" hidden="false" customHeight="false" outlineLevel="0" collapsed="false">
      <c r="A56" s="198"/>
      <c r="B56" s="199"/>
      <c r="C56" s="198"/>
      <c r="D56" s="198"/>
      <c r="E56" s="184" t="s">
        <v>228</v>
      </c>
      <c r="F56" s="183"/>
      <c r="G56" s="186" t="s">
        <v>1368</v>
      </c>
      <c r="H56" s="184" t="s">
        <v>1262</v>
      </c>
      <c r="I56" s="186" t="s">
        <v>1366</v>
      </c>
      <c r="J56" s="183" t="s">
        <v>208</v>
      </c>
      <c r="K56" s="187" t="s">
        <v>1369</v>
      </c>
      <c r="L56" s="186" t="str">
        <f aca="false">VLOOKUP(K56,CódigosRetorno!$A$2:$B$1795,2,FALSE())</f>
        <v>El distrito del domicilio fiscal del emisor no cumple con el formato establecido</v>
      </c>
      <c r="M56" s="184" t="s">
        <v>8</v>
      </c>
      <c r="N56" s="188"/>
    </row>
    <row r="57" s="189" customFormat="true" ht="48" hidden="false" customHeight="false" outlineLevel="0" collapsed="false">
      <c r="A57" s="198"/>
      <c r="B57" s="199"/>
      <c r="C57" s="198"/>
      <c r="D57" s="198"/>
      <c r="E57" s="184" t="s">
        <v>330</v>
      </c>
      <c r="F57" s="183" t="s">
        <v>243</v>
      </c>
      <c r="G57" s="186" t="s">
        <v>1370</v>
      </c>
      <c r="H57" s="184" t="n">
        <v>1</v>
      </c>
      <c r="I57" s="186" t="s">
        <v>1371</v>
      </c>
      <c r="J57" s="183" t="s">
        <v>208</v>
      </c>
      <c r="K57" s="187" t="s">
        <v>1372</v>
      </c>
      <c r="L57" s="186" t="str">
        <f aca="false">VLOOKUP(K57,CódigosRetorno!$A$2:$B$1795,2,FALSE())</f>
        <v>El codigo de pais debe ser PE</v>
      </c>
      <c r="M57" s="184" t="s">
        <v>1373</v>
      </c>
      <c r="N57" s="188"/>
    </row>
    <row r="58" s="189" customFormat="true" ht="24" hidden="false" customHeight="false" outlineLevel="0" collapsed="false">
      <c r="A58" s="198"/>
      <c r="B58" s="199"/>
      <c r="C58" s="198"/>
      <c r="D58" s="198"/>
      <c r="E58" s="184"/>
      <c r="F58" s="184" t="s">
        <v>1374</v>
      </c>
      <c r="G58" s="186" t="s">
        <v>1300</v>
      </c>
      <c r="H58" s="184" t="s">
        <v>1262</v>
      </c>
      <c r="I58" s="186" t="s">
        <v>1375</v>
      </c>
      <c r="J58" s="183" t="s">
        <v>208</v>
      </c>
      <c r="K58" s="187" t="s">
        <v>1302</v>
      </c>
      <c r="L58" s="186" t="str">
        <f aca="false">VLOOKUP(K58,CódigosRetorno!$A$2:$B$1795,2,FALSE())</f>
        <v>El dato ingresado como atributo @listID es incorrecto.</v>
      </c>
      <c r="M58" s="184" t="s">
        <v>8</v>
      </c>
      <c r="N58" s="188"/>
    </row>
    <row r="59" s="189" customFormat="true" ht="48" hidden="false" customHeight="false" outlineLevel="0" collapsed="false">
      <c r="A59" s="198"/>
      <c r="B59" s="199"/>
      <c r="C59" s="198"/>
      <c r="D59" s="198"/>
      <c r="E59" s="184"/>
      <c r="F59" s="184" t="s">
        <v>1376</v>
      </c>
      <c r="G59" s="186" t="s">
        <v>1282</v>
      </c>
      <c r="H59" s="184" t="s">
        <v>1262</v>
      </c>
      <c r="I59" s="186" t="s">
        <v>1306</v>
      </c>
      <c r="J59" s="183" t="s">
        <v>208</v>
      </c>
      <c r="K59" s="187" t="s">
        <v>1283</v>
      </c>
      <c r="L59" s="186" t="str">
        <f aca="false">VLOOKUP(K59,CódigosRetorno!$A$2:$B$1795,2,FALSE())</f>
        <v>El dato ingresado como atributo @listAgencyName es incorrecto.</v>
      </c>
      <c r="M59" s="184" t="s">
        <v>8</v>
      </c>
      <c r="N59" s="188"/>
    </row>
    <row r="60" s="189" customFormat="true" ht="24" hidden="false" customHeight="false" outlineLevel="0" collapsed="false">
      <c r="A60" s="198"/>
      <c r="B60" s="199"/>
      <c r="C60" s="198"/>
      <c r="D60" s="198"/>
      <c r="E60" s="184"/>
      <c r="F60" s="184" t="s">
        <v>1377</v>
      </c>
      <c r="G60" s="186" t="s">
        <v>1285</v>
      </c>
      <c r="H60" s="184" t="s">
        <v>1262</v>
      </c>
      <c r="I60" s="186" t="s">
        <v>1378</v>
      </c>
      <c r="J60" s="187" t="s">
        <v>208</v>
      </c>
      <c r="K60" s="185" t="s">
        <v>1287</v>
      </c>
      <c r="L60" s="186" t="str">
        <f aca="false">VLOOKUP(K60,CódigosRetorno!$A$2:$B$1795,2,FALSE())</f>
        <v>El dato ingresado como atributo @listName es incorrecto.</v>
      </c>
      <c r="M60" s="184" t="s">
        <v>8</v>
      </c>
      <c r="N60" s="188"/>
    </row>
    <row r="61" s="189" customFormat="true" ht="60" hidden="false" customHeight="true" outlineLevel="0" collapsed="false">
      <c r="A61" s="198" t="n">
        <f aca="false">A49+1</f>
        <v>14</v>
      </c>
      <c r="B61" s="191" t="s">
        <v>1379</v>
      </c>
      <c r="C61" s="198" t="s">
        <v>63</v>
      </c>
      <c r="D61" s="198" t="s">
        <v>184</v>
      </c>
      <c r="E61" s="184" t="s">
        <v>1347</v>
      </c>
      <c r="F61" s="197"/>
      <c r="G61" s="186" t="s">
        <v>1380</v>
      </c>
      <c r="H61" s="184" t="n">
        <v>1</v>
      </c>
      <c r="I61" s="186" t="s">
        <v>1381</v>
      </c>
      <c r="J61" s="183" t="s">
        <v>208</v>
      </c>
      <c r="K61" s="187" t="s">
        <v>1382</v>
      </c>
      <c r="L61" s="186" t="str">
        <f aca="false">VLOOKUP(K61,CódigosRetorno!$A$2:$B$1795,2,FALSE())</f>
        <v>El dato ingresado como direccion completa y detallada no cumple con el formato establecido.</v>
      </c>
      <c r="M61" s="184" t="s">
        <v>8</v>
      </c>
      <c r="N61" s="188"/>
    </row>
    <row r="62" s="189" customFormat="true" ht="60" hidden="false" customHeight="false" outlineLevel="0" collapsed="false">
      <c r="A62" s="198"/>
      <c r="B62" s="191"/>
      <c r="C62" s="198"/>
      <c r="D62" s="198"/>
      <c r="E62" s="184" t="s">
        <v>1351</v>
      </c>
      <c r="F62" s="183"/>
      <c r="G62" s="186" t="s">
        <v>1383</v>
      </c>
      <c r="H62" s="184" t="s">
        <v>1262</v>
      </c>
      <c r="I62" s="186" t="s">
        <v>1384</v>
      </c>
      <c r="J62" s="183" t="s">
        <v>208</v>
      </c>
      <c r="K62" s="187" t="s">
        <v>1385</v>
      </c>
      <c r="L62" s="186" t="str">
        <f aca="false">VLOOKUP(K62,CódigosRetorno!$A$2:$B$1795,2,FALSE())</f>
        <v>El dato ingresado como urbanización no cumple con el formato establecido</v>
      </c>
      <c r="M62" s="184" t="s">
        <v>8</v>
      </c>
      <c r="N62" s="188"/>
    </row>
    <row r="63" s="189" customFormat="true" ht="60" hidden="false" customHeight="false" outlineLevel="0" collapsed="false">
      <c r="A63" s="198"/>
      <c r="B63" s="191"/>
      <c r="C63" s="198"/>
      <c r="D63" s="198"/>
      <c r="E63" s="184" t="s">
        <v>228</v>
      </c>
      <c r="F63" s="183"/>
      <c r="G63" s="186" t="s">
        <v>1386</v>
      </c>
      <c r="H63" s="184" t="s">
        <v>1262</v>
      </c>
      <c r="I63" s="186" t="s">
        <v>1356</v>
      </c>
      <c r="J63" s="183" t="s">
        <v>208</v>
      </c>
      <c r="K63" s="187" t="s">
        <v>1387</v>
      </c>
      <c r="L63" s="186" t="str">
        <f aca="false">VLOOKUP(K63,CódigosRetorno!$A$2:$B$1795,2,FALSE())</f>
        <v>El dato ingresado como provincia no cumple con el formato establecido</v>
      </c>
      <c r="M63" s="184" t="s">
        <v>8</v>
      </c>
      <c r="N63" s="188"/>
    </row>
    <row r="64" s="189" customFormat="true" ht="24" hidden="false" customHeight="false" outlineLevel="0" collapsed="false">
      <c r="A64" s="198"/>
      <c r="B64" s="191"/>
      <c r="C64" s="198"/>
      <c r="D64" s="198"/>
      <c r="E64" s="184" t="s">
        <v>216</v>
      </c>
      <c r="F64" s="183" t="s">
        <v>217</v>
      </c>
      <c r="G64" s="186" t="s">
        <v>1388</v>
      </c>
      <c r="H64" s="184" t="s">
        <v>1262</v>
      </c>
      <c r="I64" s="186" t="s">
        <v>219</v>
      </c>
      <c r="J64" s="183" t="s">
        <v>208</v>
      </c>
      <c r="K64" s="187" t="s">
        <v>1389</v>
      </c>
      <c r="L64" s="186" t="str">
        <f aca="false">VLOOKUP(K64,CódigosRetorno!$A$2:$B$1795,2,FALSE())</f>
        <v>El código de Ubigeo no existe en el listado.</v>
      </c>
      <c r="M64" s="184" t="s">
        <v>1360</v>
      </c>
      <c r="N64" s="188"/>
    </row>
    <row r="65" s="189" customFormat="true" ht="24" hidden="false" customHeight="false" outlineLevel="0" collapsed="false">
      <c r="A65" s="198"/>
      <c r="B65" s="191"/>
      <c r="C65" s="198"/>
      <c r="D65" s="198"/>
      <c r="E65" s="184"/>
      <c r="F65" s="184" t="s">
        <v>1361</v>
      </c>
      <c r="G65" s="186" t="s">
        <v>1261</v>
      </c>
      <c r="H65" s="184" t="s">
        <v>1262</v>
      </c>
      <c r="I65" s="186" t="s">
        <v>1362</v>
      </c>
      <c r="J65" s="183" t="s">
        <v>208</v>
      </c>
      <c r="K65" s="187" t="s">
        <v>1264</v>
      </c>
      <c r="L65" s="186" t="str">
        <f aca="false">VLOOKUP(K65,CódigosRetorno!$A$2:$B$1795,2,FALSE())</f>
        <v>El dato ingresado como atributo @schemeAgencyName es incorrecto.</v>
      </c>
      <c r="M65" s="184" t="s">
        <v>8</v>
      </c>
      <c r="N65" s="188"/>
    </row>
    <row r="66" s="189" customFormat="true" ht="24" hidden="false" customHeight="false" outlineLevel="0" collapsed="false">
      <c r="A66" s="198"/>
      <c r="B66" s="191"/>
      <c r="C66" s="198"/>
      <c r="D66" s="198"/>
      <c r="E66" s="184"/>
      <c r="F66" s="184" t="s">
        <v>1363</v>
      </c>
      <c r="G66" s="186" t="s">
        <v>1333</v>
      </c>
      <c r="H66" s="184" t="s">
        <v>1262</v>
      </c>
      <c r="I66" s="186" t="s">
        <v>1364</v>
      </c>
      <c r="J66" s="183" t="s">
        <v>208</v>
      </c>
      <c r="K66" s="187" t="s">
        <v>1335</v>
      </c>
      <c r="L66" s="186" t="str">
        <f aca="false">VLOOKUP(K66,CódigosRetorno!$A$2:$B$1795,2,FALSE())</f>
        <v>El dato ingresado como atributo @schemeName es incorrecto.</v>
      </c>
      <c r="M66" s="184" t="s">
        <v>8</v>
      </c>
      <c r="N66" s="188"/>
    </row>
    <row r="67" s="189" customFormat="true" ht="60" hidden="false" customHeight="false" outlineLevel="0" collapsed="false">
      <c r="A67" s="198"/>
      <c r="B67" s="191"/>
      <c r="C67" s="198"/>
      <c r="D67" s="198"/>
      <c r="E67" s="184" t="s">
        <v>228</v>
      </c>
      <c r="F67" s="183"/>
      <c r="G67" s="186" t="s">
        <v>1390</v>
      </c>
      <c r="H67" s="184" t="s">
        <v>1262</v>
      </c>
      <c r="I67" s="186" t="s">
        <v>1356</v>
      </c>
      <c r="J67" s="183" t="s">
        <v>208</v>
      </c>
      <c r="K67" s="187" t="s">
        <v>1391</v>
      </c>
      <c r="L67" s="186" t="str">
        <f aca="false">VLOOKUP(K67,CódigosRetorno!$A$2:$B$1795,2,FALSE())</f>
        <v>El dato ingresado como departamento no cumple con el formato establecido</v>
      </c>
      <c r="M67" s="184" t="s">
        <v>8</v>
      </c>
      <c r="N67" s="188"/>
    </row>
    <row r="68" s="189" customFormat="true" ht="60" hidden="false" customHeight="false" outlineLevel="0" collapsed="false">
      <c r="A68" s="198"/>
      <c r="B68" s="191"/>
      <c r="C68" s="198"/>
      <c r="D68" s="198"/>
      <c r="E68" s="184" t="s">
        <v>228</v>
      </c>
      <c r="F68" s="183"/>
      <c r="G68" s="186" t="s">
        <v>1392</v>
      </c>
      <c r="H68" s="184" t="n">
        <v>1</v>
      </c>
      <c r="I68" s="186" t="s">
        <v>1356</v>
      </c>
      <c r="J68" s="183" t="s">
        <v>208</v>
      </c>
      <c r="K68" s="187" t="s">
        <v>1393</v>
      </c>
      <c r="L68" s="186" t="str">
        <f aca="false">VLOOKUP(K68,CódigosRetorno!$A$2:$B$1795,2,FALSE())</f>
        <v>El dato ingresado como distrito no cumple con el formato establecido</v>
      </c>
      <c r="M68" s="184" t="s">
        <v>8</v>
      </c>
      <c r="N68" s="188"/>
    </row>
    <row r="69" s="189" customFormat="true" ht="36" hidden="false" customHeight="false" outlineLevel="0" collapsed="false">
      <c r="A69" s="198"/>
      <c r="B69" s="191"/>
      <c r="C69" s="198"/>
      <c r="D69" s="198"/>
      <c r="E69" s="184" t="s">
        <v>330</v>
      </c>
      <c r="F69" s="183" t="s">
        <v>243</v>
      </c>
      <c r="G69" s="186" t="s">
        <v>1394</v>
      </c>
      <c r="H69" s="184" t="s">
        <v>1262</v>
      </c>
      <c r="I69" s="186" t="s">
        <v>1395</v>
      </c>
      <c r="J69" s="183" t="s">
        <v>208</v>
      </c>
      <c r="K69" s="187" t="s">
        <v>1372</v>
      </c>
      <c r="L69" s="186" t="str">
        <f aca="false">VLOOKUP(K69,CódigosRetorno!$A$2:$B$1795,2,FALSE())</f>
        <v>El codigo de pais debe ser PE</v>
      </c>
      <c r="M69" s="184" t="s">
        <v>1373</v>
      </c>
      <c r="N69" s="188"/>
    </row>
    <row r="70" s="189" customFormat="true" ht="24" hidden="false" customHeight="false" outlineLevel="0" collapsed="false">
      <c r="A70" s="198"/>
      <c r="B70" s="191"/>
      <c r="C70" s="198"/>
      <c r="D70" s="198"/>
      <c r="E70" s="184"/>
      <c r="F70" s="184" t="s">
        <v>1374</v>
      </c>
      <c r="G70" s="186" t="s">
        <v>1300</v>
      </c>
      <c r="H70" s="184" t="s">
        <v>1262</v>
      </c>
      <c r="I70" s="186" t="s">
        <v>1375</v>
      </c>
      <c r="J70" s="183" t="s">
        <v>208</v>
      </c>
      <c r="K70" s="187" t="s">
        <v>1302</v>
      </c>
      <c r="L70" s="186" t="str">
        <f aca="false">VLOOKUP(K70,CódigosRetorno!$A$2:$B$1795,2,FALSE())</f>
        <v>El dato ingresado como atributo @listID es incorrecto.</v>
      </c>
      <c r="M70" s="184" t="s">
        <v>8</v>
      </c>
      <c r="N70" s="188"/>
    </row>
    <row r="71" s="189" customFormat="true" ht="48" hidden="false" customHeight="false" outlineLevel="0" collapsed="false">
      <c r="A71" s="198"/>
      <c r="B71" s="191"/>
      <c r="C71" s="198"/>
      <c r="D71" s="198"/>
      <c r="E71" s="184"/>
      <c r="F71" s="184" t="s">
        <v>1376</v>
      </c>
      <c r="G71" s="186" t="s">
        <v>1282</v>
      </c>
      <c r="H71" s="184" t="s">
        <v>1262</v>
      </c>
      <c r="I71" s="186" t="s">
        <v>1306</v>
      </c>
      <c r="J71" s="183" t="s">
        <v>208</v>
      </c>
      <c r="K71" s="187" t="s">
        <v>1283</v>
      </c>
      <c r="L71" s="186" t="str">
        <f aca="false">VLOOKUP(K71,CódigosRetorno!$A$2:$B$1795,2,FALSE())</f>
        <v>El dato ingresado como atributo @listAgencyName es incorrecto.</v>
      </c>
      <c r="M71" s="184" t="s">
        <v>8</v>
      </c>
      <c r="N71" s="188"/>
    </row>
    <row r="72" s="189" customFormat="true" ht="24" hidden="false" customHeight="false" outlineLevel="0" collapsed="false">
      <c r="A72" s="198"/>
      <c r="B72" s="191"/>
      <c r="C72" s="198"/>
      <c r="D72" s="198"/>
      <c r="E72" s="184"/>
      <c r="F72" s="184" t="s">
        <v>1377</v>
      </c>
      <c r="G72" s="186" t="s">
        <v>1285</v>
      </c>
      <c r="H72" s="184" t="s">
        <v>1262</v>
      </c>
      <c r="I72" s="186" t="s">
        <v>1378</v>
      </c>
      <c r="J72" s="187" t="s">
        <v>208</v>
      </c>
      <c r="K72" s="185" t="s">
        <v>1287</v>
      </c>
      <c r="L72" s="186" t="str">
        <f aca="false">VLOOKUP(K72,CódigosRetorno!$A$2:$B$1795,2,FALSE())</f>
        <v>El dato ingresado como atributo @listName es incorrecto.</v>
      </c>
      <c r="M72" s="184" t="s">
        <v>8</v>
      </c>
      <c r="N72" s="188"/>
    </row>
    <row r="73" s="189" customFormat="true" ht="24" hidden="false" customHeight="true" outlineLevel="0" collapsed="false">
      <c r="A73" s="198" t="n">
        <f aca="false">A61+1</f>
        <v>15</v>
      </c>
      <c r="B73" s="191" t="s">
        <v>1396</v>
      </c>
      <c r="C73" s="198" t="s">
        <v>63</v>
      </c>
      <c r="D73" s="198" t="s">
        <v>184</v>
      </c>
      <c r="E73" s="184" t="s">
        <v>330</v>
      </c>
      <c r="F73" s="183" t="s">
        <v>243</v>
      </c>
      <c r="G73" s="186" t="s">
        <v>1394</v>
      </c>
      <c r="H73" s="184" t="s">
        <v>1262</v>
      </c>
      <c r="I73" s="186" t="s">
        <v>1397</v>
      </c>
      <c r="J73" s="183" t="s">
        <v>6</v>
      </c>
      <c r="K73" s="187" t="s">
        <v>1398</v>
      </c>
      <c r="L73" s="186" t="str">
        <f aca="false">VLOOKUP(K73,CódigosRetorno!$A$2:$B$1795,2,FALSE())</f>
        <v>El XML no contiene el tag o no existe información del pais de uso, exploración o aprovechamiento</v>
      </c>
      <c r="M73" s="184" t="s">
        <v>8</v>
      </c>
      <c r="N73" s="188"/>
    </row>
    <row r="74" s="189" customFormat="true" ht="36" hidden="false" customHeight="false" outlineLevel="0" collapsed="false">
      <c r="A74" s="198"/>
      <c r="B74" s="191"/>
      <c r="C74" s="198"/>
      <c r="D74" s="198"/>
      <c r="E74" s="184"/>
      <c r="F74" s="183"/>
      <c r="G74" s="186"/>
      <c r="H74" s="184"/>
      <c r="I74" s="186" t="s">
        <v>1399</v>
      </c>
      <c r="J74" s="183" t="s">
        <v>6</v>
      </c>
      <c r="K74" s="187" t="s">
        <v>1400</v>
      </c>
      <c r="L74" s="186" t="str">
        <f aca="false">VLOOKUP(K74,CódigosRetorno!$A$2:$B$1795,2,FALSE())</f>
        <v>El dato ingresado como pais de uso, exploracion o aprovechamiento es incorrecto.</v>
      </c>
      <c r="M74" s="184" t="s">
        <v>1373</v>
      </c>
      <c r="N74" s="188"/>
    </row>
    <row r="75" s="189" customFormat="true" ht="24" hidden="false" customHeight="false" outlineLevel="0" collapsed="false">
      <c r="A75" s="198"/>
      <c r="B75" s="191"/>
      <c r="C75" s="198"/>
      <c r="D75" s="198"/>
      <c r="E75" s="184"/>
      <c r="F75" s="184" t="s">
        <v>1374</v>
      </c>
      <c r="G75" s="186" t="s">
        <v>1300</v>
      </c>
      <c r="H75" s="184" t="s">
        <v>1262</v>
      </c>
      <c r="I75" s="186" t="s">
        <v>1375</v>
      </c>
      <c r="J75" s="183" t="s">
        <v>208</v>
      </c>
      <c r="K75" s="187" t="s">
        <v>1302</v>
      </c>
      <c r="L75" s="186" t="str">
        <f aca="false">VLOOKUP(K75,CódigosRetorno!$A$2:$B$1795,2,FALSE())</f>
        <v>El dato ingresado como atributo @listID es incorrecto.</v>
      </c>
      <c r="M75" s="184" t="s">
        <v>8</v>
      </c>
      <c r="N75" s="188"/>
    </row>
    <row r="76" s="189" customFormat="true" ht="48" hidden="false" customHeight="false" outlineLevel="0" collapsed="false">
      <c r="A76" s="198"/>
      <c r="B76" s="191"/>
      <c r="C76" s="198"/>
      <c r="D76" s="198"/>
      <c r="E76" s="184"/>
      <c r="F76" s="184" t="s">
        <v>1376</v>
      </c>
      <c r="G76" s="186" t="s">
        <v>1282</v>
      </c>
      <c r="H76" s="184" t="s">
        <v>1262</v>
      </c>
      <c r="I76" s="186" t="s">
        <v>1306</v>
      </c>
      <c r="J76" s="183" t="s">
        <v>208</v>
      </c>
      <c r="K76" s="187" t="s">
        <v>1283</v>
      </c>
      <c r="L76" s="186" t="str">
        <f aca="false">VLOOKUP(K76,CódigosRetorno!$A$2:$B$1795,2,FALSE())</f>
        <v>El dato ingresado como atributo @listAgencyName es incorrecto.</v>
      </c>
      <c r="M76" s="184" t="s">
        <v>8</v>
      </c>
      <c r="N76" s="188"/>
    </row>
    <row r="77" s="189" customFormat="true" ht="24" hidden="false" customHeight="false" outlineLevel="0" collapsed="false">
      <c r="A77" s="198"/>
      <c r="B77" s="191"/>
      <c r="C77" s="198"/>
      <c r="D77" s="198"/>
      <c r="E77" s="184"/>
      <c r="F77" s="184" t="s">
        <v>1377</v>
      </c>
      <c r="G77" s="186" t="s">
        <v>1285</v>
      </c>
      <c r="H77" s="184" t="s">
        <v>1262</v>
      </c>
      <c r="I77" s="186" t="s">
        <v>1378</v>
      </c>
      <c r="J77" s="187" t="s">
        <v>208</v>
      </c>
      <c r="K77" s="185" t="s">
        <v>1287</v>
      </c>
      <c r="L77" s="186" t="str">
        <f aca="false">VLOOKUP(K77,CódigosRetorno!$A$2:$B$1795,2,FALSE())</f>
        <v>El dato ingresado como atributo @listName es incorrecto.</v>
      </c>
      <c r="M77" s="184" t="s">
        <v>8</v>
      </c>
      <c r="N77" s="188"/>
    </row>
    <row r="78" customFormat="false" ht="24" hidden="false" customHeight="true" outlineLevel="0" collapsed="false">
      <c r="A78" s="190" t="n">
        <f aca="false">A73+1</f>
        <v>16</v>
      </c>
      <c r="B78" s="177" t="s">
        <v>1401</v>
      </c>
      <c r="C78" s="178" t="s">
        <v>63</v>
      </c>
      <c r="D78" s="178" t="s">
        <v>143</v>
      </c>
      <c r="E78" s="190" t="s">
        <v>769</v>
      </c>
      <c r="F78" s="178" t="s">
        <v>1402</v>
      </c>
      <c r="G78" s="177" t="s">
        <v>1403</v>
      </c>
      <c r="H78" s="117" t="n">
        <v>1</v>
      </c>
      <c r="I78" s="179" t="s">
        <v>1404</v>
      </c>
      <c r="J78" s="178" t="s">
        <v>6</v>
      </c>
      <c r="K78" s="180" t="s">
        <v>1405</v>
      </c>
      <c r="L78" s="179" t="str">
        <f aca="false">VLOOKUP(K78,CódigosRetorno!$A$2:$B$1795,2,FALSE())</f>
        <v>El XML no contiene el tag o no existe información del código de local anexo del emisor</v>
      </c>
      <c r="M78" s="119" t="s">
        <v>8</v>
      </c>
      <c r="N78" s="182"/>
    </row>
    <row r="79" customFormat="false" ht="24" hidden="false" customHeight="false" outlineLevel="0" collapsed="false">
      <c r="A79" s="190"/>
      <c r="B79" s="177"/>
      <c r="C79" s="178"/>
      <c r="D79" s="178"/>
      <c r="E79" s="190"/>
      <c r="F79" s="178"/>
      <c r="G79" s="177"/>
      <c r="H79" s="117"/>
      <c r="I79" s="38" t="s">
        <v>1406</v>
      </c>
      <c r="J79" s="48" t="s">
        <v>208</v>
      </c>
      <c r="K79" s="52" t="s">
        <v>1407</v>
      </c>
      <c r="L79" s="38" t="str">
        <f aca="false">VLOOKUP(K79,CódigosRetorno!$A$2:$B$1795,2,FALSE())</f>
        <v>El XML no contiene el tag o no existe información del código de local anexo del emisor</v>
      </c>
      <c r="M79" s="49" t="s">
        <v>8</v>
      </c>
      <c r="N79" s="16"/>
    </row>
    <row r="80" customFormat="false" ht="36" hidden="false" customHeight="false" outlineLevel="0" collapsed="false">
      <c r="A80" s="190"/>
      <c r="B80" s="177"/>
      <c r="C80" s="178"/>
      <c r="D80" s="178"/>
      <c r="E80" s="190"/>
      <c r="F80" s="178"/>
      <c r="G80" s="177"/>
      <c r="H80" s="117"/>
      <c r="I80" s="38" t="s">
        <v>1408</v>
      </c>
      <c r="J80" s="48" t="s">
        <v>6</v>
      </c>
      <c r="K80" s="52" t="s">
        <v>1409</v>
      </c>
      <c r="L80" s="38" t="str">
        <f aca="false">VLOOKUP(K80,CódigosRetorno!$A$2:$B$1795,2,FALSE())</f>
        <v>El código de local anexo consignado no se encuentra declarado en el RUC</v>
      </c>
      <c r="M80" s="49" t="s">
        <v>1410</v>
      </c>
      <c r="N80" s="16"/>
    </row>
    <row r="81" customFormat="false" ht="48" hidden="false" customHeight="false" outlineLevel="0" collapsed="false">
      <c r="A81" s="190"/>
      <c r="B81" s="177"/>
      <c r="C81" s="178"/>
      <c r="D81" s="178"/>
      <c r="E81" s="190"/>
      <c r="F81" s="178"/>
      <c r="G81" s="177"/>
      <c r="H81" s="117"/>
      <c r="I81" s="38" t="s">
        <v>1411</v>
      </c>
      <c r="J81" s="48" t="s">
        <v>208</v>
      </c>
      <c r="K81" s="52" t="s">
        <v>1412</v>
      </c>
      <c r="L81" s="38" t="str">
        <f aca="false">VLOOKUP(K81,CódigosRetorno!$A$2:$B$1795,2,FALSE())</f>
        <v>El código de local anexo consignado no se encuentra declarado en el RUC</v>
      </c>
      <c r="M81" s="49" t="s">
        <v>1410</v>
      </c>
      <c r="N81" s="16"/>
    </row>
    <row r="82" customFormat="false" ht="24" hidden="false" customHeight="false" outlineLevel="0" collapsed="false">
      <c r="A82" s="190"/>
      <c r="B82" s="177"/>
      <c r="C82" s="178"/>
      <c r="D82" s="178"/>
      <c r="E82" s="190"/>
      <c r="F82" s="178"/>
      <c r="G82" s="177"/>
      <c r="H82" s="117"/>
      <c r="I82" s="38" t="s">
        <v>1413</v>
      </c>
      <c r="J82" s="48" t="s">
        <v>208</v>
      </c>
      <c r="K82" s="52" t="s">
        <v>1414</v>
      </c>
      <c r="L82" s="38" t="str">
        <f aca="false">VLOOKUP(K82,CódigosRetorno!$A$2:$B$1795,2,FALSE())</f>
        <v>El dato ingresado como local anexo no cumple con el formato establecido</v>
      </c>
      <c r="M82" s="200" t="s">
        <v>8</v>
      </c>
      <c r="N82" s="16"/>
    </row>
    <row r="83" s="189" customFormat="true" ht="24" hidden="false" customHeight="false" outlineLevel="0" collapsed="false">
      <c r="A83" s="190"/>
      <c r="B83" s="177"/>
      <c r="C83" s="178"/>
      <c r="D83" s="183" t="s">
        <v>184</v>
      </c>
      <c r="E83" s="184"/>
      <c r="F83" s="184" t="s">
        <v>1260</v>
      </c>
      <c r="G83" s="186" t="s">
        <v>1282</v>
      </c>
      <c r="H83" s="184" t="s">
        <v>1262</v>
      </c>
      <c r="I83" s="186" t="s">
        <v>1263</v>
      </c>
      <c r="J83" s="183" t="s">
        <v>208</v>
      </c>
      <c r="K83" s="187" t="s">
        <v>1283</v>
      </c>
      <c r="L83" s="186" t="str">
        <f aca="false">VLOOKUP(K83,CódigosRetorno!$A$2:$B$1795,2,FALSE())</f>
        <v>El dato ingresado como atributo @listAgencyName es incorrecto.</v>
      </c>
      <c r="M83" s="184" t="s">
        <v>8</v>
      </c>
      <c r="N83" s="188"/>
    </row>
    <row r="84" s="189" customFormat="true" ht="24" hidden="false" customHeight="false" outlineLevel="0" collapsed="false">
      <c r="A84" s="190"/>
      <c r="B84" s="177"/>
      <c r="C84" s="178"/>
      <c r="D84" s="178"/>
      <c r="E84" s="184"/>
      <c r="F84" s="184" t="s">
        <v>1415</v>
      </c>
      <c r="G84" s="186" t="s">
        <v>1285</v>
      </c>
      <c r="H84" s="184" t="s">
        <v>1262</v>
      </c>
      <c r="I84" s="186" t="s">
        <v>1416</v>
      </c>
      <c r="J84" s="183" t="s">
        <v>208</v>
      </c>
      <c r="K84" s="187" t="s">
        <v>1287</v>
      </c>
      <c r="L84" s="186" t="str">
        <f aca="false">VLOOKUP(K84,CódigosRetorno!$A$2:$B$1795,2,FALSE())</f>
        <v>El dato ingresado como atributo @listName es incorrecto.</v>
      </c>
      <c r="M84" s="184" t="s">
        <v>8</v>
      </c>
      <c r="N84" s="188"/>
    </row>
    <row r="85" customFormat="false" ht="15" hidden="false" customHeight="false" outlineLevel="0" collapsed="false">
      <c r="A85" s="63" t="s">
        <v>1417</v>
      </c>
      <c r="B85" s="97"/>
      <c r="C85" s="96"/>
      <c r="D85" s="96" t="s">
        <v>8</v>
      </c>
      <c r="E85" s="96" t="s">
        <v>8</v>
      </c>
      <c r="F85" s="96" t="s">
        <v>8</v>
      </c>
      <c r="G85" s="70" t="s">
        <v>8</v>
      </c>
      <c r="H85" s="96"/>
      <c r="I85" s="43" t="s">
        <v>8</v>
      </c>
      <c r="J85" s="98" t="s">
        <v>8</v>
      </c>
      <c r="K85" s="110" t="s">
        <v>8</v>
      </c>
      <c r="L85" s="43" t="str">
        <f aca="false">VLOOKUP(K85,CódigosRetorno!$A$2:$B$1795,2,FALSE())</f>
        <v>-</v>
      </c>
      <c r="M85" s="69" t="s">
        <v>8</v>
      </c>
      <c r="N85" s="16"/>
    </row>
    <row r="86" customFormat="false" ht="36" hidden="false" customHeight="true" outlineLevel="0" collapsed="false">
      <c r="A86" s="190" t="n">
        <f aca="false">A78+1</f>
        <v>17</v>
      </c>
      <c r="B86" s="177" t="s">
        <v>1418</v>
      </c>
      <c r="C86" s="178" t="s">
        <v>63</v>
      </c>
      <c r="D86" s="178" t="s">
        <v>143</v>
      </c>
      <c r="E86" s="119" t="s">
        <v>300</v>
      </c>
      <c r="F86" s="178"/>
      <c r="G86" s="179" t="s">
        <v>1419</v>
      </c>
      <c r="H86" s="49" t="n">
        <v>1</v>
      </c>
      <c r="I86" s="179" t="s">
        <v>1420</v>
      </c>
      <c r="J86" s="180" t="s">
        <v>6</v>
      </c>
      <c r="K86" s="181" t="s">
        <v>1421</v>
      </c>
      <c r="L86" s="179" t="str">
        <f aca="false">VLOOKUP(K86,CódigosRetorno!$A$2:$B$1795,2,FALSE())</f>
        <v>El XML contiene mas de un tag como elemento de numero de documento del receptor.</v>
      </c>
      <c r="M86" s="119" t="s">
        <v>8</v>
      </c>
      <c r="N86" s="182"/>
    </row>
    <row r="87" customFormat="false" ht="36" hidden="false" customHeight="false" outlineLevel="0" collapsed="false">
      <c r="A87" s="190"/>
      <c r="B87" s="177"/>
      <c r="C87" s="178"/>
      <c r="D87" s="178"/>
      <c r="E87" s="119"/>
      <c r="F87" s="178"/>
      <c r="G87" s="179"/>
      <c r="H87" s="49"/>
      <c r="I87" s="38" t="s">
        <v>66</v>
      </c>
      <c r="J87" s="52" t="s">
        <v>6</v>
      </c>
      <c r="K87" s="116" t="s">
        <v>990</v>
      </c>
      <c r="L87" s="38" t="str">
        <f aca="false">VLOOKUP(K87,CódigosRetorno!$A$2:$B$1795,2,FALSE())</f>
        <v>El XML no contiene el tag o no existe informacion del número de documento de identidad del receptor del documento</v>
      </c>
      <c r="M87" s="49" t="s">
        <v>8</v>
      </c>
      <c r="N87" s="16"/>
    </row>
    <row r="88" customFormat="false" ht="36" hidden="false" customHeight="false" outlineLevel="0" collapsed="false">
      <c r="A88" s="190"/>
      <c r="B88" s="177"/>
      <c r="C88" s="178"/>
      <c r="D88" s="178"/>
      <c r="E88" s="119"/>
      <c r="F88" s="178"/>
      <c r="G88" s="179"/>
      <c r="H88" s="49"/>
      <c r="I88" s="38" t="s">
        <v>1422</v>
      </c>
      <c r="J88" s="52" t="s">
        <v>6</v>
      </c>
      <c r="K88" s="116" t="s">
        <v>704</v>
      </c>
      <c r="L88" s="38" t="str">
        <f aca="false">VLOOKUP(K88,CódigosRetorno!$A$2:$B$1795,2,FALSE())</f>
        <v>El numero de documento de identidad del receptor debe ser  RUC</v>
      </c>
      <c r="M88" s="49" t="s">
        <v>8</v>
      </c>
      <c r="N88" s="16"/>
    </row>
    <row r="89" customFormat="false" ht="30" hidden="false" customHeight="true" outlineLevel="0" collapsed="false">
      <c r="A89" s="190"/>
      <c r="B89" s="177"/>
      <c r="C89" s="178"/>
      <c r="D89" s="178"/>
      <c r="E89" s="119"/>
      <c r="F89" s="178"/>
      <c r="G89" s="179"/>
      <c r="H89" s="49"/>
      <c r="I89" s="38" t="s">
        <v>1423</v>
      </c>
      <c r="J89" s="52" t="s">
        <v>6</v>
      </c>
      <c r="K89" s="52" t="s">
        <v>1424</v>
      </c>
      <c r="L89" s="38" t="str">
        <f aca="false">VLOOKUP(MID(K89,1,4),CódigosRetorno!$A$2:$B$1795,2,FALSE())</f>
        <v>El numero de RUC del receptor no existe.</v>
      </c>
      <c r="M89" s="49" t="s">
        <v>258</v>
      </c>
      <c r="N89" s="16"/>
    </row>
    <row r="90" customFormat="false" ht="36" hidden="false" customHeight="false" outlineLevel="0" collapsed="false">
      <c r="A90" s="190"/>
      <c r="B90" s="177"/>
      <c r="C90" s="178"/>
      <c r="D90" s="178"/>
      <c r="E90" s="119"/>
      <c r="F90" s="178"/>
      <c r="G90" s="179"/>
      <c r="H90" s="49"/>
      <c r="I90" s="38" t="s">
        <v>1425</v>
      </c>
      <c r="J90" s="52" t="s">
        <v>208</v>
      </c>
      <c r="K90" s="116" t="s">
        <v>1426</v>
      </c>
      <c r="L90" s="38" t="str">
        <f aca="false">VLOOKUP(K90,CódigosRetorno!$A$2:$B$1795,2,FALSE())</f>
        <v>El RUC  del receptor no esta activo</v>
      </c>
      <c r="M90" s="49" t="s">
        <v>258</v>
      </c>
      <c r="N90" s="16"/>
    </row>
    <row r="91" customFormat="false" ht="36" hidden="false" customHeight="false" outlineLevel="0" collapsed="false">
      <c r="A91" s="190"/>
      <c r="B91" s="177"/>
      <c r="C91" s="178"/>
      <c r="D91" s="178"/>
      <c r="E91" s="119"/>
      <c r="F91" s="178"/>
      <c r="G91" s="179"/>
      <c r="H91" s="49"/>
      <c r="I91" s="38" t="s">
        <v>1427</v>
      </c>
      <c r="J91" s="52" t="s">
        <v>208</v>
      </c>
      <c r="K91" s="116" t="s">
        <v>1428</v>
      </c>
      <c r="L91" s="38" t="str">
        <f aca="false">VLOOKUP(K91,CódigosRetorno!$A$2:$B$1795,2,FALSE())</f>
        <v>El RUC del receptor no esta habido</v>
      </c>
      <c r="M91" s="49" t="s">
        <v>258</v>
      </c>
      <c r="N91" s="16"/>
    </row>
    <row r="92" customFormat="false" ht="72" hidden="false" customHeight="false" outlineLevel="0" collapsed="false">
      <c r="A92" s="190"/>
      <c r="B92" s="177"/>
      <c r="C92" s="178"/>
      <c r="D92" s="178"/>
      <c r="E92" s="119"/>
      <c r="F92" s="178"/>
      <c r="G92" s="179"/>
      <c r="H92" s="49"/>
      <c r="I92" s="38" t="s">
        <v>1429</v>
      </c>
      <c r="J92" s="52" t="s">
        <v>6</v>
      </c>
      <c r="K92" s="116" t="s">
        <v>1430</v>
      </c>
      <c r="L92" s="38" t="str">
        <f aca="false">VLOOKUP(K92,CódigosRetorno!$A$2:$B$1795,2,FALSE())</f>
        <v>El dato ingresado como numero de documento de identidad del receptor no cumple con el formato establecido</v>
      </c>
      <c r="M92" s="49" t="s">
        <v>8</v>
      </c>
      <c r="N92" s="16"/>
    </row>
    <row r="93" customFormat="false" ht="36" hidden="false" customHeight="false" outlineLevel="0" collapsed="false">
      <c r="A93" s="190"/>
      <c r="B93" s="177"/>
      <c r="C93" s="178"/>
      <c r="D93" s="178"/>
      <c r="E93" s="119"/>
      <c r="F93" s="178"/>
      <c r="G93" s="179"/>
      <c r="H93" s="49"/>
      <c r="I93" s="38" t="s">
        <v>1431</v>
      </c>
      <c r="J93" s="52" t="s">
        <v>6</v>
      </c>
      <c r="K93" s="116" t="s">
        <v>1432</v>
      </c>
      <c r="L93" s="38" t="str">
        <f aca="false">VLOOKUP(K93,CódigosRetorno!$A$2:$B$1795,2,FALSE())</f>
        <v>El DNI ingresado no cumple con el estandar.</v>
      </c>
      <c r="M93" s="49" t="s">
        <v>8</v>
      </c>
      <c r="N93" s="16"/>
    </row>
    <row r="94" s="189" customFormat="true" ht="36" hidden="false" customHeight="true" outlineLevel="0" collapsed="false">
      <c r="A94" s="190"/>
      <c r="B94" s="177"/>
      <c r="C94" s="178"/>
      <c r="D94" s="178"/>
      <c r="E94" s="184" t="s">
        <v>1433</v>
      </c>
      <c r="F94" s="183" t="s">
        <v>198</v>
      </c>
      <c r="G94" s="186" t="s">
        <v>1434</v>
      </c>
      <c r="H94" s="184" t="n">
        <v>1</v>
      </c>
      <c r="I94" s="186" t="s">
        <v>1435</v>
      </c>
      <c r="J94" s="187" t="s">
        <v>6</v>
      </c>
      <c r="K94" s="185" t="s">
        <v>998</v>
      </c>
      <c r="L94" s="186" t="str">
        <f aca="false">VLOOKUP(K94,CódigosRetorno!$A$2:$B$1795,2,FALSE())</f>
        <v>El XML no contiene el tag o no existe informacion del tipo de documento de identidad del receptor del documento</v>
      </c>
      <c r="M94" s="184" t="s">
        <v>8</v>
      </c>
      <c r="N94" s="188"/>
    </row>
    <row r="95" s="189" customFormat="true" ht="36" hidden="false" customHeight="false" outlineLevel="0" collapsed="false">
      <c r="A95" s="190"/>
      <c r="B95" s="177"/>
      <c r="C95" s="178"/>
      <c r="D95" s="178"/>
      <c r="E95" s="184"/>
      <c r="F95" s="183"/>
      <c r="G95" s="186"/>
      <c r="H95" s="184"/>
      <c r="I95" s="186" t="s">
        <v>1436</v>
      </c>
      <c r="J95" s="187" t="s">
        <v>6</v>
      </c>
      <c r="K95" s="185" t="s">
        <v>1437</v>
      </c>
      <c r="L95" s="186" t="str">
        <f aca="false">VLOOKUP(K95,CódigosRetorno!$A$2:$B$1795,2,FALSE())</f>
        <v>El dato ingresado en el tipo de documento de identidad del receptor no esta permitido.</v>
      </c>
      <c r="M95" s="184" t="s">
        <v>470</v>
      </c>
      <c r="N95" s="188"/>
    </row>
    <row r="96" s="189" customFormat="true" ht="48" hidden="false" customHeight="false" outlineLevel="0" collapsed="false">
      <c r="A96" s="190"/>
      <c r="B96" s="177"/>
      <c r="C96" s="178"/>
      <c r="D96" s="178"/>
      <c r="E96" s="184"/>
      <c r="F96" s="183"/>
      <c r="G96" s="186"/>
      <c r="H96" s="184"/>
      <c r="I96" s="186" t="s">
        <v>1438</v>
      </c>
      <c r="J96" s="187" t="s">
        <v>6</v>
      </c>
      <c r="K96" s="185" t="s">
        <v>1437</v>
      </c>
      <c r="L96" s="186" t="str">
        <f aca="false">VLOOKUP(K96,CódigosRetorno!$A$2:$B$1795,2,FALSE())</f>
        <v>El dato ingresado en el tipo de documento de identidad del receptor no esta permitido.</v>
      </c>
      <c r="M96" s="184" t="s">
        <v>470</v>
      </c>
      <c r="N96" s="188"/>
    </row>
    <row r="97" s="189" customFormat="true" ht="36" hidden="false" customHeight="false" outlineLevel="0" collapsed="false">
      <c r="A97" s="190"/>
      <c r="B97" s="177"/>
      <c r="C97" s="178"/>
      <c r="D97" s="178"/>
      <c r="E97" s="184"/>
      <c r="F97" s="183"/>
      <c r="G97" s="186"/>
      <c r="H97" s="184"/>
      <c r="I97" s="186" t="s">
        <v>1439</v>
      </c>
      <c r="J97" s="187" t="s">
        <v>6</v>
      </c>
      <c r="K97" s="185" t="s">
        <v>1437</v>
      </c>
      <c r="L97" s="186" t="str">
        <f aca="false">VLOOKUP(K97,CódigosRetorno!$A$2:$B$1795,2,FALSE())</f>
        <v>El dato ingresado en el tipo de documento de identidad del receptor no esta permitido.</v>
      </c>
      <c r="M97" s="184" t="s">
        <v>8</v>
      </c>
      <c r="N97" s="188"/>
    </row>
    <row r="98" s="189" customFormat="true" ht="36" hidden="false" customHeight="false" outlineLevel="0" collapsed="false">
      <c r="A98" s="190"/>
      <c r="B98" s="177"/>
      <c r="C98" s="178"/>
      <c r="D98" s="178"/>
      <c r="E98" s="184"/>
      <c r="F98" s="183"/>
      <c r="G98" s="186"/>
      <c r="H98" s="184"/>
      <c r="I98" s="186" t="s">
        <v>1440</v>
      </c>
      <c r="J98" s="187" t="s">
        <v>6</v>
      </c>
      <c r="K98" s="187" t="s">
        <v>1437</v>
      </c>
      <c r="L98" s="186" t="str">
        <f aca="false">VLOOKUP(K98,CódigosRetorno!$A$2:$B$1795,2,FALSE())</f>
        <v>El dato ingresado en el tipo de documento de identidad del receptor no esta permitido.</v>
      </c>
      <c r="M98" s="184" t="s">
        <v>8</v>
      </c>
      <c r="N98" s="188"/>
    </row>
    <row r="99" s="189" customFormat="true" ht="24" hidden="false" customHeight="false" outlineLevel="0" collapsed="false">
      <c r="A99" s="190"/>
      <c r="B99" s="177"/>
      <c r="C99" s="178"/>
      <c r="D99" s="178"/>
      <c r="E99" s="184"/>
      <c r="F99" s="183"/>
      <c r="G99" s="186"/>
      <c r="H99" s="184"/>
      <c r="I99" s="186" t="s">
        <v>1441</v>
      </c>
      <c r="J99" s="187" t="s">
        <v>6</v>
      </c>
      <c r="K99" s="187" t="s">
        <v>1437</v>
      </c>
      <c r="L99" s="186" t="str">
        <f aca="false">VLOOKUP(K99,CódigosRetorno!$A$2:$B$1795,2,FALSE())</f>
        <v>El dato ingresado en el tipo de documento de identidad del receptor no esta permitido.</v>
      </c>
      <c r="M99" s="184" t="s">
        <v>8</v>
      </c>
      <c r="N99" s="188"/>
    </row>
    <row r="100" s="189" customFormat="true" ht="24" hidden="false" customHeight="false" outlineLevel="0" collapsed="false">
      <c r="A100" s="190"/>
      <c r="B100" s="177"/>
      <c r="C100" s="178"/>
      <c r="D100" s="183" t="s">
        <v>184</v>
      </c>
      <c r="E100" s="184"/>
      <c r="F100" s="184" t="s">
        <v>1332</v>
      </c>
      <c r="G100" s="186" t="s">
        <v>1333</v>
      </c>
      <c r="H100" s="184" t="s">
        <v>1262</v>
      </c>
      <c r="I100" s="186" t="s">
        <v>1334</v>
      </c>
      <c r="J100" s="183" t="s">
        <v>208</v>
      </c>
      <c r="K100" s="187" t="s">
        <v>1335</v>
      </c>
      <c r="L100" s="186" t="str">
        <f aca="false">VLOOKUP(K100,CódigosRetorno!$A$2:$B$1795,2,FALSE())</f>
        <v>El dato ingresado como atributo @schemeName es incorrecto.</v>
      </c>
      <c r="M100" s="184" t="s">
        <v>8</v>
      </c>
      <c r="N100" s="188"/>
    </row>
    <row r="101" s="189" customFormat="true" ht="24" hidden="false" customHeight="false" outlineLevel="0" collapsed="false">
      <c r="A101" s="190"/>
      <c r="B101" s="177"/>
      <c r="C101" s="178"/>
      <c r="D101" s="178"/>
      <c r="E101" s="184"/>
      <c r="F101" s="184" t="s">
        <v>1260</v>
      </c>
      <c r="G101" s="186" t="s">
        <v>1261</v>
      </c>
      <c r="H101" s="184" t="s">
        <v>1262</v>
      </c>
      <c r="I101" s="186" t="s">
        <v>1263</v>
      </c>
      <c r="J101" s="183" t="s">
        <v>208</v>
      </c>
      <c r="K101" s="187" t="s">
        <v>1264</v>
      </c>
      <c r="L101" s="186" t="str">
        <f aca="false">VLOOKUP(K101,CódigosRetorno!$A$2:$B$1795,2,FALSE())</f>
        <v>El dato ingresado como atributo @schemeAgencyName es incorrecto.</v>
      </c>
      <c r="M101" s="184" t="s">
        <v>8</v>
      </c>
      <c r="N101" s="188"/>
    </row>
    <row r="102" s="189" customFormat="true" ht="48" hidden="false" customHeight="false" outlineLevel="0" collapsed="false">
      <c r="A102" s="190"/>
      <c r="B102" s="177"/>
      <c r="C102" s="178"/>
      <c r="D102" s="178"/>
      <c r="E102" s="184"/>
      <c r="F102" s="184" t="s">
        <v>1336</v>
      </c>
      <c r="G102" s="186" t="s">
        <v>1337</v>
      </c>
      <c r="H102" s="184" t="s">
        <v>1262</v>
      </c>
      <c r="I102" s="186" t="s">
        <v>1338</v>
      </c>
      <c r="J102" s="187" t="s">
        <v>208</v>
      </c>
      <c r="K102" s="185" t="s">
        <v>1339</v>
      </c>
      <c r="L102" s="186" t="str">
        <f aca="false">VLOOKUP(K102,CódigosRetorno!$A$2:$B$1795,2,FALSE())</f>
        <v>El dato ingresado como atributo @schemeURI es incorrecto.</v>
      </c>
      <c r="M102" s="184" t="s">
        <v>8</v>
      </c>
      <c r="N102" s="188"/>
    </row>
    <row r="103" customFormat="false" ht="24" hidden="false" customHeight="true" outlineLevel="0" collapsed="false">
      <c r="A103" s="119" t="n">
        <f aca="false">A86+1</f>
        <v>18</v>
      </c>
      <c r="B103" s="179" t="s">
        <v>1442</v>
      </c>
      <c r="C103" s="178" t="s">
        <v>63</v>
      </c>
      <c r="D103" s="178" t="s">
        <v>143</v>
      </c>
      <c r="E103" s="119" t="s">
        <v>205</v>
      </c>
      <c r="F103" s="178"/>
      <c r="G103" s="179" t="s">
        <v>1443</v>
      </c>
      <c r="H103" s="49" t="n">
        <v>1</v>
      </c>
      <c r="I103" s="179" t="s">
        <v>605</v>
      </c>
      <c r="J103" s="180" t="s">
        <v>6</v>
      </c>
      <c r="K103" s="181" t="s">
        <v>1444</v>
      </c>
      <c r="L103" s="179" t="str">
        <f aca="false">VLOOKUP(K103,CódigosRetorno!$A$2:$B$1795,2,FALSE())</f>
        <v>El XML no contiene el tag o no existe informacion de RegistrationName del receptor del documento</v>
      </c>
      <c r="M103" s="119" t="s">
        <v>8</v>
      </c>
      <c r="N103" s="182"/>
    </row>
    <row r="104" customFormat="false" ht="60" hidden="false" customHeight="false" outlineLevel="0" collapsed="false">
      <c r="A104" s="119"/>
      <c r="B104" s="179"/>
      <c r="C104" s="178"/>
      <c r="D104" s="178"/>
      <c r="E104" s="119"/>
      <c r="F104" s="178"/>
      <c r="G104" s="179"/>
      <c r="H104" s="49"/>
      <c r="I104" s="38" t="s">
        <v>1445</v>
      </c>
      <c r="J104" s="52" t="s">
        <v>6</v>
      </c>
      <c r="K104" s="116" t="s">
        <v>1446</v>
      </c>
      <c r="L104" s="38" t="str">
        <f aca="false">VLOOKUP(K104,CódigosRetorno!$A$2:$B$1795,2,FALSE())</f>
        <v>RegistrationName -  El dato ingresado no cumple con el estandar</v>
      </c>
      <c r="M104" s="49" t="s">
        <v>8</v>
      </c>
      <c r="N104" s="16"/>
    </row>
    <row r="105" s="189" customFormat="true" ht="48" hidden="false" customHeight="false" outlineLevel="0" collapsed="false">
      <c r="A105" s="198" t="n">
        <f aca="false">A103+1</f>
        <v>19</v>
      </c>
      <c r="B105" s="199" t="s">
        <v>1447</v>
      </c>
      <c r="C105" s="198" t="s">
        <v>63</v>
      </c>
      <c r="D105" s="198" t="s">
        <v>184</v>
      </c>
      <c r="E105" s="184" t="s">
        <v>1347</v>
      </c>
      <c r="F105" s="183"/>
      <c r="G105" s="186" t="s">
        <v>1448</v>
      </c>
      <c r="H105" s="184" t="n">
        <v>1</v>
      </c>
      <c r="I105" s="186" t="s">
        <v>186</v>
      </c>
      <c r="J105" s="183" t="s">
        <v>8</v>
      </c>
      <c r="K105" s="187" t="s">
        <v>8</v>
      </c>
      <c r="L105" s="186" t="str">
        <f aca="false">VLOOKUP(K105,CódigosRetorno!$A$2:$B$1795,2,FALSE())</f>
        <v>-</v>
      </c>
      <c r="M105" s="184" t="s">
        <v>8</v>
      </c>
      <c r="N105" s="188"/>
    </row>
    <row r="106" s="189" customFormat="true" ht="48" hidden="false" customHeight="false" outlineLevel="0" collapsed="false">
      <c r="A106" s="198"/>
      <c r="B106" s="199"/>
      <c r="C106" s="198"/>
      <c r="D106" s="198"/>
      <c r="E106" s="184" t="s">
        <v>1351</v>
      </c>
      <c r="F106" s="183"/>
      <c r="G106" s="186" t="s">
        <v>1449</v>
      </c>
      <c r="H106" s="184" t="s">
        <v>1262</v>
      </c>
      <c r="I106" s="186" t="s">
        <v>186</v>
      </c>
      <c r="J106" s="183" t="s">
        <v>8</v>
      </c>
      <c r="K106" s="187" t="s">
        <v>8</v>
      </c>
      <c r="L106" s="186" t="str">
        <f aca="false">VLOOKUP(K106,CódigosRetorno!$A$2:$B$1795,2,FALSE())</f>
        <v>-</v>
      </c>
      <c r="M106" s="184" t="s">
        <v>8</v>
      </c>
      <c r="N106" s="188"/>
    </row>
    <row r="107" s="189" customFormat="true" ht="36" hidden="false" customHeight="false" outlineLevel="0" collapsed="false">
      <c r="A107" s="198"/>
      <c r="B107" s="199"/>
      <c r="C107" s="198"/>
      <c r="D107" s="198"/>
      <c r="E107" s="184" t="s">
        <v>228</v>
      </c>
      <c r="F107" s="183"/>
      <c r="G107" s="186" t="s">
        <v>1450</v>
      </c>
      <c r="H107" s="184" t="s">
        <v>1262</v>
      </c>
      <c r="I107" s="186" t="s">
        <v>186</v>
      </c>
      <c r="J107" s="183" t="s">
        <v>8</v>
      </c>
      <c r="K107" s="187" t="s">
        <v>8</v>
      </c>
      <c r="L107" s="186" t="str">
        <f aca="false">VLOOKUP(K107,CódigosRetorno!$A$2:$B$1795,2,FALSE())</f>
        <v>-</v>
      </c>
      <c r="M107" s="184" t="s">
        <v>8</v>
      </c>
      <c r="N107" s="188"/>
    </row>
    <row r="108" s="189" customFormat="true" ht="36" hidden="false" customHeight="false" outlineLevel="0" collapsed="false">
      <c r="A108" s="198"/>
      <c r="B108" s="199"/>
      <c r="C108" s="198"/>
      <c r="D108" s="198"/>
      <c r="E108" s="184" t="s">
        <v>216</v>
      </c>
      <c r="F108" s="183" t="s">
        <v>217</v>
      </c>
      <c r="G108" s="186" t="s">
        <v>1451</v>
      </c>
      <c r="H108" s="184" t="n">
        <v>1</v>
      </c>
      <c r="I108" s="186" t="s">
        <v>186</v>
      </c>
      <c r="J108" s="183" t="s">
        <v>8</v>
      </c>
      <c r="K108" s="187" t="s">
        <v>8</v>
      </c>
      <c r="L108" s="186" t="str">
        <f aca="false">VLOOKUP(K108,CódigosRetorno!$A$2:$B$1795,2,FALSE())</f>
        <v>-</v>
      </c>
      <c r="M108" s="184" t="s">
        <v>1360</v>
      </c>
      <c r="N108" s="188"/>
    </row>
    <row r="109" s="189" customFormat="true" ht="15" hidden="false" customHeight="false" outlineLevel="0" collapsed="false">
      <c r="A109" s="198"/>
      <c r="B109" s="199"/>
      <c r="C109" s="198"/>
      <c r="D109" s="198"/>
      <c r="E109" s="184"/>
      <c r="F109" s="184" t="s">
        <v>1361</v>
      </c>
      <c r="G109" s="186" t="s">
        <v>1261</v>
      </c>
      <c r="H109" s="184" t="s">
        <v>1262</v>
      </c>
      <c r="I109" s="186" t="s">
        <v>186</v>
      </c>
      <c r="J109" s="183" t="s">
        <v>8</v>
      </c>
      <c r="K109" s="187" t="s">
        <v>8</v>
      </c>
      <c r="L109" s="186" t="str">
        <f aca="false">VLOOKUP(K109,CódigosRetorno!$A$2:$B$1795,2,FALSE())</f>
        <v>-</v>
      </c>
      <c r="M109" s="184" t="s">
        <v>8</v>
      </c>
      <c r="N109" s="188"/>
    </row>
    <row r="110" s="189" customFormat="true" ht="15" hidden="false" customHeight="false" outlineLevel="0" collapsed="false">
      <c r="A110" s="198"/>
      <c r="B110" s="199"/>
      <c r="C110" s="198"/>
      <c r="D110" s="198"/>
      <c r="E110" s="184"/>
      <c r="F110" s="184" t="s">
        <v>1363</v>
      </c>
      <c r="G110" s="186" t="s">
        <v>1333</v>
      </c>
      <c r="H110" s="184" t="s">
        <v>1262</v>
      </c>
      <c r="I110" s="186" t="s">
        <v>186</v>
      </c>
      <c r="J110" s="183" t="s">
        <v>8</v>
      </c>
      <c r="K110" s="187" t="s">
        <v>8</v>
      </c>
      <c r="L110" s="186" t="str">
        <f aca="false">VLOOKUP(K110,CódigosRetorno!$A$2:$B$1795,2,FALSE())</f>
        <v>-</v>
      </c>
      <c r="M110" s="184" t="s">
        <v>8</v>
      </c>
      <c r="N110" s="188"/>
    </row>
    <row r="111" s="189" customFormat="true" ht="36" hidden="false" customHeight="false" outlineLevel="0" collapsed="false">
      <c r="A111" s="198"/>
      <c r="B111" s="199"/>
      <c r="C111" s="198"/>
      <c r="D111" s="198"/>
      <c r="E111" s="184" t="s">
        <v>228</v>
      </c>
      <c r="F111" s="183"/>
      <c r="G111" s="186" t="s">
        <v>1452</v>
      </c>
      <c r="H111" s="184" t="s">
        <v>1262</v>
      </c>
      <c r="I111" s="186" t="s">
        <v>186</v>
      </c>
      <c r="J111" s="183" t="s">
        <v>8</v>
      </c>
      <c r="K111" s="187" t="s">
        <v>8</v>
      </c>
      <c r="L111" s="186" t="str">
        <f aca="false">VLOOKUP(K111,CódigosRetorno!$A$2:$B$1795,2,FALSE())</f>
        <v>-</v>
      </c>
      <c r="M111" s="184" t="s">
        <v>8</v>
      </c>
      <c r="N111" s="188"/>
    </row>
    <row r="112" s="189" customFormat="true" ht="36" hidden="false" customHeight="false" outlineLevel="0" collapsed="false">
      <c r="A112" s="198"/>
      <c r="B112" s="199"/>
      <c r="C112" s="198"/>
      <c r="D112" s="198"/>
      <c r="E112" s="184" t="s">
        <v>228</v>
      </c>
      <c r="F112" s="183"/>
      <c r="G112" s="186" t="s">
        <v>1453</v>
      </c>
      <c r="H112" s="184" t="s">
        <v>1262</v>
      </c>
      <c r="I112" s="186" t="s">
        <v>186</v>
      </c>
      <c r="J112" s="183" t="s">
        <v>8</v>
      </c>
      <c r="K112" s="187" t="s">
        <v>8</v>
      </c>
      <c r="L112" s="186" t="str">
        <f aca="false">VLOOKUP(K112,CódigosRetorno!$A$2:$B$1795,2,FALSE())</f>
        <v>-</v>
      </c>
      <c r="M112" s="184" t="s">
        <v>8</v>
      </c>
      <c r="N112" s="188"/>
    </row>
    <row r="113" s="189" customFormat="true" ht="48" hidden="false" customHeight="false" outlineLevel="0" collapsed="false">
      <c r="A113" s="198"/>
      <c r="B113" s="199"/>
      <c r="C113" s="198"/>
      <c r="D113" s="198"/>
      <c r="E113" s="184" t="s">
        <v>330</v>
      </c>
      <c r="F113" s="183" t="s">
        <v>243</v>
      </c>
      <c r="G113" s="186" t="s">
        <v>1454</v>
      </c>
      <c r="H113" s="184" t="n">
        <v>1</v>
      </c>
      <c r="I113" s="186" t="s">
        <v>186</v>
      </c>
      <c r="J113" s="183" t="s">
        <v>8</v>
      </c>
      <c r="K113" s="187" t="s">
        <v>8</v>
      </c>
      <c r="L113" s="186" t="str">
        <f aca="false">VLOOKUP(K113,CódigosRetorno!$A$2:$B$1795,2,FALSE())</f>
        <v>-</v>
      </c>
      <c r="M113" s="184" t="s">
        <v>1373</v>
      </c>
      <c r="N113" s="188"/>
    </row>
    <row r="114" s="189" customFormat="true" ht="15" hidden="false" customHeight="false" outlineLevel="0" collapsed="false">
      <c r="A114" s="198"/>
      <c r="B114" s="199"/>
      <c r="C114" s="198"/>
      <c r="D114" s="198"/>
      <c r="E114" s="184"/>
      <c r="F114" s="184" t="s">
        <v>1374</v>
      </c>
      <c r="G114" s="186" t="s">
        <v>1300</v>
      </c>
      <c r="H114" s="184" t="s">
        <v>1262</v>
      </c>
      <c r="I114" s="186" t="s">
        <v>186</v>
      </c>
      <c r="J114" s="183" t="s">
        <v>8</v>
      </c>
      <c r="K114" s="187" t="s">
        <v>8</v>
      </c>
      <c r="L114" s="186" t="str">
        <f aca="false">VLOOKUP(K114,CódigosRetorno!$A$2:$B$1795,2,FALSE())</f>
        <v>-</v>
      </c>
      <c r="M114" s="184" t="s">
        <v>8</v>
      </c>
      <c r="N114" s="188"/>
    </row>
    <row r="115" s="189" customFormat="true" ht="48" hidden="false" customHeight="false" outlineLevel="0" collapsed="false">
      <c r="A115" s="198"/>
      <c r="B115" s="199"/>
      <c r="C115" s="198"/>
      <c r="D115" s="198"/>
      <c r="E115" s="184"/>
      <c r="F115" s="184" t="s">
        <v>1376</v>
      </c>
      <c r="G115" s="186" t="s">
        <v>1282</v>
      </c>
      <c r="H115" s="184" t="s">
        <v>1262</v>
      </c>
      <c r="I115" s="186" t="s">
        <v>186</v>
      </c>
      <c r="J115" s="183" t="s">
        <v>8</v>
      </c>
      <c r="K115" s="187" t="s">
        <v>8</v>
      </c>
      <c r="L115" s="186" t="str">
        <f aca="false">VLOOKUP(K115,CódigosRetorno!$A$2:$B$1795,2,FALSE())</f>
        <v>-</v>
      </c>
      <c r="M115" s="184" t="s">
        <v>8</v>
      </c>
      <c r="N115" s="188"/>
    </row>
    <row r="116" s="189" customFormat="true" ht="15" hidden="false" customHeight="false" outlineLevel="0" collapsed="false">
      <c r="A116" s="198"/>
      <c r="B116" s="199"/>
      <c r="C116" s="198"/>
      <c r="D116" s="198"/>
      <c r="E116" s="184"/>
      <c r="F116" s="184" t="s">
        <v>1377</v>
      </c>
      <c r="G116" s="186" t="s">
        <v>1285</v>
      </c>
      <c r="H116" s="184" t="s">
        <v>1262</v>
      </c>
      <c r="I116" s="186" t="s">
        <v>186</v>
      </c>
      <c r="J116" s="183" t="s">
        <v>8</v>
      </c>
      <c r="K116" s="187" t="s">
        <v>8</v>
      </c>
      <c r="L116" s="186" t="str">
        <f aca="false">VLOOKUP(K116,CódigosRetorno!$A$2:$B$1795,2,FALSE())</f>
        <v>-</v>
      </c>
      <c r="M116" s="184" t="s">
        <v>8</v>
      </c>
      <c r="N116" s="188"/>
    </row>
    <row r="117" s="189" customFormat="true" ht="42.75" hidden="false" customHeight="true" outlineLevel="0" collapsed="false">
      <c r="A117" s="184" t="n">
        <f aca="false">A105+1</f>
        <v>20</v>
      </c>
      <c r="B117" s="191" t="s">
        <v>1455</v>
      </c>
      <c r="C117" s="183" t="s">
        <v>63</v>
      </c>
      <c r="D117" s="183" t="s">
        <v>184</v>
      </c>
      <c r="E117" s="184" t="s">
        <v>300</v>
      </c>
      <c r="F117" s="183"/>
      <c r="G117" s="186" t="s">
        <v>1456</v>
      </c>
      <c r="H117" s="184" t="n">
        <v>1</v>
      </c>
      <c r="I117" s="186" t="s">
        <v>186</v>
      </c>
      <c r="J117" s="187" t="s">
        <v>8</v>
      </c>
      <c r="K117" s="185" t="s">
        <v>8</v>
      </c>
      <c r="L117" s="186" t="str">
        <f aca="false">VLOOKUP(K117,CódigosRetorno!$A$2:$B$1795,2,FALSE())</f>
        <v>-</v>
      </c>
      <c r="M117" s="184" t="s">
        <v>8</v>
      </c>
      <c r="N117" s="188"/>
    </row>
    <row r="118" s="189" customFormat="true" ht="48" hidden="false" customHeight="false" outlineLevel="0" collapsed="false">
      <c r="A118" s="184"/>
      <c r="B118" s="191"/>
      <c r="C118" s="183"/>
      <c r="D118" s="183"/>
      <c r="E118" s="184" t="s">
        <v>1433</v>
      </c>
      <c r="F118" s="183" t="s">
        <v>198</v>
      </c>
      <c r="G118" s="186" t="s">
        <v>1457</v>
      </c>
      <c r="H118" s="184" t="n">
        <v>1</v>
      </c>
      <c r="I118" s="186" t="s">
        <v>186</v>
      </c>
      <c r="J118" s="187" t="s">
        <v>8</v>
      </c>
      <c r="K118" s="185" t="s">
        <v>8</v>
      </c>
      <c r="L118" s="186" t="str">
        <f aca="false">VLOOKUP(K118,CódigosRetorno!$A$2:$B$1795,2,FALSE())</f>
        <v>-</v>
      </c>
      <c r="M118" s="184" t="s">
        <v>8</v>
      </c>
      <c r="N118" s="188"/>
    </row>
    <row r="119" s="189" customFormat="true" ht="24" hidden="false" customHeight="false" outlineLevel="0" collapsed="false">
      <c r="A119" s="184"/>
      <c r="B119" s="191"/>
      <c r="C119" s="183"/>
      <c r="D119" s="183"/>
      <c r="E119" s="184"/>
      <c r="F119" s="184" t="s">
        <v>1332</v>
      </c>
      <c r="G119" s="186" t="s">
        <v>1333</v>
      </c>
      <c r="H119" s="184" t="s">
        <v>1262</v>
      </c>
      <c r="I119" s="186" t="s">
        <v>186</v>
      </c>
      <c r="J119" s="183" t="s">
        <v>8</v>
      </c>
      <c r="K119" s="187" t="s">
        <v>8</v>
      </c>
      <c r="L119" s="186" t="str">
        <f aca="false">VLOOKUP(K119,CódigosRetorno!$A$2:$B$1795,2,FALSE())</f>
        <v>-</v>
      </c>
      <c r="M119" s="184" t="s">
        <v>8</v>
      </c>
      <c r="N119" s="188"/>
    </row>
    <row r="120" s="189" customFormat="true" ht="15" hidden="false" customHeight="false" outlineLevel="0" collapsed="false">
      <c r="A120" s="184"/>
      <c r="B120" s="191"/>
      <c r="C120" s="183"/>
      <c r="D120" s="183"/>
      <c r="E120" s="184"/>
      <c r="F120" s="184" t="s">
        <v>1260</v>
      </c>
      <c r="G120" s="186" t="s">
        <v>1261</v>
      </c>
      <c r="H120" s="184" t="s">
        <v>1262</v>
      </c>
      <c r="I120" s="186" t="s">
        <v>186</v>
      </c>
      <c r="J120" s="183" t="s">
        <v>8</v>
      </c>
      <c r="K120" s="187" t="s">
        <v>8</v>
      </c>
      <c r="L120" s="186" t="str">
        <f aca="false">VLOOKUP(K120,CódigosRetorno!$A$2:$B$1795,2,FALSE())</f>
        <v>-</v>
      </c>
      <c r="M120" s="184" t="s">
        <v>8</v>
      </c>
      <c r="N120" s="188"/>
    </row>
    <row r="121" s="189" customFormat="true" ht="36" hidden="false" customHeight="false" outlineLevel="0" collapsed="false">
      <c r="A121" s="184"/>
      <c r="B121" s="191"/>
      <c r="C121" s="183"/>
      <c r="D121" s="183"/>
      <c r="E121" s="184"/>
      <c r="F121" s="184" t="s">
        <v>1336</v>
      </c>
      <c r="G121" s="186" t="s">
        <v>1337</v>
      </c>
      <c r="H121" s="184" t="s">
        <v>1262</v>
      </c>
      <c r="I121" s="186" t="s">
        <v>186</v>
      </c>
      <c r="J121" s="187" t="s">
        <v>8</v>
      </c>
      <c r="K121" s="185" t="s">
        <v>8</v>
      </c>
      <c r="L121" s="186" t="str">
        <f aca="false">VLOOKUP(K121,CódigosRetorno!$A$2:$B$1795,2,FALSE())</f>
        <v>-</v>
      </c>
      <c r="M121" s="184" t="s">
        <v>8</v>
      </c>
      <c r="N121" s="188"/>
    </row>
    <row r="122" s="189" customFormat="true" ht="48" hidden="false" customHeight="false" outlineLevel="0" collapsed="false">
      <c r="A122" s="184"/>
      <c r="B122" s="191"/>
      <c r="C122" s="183"/>
      <c r="D122" s="183"/>
      <c r="E122" s="184" t="s">
        <v>205</v>
      </c>
      <c r="F122" s="183"/>
      <c r="G122" s="186" t="s">
        <v>1458</v>
      </c>
      <c r="H122" s="184" t="n">
        <v>1</v>
      </c>
      <c r="I122" s="186" t="s">
        <v>186</v>
      </c>
      <c r="J122" s="187" t="s">
        <v>8</v>
      </c>
      <c r="K122" s="185" t="s">
        <v>8</v>
      </c>
      <c r="L122" s="186" t="str">
        <f aca="false">VLOOKUP(K122,CódigosRetorno!$A$2:$B$1795,2,FALSE())</f>
        <v>-</v>
      </c>
      <c r="M122" s="184" t="s">
        <v>8</v>
      </c>
      <c r="N122" s="188"/>
    </row>
    <row r="123" customFormat="false" ht="15" hidden="false" customHeight="false" outlineLevel="0" collapsed="false">
      <c r="A123" s="63" t="s">
        <v>1459</v>
      </c>
      <c r="B123" s="97"/>
      <c r="C123" s="96"/>
      <c r="D123" s="96"/>
      <c r="E123" s="96"/>
      <c r="F123" s="96"/>
      <c r="G123" s="70" t="s">
        <v>8</v>
      </c>
      <c r="H123" s="96"/>
      <c r="I123" s="43" t="s">
        <v>8</v>
      </c>
      <c r="J123" s="98" t="s">
        <v>8</v>
      </c>
      <c r="K123" s="110" t="s">
        <v>8</v>
      </c>
      <c r="L123" s="43" t="str">
        <f aca="false">VLOOKUP(K123,CódigosRetorno!$A$2:$B$1795,2,FALSE())</f>
        <v>-</v>
      </c>
      <c r="M123" s="69" t="s">
        <v>8</v>
      </c>
      <c r="N123" s="16"/>
    </row>
    <row r="124" s="189" customFormat="true" ht="36" hidden="false" customHeight="true" outlineLevel="0" collapsed="false">
      <c r="A124" s="201" t="n">
        <f aca="false">A117+1</f>
        <v>21</v>
      </c>
      <c r="B124" s="191" t="s">
        <v>1460</v>
      </c>
      <c r="C124" s="198" t="s">
        <v>63</v>
      </c>
      <c r="D124" s="198" t="s">
        <v>184</v>
      </c>
      <c r="E124" s="184" t="s">
        <v>300</v>
      </c>
      <c r="F124" s="183"/>
      <c r="G124" s="186" t="s">
        <v>1461</v>
      </c>
      <c r="H124" s="184" t="n">
        <v>1</v>
      </c>
      <c r="I124" s="186" t="s">
        <v>186</v>
      </c>
      <c r="J124" s="187" t="s">
        <v>8</v>
      </c>
      <c r="K124" s="185" t="s">
        <v>8</v>
      </c>
      <c r="L124" s="186" t="str">
        <f aca="false">VLOOKUP(K124,CódigosRetorno!$A$2:$B$1795,2,FALSE())</f>
        <v>-</v>
      </c>
      <c r="M124" s="184" t="s">
        <v>8</v>
      </c>
      <c r="N124" s="188"/>
    </row>
    <row r="125" s="189" customFormat="true" ht="36" hidden="false" customHeight="false" outlineLevel="0" collapsed="false">
      <c r="A125" s="201"/>
      <c r="B125" s="191"/>
      <c r="C125" s="198"/>
      <c r="D125" s="198"/>
      <c r="E125" s="184" t="s">
        <v>1433</v>
      </c>
      <c r="F125" s="183" t="s">
        <v>198</v>
      </c>
      <c r="G125" s="186" t="s">
        <v>1462</v>
      </c>
      <c r="H125" s="184" t="n">
        <v>1</v>
      </c>
      <c r="I125" s="186" t="s">
        <v>186</v>
      </c>
      <c r="J125" s="187" t="s">
        <v>8</v>
      </c>
      <c r="K125" s="185" t="s">
        <v>8</v>
      </c>
      <c r="L125" s="186" t="str">
        <f aca="false">VLOOKUP(K125,CódigosRetorno!$A$2:$B$1795,2,FALSE())</f>
        <v>-</v>
      </c>
      <c r="M125" s="184" t="s">
        <v>8</v>
      </c>
      <c r="N125" s="188"/>
    </row>
    <row r="126" s="189" customFormat="true" ht="24" hidden="false" customHeight="false" outlineLevel="0" collapsed="false">
      <c r="A126" s="201"/>
      <c r="B126" s="191"/>
      <c r="C126" s="198"/>
      <c r="D126" s="198"/>
      <c r="E126" s="184"/>
      <c r="F126" s="184" t="s">
        <v>1332</v>
      </c>
      <c r="G126" s="186" t="s">
        <v>1333</v>
      </c>
      <c r="H126" s="184" t="s">
        <v>1262</v>
      </c>
      <c r="I126" s="186" t="s">
        <v>186</v>
      </c>
      <c r="J126" s="183" t="s">
        <v>8</v>
      </c>
      <c r="K126" s="187" t="s">
        <v>8</v>
      </c>
      <c r="L126" s="186" t="str">
        <f aca="false">VLOOKUP(K126,CódigosRetorno!$A$2:$B$1795,2,FALSE())</f>
        <v>-</v>
      </c>
      <c r="M126" s="184" t="s">
        <v>8</v>
      </c>
      <c r="N126" s="188"/>
    </row>
    <row r="127" s="189" customFormat="true" ht="15" hidden="false" customHeight="false" outlineLevel="0" collapsed="false">
      <c r="A127" s="201"/>
      <c r="B127" s="191"/>
      <c r="C127" s="198"/>
      <c r="D127" s="198"/>
      <c r="E127" s="184"/>
      <c r="F127" s="184" t="s">
        <v>1260</v>
      </c>
      <c r="G127" s="186" t="s">
        <v>1261</v>
      </c>
      <c r="H127" s="184" t="s">
        <v>1262</v>
      </c>
      <c r="I127" s="186" t="s">
        <v>186</v>
      </c>
      <c r="J127" s="183" t="s">
        <v>8</v>
      </c>
      <c r="K127" s="187" t="s">
        <v>8</v>
      </c>
      <c r="L127" s="186" t="str">
        <f aca="false">VLOOKUP(K127,CódigosRetorno!$A$2:$B$1795,2,FALSE())</f>
        <v>-</v>
      </c>
      <c r="M127" s="184" t="s">
        <v>8</v>
      </c>
      <c r="N127" s="188"/>
    </row>
    <row r="128" s="189" customFormat="true" ht="36" hidden="false" customHeight="false" outlineLevel="0" collapsed="false">
      <c r="A128" s="201"/>
      <c r="B128" s="191"/>
      <c r="C128" s="198"/>
      <c r="D128" s="198"/>
      <c r="E128" s="184"/>
      <c r="F128" s="184" t="s">
        <v>1336</v>
      </c>
      <c r="G128" s="186" t="s">
        <v>1337</v>
      </c>
      <c r="H128" s="184" t="s">
        <v>1262</v>
      </c>
      <c r="I128" s="186" t="s">
        <v>186</v>
      </c>
      <c r="J128" s="187" t="s">
        <v>8</v>
      </c>
      <c r="K128" s="185" t="s">
        <v>8</v>
      </c>
      <c r="L128" s="186" t="str">
        <f aca="false">VLOOKUP(K128,CódigosRetorno!$A$2:$B$1795,2,FALSE())</f>
        <v>-</v>
      </c>
      <c r="M128" s="184" t="s">
        <v>8</v>
      </c>
      <c r="N128" s="188"/>
    </row>
    <row r="129" customFormat="false" ht="15" hidden="false" customHeight="false" outlineLevel="0" collapsed="false">
      <c r="A129" s="63" t="s">
        <v>1463</v>
      </c>
      <c r="B129" s="97"/>
      <c r="C129" s="96"/>
      <c r="D129" s="96"/>
      <c r="E129" s="96" t="s">
        <v>8</v>
      </c>
      <c r="F129" s="96" t="s">
        <v>8</v>
      </c>
      <c r="G129" s="70" t="s">
        <v>8</v>
      </c>
      <c r="H129" s="96"/>
      <c r="I129" s="43" t="s">
        <v>8</v>
      </c>
      <c r="J129" s="98" t="s">
        <v>8</v>
      </c>
      <c r="K129" s="110" t="s">
        <v>8</v>
      </c>
      <c r="L129" s="43" t="str">
        <f aca="false">VLOOKUP(K129,CódigosRetorno!$A$2:$B$1795,2,FALSE())</f>
        <v>-</v>
      </c>
      <c r="M129" s="69" t="s">
        <v>8</v>
      </c>
      <c r="N129" s="16"/>
    </row>
    <row r="130" s="189" customFormat="true" ht="72" hidden="false" customHeight="true" outlineLevel="0" collapsed="false">
      <c r="A130" s="184" t="n">
        <f aca="false">A124+1</f>
        <v>22</v>
      </c>
      <c r="B130" s="191" t="s">
        <v>1464</v>
      </c>
      <c r="C130" s="183" t="s">
        <v>63</v>
      </c>
      <c r="D130" s="183" t="s">
        <v>184</v>
      </c>
      <c r="E130" s="184" t="s">
        <v>228</v>
      </c>
      <c r="F130" s="183"/>
      <c r="G130" s="186" t="s">
        <v>1465</v>
      </c>
      <c r="H130" s="184" t="n">
        <v>1</v>
      </c>
      <c r="I130" s="191" t="s">
        <v>1466</v>
      </c>
      <c r="J130" s="187" t="s">
        <v>208</v>
      </c>
      <c r="K130" s="185" t="s">
        <v>1467</v>
      </c>
      <c r="L130" s="186" t="str">
        <f aca="false">VLOOKUP(K130,CódigosRetorno!$A$2:$B$1795,2,FALSE())</f>
        <v>El ID de las guias debe tener informacion de la SERIE-NUMERO de guia.</v>
      </c>
      <c r="M130" s="184" t="s">
        <v>8</v>
      </c>
      <c r="N130" s="188"/>
    </row>
    <row r="131" s="189" customFormat="true" ht="36" hidden="false" customHeight="false" outlineLevel="0" collapsed="false">
      <c r="A131" s="184"/>
      <c r="B131" s="191"/>
      <c r="C131" s="183"/>
      <c r="D131" s="183"/>
      <c r="E131" s="184"/>
      <c r="F131" s="183"/>
      <c r="G131" s="186"/>
      <c r="H131" s="184"/>
      <c r="I131" s="191" t="s">
        <v>1468</v>
      </c>
      <c r="J131" s="187" t="s">
        <v>6</v>
      </c>
      <c r="K131" s="185" t="s">
        <v>1469</v>
      </c>
      <c r="L131" s="186" t="str">
        <f aca="false">VLOOKUP(K131,CódigosRetorno!$A$2:$B$1795,2,FALSE())</f>
        <v>El comprobante contiene un tipo y número de Guía de Remisión repetido</v>
      </c>
      <c r="M131" s="184" t="s">
        <v>8</v>
      </c>
      <c r="N131" s="188"/>
    </row>
    <row r="132" s="189" customFormat="true" ht="36" hidden="false" customHeight="true" outlineLevel="0" collapsed="false">
      <c r="A132" s="184"/>
      <c r="B132" s="191"/>
      <c r="C132" s="183"/>
      <c r="D132" s="183"/>
      <c r="E132" s="184" t="s">
        <v>330</v>
      </c>
      <c r="F132" s="183" t="s">
        <v>331</v>
      </c>
      <c r="G132" s="186" t="s">
        <v>1470</v>
      </c>
      <c r="H132" s="184" t="n">
        <v>1</v>
      </c>
      <c r="I132" s="186" t="s">
        <v>1471</v>
      </c>
      <c r="J132" s="187" t="s">
        <v>208</v>
      </c>
      <c r="K132" s="185" t="s">
        <v>1472</v>
      </c>
      <c r="L132" s="186" t="str">
        <f aca="false">VLOOKUP(K132,CódigosRetorno!$A$2:$B$1795,2,FALSE())</f>
        <v>El DocumentTypeCode de las guias debe ser 09 o 31</v>
      </c>
      <c r="M132" s="184" t="s">
        <v>1281</v>
      </c>
      <c r="N132" s="188"/>
    </row>
    <row r="133" s="189" customFormat="true" ht="24" hidden="false" customHeight="false" outlineLevel="0" collapsed="false">
      <c r="A133" s="184"/>
      <c r="B133" s="191"/>
      <c r="C133" s="183"/>
      <c r="D133" s="183"/>
      <c r="E133" s="184"/>
      <c r="F133" s="184" t="s">
        <v>1260</v>
      </c>
      <c r="G133" s="186" t="s">
        <v>1282</v>
      </c>
      <c r="H133" s="184" t="s">
        <v>1262</v>
      </c>
      <c r="I133" s="186" t="s">
        <v>1263</v>
      </c>
      <c r="J133" s="183" t="s">
        <v>208</v>
      </c>
      <c r="K133" s="187" t="s">
        <v>1283</v>
      </c>
      <c r="L133" s="186" t="str">
        <f aca="false">VLOOKUP(K133,CódigosRetorno!$A$2:$B$1795,2,FALSE())</f>
        <v>El dato ingresado como atributo @listAgencyName es incorrecto.</v>
      </c>
      <c r="M133" s="184" t="s">
        <v>8</v>
      </c>
      <c r="N133" s="188"/>
    </row>
    <row r="134" s="189" customFormat="true" ht="24" hidden="false" customHeight="false" outlineLevel="0" collapsed="false">
      <c r="A134" s="184"/>
      <c r="B134" s="191"/>
      <c r="C134" s="183"/>
      <c r="D134" s="183"/>
      <c r="E134" s="184"/>
      <c r="F134" s="184" t="s">
        <v>1473</v>
      </c>
      <c r="G134" s="186" t="s">
        <v>1285</v>
      </c>
      <c r="H134" s="184" t="s">
        <v>1262</v>
      </c>
      <c r="I134" s="186" t="s">
        <v>1286</v>
      </c>
      <c r="J134" s="187" t="s">
        <v>208</v>
      </c>
      <c r="K134" s="185" t="s">
        <v>1287</v>
      </c>
      <c r="L134" s="186" t="str">
        <f aca="false">VLOOKUP(K134,CódigosRetorno!$A$2:$B$1795,2,FALSE())</f>
        <v>El dato ingresado como atributo @listName es incorrecto.</v>
      </c>
      <c r="M134" s="184" t="s">
        <v>8</v>
      </c>
      <c r="N134" s="188"/>
    </row>
    <row r="135" s="189" customFormat="true" ht="48" hidden="false" customHeight="false" outlineLevel="0" collapsed="false">
      <c r="A135" s="184"/>
      <c r="B135" s="191"/>
      <c r="C135" s="183"/>
      <c r="D135" s="183"/>
      <c r="E135" s="184"/>
      <c r="F135" s="184" t="s">
        <v>1288</v>
      </c>
      <c r="G135" s="186" t="s">
        <v>1289</v>
      </c>
      <c r="H135" s="184" t="s">
        <v>1262</v>
      </c>
      <c r="I135" s="186" t="s">
        <v>1290</v>
      </c>
      <c r="J135" s="187" t="s">
        <v>208</v>
      </c>
      <c r="K135" s="185" t="s">
        <v>1291</v>
      </c>
      <c r="L135" s="186" t="str">
        <f aca="false">VLOOKUP(K135,CódigosRetorno!$A$2:$B$1795,2,FALSE())</f>
        <v>El dato ingresado como atributo @listURI es incorrecto.</v>
      </c>
      <c r="M135" s="184" t="s">
        <v>8</v>
      </c>
      <c r="N135" s="188"/>
    </row>
    <row r="136" s="189" customFormat="true" ht="60" hidden="false" customHeight="true" outlineLevel="0" collapsed="false">
      <c r="A136" s="184" t="n">
        <f aca="false">A130+1</f>
        <v>23</v>
      </c>
      <c r="B136" s="191" t="s">
        <v>1474</v>
      </c>
      <c r="C136" s="183" t="s">
        <v>63</v>
      </c>
      <c r="D136" s="183" t="s">
        <v>184</v>
      </c>
      <c r="E136" s="184" t="s">
        <v>228</v>
      </c>
      <c r="F136" s="183"/>
      <c r="G136" s="186" t="s">
        <v>1475</v>
      </c>
      <c r="H136" s="184" t="n">
        <v>1</v>
      </c>
      <c r="I136" s="186" t="s">
        <v>1476</v>
      </c>
      <c r="J136" s="187" t="s">
        <v>208</v>
      </c>
      <c r="K136" s="185" t="s">
        <v>1477</v>
      </c>
      <c r="L136" s="186" t="str">
        <f aca="false">VLOOKUP(K136,CódigosRetorno!$A$2:$B$1795,2,FALSE())</f>
        <v>El ID de los documentos relacionados no cumplen con el estandar.</v>
      </c>
      <c r="M136" s="184" t="s">
        <v>8</v>
      </c>
      <c r="N136" s="188"/>
    </row>
    <row r="137" s="189" customFormat="true" ht="36" hidden="false" customHeight="false" outlineLevel="0" collapsed="false">
      <c r="A137" s="184"/>
      <c r="B137" s="191"/>
      <c r="C137" s="183"/>
      <c r="D137" s="183"/>
      <c r="E137" s="184"/>
      <c r="F137" s="183"/>
      <c r="G137" s="186"/>
      <c r="H137" s="184"/>
      <c r="I137" s="191" t="s">
        <v>1478</v>
      </c>
      <c r="J137" s="187" t="s">
        <v>6</v>
      </c>
      <c r="K137" s="185" t="s">
        <v>1479</v>
      </c>
      <c r="L137" s="186" t="str">
        <f aca="false">VLOOKUP(K137,CódigosRetorno!$A$2:$B$1795,2,FALSE())</f>
        <v>El comprobante contiene un tipo y número de Documento Relacionado repetido</v>
      </c>
      <c r="M137" s="184" t="s">
        <v>8</v>
      </c>
      <c r="N137" s="188"/>
    </row>
    <row r="138" s="189" customFormat="true" ht="36" hidden="false" customHeight="false" outlineLevel="0" collapsed="false">
      <c r="A138" s="184"/>
      <c r="B138" s="191"/>
      <c r="C138" s="183"/>
      <c r="D138" s="183"/>
      <c r="E138" s="184" t="s">
        <v>330</v>
      </c>
      <c r="F138" s="183" t="s">
        <v>1480</v>
      </c>
      <c r="G138" s="186" t="s">
        <v>1481</v>
      </c>
      <c r="H138" s="184" t="n">
        <v>1</v>
      </c>
      <c r="I138" s="186" t="s">
        <v>1482</v>
      </c>
      <c r="J138" s="187" t="s">
        <v>208</v>
      </c>
      <c r="K138" s="185" t="s">
        <v>1483</v>
      </c>
      <c r="L138" s="186" t="str">
        <f aca="false">VLOOKUP(K138,CódigosRetorno!$A$2:$B$1795,2,FALSE())</f>
        <v>El DocumentTypeCode de Otros documentos relacionados tiene valores incorrectos.</v>
      </c>
      <c r="M138" s="184" t="s">
        <v>1484</v>
      </c>
      <c r="N138" s="188"/>
    </row>
    <row r="139" s="189" customFormat="true" ht="24" hidden="false" customHeight="false" outlineLevel="0" collapsed="false">
      <c r="A139" s="184"/>
      <c r="B139" s="191"/>
      <c r="C139" s="183"/>
      <c r="D139" s="183"/>
      <c r="E139" s="184"/>
      <c r="F139" s="184" t="s">
        <v>1260</v>
      </c>
      <c r="G139" s="186" t="s">
        <v>1282</v>
      </c>
      <c r="H139" s="184" t="s">
        <v>1262</v>
      </c>
      <c r="I139" s="186" t="s">
        <v>1263</v>
      </c>
      <c r="J139" s="183" t="s">
        <v>208</v>
      </c>
      <c r="K139" s="187" t="s">
        <v>1283</v>
      </c>
      <c r="L139" s="186" t="str">
        <f aca="false">VLOOKUP(K139,CódigosRetorno!$A$2:$B$1795,2,FALSE())</f>
        <v>El dato ingresado como atributo @listAgencyName es incorrecto.</v>
      </c>
      <c r="M139" s="184" t="s">
        <v>8</v>
      </c>
      <c r="N139" s="188"/>
    </row>
    <row r="140" s="189" customFormat="true" ht="24" hidden="false" customHeight="false" outlineLevel="0" collapsed="false">
      <c r="A140" s="184"/>
      <c r="B140" s="191"/>
      <c r="C140" s="183"/>
      <c r="D140" s="183"/>
      <c r="E140" s="184"/>
      <c r="F140" s="184" t="s">
        <v>1485</v>
      </c>
      <c r="G140" s="186" t="s">
        <v>1285</v>
      </c>
      <c r="H140" s="184" t="s">
        <v>1262</v>
      </c>
      <c r="I140" s="186" t="s">
        <v>1486</v>
      </c>
      <c r="J140" s="187" t="s">
        <v>208</v>
      </c>
      <c r="K140" s="185" t="s">
        <v>1287</v>
      </c>
      <c r="L140" s="186" t="str">
        <f aca="false">VLOOKUP(K140,CódigosRetorno!$A$2:$B$1795,2,FALSE())</f>
        <v>El dato ingresado como atributo @listName es incorrecto.</v>
      </c>
      <c r="M140" s="184" t="s">
        <v>8</v>
      </c>
      <c r="N140" s="188"/>
    </row>
    <row r="141" s="189" customFormat="true" ht="48" hidden="false" customHeight="false" outlineLevel="0" collapsed="false">
      <c r="A141" s="184"/>
      <c r="B141" s="191"/>
      <c r="C141" s="183"/>
      <c r="D141" s="183"/>
      <c r="E141" s="184"/>
      <c r="F141" s="184" t="s">
        <v>1487</v>
      </c>
      <c r="G141" s="186" t="s">
        <v>1289</v>
      </c>
      <c r="H141" s="184" t="s">
        <v>1262</v>
      </c>
      <c r="I141" s="186" t="s">
        <v>1488</v>
      </c>
      <c r="J141" s="187" t="s">
        <v>208</v>
      </c>
      <c r="K141" s="185" t="s">
        <v>1291</v>
      </c>
      <c r="L141" s="186" t="str">
        <f aca="false">VLOOKUP(K141,CódigosRetorno!$A$2:$B$1795,2,FALSE())</f>
        <v>El dato ingresado como atributo @listURI es incorrecto.</v>
      </c>
      <c r="M141" s="184" t="s">
        <v>8</v>
      </c>
      <c r="N141" s="188"/>
    </row>
    <row r="142" customFormat="false" ht="15" hidden="false" customHeight="false" outlineLevel="0" collapsed="false">
      <c r="A142" s="63" t="s">
        <v>1489</v>
      </c>
      <c r="B142" s="43"/>
      <c r="C142" s="96" t="s">
        <v>8</v>
      </c>
      <c r="D142" s="96" t="s">
        <v>8</v>
      </c>
      <c r="E142" s="96" t="s">
        <v>8</v>
      </c>
      <c r="F142" s="96" t="s">
        <v>8</v>
      </c>
      <c r="G142" s="70" t="s">
        <v>8</v>
      </c>
      <c r="H142" s="96"/>
      <c r="I142" s="43" t="s">
        <v>8</v>
      </c>
      <c r="J142" s="98" t="s">
        <v>8</v>
      </c>
      <c r="K142" s="110" t="s">
        <v>8</v>
      </c>
      <c r="L142" s="43" t="str">
        <f aca="false">VLOOKUP(K142,CódigosRetorno!$A$2:$B$1795,2,FALSE())</f>
        <v>-</v>
      </c>
      <c r="M142" s="69" t="s">
        <v>8</v>
      </c>
      <c r="N142" s="16"/>
    </row>
    <row r="143" customFormat="false" ht="24" hidden="false" customHeight="true" outlineLevel="0" collapsed="false">
      <c r="A143" s="119" t="n">
        <f aca="false">A136+1</f>
        <v>24</v>
      </c>
      <c r="B143" s="177" t="s">
        <v>1490</v>
      </c>
      <c r="C143" s="178" t="s">
        <v>329</v>
      </c>
      <c r="D143" s="178" t="s">
        <v>143</v>
      </c>
      <c r="E143" s="119" t="s">
        <v>857</v>
      </c>
      <c r="F143" s="178" t="s">
        <v>1312</v>
      </c>
      <c r="G143" s="179" t="s">
        <v>1491</v>
      </c>
      <c r="H143" s="49" t="n">
        <v>1</v>
      </c>
      <c r="I143" s="179" t="s">
        <v>1492</v>
      </c>
      <c r="J143" s="180" t="s">
        <v>6</v>
      </c>
      <c r="K143" s="181" t="s">
        <v>860</v>
      </c>
      <c r="L143" s="179" t="str">
        <f aca="false">VLOOKUP(K143,CódigosRetorno!$A$2:$B$1795,2,FALSE())</f>
        <v>El Numero de orden del item no cumple con el formato establecido</v>
      </c>
      <c r="M143" s="119" t="s">
        <v>8</v>
      </c>
      <c r="N143" s="182"/>
    </row>
    <row r="144" customFormat="false" ht="24" hidden="false" customHeight="false" outlineLevel="0" collapsed="false">
      <c r="A144" s="119"/>
      <c r="B144" s="177"/>
      <c r="C144" s="178"/>
      <c r="D144" s="178"/>
      <c r="E144" s="119"/>
      <c r="F144" s="178"/>
      <c r="G144" s="179"/>
      <c r="H144" s="49"/>
      <c r="I144" s="51" t="s">
        <v>1493</v>
      </c>
      <c r="J144" s="52" t="s">
        <v>6</v>
      </c>
      <c r="K144" s="116" t="s">
        <v>862</v>
      </c>
      <c r="L144" s="38" t="str">
        <f aca="false">VLOOKUP(K144,CódigosRetorno!$A$2:$B$1795,2,FALSE())</f>
        <v>El número de ítem no puede estar duplicado.</v>
      </c>
      <c r="M144" s="49" t="s">
        <v>8</v>
      </c>
      <c r="N144" s="16"/>
    </row>
    <row r="145" customFormat="false" ht="24" hidden="false" customHeight="true" outlineLevel="0" collapsed="false">
      <c r="A145" s="190" t="n">
        <f aca="false">A143+1</f>
        <v>25</v>
      </c>
      <c r="B145" s="177" t="s">
        <v>1494</v>
      </c>
      <c r="C145" s="178" t="s">
        <v>329</v>
      </c>
      <c r="D145" s="178" t="s">
        <v>143</v>
      </c>
      <c r="E145" s="119" t="s">
        <v>1495</v>
      </c>
      <c r="F145" s="178" t="s">
        <v>770</v>
      </c>
      <c r="G145" s="177" t="s">
        <v>1496</v>
      </c>
      <c r="H145" s="49" t="n">
        <v>1</v>
      </c>
      <c r="I145" s="179" t="s">
        <v>1497</v>
      </c>
      <c r="J145" s="178" t="s">
        <v>6</v>
      </c>
      <c r="K145" s="180" t="s">
        <v>1498</v>
      </c>
      <c r="L145" s="179" t="str">
        <f aca="false">VLOOKUP(K145,CódigosRetorno!$A$2:$B$1795,2,FALSE())</f>
        <v>Es obligatorio indicar la unidad de medida del ítem</v>
      </c>
      <c r="M145" s="119" t="s">
        <v>8</v>
      </c>
      <c r="N145" s="182"/>
    </row>
    <row r="146" customFormat="false" ht="24" hidden="false" customHeight="false" outlineLevel="0" collapsed="false">
      <c r="A146" s="190"/>
      <c r="B146" s="177"/>
      <c r="C146" s="178"/>
      <c r="D146" s="178"/>
      <c r="E146" s="119"/>
      <c r="F146" s="178"/>
      <c r="G146" s="177"/>
      <c r="H146" s="49"/>
      <c r="I146" s="38" t="s">
        <v>1499</v>
      </c>
      <c r="J146" s="48" t="s">
        <v>6</v>
      </c>
      <c r="K146" s="52" t="s">
        <v>1500</v>
      </c>
      <c r="L146" s="38" t="str">
        <f aca="false">VLOOKUP(K146,CódigosRetorno!$A$2:$B$1795,2,FALSE())</f>
        <v>El dato ingresado como unidad de medida no corresponde al valor esperado</v>
      </c>
      <c r="M146" s="49" t="s">
        <v>8</v>
      </c>
      <c r="N146" s="16"/>
    </row>
    <row r="147" s="189" customFormat="true" ht="24" hidden="false" customHeight="false" outlineLevel="0" collapsed="false">
      <c r="A147" s="190"/>
      <c r="B147" s="177"/>
      <c r="C147" s="178"/>
      <c r="D147" s="183" t="s">
        <v>184</v>
      </c>
      <c r="E147" s="184"/>
      <c r="F147" s="184" t="s">
        <v>1501</v>
      </c>
      <c r="G147" s="186" t="s">
        <v>1502</v>
      </c>
      <c r="H147" s="184" t="s">
        <v>1262</v>
      </c>
      <c r="I147" s="186" t="s">
        <v>1503</v>
      </c>
      <c r="J147" s="183" t="s">
        <v>208</v>
      </c>
      <c r="K147" s="187" t="s">
        <v>1504</v>
      </c>
      <c r="L147" s="186" t="str">
        <f aca="false">VLOOKUP(K147,CódigosRetorno!$A$2:$B$1795,2,FALSE())</f>
        <v>El dato ingresado como atributo @unitCodeListID es incorrecto.</v>
      </c>
      <c r="M147" s="184" t="s">
        <v>1505</v>
      </c>
      <c r="N147" s="188"/>
    </row>
    <row r="148" s="189" customFormat="true" ht="48" hidden="false" customHeight="false" outlineLevel="0" collapsed="false">
      <c r="A148" s="190"/>
      <c r="B148" s="177"/>
      <c r="C148" s="178"/>
      <c r="D148" s="178"/>
      <c r="E148" s="184"/>
      <c r="F148" s="184" t="s">
        <v>1376</v>
      </c>
      <c r="G148" s="186" t="s">
        <v>1506</v>
      </c>
      <c r="H148" s="184" t="s">
        <v>1262</v>
      </c>
      <c r="I148" s="186" t="s">
        <v>1306</v>
      </c>
      <c r="J148" s="187" t="s">
        <v>208</v>
      </c>
      <c r="K148" s="185" t="s">
        <v>1507</v>
      </c>
      <c r="L148" s="186" t="str">
        <f aca="false">VLOOKUP(K148,CódigosRetorno!$A$2:$B$1795,2,FALSE())</f>
        <v>El dato ingresado como atributo @unitCodeListAgencyName es incorrecto.</v>
      </c>
      <c r="M148" s="184" t="s">
        <v>8</v>
      </c>
      <c r="N148" s="188"/>
    </row>
    <row r="149" customFormat="false" ht="24" hidden="false" customHeight="true" outlineLevel="0" collapsed="false">
      <c r="A149" s="119" t="n">
        <f aca="false">A145+1</f>
        <v>26</v>
      </c>
      <c r="B149" s="177" t="s">
        <v>1508</v>
      </c>
      <c r="C149" s="178" t="s">
        <v>329</v>
      </c>
      <c r="D149" s="178" t="s">
        <v>143</v>
      </c>
      <c r="E149" s="119" t="s">
        <v>865</v>
      </c>
      <c r="F149" s="178" t="s">
        <v>866</v>
      </c>
      <c r="G149" s="179" t="s">
        <v>1509</v>
      </c>
      <c r="H149" s="49" t="n">
        <v>1</v>
      </c>
      <c r="I149" s="179" t="s">
        <v>1510</v>
      </c>
      <c r="J149" s="180" t="s">
        <v>6</v>
      </c>
      <c r="K149" s="181" t="s">
        <v>1511</v>
      </c>
      <c r="L149" s="179" t="str">
        <f aca="false">VLOOKUP(K149,CódigosRetorno!$A$2:$B$1795,2,FALSE())</f>
        <v>El XML no contiene el tag InvoicedQuantity en el detalle de los Items o es cero (0)</v>
      </c>
      <c r="M149" s="119" t="s">
        <v>8</v>
      </c>
      <c r="N149" s="182"/>
    </row>
    <row r="150" customFormat="false" ht="24" hidden="false" customHeight="false" outlineLevel="0" collapsed="false">
      <c r="A150" s="119"/>
      <c r="B150" s="177"/>
      <c r="C150" s="178"/>
      <c r="D150" s="178"/>
      <c r="E150" s="119"/>
      <c r="F150" s="178"/>
      <c r="G150" s="179"/>
      <c r="H150" s="49"/>
      <c r="I150" s="38" t="s">
        <v>869</v>
      </c>
      <c r="J150" s="52" t="s">
        <v>6</v>
      </c>
      <c r="K150" s="116" t="s">
        <v>1512</v>
      </c>
      <c r="L150" s="38" t="str">
        <f aca="false">VLOOKUP(K150,CódigosRetorno!$A$2:$B$1795,2,FALSE())</f>
        <v>InvoicedQuantity El dato ingresado no cumple con el estandar</v>
      </c>
      <c r="M150" s="49" t="s">
        <v>8</v>
      </c>
      <c r="N150" s="16"/>
    </row>
    <row r="151" s="189" customFormat="true" ht="60" hidden="false" customHeight="false" outlineLevel="0" collapsed="false">
      <c r="A151" s="184" t="n">
        <f aca="false">A149+1</f>
        <v>27</v>
      </c>
      <c r="B151" s="186" t="s">
        <v>1513</v>
      </c>
      <c r="C151" s="183" t="s">
        <v>329</v>
      </c>
      <c r="D151" s="183" t="s">
        <v>184</v>
      </c>
      <c r="E151" s="184" t="s">
        <v>228</v>
      </c>
      <c r="F151" s="183"/>
      <c r="G151" s="186" t="s">
        <v>1514</v>
      </c>
      <c r="H151" s="184" t="s">
        <v>1262</v>
      </c>
      <c r="I151" s="186" t="s">
        <v>1515</v>
      </c>
      <c r="J151" s="183" t="s">
        <v>208</v>
      </c>
      <c r="K151" s="187" t="s">
        <v>1516</v>
      </c>
      <c r="L151" s="186" t="str">
        <f aca="false">VLOOKUP(K151,CódigosRetorno!$A$2:$B$1795,2,FALSE())</f>
        <v>El dato ingresado como codigo de producto no cumple con el formato establecido.</v>
      </c>
      <c r="M151" s="184" t="s">
        <v>8</v>
      </c>
      <c r="N151" s="188"/>
    </row>
    <row r="152" s="189" customFormat="true" ht="48" hidden="false" customHeight="true" outlineLevel="0" collapsed="false">
      <c r="A152" s="198" t="n">
        <f aca="false">A151+1</f>
        <v>28</v>
      </c>
      <c r="B152" s="191" t="s">
        <v>1517</v>
      </c>
      <c r="C152" s="198" t="s">
        <v>329</v>
      </c>
      <c r="D152" s="198" t="s">
        <v>184</v>
      </c>
      <c r="E152" s="187" t="s">
        <v>1202</v>
      </c>
      <c r="F152" s="183" t="s">
        <v>1518</v>
      </c>
      <c r="G152" s="186" t="s">
        <v>1519</v>
      </c>
      <c r="H152" s="184" t="s">
        <v>1262</v>
      </c>
      <c r="I152" s="186" t="s">
        <v>1520</v>
      </c>
      <c r="J152" s="183" t="s">
        <v>208</v>
      </c>
      <c r="K152" s="187" t="s">
        <v>1521</v>
      </c>
      <c r="L152" s="186" t="str">
        <f aca="false">VLOOKUP(K152,CódigosRetorno!$A$2:$B$1795,2,FALSE())</f>
        <v>Debe consignar obligatoriamente Codigo de producto SUNAT o Codigo de producto GTIN</v>
      </c>
      <c r="M152" s="184" t="s">
        <v>1322</v>
      </c>
      <c r="N152" s="188"/>
    </row>
    <row r="153" s="189" customFormat="true" ht="24" hidden="false" customHeight="false" outlineLevel="0" collapsed="false">
      <c r="A153" s="198"/>
      <c r="B153" s="191"/>
      <c r="C153" s="198"/>
      <c r="D153" s="198"/>
      <c r="E153" s="187"/>
      <c r="F153" s="183"/>
      <c r="G153" s="186"/>
      <c r="H153" s="184"/>
      <c r="I153" s="186" t="s">
        <v>1522</v>
      </c>
      <c r="J153" s="183" t="s">
        <v>208</v>
      </c>
      <c r="K153" s="187" t="s">
        <v>1523</v>
      </c>
      <c r="L153" s="186" t="str">
        <f aca="false">VLOOKUP(K153,CódigosRetorno!$A$2:$B$1795,2,FALSE())</f>
        <v>El Código producto de SUNAT no es válido</v>
      </c>
      <c r="M153" s="184" t="s">
        <v>1524</v>
      </c>
      <c r="N153" s="188"/>
    </row>
    <row r="154" s="189" customFormat="true" ht="36" hidden="false" customHeight="false" outlineLevel="0" collapsed="false">
      <c r="A154" s="198"/>
      <c r="B154" s="191"/>
      <c r="C154" s="198"/>
      <c r="D154" s="198"/>
      <c r="E154" s="187"/>
      <c r="F154" s="183"/>
      <c r="G154" s="186"/>
      <c r="H154" s="184"/>
      <c r="I154" s="186" t="s">
        <v>1525</v>
      </c>
      <c r="J154" s="183" t="s">
        <v>208</v>
      </c>
      <c r="K154" s="187" t="s">
        <v>1526</v>
      </c>
      <c r="L154" s="186" t="str">
        <f aca="false">VLOOKUP(K154,CódigosRetorno!$A$2:$B$1795,2,FALSE())</f>
        <v>El Codigo de producto SUNAT debe especificarse como minimo al tercer nivel jerarquico (a nivel de clase del codigo UNSPSC)</v>
      </c>
      <c r="M154" s="184" t="s">
        <v>1524</v>
      </c>
      <c r="N154" s="188"/>
    </row>
    <row r="155" s="189" customFormat="true" ht="60" hidden="false" customHeight="false" outlineLevel="0" collapsed="false">
      <c r="A155" s="198"/>
      <c r="B155" s="191"/>
      <c r="C155" s="198"/>
      <c r="D155" s="198"/>
      <c r="E155" s="187"/>
      <c r="F155" s="183"/>
      <c r="G155" s="186"/>
      <c r="H155" s="184"/>
      <c r="I155" s="186" t="s">
        <v>1527</v>
      </c>
      <c r="J155" s="183" t="s">
        <v>6</v>
      </c>
      <c r="K155" s="187" t="s">
        <v>1528</v>
      </c>
      <c r="L155" s="186" t="str">
        <f aca="false">VLOOKUP(K155,CódigosRetorno!$A$2:$B$1795,2,FALSE())</f>
        <v>El dato ingresado como Codigo de producto SUNAT no corresponde al valor esperado para tipo de operación.</v>
      </c>
      <c r="M155" s="184" t="s">
        <v>8</v>
      </c>
      <c r="N155" s="188"/>
    </row>
    <row r="156" s="189" customFormat="true" ht="24" hidden="false" customHeight="false" outlineLevel="0" collapsed="false">
      <c r="A156" s="198"/>
      <c r="B156" s="191"/>
      <c r="C156" s="198"/>
      <c r="D156" s="198"/>
      <c r="E156" s="187"/>
      <c r="F156" s="184" t="s">
        <v>1529</v>
      </c>
      <c r="G156" s="186" t="s">
        <v>1300</v>
      </c>
      <c r="H156" s="184" t="s">
        <v>1262</v>
      </c>
      <c r="I156" s="186" t="s">
        <v>1530</v>
      </c>
      <c r="J156" s="183" t="s">
        <v>208</v>
      </c>
      <c r="K156" s="187" t="s">
        <v>1302</v>
      </c>
      <c r="L156" s="186" t="str">
        <f aca="false">VLOOKUP(K156,CódigosRetorno!$A$2:$B$1795,2,FALSE())</f>
        <v>El dato ingresado como atributo @listID es incorrecto.</v>
      </c>
      <c r="M156" s="184" t="s">
        <v>8</v>
      </c>
      <c r="N156" s="188"/>
    </row>
    <row r="157" s="189" customFormat="true" ht="24" hidden="false" customHeight="false" outlineLevel="0" collapsed="false">
      <c r="A157" s="198"/>
      <c r="B157" s="191"/>
      <c r="C157" s="198"/>
      <c r="D157" s="198"/>
      <c r="E157" s="187"/>
      <c r="F157" s="184" t="s">
        <v>1531</v>
      </c>
      <c r="G157" s="186" t="s">
        <v>1282</v>
      </c>
      <c r="H157" s="184" t="s">
        <v>1262</v>
      </c>
      <c r="I157" s="186" t="s">
        <v>1532</v>
      </c>
      <c r="J157" s="183" t="s">
        <v>208</v>
      </c>
      <c r="K157" s="187" t="s">
        <v>1283</v>
      </c>
      <c r="L157" s="186" t="str">
        <f aca="false">VLOOKUP(K157,CódigosRetorno!$A$2:$B$1795,2,FALSE())</f>
        <v>El dato ingresado como atributo @listAgencyName es incorrecto.</v>
      </c>
      <c r="M157" s="184" t="s">
        <v>8</v>
      </c>
      <c r="N157" s="188"/>
    </row>
    <row r="158" s="189" customFormat="true" ht="24" hidden="false" customHeight="false" outlineLevel="0" collapsed="false">
      <c r="A158" s="198"/>
      <c r="B158" s="191"/>
      <c r="C158" s="198"/>
      <c r="D158" s="198"/>
      <c r="E158" s="187"/>
      <c r="F158" s="184" t="s">
        <v>1533</v>
      </c>
      <c r="G158" s="186" t="s">
        <v>1285</v>
      </c>
      <c r="H158" s="184" t="s">
        <v>1262</v>
      </c>
      <c r="I158" s="186" t="s">
        <v>1534</v>
      </c>
      <c r="J158" s="187" t="s">
        <v>208</v>
      </c>
      <c r="K158" s="185" t="s">
        <v>1287</v>
      </c>
      <c r="L158" s="186" t="str">
        <f aca="false">VLOOKUP(K158,CódigosRetorno!$A$2:$B$1795,2,FALSE())</f>
        <v>El dato ingresado como atributo @listName es incorrecto.</v>
      </c>
      <c r="M158" s="184" t="s">
        <v>8</v>
      </c>
      <c r="N158" s="188"/>
    </row>
    <row r="159" s="189" customFormat="true" ht="24" hidden="false" customHeight="true" outlineLevel="0" collapsed="false">
      <c r="A159" s="183" t="n">
        <f aca="false">A152+1</f>
        <v>29</v>
      </c>
      <c r="B159" s="191" t="s">
        <v>1535</v>
      </c>
      <c r="C159" s="183" t="s">
        <v>329</v>
      </c>
      <c r="D159" s="183" t="s">
        <v>184</v>
      </c>
      <c r="E159" s="187" t="s">
        <v>1536</v>
      </c>
      <c r="F159" s="201"/>
      <c r="G159" s="191" t="s">
        <v>1537</v>
      </c>
      <c r="H159" s="201" t="s">
        <v>1262</v>
      </c>
      <c r="I159" s="186" t="s">
        <v>1538</v>
      </c>
      <c r="J159" s="183" t="s">
        <v>208</v>
      </c>
      <c r="K159" s="187" t="s">
        <v>1539</v>
      </c>
      <c r="L159" s="186" t="str">
        <f aca="false">VLOOKUP(K159,CódigosRetorno!$A$2:$B$1795,2,FALSE())</f>
        <v>El código de producto GS1 no cumple el estandar</v>
      </c>
      <c r="M159" s="184" t="s">
        <v>8</v>
      </c>
      <c r="N159" s="188"/>
    </row>
    <row r="160" s="189" customFormat="true" ht="24" hidden="false" customHeight="false" outlineLevel="0" collapsed="false">
      <c r="A160" s="183"/>
      <c r="B160" s="191"/>
      <c r="C160" s="183"/>
      <c r="D160" s="183"/>
      <c r="E160" s="187"/>
      <c r="F160" s="201"/>
      <c r="G160" s="191"/>
      <c r="H160" s="201"/>
      <c r="I160" s="186" t="s">
        <v>1540</v>
      </c>
      <c r="J160" s="183" t="s">
        <v>208</v>
      </c>
      <c r="K160" s="187" t="s">
        <v>1539</v>
      </c>
      <c r="L160" s="186" t="str">
        <f aca="false">VLOOKUP(K160,CódigosRetorno!$A$2:$B$1795,2,FALSE())</f>
        <v>El código de producto GS1 no cumple el estandar</v>
      </c>
      <c r="M160" s="184" t="s">
        <v>8</v>
      </c>
      <c r="N160" s="188"/>
    </row>
    <row r="161" s="189" customFormat="true" ht="24" hidden="false" customHeight="false" outlineLevel="0" collapsed="false">
      <c r="A161" s="183"/>
      <c r="B161" s="191"/>
      <c r="C161" s="183"/>
      <c r="D161" s="183"/>
      <c r="E161" s="187"/>
      <c r="F161" s="201"/>
      <c r="G161" s="191"/>
      <c r="H161" s="201"/>
      <c r="I161" s="186" t="s">
        <v>1541</v>
      </c>
      <c r="J161" s="183" t="s">
        <v>208</v>
      </c>
      <c r="K161" s="187" t="s">
        <v>1539</v>
      </c>
      <c r="L161" s="186" t="str">
        <f aca="false">VLOOKUP(K161,CódigosRetorno!$A$2:$B$1795,2,FALSE())</f>
        <v>El código de producto GS1 no cumple el estandar</v>
      </c>
      <c r="M161" s="184" t="s">
        <v>8</v>
      </c>
      <c r="N161" s="188"/>
    </row>
    <row r="162" s="189" customFormat="true" ht="24" hidden="false" customHeight="false" outlineLevel="0" collapsed="false">
      <c r="A162" s="183"/>
      <c r="B162" s="191"/>
      <c r="C162" s="183"/>
      <c r="D162" s="183"/>
      <c r="E162" s="187"/>
      <c r="F162" s="201"/>
      <c r="G162" s="191"/>
      <c r="H162" s="201"/>
      <c r="I162" s="186" t="s">
        <v>1542</v>
      </c>
      <c r="J162" s="183" t="s">
        <v>208</v>
      </c>
      <c r="K162" s="187" t="s">
        <v>1539</v>
      </c>
      <c r="L162" s="186" t="str">
        <f aca="false">VLOOKUP(K162,CódigosRetorno!$A$2:$B$1795,2,FALSE())</f>
        <v>El código de producto GS1 no cumple el estandar</v>
      </c>
      <c r="M162" s="184" t="s">
        <v>8</v>
      </c>
      <c r="N162" s="188"/>
    </row>
    <row r="163" s="189" customFormat="true" ht="24" hidden="false" customHeight="false" outlineLevel="0" collapsed="false">
      <c r="A163" s="183"/>
      <c r="B163" s="191"/>
      <c r="C163" s="183"/>
      <c r="D163" s="183"/>
      <c r="E163" s="187"/>
      <c r="F163" s="201"/>
      <c r="G163" s="191"/>
      <c r="H163" s="201"/>
      <c r="I163" s="186" t="s">
        <v>1543</v>
      </c>
      <c r="J163" s="183" t="s">
        <v>208</v>
      </c>
      <c r="K163" s="187" t="s">
        <v>1544</v>
      </c>
      <c r="L163" s="186" t="str">
        <f aca="false">VLOOKUP(K163,CódigosRetorno!$A$2:$B$1795,2,FALSE())</f>
        <v>Si utiliza el estandar GS1 debe especificar el tipo de estructura GTIN</v>
      </c>
      <c r="M163" s="184" t="s">
        <v>8</v>
      </c>
      <c r="N163" s="188"/>
    </row>
    <row r="164" s="189" customFormat="true" ht="24" hidden="false" customHeight="false" outlineLevel="0" collapsed="false">
      <c r="A164" s="183"/>
      <c r="B164" s="191"/>
      <c r="C164" s="183"/>
      <c r="D164" s="183"/>
      <c r="E164" s="202"/>
      <c r="F164" s="203"/>
      <c r="G164" s="204" t="s">
        <v>1545</v>
      </c>
      <c r="H164" s="205"/>
      <c r="I164" s="186" t="s">
        <v>1546</v>
      </c>
      <c r="J164" s="183" t="s">
        <v>208</v>
      </c>
      <c r="K164" s="187" t="s">
        <v>1547</v>
      </c>
      <c r="L164" s="186" t="str">
        <f aca="false">VLOOKUP(K164,CódigosRetorno!$A$2:$B$1795,2,FALSE())</f>
        <v>El tipo de estructura GS1 no tiene un valor permitido</v>
      </c>
      <c r="M164" s="184" t="s">
        <v>8</v>
      </c>
      <c r="N164" s="188"/>
    </row>
    <row r="165" s="189" customFormat="true" ht="24" hidden="false" customHeight="true" outlineLevel="0" collapsed="false">
      <c r="A165" s="183" t="n">
        <f aca="false">A159+1</f>
        <v>30</v>
      </c>
      <c r="B165" s="191" t="s">
        <v>1548</v>
      </c>
      <c r="C165" s="183" t="s">
        <v>329</v>
      </c>
      <c r="D165" s="183" t="s">
        <v>184</v>
      </c>
      <c r="E165" s="187" t="s">
        <v>223</v>
      </c>
      <c r="F165" s="183" t="s">
        <v>1549</v>
      </c>
      <c r="G165" s="186" t="s">
        <v>1550</v>
      </c>
      <c r="H165" s="184" t="s">
        <v>1262</v>
      </c>
      <c r="I165" s="186" t="s">
        <v>1551</v>
      </c>
      <c r="J165" s="183" t="s">
        <v>208</v>
      </c>
      <c r="K165" s="184" t="s">
        <v>1552</v>
      </c>
      <c r="L165" s="186" t="str">
        <f aca="false">VLOOKUP(K165,CódigosRetorno!$A$2:$B$1795,2,FALSE())</f>
        <v>No existe información en el nombre del concepto.</v>
      </c>
      <c r="M165" s="184" t="s">
        <v>8</v>
      </c>
      <c r="N165" s="188"/>
    </row>
    <row r="166" s="189" customFormat="true" ht="24" hidden="false" customHeight="false" outlineLevel="0" collapsed="false">
      <c r="A166" s="183"/>
      <c r="B166" s="191"/>
      <c r="C166" s="183"/>
      <c r="D166" s="183"/>
      <c r="E166" s="187" t="s">
        <v>1402</v>
      </c>
      <c r="F166" s="183" t="s">
        <v>1549</v>
      </c>
      <c r="G166" s="186" t="s">
        <v>1553</v>
      </c>
      <c r="H166" s="184" t="s">
        <v>1262</v>
      </c>
      <c r="I166" s="186" t="s">
        <v>186</v>
      </c>
      <c r="J166" s="183" t="s">
        <v>8</v>
      </c>
      <c r="K166" s="184" t="s">
        <v>8</v>
      </c>
      <c r="L166" s="186" t="str">
        <f aca="false">VLOOKUP(K166,CódigosRetorno!$A$2:$B$1795,2,FALSE())</f>
        <v>-</v>
      </c>
      <c r="M166" s="184" t="s">
        <v>1554</v>
      </c>
      <c r="N166" s="188"/>
    </row>
    <row r="167" s="189" customFormat="true" ht="24" hidden="false" customHeight="false" outlineLevel="0" collapsed="false">
      <c r="A167" s="183"/>
      <c r="B167" s="191"/>
      <c r="C167" s="183"/>
      <c r="D167" s="183"/>
      <c r="E167" s="187"/>
      <c r="F167" s="184" t="s">
        <v>1555</v>
      </c>
      <c r="G167" s="186" t="s">
        <v>1285</v>
      </c>
      <c r="H167" s="184" t="s">
        <v>1262</v>
      </c>
      <c r="I167" s="186" t="s">
        <v>1556</v>
      </c>
      <c r="J167" s="187" t="s">
        <v>208</v>
      </c>
      <c r="K167" s="185" t="s">
        <v>1287</v>
      </c>
      <c r="L167" s="186" t="str">
        <f aca="false">VLOOKUP(K167,CódigosRetorno!$A$2:$B$1795,2,FALSE())</f>
        <v>El dato ingresado como atributo @listName es incorrecto.</v>
      </c>
      <c r="M167" s="184" t="s">
        <v>8</v>
      </c>
      <c r="N167" s="188"/>
    </row>
    <row r="168" s="189" customFormat="true" ht="24" hidden="false" customHeight="false" outlineLevel="0" collapsed="false">
      <c r="A168" s="183"/>
      <c r="B168" s="191"/>
      <c r="C168" s="183"/>
      <c r="D168" s="183"/>
      <c r="E168" s="187"/>
      <c r="F168" s="184" t="s">
        <v>1260</v>
      </c>
      <c r="G168" s="186" t="s">
        <v>1282</v>
      </c>
      <c r="H168" s="184" t="s">
        <v>1262</v>
      </c>
      <c r="I168" s="186" t="s">
        <v>1263</v>
      </c>
      <c r="J168" s="183" t="s">
        <v>208</v>
      </c>
      <c r="K168" s="187" t="s">
        <v>1283</v>
      </c>
      <c r="L168" s="186" t="str">
        <f aca="false">VLOOKUP(K168,CódigosRetorno!$A$2:$B$1795,2,FALSE())</f>
        <v>El dato ingresado como atributo @listAgencyName es incorrecto.</v>
      </c>
      <c r="M168" s="184" t="s">
        <v>8</v>
      </c>
      <c r="N168" s="188"/>
    </row>
    <row r="169" s="189" customFormat="true" ht="48" hidden="false" customHeight="false" outlineLevel="0" collapsed="false">
      <c r="A169" s="183"/>
      <c r="B169" s="191"/>
      <c r="C169" s="183"/>
      <c r="D169" s="183"/>
      <c r="E169" s="187"/>
      <c r="F169" s="184" t="s">
        <v>1557</v>
      </c>
      <c r="G169" s="186" t="s">
        <v>1289</v>
      </c>
      <c r="H169" s="184" t="s">
        <v>1262</v>
      </c>
      <c r="I169" s="186" t="s">
        <v>1558</v>
      </c>
      <c r="J169" s="187" t="s">
        <v>208</v>
      </c>
      <c r="K169" s="185" t="s">
        <v>1291</v>
      </c>
      <c r="L169" s="186" t="str">
        <f aca="false">VLOOKUP(K169,CódigosRetorno!$A$2:$B$1795,2,FALSE())</f>
        <v>El dato ingresado como atributo @listURI es incorrecto.</v>
      </c>
      <c r="M169" s="184" t="s">
        <v>8</v>
      </c>
      <c r="N169" s="188"/>
    </row>
    <row r="170" s="189" customFormat="true" ht="24" hidden="false" customHeight="false" outlineLevel="0" collapsed="false">
      <c r="A170" s="183"/>
      <c r="B170" s="191"/>
      <c r="C170" s="183"/>
      <c r="D170" s="183"/>
      <c r="E170" s="187" t="s">
        <v>814</v>
      </c>
      <c r="F170" s="187"/>
      <c r="G170" s="186" t="s">
        <v>1559</v>
      </c>
      <c r="H170" s="184" t="s">
        <v>1262</v>
      </c>
      <c r="I170" s="186" t="s">
        <v>1560</v>
      </c>
      <c r="J170" s="183" t="s">
        <v>6</v>
      </c>
      <c r="K170" s="184" t="s">
        <v>1561</v>
      </c>
      <c r="L170" s="186" t="str">
        <f aca="false">VLOOKUP(K170,CódigosRetorno!$A$2:$B$1795,2,FALSE())</f>
        <v>El XML no contiene tag o no existe información del valor del concepto por linea.</v>
      </c>
      <c r="M170" s="184" t="s">
        <v>8</v>
      </c>
      <c r="N170" s="188"/>
    </row>
    <row r="171" customFormat="false" ht="24" hidden="false" customHeight="true" outlineLevel="0" collapsed="false">
      <c r="A171" s="119" t="n">
        <f aca="false">A165+1</f>
        <v>31</v>
      </c>
      <c r="B171" s="179" t="s">
        <v>1562</v>
      </c>
      <c r="C171" s="178" t="s">
        <v>329</v>
      </c>
      <c r="D171" s="178" t="s">
        <v>143</v>
      </c>
      <c r="E171" s="119" t="s">
        <v>1563</v>
      </c>
      <c r="F171" s="178"/>
      <c r="G171" s="179" t="s">
        <v>1564</v>
      </c>
      <c r="H171" s="49" t="n">
        <v>1</v>
      </c>
      <c r="I171" s="179" t="s">
        <v>605</v>
      </c>
      <c r="J171" s="180" t="s">
        <v>6</v>
      </c>
      <c r="K171" s="181" t="s">
        <v>1565</v>
      </c>
      <c r="L171" s="179" t="str">
        <f aca="false">VLOOKUP(K171,CódigosRetorno!$A$2:$B$1795,2,FALSE())</f>
        <v>El XML no contiene el tag cac:Item/cbc:Description en el detalle de los Items</v>
      </c>
      <c r="M171" s="119" t="s">
        <v>8</v>
      </c>
      <c r="N171" s="182"/>
    </row>
    <row r="172" customFormat="false" ht="48" hidden="false" customHeight="false" outlineLevel="0" collapsed="false">
      <c r="A172" s="119"/>
      <c r="B172" s="179"/>
      <c r="C172" s="178"/>
      <c r="D172" s="178"/>
      <c r="E172" s="119"/>
      <c r="F172" s="178"/>
      <c r="G172" s="179"/>
      <c r="H172" s="49"/>
      <c r="I172" s="38" t="s">
        <v>1566</v>
      </c>
      <c r="J172" s="52" t="s">
        <v>6</v>
      </c>
      <c r="K172" s="116" t="s">
        <v>1567</v>
      </c>
      <c r="L172" s="38" t="str">
        <f aca="false">VLOOKUP(K172,CódigosRetorno!$A$2:$B$1795,2,FALSE())</f>
        <v>El XML no contiene el tag o no existe informacion de cac:Item/cbc:Description del item</v>
      </c>
      <c r="M172" s="49" t="s">
        <v>8</v>
      </c>
      <c r="N172" s="16"/>
    </row>
    <row r="173" customFormat="false" ht="24" hidden="false" customHeight="true" outlineLevel="0" collapsed="false">
      <c r="A173" s="190" t="n">
        <f aca="false">A171+1</f>
        <v>32</v>
      </c>
      <c r="B173" s="177" t="s">
        <v>1568</v>
      </c>
      <c r="C173" s="178" t="s">
        <v>329</v>
      </c>
      <c r="D173" s="178" t="s">
        <v>143</v>
      </c>
      <c r="E173" s="119" t="s">
        <v>865</v>
      </c>
      <c r="F173" s="178" t="s">
        <v>866</v>
      </c>
      <c r="G173" s="179" t="s">
        <v>1569</v>
      </c>
      <c r="H173" s="117" t="n">
        <v>1</v>
      </c>
      <c r="I173" s="179" t="s">
        <v>66</v>
      </c>
      <c r="J173" s="180" t="s">
        <v>6</v>
      </c>
      <c r="K173" s="181" t="s">
        <v>1570</v>
      </c>
      <c r="L173" s="179" t="str">
        <f aca="false">VLOOKUP(K173,CódigosRetorno!$A$2:$B$1795,2,FALSE())</f>
        <v>El XML no contiene el tag cac:Price/cbc:PriceAmount en el detalle de los Items</v>
      </c>
      <c r="M173" s="119" t="s">
        <v>8</v>
      </c>
      <c r="N173" s="206"/>
    </row>
    <row r="174" customFormat="false" ht="36" hidden="false" customHeight="false" outlineLevel="0" collapsed="false">
      <c r="A174" s="190"/>
      <c r="B174" s="177"/>
      <c r="C174" s="178"/>
      <c r="D174" s="178"/>
      <c r="E174" s="119"/>
      <c r="F174" s="178"/>
      <c r="G174" s="179"/>
      <c r="H174" s="117"/>
      <c r="I174" s="122" t="s">
        <v>1571</v>
      </c>
      <c r="J174" s="207" t="s">
        <v>6</v>
      </c>
      <c r="K174" s="208" t="s">
        <v>1572</v>
      </c>
      <c r="L174" s="122" t="str">
        <f aca="false">VLOOKUP(K174,CódigosRetorno!$A$2:$B$1795,2,FALSE())</f>
        <v>El dato ingresado en PriceAmount del Valor de venta unitario por item no cumple con el formato establecido</v>
      </c>
      <c r="M174" s="209" t="s">
        <v>8</v>
      </c>
      <c r="N174" s="16"/>
    </row>
    <row r="175" customFormat="false" ht="48" hidden="false" customHeight="false" outlineLevel="0" collapsed="false">
      <c r="A175" s="190"/>
      <c r="B175" s="177"/>
      <c r="C175" s="178"/>
      <c r="D175" s="178"/>
      <c r="E175" s="119"/>
      <c r="F175" s="178"/>
      <c r="G175" s="179"/>
      <c r="H175" s="117"/>
      <c r="I175" s="51" t="s">
        <v>1573</v>
      </c>
      <c r="J175" s="52" t="s">
        <v>6</v>
      </c>
      <c r="K175" s="116" t="s">
        <v>1574</v>
      </c>
      <c r="L175" s="38" t="str">
        <f aca="false">VLOOKUP(K175,CódigosRetorno!$A$2:$B$1795,2,FALSE())</f>
        <v>Operacion gratuita, solo debe consignar un monto referencial</v>
      </c>
      <c r="M175" s="49" t="s">
        <v>8</v>
      </c>
      <c r="N175" s="16"/>
    </row>
    <row r="176" s="189" customFormat="true" ht="36" hidden="false" customHeight="false" outlineLevel="0" collapsed="false">
      <c r="A176" s="190"/>
      <c r="B176" s="177"/>
      <c r="C176" s="178"/>
      <c r="D176" s="178"/>
      <c r="E176" s="184" t="s">
        <v>144</v>
      </c>
      <c r="F176" s="183" t="s">
        <v>308</v>
      </c>
      <c r="G176" s="186" t="s">
        <v>1575</v>
      </c>
      <c r="H176" s="184" t="n">
        <v>1</v>
      </c>
      <c r="I176" s="191" t="s">
        <v>1576</v>
      </c>
      <c r="J176" s="187" t="s">
        <v>6</v>
      </c>
      <c r="K176" s="185" t="s">
        <v>1074</v>
      </c>
      <c r="L176" s="186" t="str">
        <f aca="false">VLOOKUP(K176,CódigosRetorno!$A$2:$B$1795,2,FALSE())</f>
        <v>La moneda debe ser la misma en todo el documento. Salvo las percepciones que sólo son en moneda nacional</v>
      </c>
      <c r="M176" s="184" t="s">
        <v>1297</v>
      </c>
      <c r="N176" s="188"/>
    </row>
    <row r="177" customFormat="false" ht="15" hidden="false" customHeight="true" outlineLevel="0" collapsed="false">
      <c r="A177" s="190" t="n">
        <f aca="false">A173+1</f>
        <v>33</v>
      </c>
      <c r="B177" s="177" t="s">
        <v>1577</v>
      </c>
      <c r="C177" s="178" t="s">
        <v>329</v>
      </c>
      <c r="D177" s="190" t="s">
        <v>143</v>
      </c>
      <c r="E177" s="119" t="s">
        <v>865</v>
      </c>
      <c r="F177" s="178" t="s">
        <v>866</v>
      </c>
      <c r="G177" s="177" t="s">
        <v>1578</v>
      </c>
      <c r="H177" s="117" t="n">
        <v>1</v>
      </c>
      <c r="I177" s="179" t="s">
        <v>66</v>
      </c>
      <c r="J177" s="178" t="s">
        <v>6</v>
      </c>
      <c r="K177" s="181" t="s">
        <v>1579</v>
      </c>
      <c r="L177" s="179" t="str">
        <f aca="false">VLOOKUP(K177,CódigosRetorno!$A$2:$B$1795,2,FALSE())</f>
        <v>Debe existir el tag cac:AlternativeConditionPrice</v>
      </c>
      <c r="M177" s="119" t="s">
        <v>8</v>
      </c>
      <c r="N177" s="182"/>
    </row>
    <row r="178" customFormat="false" ht="36" hidden="false" customHeight="false" outlineLevel="0" collapsed="false">
      <c r="A178" s="190"/>
      <c r="B178" s="177"/>
      <c r="C178" s="178"/>
      <c r="D178" s="190"/>
      <c r="E178" s="190"/>
      <c r="F178" s="178"/>
      <c r="G178" s="177"/>
      <c r="H178" s="117"/>
      <c r="I178" s="38" t="s">
        <v>1571</v>
      </c>
      <c r="J178" s="52" t="s">
        <v>6</v>
      </c>
      <c r="K178" s="116" t="s">
        <v>1580</v>
      </c>
      <c r="L178" s="38" t="str">
        <f aca="false">VLOOKUP(K178,CódigosRetorno!$A$2:$B$1795,2,FALSE())</f>
        <v>El dato ingresado en PriceAmount del Precio de venta unitario por item no cumple con el formato establecido</v>
      </c>
      <c r="M178" s="49" t="s">
        <v>8</v>
      </c>
      <c r="N178" s="16"/>
    </row>
    <row r="179" customFormat="false" ht="156" hidden="false" customHeight="false" outlineLevel="0" collapsed="false">
      <c r="A179" s="190"/>
      <c r="B179" s="177"/>
      <c r="C179" s="178"/>
      <c r="D179" s="190"/>
      <c r="E179" s="190"/>
      <c r="F179" s="178"/>
      <c r="G179" s="177"/>
      <c r="H179" s="117"/>
      <c r="I179" s="38" t="s">
        <v>1581</v>
      </c>
      <c r="J179" s="52" t="s">
        <v>6</v>
      </c>
      <c r="K179" s="52" t="s">
        <v>1582</v>
      </c>
      <c r="L179" s="38" t="str">
        <f aca="false">VLOOKUP(MID(K179,1,4),CódigosRetorno!$A$2:$B$1795,2,FALSE())</f>
        <v>El precio unitario de la operación que está informando difiere de los cálculos realizados en base a la información remitida</v>
      </c>
      <c r="M179" s="49" t="s">
        <v>8</v>
      </c>
      <c r="N179" s="16"/>
    </row>
    <row r="180" s="189" customFormat="true" ht="36" hidden="false" customHeight="false" outlineLevel="0" collapsed="false">
      <c r="A180" s="190"/>
      <c r="B180" s="177"/>
      <c r="C180" s="178"/>
      <c r="D180" s="190"/>
      <c r="E180" s="184" t="s">
        <v>144</v>
      </c>
      <c r="F180" s="183" t="s">
        <v>308</v>
      </c>
      <c r="G180" s="186" t="s">
        <v>1575</v>
      </c>
      <c r="H180" s="184" t="n">
        <v>1</v>
      </c>
      <c r="I180" s="191" t="s">
        <v>1576</v>
      </c>
      <c r="J180" s="187" t="s">
        <v>6</v>
      </c>
      <c r="K180" s="185" t="s">
        <v>1074</v>
      </c>
      <c r="L180" s="186" t="str">
        <f aca="false">VLOOKUP(K180,CódigosRetorno!$A$2:$B$1795,2,FALSE())</f>
        <v>La moneda debe ser la misma en todo el documento. Salvo las percepciones que sólo son en moneda nacional</v>
      </c>
      <c r="M180" s="184" t="s">
        <v>1297</v>
      </c>
      <c r="N180" s="188"/>
    </row>
    <row r="181" s="189" customFormat="true" ht="24" hidden="false" customHeight="true" outlineLevel="0" collapsed="false">
      <c r="A181" s="190"/>
      <c r="B181" s="177"/>
      <c r="C181" s="178"/>
      <c r="D181" s="190"/>
      <c r="E181" s="184" t="s">
        <v>330</v>
      </c>
      <c r="F181" s="184" t="s">
        <v>1583</v>
      </c>
      <c r="G181" s="186" t="s">
        <v>1584</v>
      </c>
      <c r="H181" s="184" t="n">
        <v>1</v>
      </c>
      <c r="I181" s="186" t="s">
        <v>469</v>
      </c>
      <c r="J181" s="187" t="s">
        <v>6</v>
      </c>
      <c r="K181" s="185" t="s">
        <v>1585</v>
      </c>
      <c r="L181" s="186" t="str">
        <f aca="false">VLOOKUP(K181,CódigosRetorno!$A$2:$B$1795,2,FALSE())</f>
        <v>Se ha consignado un valor invalido en el campo cbc:PriceTypeCode</v>
      </c>
      <c r="M181" s="184" t="s">
        <v>1586</v>
      </c>
      <c r="N181" s="188"/>
    </row>
    <row r="182" s="189" customFormat="true" ht="36" hidden="false" customHeight="false" outlineLevel="0" collapsed="false">
      <c r="A182" s="190"/>
      <c r="B182" s="177"/>
      <c r="C182" s="178"/>
      <c r="D182" s="190"/>
      <c r="E182" s="190"/>
      <c r="F182" s="184"/>
      <c r="G182" s="186"/>
      <c r="H182" s="184"/>
      <c r="I182" s="191" t="s">
        <v>1587</v>
      </c>
      <c r="J182" s="187" t="s">
        <v>6</v>
      </c>
      <c r="K182" s="185" t="s">
        <v>1588</v>
      </c>
      <c r="L182" s="186" t="str">
        <f aca="false">VLOOKUP(K182,CódigosRetorno!$A$2:$B$1795,2,FALSE())</f>
        <v>Existe mas de un tag cac:AlternativeConditionPrice con el mismo cbc:PriceTypeCode</v>
      </c>
      <c r="M182" s="184" t="s">
        <v>8</v>
      </c>
      <c r="N182" s="188"/>
    </row>
    <row r="183" s="189" customFormat="true" ht="24" hidden="false" customHeight="false" outlineLevel="0" collapsed="false">
      <c r="A183" s="190"/>
      <c r="B183" s="177"/>
      <c r="C183" s="178"/>
      <c r="D183" s="183" t="s">
        <v>184</v>
      </c>
      <c r="E183" s="184"/>
      <c r="F183" s="184" t="s">
        <v>1589</v>
      </c>
      <c r="G183" s="186" t="s">
        <v>1285</v>
      </c>
      <c r="H183" s="184" t="s">
        <v>1262</v>
      </c>
      <c r="I183" s="186" t="s">
        <v>1590</v>
      </c>
      <c r="J183" s="187" t="s">
        <v>208</v>
      </c>
      <c r="K183" s="185" t="s">
        <v>1287</v>
      </c>
      <c r="L183" s="186" t="str">
        <f aca="false">VLOOKUP(K183,CódigosRetorno!$A$2:$B$1795,2,FALSE())</f>
        <v>El dato ingresado como atributo @listName es incorrecto.</v>
      </c>
      <c r="M183" s="184" t="s">
        <v>8</v>
      </c>
      <c r="N183" s="188"/>
    </row>
    <row r="184" s="189" customFormat="true" ht="24" hidden="false" customHeight="false" outlineLevel="0" collapsed="false">
      <c r="A184" s="190"/>
      <c r="B184" s="177"/>
      <c r="C184" s="178"/>
      <c r="D184" s="178"/>
      <c r="E184" s="184"/>
      <c r="F184" s="184" t="s">
        <v>1260</v>
      </c>
      <c r="G184" s="186" t="s">
        <v>1282</v>
      </c>
      <c r="H184" s="184" t="s">
        <v>1262</v>
      </c>
      <c r="I184" s="186" t="s">
        <v>1263</v>
      </c>
      <c r="J184" s="183" t="s">
        <v>208</v>
      </c>
      <c r="K184" s="187" t="s">
        <v>1283</v>
      </c>
      <c r="L184" s="186" t="str">
        <f aca="false">VLOOKUP(K184,CódigosRetorno!$A$2:$B$1795,2,FALSE())</f>
        <v>El dato ingresado como atributo @listAgencyName es incorrecto.</v>
      </c>
      <c r="M184" s="184" t="s">
        <v>8</v>
      </c>
      <c r="N184" s="188"/>
    </row>
    <row r="185" s="189" customFormat="true" ht="48" hidden="false" customHeight="false" outlineLevel="0" collapsed="false">
      <c r="A185" s="190"/>
      <c r="B185" s="177"/>
      <c r="C185" s="178"/>
      <c r="D185" s="178"/>
      <c r="E185" s="184"/>
      <c r="F185" s="184" t="s">
        <v>1591</v>
      </c>
      <c r="G185" s="186" t="s">
        <v>1289</v>
      </c>
      <c r="H185" s="184" t="s">
        <v>1262</v>
      </c>
      <c r="I185" s="186" t="s">
        <v>1592</v>
      </c>
      <c r="J185" s="187" t="s">
        <v>208</v>
      </c>
      <c r="K185" s="185" t="s">
        <v>1291</v>
      </c>
      <c r="L185" s="186" t="str">
        <f aca="false">VLOOKUP(K185,CódigosRetorno!$A$2:$B$1795,2,FALSE())</f>
        <v>El dato ingresado como atributo @listURI es incorrecto.</v>
      </c>
      <c r="M185" s="184" t="s">
        <v>8</v>
      </c>
      <c r="N185" s="188"/>
    </row>
    <row r="186" s="189" customFormat="true" ht="36" hidden="false" customHeight="true" outlineLevel="0" collapsed="false">
      <c r="A186" s="201" t="n">
        <f aca="false">A177+1</f>
        <v>34</v>
      </c>
      <c r="B186" s="191" t="s">
        <v>1593</v>
      </c>
      <c r="C186" s="183" t="s">
        <v>329</v>
      </c>
      <c r="D186" s="201" t="s">
        <v>184</v>
      </c>
      <c r="E186" s="184" t="s">
        <v>865</v>
      </c>
      <c r="F186" s="183" t="s">
        <v>866</v>
      </c>
      <c r="G186" s="191" t="s">
        <v>1578</v>
      </c>
      <c r="H186" s="184" t="n">
        <v>1</v>
      </c>
      <c r="I186" s="186" t="s">
        <v>1571</v>
      </c>
      <c r="J186" s="187" t="s">
        <v>6</v>
      </c>
      <c r="K186" s="185" t="s">
        <v>1580</v>
      </c>
      <c r="L186" s="186" t="str">
        <f aca="false">VLOOKUP(K186,CódigosRetorno!$A$2:$B$1795,2,FALSE())</f>
        <v>El dato ingresado en PriceAmount del Precio de venta unitario por item no cumple con el formato establecido</v>
      </c>
      <c r="M186" s="184" t="s">
        <v>8</v>
      </c>
      <c r="N186" s="188"/>
    </row>
    <row r="187" s="189" customFormat="true" ht="72" hidden="false" customHeight="false" outlineLevel="0" collapsed="false">
      <c r="A187" s="201"/>
      <c r="B187" s="191"/>
      <c r="C187" s="183"/>
      <c r="D187" s="183"/>
      <c r="E187" s="184"/>
      <c r="F187" s="183"/>
      <c r="G187" s="191"/>
      <c r="H187" s="184"/>
      <c r="I187" s="186" t="s">
        <v>1594</v>
      </c>
      <c r="J187" s="187" t="s">
        <v>6</v>
      </c>
      <c r="K187" s="185" t="s">
        <v>1595</v>
      </c>
      <c r="L187" s="186" t="str">
        <f aca="false">VLOOKUP(K187,CódigosRetorno!$A$2:$B$1795,2,FALSE())</f>
        <v>Si existe 'Valor referencial unitario en operac. no onerosas' con monto mayor a cero, la operacion debe ser gratuita (codigo de tributo 9996)</v>
      </c>
      <c r="M187" s="184" t="s">
        <v>8</v>
      </c>
      <c r="N187" s="188"/>
    </row>
    <row r="188" s="189" customFormat="true" ht="72" hidden="false" customHeight="false" outlineLevel="0" collapsed="false">
      <c r="A188" s="201"/>
      <c r="B188" s="191"/>
      <c r="C188" s="183"/>
      <c r="D188" s="183"/>
      <c r="E188" s="203"/>
      <c r="F188" s="210"/>
      <c r="G188" s="204"/>
      <c r="H188" s="203"/>
      <c r="I188" s="186" t="s">
        <v>1596</v>
      </c>
      <c r="J188" s="187" t="s">
        <v>6</v>
      </c>
      <c r="K188" s="185" t="s">
        <v>1597</v>
      </c>
      <c r="L188" s="186" t="str">
        <f aca="false">VLOOKUP(K188,CódigosRetorno!$A$2:$B$1795,2,FALSE())</f>
        <v>El código de precio '02' es sólo para operaciones gratuitas</v>
      </c>
      <c r="M188" s="184" t="s">
        <v>8</v>
      </c>
      <c r="N188" s="188"/>
    </row>
    <row r="189" s="189" customFormat="true" ht="36" hidden="false" customHeight="false" outlineLevel="0" collapsed="false">
      <c r="A189" s="201"/>
      <c r="B189" s="191"/>
      <c r="C189" s="183"/>
      <c r="D189" s="183"/>
      <c r="E189" s="184" t="s">
        <v>144</v>
      </c>
      <c r="F189" s="183" t="s">
        <v>308</v>
      </c>
      <c r="G189" s="186" t="s">
        <v>1575</v>
      </c>
      <c r="H189" s="184" t="n">
        <v>1</v>
      </c>
      <c r="I189" s="191" t="s">
        <v>1598</v>
      </c>
      <c r="J189" s="187" t="s">
        <v>6</v>
      </c>
      <c r="K189" s="185" t="s">
        <v>1074</v>
      </c>
      <c r="L189" s="186" t="str">
        <f aca="false">VLOOKUP(K189,CódigosRetorno!$A$2:$B$1795,2,FALSE())</f>
        <v>La moneda debe ser la misma en todo el documento. Salvo las percepciones que sólo son en moneda nacional</v>
      </c>
      <c r="M189" s="184" t="s">
        <v>1297</v>
      </c>
      <c r="N189" s="188"/>
    </row>
    <row r="190" s="189" customFormat="true" ht="24" hidden="false" customHeight="true" outlineLevel="0" collapsed="false">
      <c r="A190" s="201"/>
      <c r="B190" s="191"/>
      <c r="C190" s="183"/>
      <c r="D190" s="183"/>
      <c r="E190" s="201" t="s">
        <v>330</v>
      </c>
      <c r="F190" s="184" t="s">
        <v>1599</v>
      </c>
      <c r="G190" s="186" t="s">
        <v>1584</v>
      </c>
      <c r="H190" s="184" t="n">
        <v>1</v>
      </c>
      <c r="I190" s="186" t="s">
        <v>469</v>
      </c>
      <c r="J190" s="187" t="s">
        <v>6</v>
      </c>
      <c r="K190" s="185" t="s">
        <v>1585</v>
      </c>
      <c r="L190" s="186" t="str">
        <f aca="false">VLOOKUP(K190,CódigosRetorno!$A$2:$B$1795,2,FALSE())</f>
        <v>Se ha consignado un valor invalido en el campo cbc:PriceTypeCode</v>
      </c>
      <c r="M190" s="184" t="s">
        <v>1586</v>
      </c>
      <c r="N190" s="188"/>
    </row>
    <row r="191" s="189" customFormat="true" ht="36" hidden="false" customHeight="false" outlineLevel="0" collapsed="false">
      <c r="A191" s="201"/>
      <c r="B191" s="191"/>
      <c r="C191" s="183"/>
      <c r="D191" s="183"/>
      <c r="E191" s="201"/>
      <c r="F191" s="201"/>
      <c r="G191" s="186"/>
      <c r="H191" s="184"/>
      <c r="I191" s="191" t="s">
        <v>1587</v>
      </c>
      <c r="J191" s="187" t="s">
        <v>6</v>
      </c>
      <c r="K191" s="185" t="s">
        <v>1588</v>
      </c>
      <c r="L191" s="186" t="str">
        <f aca="false">VLOOKUP(K191,CódigosRetorno!$A$2:$B$1795,2,FALSE())</f>
        <v>Existe mas de un tag cac:AlternativeConditionPrice con el mismo cbc:PriceTypeCode</v>
      </c>
      <c r="M191" s="184" t="s">
        <v>8</v>
      </c>
      <c r="N191" s="188"/>
    </row>
    <row r="192" s="189" customFormat="true" ht="24" hidden="false" customHeight="false" outlineLevel="0" collapsed="false">
      <c r="A192" s="201"/>
      <c r="B192" s="191"/>
      <c r="C192" s="183"/>
      <c r="D192" s="183"/>
      <c r="E192" s="201"/>
      <c r="F192" s="184" t="s">
        <v>1589</v>
      </c>
      <c r="G192" s="186" t="s">
        <v>1285</v>
      </c>
      <c r="H192" s="184" t="s">
        <v>1262</v>
      </c>
      <c r="I192" s="186" t="s">
        <v>1590</v>
      </c>
      <c r="J192" s="187" t="s">
        <v>208</v>
      </c>
      <c r="K192" s="185" t="s">
        <v>1287</v>
      </c>
      <c r="L192" s="186" t="str">
        <f aca="false">VLOOKUP(K192,CódigosRetorno!$A$2:$B$1795,2,FALSE())</f>
        <v>El dato ingresado como atributo @listName es incorrecto.</v>
      </c>
      <c r="M192" s="184" t="s">
        <v>8</v>
      </c>
      <c r="N192" s="188"/>
    </row>
    <row r="193" s="189" customFormat="true" ht="24" hidden="false" customHeight="false" outlineLevel="0" collapsed="false">
      <c r="A193" s="201"/>
      <c r="B193" s="191"/>
      <c r="C193" s="183"/>
      <c r="D193" s="183"/>
      <c r="E193" s="201"/>
      <c r="F193" s="184" t="s">
        <v>1260</v>
      </c>
      <c r="G193" s="186" t="s">
        <v>1282</v>
      </c>
      <c r="H193" s="184" t="s">
        <v>1262</v>
      </c>
      <c r="I193" s="186" t="s">
        <v>1263</v>
      </c>
      <c r="J193" s="183" t="s">
        <v>208</v>
      </c>
      <c r="K193" s="187" t="s">
        <v>1283</v>
      </c>
      <c r="L193" s="186" t="str">
        <f aca="false">VLOOKUP(K193,CódigosRetorno!$A$2:$B$1795,2,FALSE())</f>
        <v>El dato ingresado como atributo @listAgencyName es incorrecto.</v>
      </c>
      <c r="M193" s="184" t="s">
        <v>8</v>
      </c>
      <c r="N193" s="188"/>
    </row>
    <row r="194" s="189" customFormat="true" ht="48" hidden="false" customHeight="false" outlineLevel="0" collapsed="false">
      <c r="A194" s="201"/>
      <c r="B194" s="191"/>
      <c r="C194" s="183"/>
      <c r="D194" s="183"/>
      <c r="E194" s="201"/>
      <c r="F194" s="184" t="s">
        <v>1591</v>
      </c>
      <c r="G194" s="186" t="s">
        <v>1289</v>
      </c>
      <c r="H194" s="184" t="s">
        <v>1262</v>
      </c>
      <c r="I194" s="186" t="s">
        <v>1592</v>
      </c>
      <c r="J194" s="187" t="s">
        <v>208</v>
      </c>
      <c r="K194" s="185" t="s">
        <v>1291</v>
      </c>
      <c r="L194" s="186" t="str">
        <f aca="false">VLOOKUP(K194,CódigosRetorno!$A$2:$B$1795,2,FALSE())</f>
        <v>El dato ingresado como atributo @listURI es incorrecto.</v>
      </c>
      <c r="M194" s="184" t="s">
        <v>8</v>
      </c>
      <c r="N194" s="188"/>
    </row>
    <row r="195" customFormat="false" ht="24" hidden="false" customHeight="true" outlineLevel="0" collapsed="false">
      <c r="A195" s="190" t="n">
        <f aca="false">A186+1</f>
        <v>35</v>
      </c>
      <c r="B195" s="177" t="s">
        <v>1600</v>
      </c>
      <c r="C195" s="178" t="s">
        <v>329</v>
      </c>
      <c r="D195" s="178" t="s">
        <v>143</v>
      </c>
      <c r="E195" s="211" t="s">
        <v>300</v>
      </c>
      <c r="F195" s="211" t="s">
        <v>301</v>
      </c>
      <c r="G195" s="212" t="s">
        <v>1601</v>
      </c>
      <c r="H195" s="81" t="n">
        <v>1</v>
      </c>
      <c r="I195" s="179" t="s">
        <v>1602</v>
      </c>
      <c r="J195" s="178" t="s">
        <v>6</v>
      </c>
      <c r="K195" s="180" t="s">
        <v>1603</v>
      </c>
      <c r="L195" s="179" t="str">
        <f aca="false">VLOOKUP(K195,CódigosRetorno!$A$2:$B$1795,2,FALSE())</f>
        <v>El xml no contiene el tag de impuesto por linea (TaxtTotal).</v>
      </c>
      <c r="M195" s="119" t="s">
        <v>8</v>
      </c>
      <c r="N195" s="182"/>
    </row>
    <row r="196" customFormat="false" ht="36" hidden="false" customHeight="false" outlineLevel="0" collapsed="false">
      <c r="A196" s="190"/>
      <c r="B196" s="177"/>
      <c r="C196" s="178"/>
      <c r="D196" s="178"/>
      <c r="E196" s="211"/>
      <c r="F196" s="211"/>
      <c r="G196" s="212"/>
      <c r="H196" s="81"/>
      <c r="I196" s="38" t="s">
        <v>1604</v>
      </c>
      <c r="J196" s="48" t="s">
        <v>6</v>
      </c>
      <c r="K196" s="52" t="s">
        <v>1605</v>
      </c>
      <c r="L196" s="38" t="str">
        <f aca="false">VLOOKUP(K196,CódigosRetorno!$A$2:$B$1795,2,FALSE())</f>
        <v>El dato ingresado en el monto total de impuestos por línea no cumple con el formato establecido</v>
      </c>
      <c r="M196" s="49" t="s">
        <v>8</v>
      </c>
      <c r="N196" s="16"/>
    </row>
    <row r="197" customFormat="false" ht="48" hidden="false" customHeight="false" outlineLevel="0" collapsed="false">
      <c r="A197" s="190"/>
      <c r="B197" s="177"/>
      <c r="C197" s="178"/>
      <c r="D197" s="178"/>
      <c r="E197" s="211"/>
      <c r="F197" s="211"/>
      <c r="G197" s="212"/>
      <c r="H197" s="81"/>
      <c r="I197" s="38" t="s">
        <v>1606</v>
      </c>
      <c r="J197" s="49" t="s">
        <v>6</v>
      </c>
      <c r="K197" s="52" t="s">
        <v>1607</v>
      </c>
      <c r="L197" s="38" t="str">
        <f aca="false">VLOOKUP(MID(K197,1,4),CódigosRetorno!$A$2:$B$1795,2,FALSE())</f>
        <v>El importe total de impuestos por línea no coincide con la sumatoria de los impuestos por línea.</v>
      </c>
      <c r="M197" s="49" t="s">
        <v>8</v>
      </c>
      <c r="N197" s="16"/>
    </row>
    <row r="198" customFormat="false" ht="24" hidden="false" customHeight="false" outlineLevel="0" collapsed="false">
      <c r="A198" s="190"/>
      <c r="B198" s="177"/>
      <c r="C198" s="178"/>
      <c r="D198" s="178"/>
      <c r="E198" s="211"/>
      <c r="F198" s="211"/>
      <c r="G198" s="212"/>
      <c r="H198" s="81"/>
      <c r="I198" s="38" t="s">
        <v>1608</v>
      </c>
      <c r="J198" s="48" t="s">
        <v>6</v>
      </c>
      <c r="K198" s="52" t="s">
        <v>1609</v>
      </c>
      <c r="L198" s="38" t="str">
        <f aca="false">VLOOKUP(K198,CódigosRetorno!$A$2:$B$1795,2,FALSE())</f>
        <v>El tag cac:TaxTotal no debe repetirse a nivel de Item</v>
      </c>
      <c r="M198" s="48" t="s">
        <v>8</v>
      </c>
      <c r="N198" s="16"/>
    </row>
    <row r="199" s="189" customFormat="true" ht="36" hidden="false" customHeight="false" outlineLevel="0" collapsed="false">
      <c r="A199" s="190"/>
      <c r="B199" s="177"/>
      <c r="C199" s="178"/>
      <c r="D199" s="178"/>
      <c r="E199" s="184" t="s">
        <v>144</v>
      </c>
      <c r="F199" s="184" t="s">
        <v>308</v>
      </c>
      <c r="G199" s="186" t="s">
        <v>1575</v>
      </c>
      <c r="H199" s="184" t="n">
        <v>1</v>
      </c>
      <c r="I199" s="191" t="s">
        <v>1598</v>
      </c>
      <c r="J199" s="187" t="s">
        <v>6</v>
      </c>
      <c r="K199" s="185" t="s">
        <v>1074</v>
      </c>
      <c r="L199" s="186" t="str">
        <f aca="false">VLOOKUP(K199,CódigosRetorno!$A$2:$B$1795,2,FALSE())</f>
        <v>La moneda debe ser la misma en todo el documento. Salvo las percepciones que sólo son en moneda nacional</v>
      </c>
      <c r="M199" s="184" t="s">
        <v>1297</v>
      </c>
      <c r="N199" s="188"/>
    </row>
    <row r="200" customFormat="false" ht="36" hidden="false" customHeight="true" outlineLevel="0" collapsed="false">
      <c r="A200" s="190" t="n">
        <f aca="false">A195+1</f>
        <v>36</v>
      </c>
      <c r="B200" s="177" t="s">
        <v>1610</v>
      </c>
      <c r="C200" s="178" t="s">
        <v>329</v>
      </c>
      <c r="D200" s="178" t="s">
        <v>143</v>
      </c>
      <c r="E200" s="211" t="s">
        <v>300</v>
      </c>
      <c r="F200" s="213" t="s">
        <v>301</v>
      </c>
      <c r="G200" s="212" t="s">
        <v>1611</v>
      </c>
      <c r="H200" s="81" t="n">
        <v>1</v>
      </c>
      <c r="I200" s="179" t="s">
        <v>1604</v>
      </c>
      <c r="J200" s="178" t="s">
        <v>6</v>
      </c>
      <c r="K200" s="181" t="s">
        <v>1612</v>
      </c>
      <c r="L200" s="179" t="str">
        <f aca="false">VLOOKUP(K200,CódigosRetorno!$A$2:$B$1795,2,FALSE())</f>
        <v>El dato ingresado en TaxableAmount de la linea no cumple con el formato establecido</v>
      </c>
      <c r="M200" s="119" t="s">
        <v>8</v>
      </c>
      <c r="N200" s="182"/>
    </row>
    <row r="201" customFormat="false" ht="72" hidden="false" customHeight="false" outlineLevel="0" collapsed="false">
      <c r="A201" s="190"/>
      <c r="B201" s="177"/>
      <c r="C201" s="178"/>
      <c r="D201" s="178"/>
      <c r="E201" s="211"/>
      <c r="F201" s="213"/>
      <c r="G201" s="212"/>
      <c r="H201" s="81"/>
      <c r="I201" s="38" t="s">
        <v>1613</v>
      </c>
      <c r="J201" s="52" t="s">
        <v>6</v>
      </c>
      <c r="K201" s="52" t="s">
        <v>1614</v>
      </c>
      <c r="L201" s="38" t="str">
        <f aca="false">VLOOKUP(MID(K201,1,4),CódigosRetorno!$A$2:$B$1795,2,FALSE())</f>
        <v>La base imponible a nivel de línea difiere de la información consignada en el comprobante</v>
      </c>
      <c r="M201" s="49" t="s">
        <v>8</v>
      </c>
      <c r="N201" s="16"/>
    </row>
    <row r="202" customFormat="false" ht="60" hidden="false" customHeight="false" outlineLevel="0" collapsed="false">
      <c r="A202" s="190"/>
      <c r="B202" s="177"/>
      <c r="C202" s="178"/>
      <c r="D202" s="178"/>
      <c r="E202" s="211"/>
      <c r="F202" s="213"/>
      <c r="G202" s="212"/>
      <c r="H202" s="81"/>
      <c r="I202" s="38" t="s">
        <v>1615</v>
      </c>
      <c r="J202" s="52" t="s">
        <v>6</v>
      </c>
      <c r="K202" s="52" t="s">
        <v>1614</v>
      </c>
      <c r="L202" s="38" t="str">
        <f aca="false">VLOOKUP(MID(K202,1,4),CódigosRetorno!$A$2:$B$1795,2,FALSE())</f>
        <v>La base imponible a nivel de línea difiere de la información consignada en el comprobante</v>
      </c>
      <c r="M202" s="49" t="s">
        <v>8</v>
      </c>
      <c r="N202" s="16"/>
    </row>
    <row r="203" s="189" customFormat="true" ht="36" hidden="false" customHeight="false" outlineLevel="0" collapsed="false">
      <c r="A203" s="190"/>
      <c r="B203" s="177"/>
      <c r="C203" s="178"/>
      <c r="D203" s="178"/>
      <c r="E203" s="184" t="s">
        <v>144</v>
      </c>
      <c r="F203" s="183" t="s">
        <v>308</v>
      </c>
      <c r="G203" s="186" t="s">
        <v>1616</v>
      </c>
      <c r="H203" s="184" t="n">
        <v>1</v>
      </c>
      <c r="I203" s="191" t="s">
        <v>1598</v>
      </c>
      <c r="J203" s="187" t="s">
        <v>6</v>
      </c>
      <c r="K203" s="185" t="s">
        <v>1074</v>
      </c>
      <c r="L203" s="186" t="str">
        <f aca="false">VLOOKUP(K203,CódigosRetorno!$A$2:$B$1795,2,FALSE())</f>
        <v>La moneda debe ser la misma en todo el documento. Salvo las percepciones que sólo son en moneda nacional</v>
      </c>
      <c r="M203" s="184" t="s">
        <v>8</v>
      </c>
      <c r="N203" s="188"/>
    </row>
    <row r="204" s="189" customFormat="true" ht="36" hidden="false" customHeight="true" outlineLevel="0" collapsed="false">
      <c r="A204" s="190"/>
      <c r="B204" s="177"/>
      <c r="C204" s="178"/>
      <c r="D204" s="178"/>
      <c r="E204" s="184" t="s">
        <v>300</v>
      </c>
      <c r="F204" s="183" t="s">
        <v>301</v>
      </c>
      <c r="G204" s="191" t="s">
        <v>1617</v>
      </c>
      <c r="H204" s="184" t="n">
        <v>1</v>
      </c>
      <c r="I204" s="186" t="s">
        <v>1618</v>
      </c>
      <c r="J204" s="187" t="s">
        <v>6</v>
      </c>
      <c r="K204" s="185" t="s">
        <v>1619</v>
      </c>
      <c r="L204" s="186" t="str">
        <f aca="false">VLOOKUP(K204,CódigosRetorno!$A$2:$B$1795,2,FALSE())</f>
        <v>El dato ingresado en TaxAmount de la linea no cumple con el formato establecido</v>
      </c>
      <c r="M204" s="184" t="s">
        <v>8</v>
      </c>
      <c r="N204" s="188"/>
    </row>
    <row r="205" s="189" customFormat="true" ht="48" hidden="false" customHeight="false" outlineLevel="0" collapsed="false">
      <c r="A205" s="190"/>
      <c r="B205" s="177"/>
      <c r="C205" s="178"/>
      <c r="D205" s="178"/>
      <c r="E205" s="184"/>
      <c r="F205" s="183"/>
      <c r="G205" s="191"/>
      <c r="H205" s="184"/>
      <c r="I205" s="186" t="s">
        <v>1620</v>
      </c>
      <c r="J205" s="187" t="s">
        <v>6</v>
      </c>
      <c r="K205" s="185" t="s">
        <v>1621</v>
      </c>
      <c r="L205" s="186" t="str">
        <f aca="false">VLOOKUP(K205,CódigosRetorno!$A$2:$B$1795,2,FALSE())</f>
        <v>El monto de afectacion de IGV por linea debe ser igual a 0.00 para Exoneradas, Inafectas, Exportación, Gratuitas de exoneradas o Gratuitas de inafectas.</v>
      </c>
      <c r="M205" s="184" t="s">
        <v>8</v>
      </c>
      <c r="N205" s="188"/>
    </row>
    <row r="206" s="189" customFormat="true" ht="60" hidden="false" customHeight="false" outlineLevel="0" collapsed="false">
      <c r="A206" s="190"/>
      <c r="B206" s="177"/>
      <c r="C206" s="178"/>
      <c r="D206" s="178"/>
      <c r="E206" s="184"/>
      <c r="F206" s="183"/>
      <c r="G206" s="191"/>
      <c r="H206" s="184"/>
      <c r="I206" s="186" t="s">
        <v>1622</v>
      </c>
      <c r="J206" s="187" t="s">
        <v>6</v>
      </c>
      <c r="K206" s="185" t="s">
        <v>1623</v>
      </c>
      <c r="L206" s="186" t="str">
        <f aca="false">VLOOKUP(K206,CódigosRetorno!$A$2:$B$1795,2,FALSE())</f>
        <v>El monto de afectación de IGV por linea debe ser diferente a 0.00.</v>
      </c>
      <c r="M206" s="184" t="s">
        <v>8</v>
      </c>
      <c r="N206" s="188"/>
    </row>
    <row r="207" s="189" customFormat="true" ht="60" hidden="false" customHeight="false" outlineLevel="0" collapsed="false">
      <c r="A207" s="190"/>
      <c r="B207" s="177"/>
      <c r="C207" s="178"/>
      <c r="D207" s="178"/>
      <c r="E207" s="184"/>
      <c r="F207" s="183"/>
      <c r="G207" s="191"/>
      <c r="H207" s="184"/>
      <c r="I207" s="186" t="s">
        <v>1624</v>
      </c>
      <c r="J207" s="187" t="s">
        <v>6</v>
      </c>
      <c r="K207" s="185" t="s">
        <v>1621</v>
      </c>
      <c r="L207" s="186" t="str">
        <f aca="false">VLOOKUP(K207,CódigosRetorno!$A$2:$B$1795,2,FALSE())</f>
        <v>El monto de afectacion de IGV por linea debe ser igual a 0.00 para Exoneradas, Inafectas, Exportación, Gratuitas de exoneradas o Gratuitas de inafectas.</v>
      </c>
      <c r="M207" s="184" t="s">
        <v>8</v>
      </c>
      <c r="N207" s="188"/>
    </row>
    <row r="208" s="189" customFormat="true" ht="60" hidden="false" customHeight="false" outlineLevel="0" collapsed="false">
      <c r="A208" s="190"/>
      <c r="B208" s="177"/>
      <c r="C208" s="178"/>
      <c r="D208" s="178"/>
      <c r="E208" s="184"/>
      <c r="F208" s="183"/>
      <c r="G208" s="191"/>
      <c r="H208" s="184"/>
      <c r="I208" s="186" t="s">
        <v>1625</v>
      </c>
      <c r="J208" s="187" t="s">
        <v>6</v>
      </c>
      <c r="K208" s="185" t="s">
        <v>1623</v>
      </c>
      <c r="L208" s="186" t="str">
        <f aca="false">VLOOKUP(K208,CódigosRetorno!$A$2:$B$1795,2,FALSE())</f>
        <v>El monto de afectación de IGV por linea debe ser diferente a 0.00.</v>
      </c>
      <c r="M208" s="184" t="s">
        <v>8</v>
      </c>
      <c r="N208" s="188"/>
    </row>
    <row r="209" s="189" customFormat="true" ht="48" hidden="false" customHeight="false" outlineLevel="0" collapsed="false">
      <c r="A209" s="190"/>
      <c r="B209" s="177"/>
      <c r="C209" s="178"/>
      <c r="D209" s="178"/>
      <c r="E209" s="184"/>
      <c r="F209" s="183"/>
      <c r="G209" s="191"/>
      <c r="H209" s="184"/>
      <c r="I209" s="186" t="s">
        <v>1626</v>
      </c>
      <c r="J209" s="187" t="s">
        <v>6</v>
      </c>
      <c r="K209" s="185" t="s">
        <v>1627</v>
      </c>
      <c r="L209" s="186" t="str">
        <f aca="false">VLOOKUP(K209,CódigosRetorno!$A$2:$B$1795,2,FALSE())</f>
        <v>El producto del factor y monto base de la afectación del IGV/IVAP no corresponde al monto de afectacion de linea.</v>
      </c>
      <c r="M209" s="184" t="s">
        <v>8</v>
      </c>
      <c r="N209" s="188"/>
    </row>
    <row r="210" s="189" customFormat="true" ht="36" hidden="false" customHeight="false" outlineLevel="0" collapsed="false">
      <c r="A210" s="190"/>
      <c r="B210" s="177"/>
      <c r="C210" s="178"/>
      <c r="D210" s="178"/>
      <c r="E210" s="184" t="s">
        <v>144</v>
      </c>
      <c r="F210" s="183" t="s">
        <v>308</v>
      </c>
      <c r="G210" s="186" t="s">
        <v>1575</v>
      </c>
      <c r="H210" s="184" t="n">
        <v>1</v>
      </c>
      <c r="I210" s="191" t="s">
        <v>1598</v>
      </c>
      <c r="J210" s="187" t="s">
        <v>6</v>
      </c>
      <c r="K210" s="185" t="s">
        <v>1074</v>
      </c>
      <c r="L210" s="186" t="str">
        <f aca="false">VLOOKUP(K210,CódigosRetorno!$A$2:$B$1795,2,FALSE())</f>
        <v>La moneda debe ser la misma en todo el documento. Salvo las percepciones que sólo son en moneda nacional</v>
      </c>
      <c r="M210" s="184" t="s">
        <v>1297</v>
      </c>
      <c r="N210" s="188"/>
    </row>
    <row r="211" s="189" customFormat="true" ht="24" hidden="false" customHeight="true" outlineLevel="0" collapsed="false">
      <c r="A211" s="190"/>
      <c r="B211" s="177"/>
      <c r="C211" s="178"/>
      <c r="D211" s="178"/>
      <c r="E211" s="184" t="s">
        <v>1628</v>
      </c>
      <c r="F211" s="184" t="s">
        <v>1629</v>
      </c>
      <c r="G211" s="191" t="s">
        <v>1630</v>
      </c>
      <c r="H211" s="184" t="n">
        <v>1</v>
      </c>
      <c r="I211" s="191" t="s">
        <v>1631</v>
      </c>
      <c r="J211" s="187" t="s">
        <v>6</v>
      </c>
      <c r="K211" s="185" t="s">
        <v>1632</v>
      </c>
      <c r="L211" s="186" t="str">
        <f aca="false">VLOOKUP(K211,CódigosRetorno!$A$2:$B$1795,2,FALSE())</f>
        <v>El XML no contiene el tag de la tasa del tributo de la línea</v>
      </c>
      <c r="M211" s="184" t="s">
        <v>8</v>
      </c>
      <c r="N211" s="188"/>
    </row>
    <row r="212" s="189" customFormat="true" ht="36" hidden="false" customHeight="false" outlineLevel="0" collapsed="false">
      <c r="A212" s="190"/>
      <c r="B212" s="177"/>
      <c r="C212" s="178"/>
      <c r="D212" s="178"/>
      <c r="E212" s="184"/>
      <c r="F212" s="184"/>
      <c r="G212" s="191"/>
      <c r="H212" s="184"/>
      <c r="I212" s="186" t="s">
        <v>1633</v>
      </c>
      <c r="J212" s="187" t="s">
        <v>6</v>
      </c>
      <c r="K212" s="185" t="s">
        <v>1634</v>
      </c>
      <c r="L212" s="186" t="str">
        <f aca="false">VLOOKUP(K212,CódigosRetorno!$A$2:$B$1795,2,FALSE())</f>
        <v>El dato ingresado como factor de afectacion por linea no cumple con el formato establecido.</v>
      </c>
      <c r="M212" s="184" t="s">
        <v>8</v>
      </c>
      <c r="N212" s="188"/>
    </row>
    <row r="213" s="189" customFormat="true" ht="60" hidden="false" customHeight="false" outlineLevel="0" collapsed="false">
      <c r="A213" s="190"/>
      <c r="B213" s="177"/>
      <c r="C213" s="178"/>
      <c r="D213" s="178"/>
      <c r="E213" s="184"/>
      <c r="F213" s="184"/>
      <c r="G213" s="191"/>
      <c r="H213" s="184"/>
      <c r="I213" s="186" t="s">
        <v>1635</v>
      </c>
      <c r="J213" s="187" t="s">
        <v>6</v>
      </c>
      <c r="K213" s="185" t="s">
        <v>1636</v>
      </c>
      <c r="L213" s="186" t="str">
        <f aca="false">VLOOKUP(K213,CódigosRetorno!$A$2:$B$1795,2,FALSE())</f>
        <v>El factor de afectación de IGV por linea debe ser diferente a 0.00.</v>
      </c>
      <c r="M213" s="184" t="s">
        <v>8</v>
      </c>
      <c r="N213" s="188"/>
    </row>
    <row r="214" s="189" customFormat="true" ht="48" hidden="false" customHeight="false" outlineLevel="0" collapsed="false">
      <c r="A214" s="190"/>
      <c r="B214" s="177"/>
      <c r="C214" s="178"/>
      <c r="D214" s="178"/>
      <c r="E214" s="184"/>
      <c r="F214" s="184"/>
      <c r="G214" s="191"/>
      <c r="H214" s="184"/>
      <c r="I214" s="186" t="s">
        <v>1637</v>
      </c>
      <c r="J214" s="187" t="s">
        <v>6</v>
      </c>
      <c r="K214" s="185" t="s">
        <v>1636</v>
      </c>
      <c r="L214" s="186" t="str">
        <f aca="false">VLOOKUP(K214,CódigosRetorno!$A$2:$B$1795,2,FALSE())</f>
        <v>El factor de afectación de IGV por linea debe ser diferente a 0.00.</v>
      </c>
      <c r="M214" s="184" t="s">
        <v>8</v>
      </c>
      <c r="N214" s="188"/>
    </row>
    <row r="215" s="189" customFormat="true" ht="48" hidden="false" customHeight="true" outlineLevel="0" collapsed="false">
      <c r="A215" s="190"/>
      <c r="B215" s="177"/>
      <c r="C215" s="178"/>
      <c r="D215" s="178"/>
      <c r="E215" s="201" t="s">
        <v>330</v>
      </c>
      <c r="F215" s="198" t="s">
        <v>1638</v>
      </c>
      <c r="G215" s="186" t="s">
        <v>1639</v>
      </c>
      <c r="H215" s="201" t="n">
        <v>1</v>
      </c>
      <c r="I215" s="186" t="s">
        <v>1640</v>
      </c>
      <c r="J215" s="187" t="s">
        <v>6</v>
      </c>
      <c r="K215" s="185" t="s">
        <v>1641</v>
      </c>
      <c r="L215" s="186" t="str">
        <f aca="false">VLOOKUP(K215,CódigosRetorno!$A$2:$B$1795,2,FALSE())</f>
        <v>El XML no contiene el tag cbc:TaxExemptionReasonCode de Afectacion al IGV</v>
      </c>
      <c r="M215" s="184" t="s">
        <v>8</v>
      </c>
      <c r="N215" s="188"/>
    </row>
    <row r="216" s="189" customFormat="true" ht="24" hidden="false" customHeight="false" outlineLevel="0" collapsed="false">
      <c r="A216" s="190"/>
      <c r="B216" s="177"/>
      <c r="C216" s="178"/>
      <c r="D216" s="178"/>
      <c r="E216" s="201"/>
      <c r="F216" s="198"/>
      <c r="G216" s="186"/>
      <c r="H216" s="201"/>
      <c r="I216" s="186" t="s">
        <v>1642</v>
      </c>
      <c r="J216" s="187" t="s">
        <v>6</v>
      </c>
      <c r="K216" s="185" t="s">
        <v>1643</v>
      </c>
      <c r="L216" s="186" t="str">
        <f aca="false">VLOOKUP(K216,CódigosRetorno!$A$2:$B$1795,2,FALSE())</f>
        <v>Afectación de IGV no corresponde al código de tributo de la linea.</v>
      </c>
      <c r="M216" s="184" t="s">
        <v>8</v>
      </c>
      <c r="N216" s="188"/>
    </row>
    <row r="217" s="189" customFormat="true" ht="60" hidden="false" customHeight="false" outlineLevel="0" collapsed="false">
      <c r="A217" s="190"/>
      <c r="B217" s="177"/>
      <c r="C217" s="178"/>
      <c r="D217" s="178"/>
      <c r="E217" s="201"/>
      <c r="F217" s="198"/>
      <c r="G217" s="186"/>
      <c r="H217" s="201"/>
      <c r="I217" s="186" t="s">
        <v>1644</v>
      </c>
      <c r="J217" s="187" t="s">
        <v>6</v>
      </c>
      <c r="K217" s="185" t="s">
        <v>1645</v>
      </c>
      <c r="L217" s="186" t="str">
        <f aca="false">VLOOKUP(K217,CódigosRetorno!$A$2:$B$1795,2,FALSE())</f>
        <v>El tipo de afectacion del IGV es incorrecto</v>
      </c>
      <c r="M217" s="184" t="s">
        <v>1646</v>
      </c>
      <c r="N217" s="188"/>
    </row>
    <row r="218" s="189" customFormat="true" ht="36" hidden="false" customHeight="false" outlineLevel="0" collapsed="false">
      <c r="A218" s="190"/>
      <c r="B218" s="177"/>
      <c r="C218" s="178"/>
      <c r="D218" s="178"/>
      <c r="E218" s="201"/>
      <c r="F218" s="198"/>
      <c r="G218" s="186"/>
      <c r="H218" s="201"/>
      <c r="I218" s="186" t="s">
        <v>1647</v>
      </c>
      <c r="J218" s="187" t="s">
        <v>6</v>
      </c>
      <c r="K218" s="185" t="s">
        <v>1648</v>
      </c>
      <c r="L218" s="186" t="str">
        <f aca="false">VLOOKUP(K218,CódigosRetorno!$A$2:$B$1795,2,FALSE())</f>
        <v>Operaciones de exportacion, deben consignar Tipo Afectacion igual a 40</v>
      </c>
      <c r="M218" s="184" t="s">
        <v>8</v>
      </c>
      <c r="N218" s="188"/>
    </row>
    <row r="219" s="189" customFormat="true" ht="48" hidden="false" customHeight="false" outlineLevel="0" collapsed="false">
      <c r="A219" s="190"/>
      <c r="B219" s="177"/>
      <c r="C219" s="178"/>
      <c r="D219" s="178"/>
      <c r="E219" s="201"/>
      <c r="F219" s="198"/>
      <c r="G219" s="186"/>
      <c r="H219" s="201"/>
      <c r="I219" s="186" t="s">
        <v>1649</v>
      </c>
      <c r="J219" s="187" t="s">
        <v>6</v>
      </c>
      <c r="K219" s="185" t="s">
        <v>1650</v>
      </c>
      <c r="L219" s="186" t="str">
        <f aca="false">VLOOKUP(K219,CódigosRetorno!$A$2:$B$1795,2,FALSE())</f>
        <v>Comprobante operacion sujeta IVAP solo debe tener ítems con código de afectación del IGV igual a 17</v>
      </c>
      <c r="M219" s="184" t="s">
        <v>8</v>
      </c>
      <c r="N219" s="188"/>
    </row>
    <row r="220" s="189" customFormat="true" ht="24" hidden="false" customHeight="false" outlineLevel="0" collapsed="false">
      <c r="A220" s="190"/>
      <c r="B220" s="177"/>
      <c r="C220" s="178"/>
      <c r="D220" s="183" t="s">
        <v>184</v>
      </c>
      <c r="E220" s="184"/>
      <c r="F220" s="184" t="s">
        <v>1260</v>
      </c>
      <c r="G220" s="186" t="s">
        <v>1282</v>
      </c>
      <c r="H220" s="184" t="s">
        <v>1262</v>
      </c>
      <c r="I220" s="186" t="s">
        <v>1263</v>
      </c>
      <c r="J220" s="187" t="s">
        <v>208</v>
      </c>
      <c r="K220" s="185" t="s">
        <v>1283</v>
      </c>
      <c r="L220" s="186" t="str">
        <f aca="false">VLOOKUP(K220,CódigosRetorno!$A$2:$B$1795,2,FALSE())</f>
        <v>El dato ingresado como atributo @listAgencyName es incorrecto.</v>
      </c>
      <c r="M220" s="184" t="s">
        <v>8</v>
      </c>
      <c r="N220" s="188"/>
    </row>
    <row r="221" s="189" customFormat="true" ht="24" hidden="false" customHeight="false" outlineLevel="0" collapsed="false">
      <c r="A221" s="190"/>
      <c r="B221" s="177"/>
      <c r="C221" s="178"/>
      <c r="D221" s="183"/>
      <c r="E221" s="184"/>
      <c r="F221" s="184" t="s">
        <v>1651</v>
      </c>
      <c r="G221" s="186" t="s">
        <v>1285</v>
      </c>
      <c r="H221" s="184" t="s">
        <v>1262</v>
      </c>
      <c r="I221" s="186" t="s">
        <v>1652</v>
      </c>
      <c r="J221" s="183" t="s">
        <v>208</v>
      </c>
      <c r="K221" s="187" t="s">
        <v>1287</v>
      </c>
      <c r="L221" s="186" t="str">
        <f aca="false">VLOOKUP(K221,CódigosRetorno!$A$2:$B$1795,2,FALSE())</f>
        <v>El dato ingresado como atributo @listName es incorrecto.</v>
      </c>
      <c r="M221" s="184" t="s">
        <v>8</v>
      </c>
      <c r="N221" s="188"/>
    </row>
    <row r="222" s="189" customFormat="true" ht="48" hidden="false" customHeight="false" outlineLevel="0" collapsed="false">
      <c r="A222" s="190"/>
      <c r="B222" s="177"/>
      <c r="C222" s="178"/>
      <c r="D222" s="183"/>
      <c r="E222" s="184"/>
      <c r="F222" s="184" t="s">
        <v>1653</v>
      </c>
      <c r="G222" s="186" t="s">
        <v>1289</v>
      </c>
      <c r="H222" s="184" t="s">
        <v>1262</v>
      </c>
      <c r="I222" s="186" t="s">
        <v>1654</v>
      </c>
      <c r="J222" s="187" t="s">
        <v>208</v>
      </c>
      <c r="K222" s="185" t="s">
        <v>1291</v>
      </c>
      <c r="L222" s="186" t="str">
        <f aca="false">VLOOKUP(K222,CódigosRetorno!$A$2:$B$1795,2,FALSE())</f>
        <v>El dato ingresado como atributo @listURI es incorrecto.</v>
      </c>
      <c r="M222" s="184" t="s">
        <v>8</v>
      </c>
      <c r="N222" s="188"/>
    </row>
    <row r="223" s="214" customFormat="true" ht="24" hidden="false" customHeight="true" outlineLevel="0" collapsed="false">
      <c r="A223" s="190"/>
      <c r="B223" s="177"/>
      <c r="C223" s="178"/>
      <c r="D223" s="178" t="s">
        <v>143</v>
      </c>
      <c r="E223" s="190" t="s">
        <v>769</v>
      </c>
      <c r="F223" s="178" t="s">
        <v>1129</v>
      </c>
      <c r="G223" s="179" t="s">
        <v>1655</v>
      </c>
      <c r="H223" s="190" t="n">
        <v>1</v>
      </c>
      <c r="I223" s="179" t="s">
        <v>605</v>
      </c>
      <c r="J223" s="180" t="s">
        <v>6</v>
      </c>
      <c r="K223" s="181" t="s">
        <v>1656</v>
      </c>
      <c r="L223" s="179" t="str">
        <f aca="false">VLOOKUP(K223,CódigosRetorno!$A$2:$B$1795,2,FALSE())</f>
        <v>El XML no contiene el tag cac:TaxCategory/cac:TaxScheme/cbc:ID del Item</v>
      </c>
      <c r="M223" s="119" t="s">
        <v>8</v>
      </c>
      <c r="N223" s="182"/>
    </row>
    <row r="224" s="214" customFormat="true" ht="24" hidden="false" customHeight="false" outlineLevel="0" collapsed="false">
      <c r="A224" s="190"/>
      <c r="B224" s="177"/>
      <c r="C224" s="178"/>
      <c r="D224" s="178"/>
      <c r="E224" s="190"/>
      <c r="F224" s="178"/>
      <c r="G224" s="179"/>
      <c r="H224" s="190"/>
      <c r="I224" s="179" t="s">
        <v>469</v>
      </c>
      <c r="J224" s="180" t="s">
        <v>6</v>
      </c>
      <c r="K224" s="181" t="s">
        <v>1657</v>
      </c>
      <c r="L224" s="179" t="str">
        <f aca="false">VLOOKUP(K224,CódigosRetorno!$A$2:$B$1795,2,FALSE())</f>
        <v>El codigo del tributo es invalido</v>
      </c>
      <c r="M224" s="119" t="s">
        <v>1658</v>
      </c>
      <c r="N224" s="182"/>
    </row>
    <row r="225" s="214" customFormat="true" ht="24" hidden="false" customHeight="false" outlineLevel="0" collapsed="false">
      <c r="A225" s="190"/>
      <c r="B225" s="177"/>
      <c r="C225" s="178"/>
      <c r="D225" s="178"/>
      <c r="E225" s="190"/>
      <c r="F225" s="178"/>
      <c r="G225" s="179"/>
      <c r="H225" s="190"/>
      <c r="I225" s="215" t="s">
        <v>1659</v>
      </c>
      <c r="J225" s="180" t="s">
        <v>6</v>
      </c>
      <c r="K225" s="181" t="s">
        <v>1660</v>
      </c>
      <c r="L225" s="179" t="str">
        <f aca="false">VLOOKUP(K225,CódigosRetorno!$A$2:$B$1795,2,FALSE())</f>
        <v>El código de tributo no debe repetirse a nivel de item</v>
      </c>
      <c r="M225" s="119" t="s">
        <v>8</v>
      </c>
      <c r="N225" s="182"/>
    </row>
    <row r="226" s="214" customFormat="true" ht="72" hidden="false" customHeight="false" outlineLevel="0" collapsed="false">
      <c r="A226" s="190"/>
      <c r="B226" s="177"/>
      <c r="C226" s="178"/>
      <c r="D226" s="178"/>
      <c r="E226" s="190"/>
      <c r="F226" s="178"/>
      <c r="G226" s="179"/>
      <c r="H226" s="190"/>
      <c r="I226" s="177" t="s">
        <v>1661</v>
      </c>
      <c r="J226" s="180" t="s">
        <v>6</v>
      </c>
      <c r="K226" s="181" t="s">
        <v>1662</v>
      </c>
      <c r="L226" s="179" t="str">
        <f aca="false">VLOOKUP(K226,CódigosRetorno!$A$2:$B$1795,2,FALSE())</f>
        <v>El XML debe contener al menos un tributo por linea de afectacion por IGV</v>
      </c>
      <c r="M226" s="119" t="s">
        <v>8</v>
      </c>
      <c r="N226" s="182"/>
    </row>
    <row r="227" s="214" customFormat="true" ht="123" hidden="false" customHeight="true" outlineLevel="0" collapsed="false">
      <c r="A227" s="190"/>
      <c r="B227" s="177"/>
      <c r="C227" s="178"/>
      <c r="D227" s="178"/>
      <c r="E227" s="190"/>
      <c r="F227" s="178"/>
      <c r="G227" s="179"/>
      <c r="H227" s="190"/>
      <c r="I227" s="177" t="s">
        <v>1663</v>
      </c>
      <c r="J227" s="180" t="s">
        <v>6</v>
      </c>
      <c r="K227" s="181" t="s">
        <v>1664</v>
      </c>
      <c r="L227" s="179" t="str">
        <f aca="false">VLOOKUP(K227,CódigosRetorno!$A$2:$B$1795,2,FALSE())</f>
        <v>La combinación de tributos no es permitida</v>
      </c>
      <c r="M227" s="119" t="s">
        <v>8</v>
      </c>
      <c r="N227" s="182"/>
    </row>
    <row r="228" s="189" customFormat="true" ht="24" hidden="false" customHeight="false" outlineLevel="0" collapsed="false">
      <c r="A228" s="190"/>
      <c r="B228" s="177"/>
      <c r="C228" s="178"/>
      <c r="D228" s="183" t="s">
        <v>184</v>
      </c>
      <c r="E228" s="184"/>
      <c r="F228" s="184" t="s">
        <v>1665</v>
      </c>
      <c r="G228" s="186" t="s">
        <v>1333</v>
      </c>
      <c r="H228" s="184" t="s">
        <v>1262</v>
      </c>
      <c r="I228" s="186" t="s">
        <v>1666</v>
      </c>
      <c r="J228" s="183" t="s">
        <v>208</v>
      </c>
      <c r="K228" s="187" t="s">
        <v>1335</v>
      </c>
      <c r="L228" s="186" t="str">
        <f aca="false">VLOOKUP(K228,CódigosRetorno!$A$2:$B$1795,2,FALSE())</f>
        <v>El dato ingresado como atributo @schemeName es incorrecto.</v>
      </c>
      <c r="M228" s="184" t="s">
        <v>8</v>
      </c>
      <c r="N228" s="188"/>
    </row>
    <row r="229" s="189" customFormat="true" ht="24" hidden="false" customHeight="false" outlineLevel="0" collapsed="false">
      <c r="A229" s="190"/>
      <c r="B229" s="177"/>
      <c r="C229" s="178"/>
      <c r="D229" s="183"/>
      <c r="E229" s="184"/>
      <c r="F229" s="184" t="s">
        <v>1260</v>
      </c>
      <c r="G229" s="186" t="s">
        <v>1261</v>
      </c>
      <c r="H229" s="184" t="s">
        <v>1262</v>
      </c>
      <c r="I229" s="186" t="s">
        <v>1263</v>
      </c>
      <c r="J229" s="183" t="s">
        <v>208</v>
      </c>
      <c r="K229" s="187" t="s">
        <v>1264</v>
      </c>
      <c r="L229" s="186" t="str">
        <f aca="false">VLOOKUP(K229,CódigosRetorno!$A$2:$B$1795,2,FALSE())</f>
        <v>El dato ingresado como atributo @schemeAgencyName es incorrecto.</v>
      </c>
      <c r="M229" s="184" t="s">
        <v>8</v>
      </c>
      <c r="N229" s="188"/>
    </row>
    <row r="230" s="189" customFormat="true" ht="48" hidden="false" customHeight="false" outlineLevel="0" collapsed="false">
      <c r="A230" s="190"/>
      <c r="B230" s="177"/>
      <c r="C230" s="178"/>
      <c r="D230" s="183"/>
      <c r="E230" s="184"/>
      <c r="F230" s="184" t="s">
        <v>1667</v>
      </c>
      <c r="G230" s="186" t="s">
        <v>1337</v>
      </c>
      <c r="H230" s="184" t="s">
        <v>1262</v>
      </c>
      <c r="I230" s="186" t="s">
        <v>1668</v>
      </c>
      <c r="J230" s="187" t="s">
        <v>208</v>
      </c>
      <c r="K230" s="185" t="s">
        <v>1339</v>
      </c>
      <c r="L230" s="186" t="str">
        <f aca="false">VLOOKUP(K230,CódigosRetorno!$A$2:$B$1795,2,FALSE())</f>
        <v>El dato ingresado como atributo @schemeURI es incorrecto.</v>
      </c>
      <c r="M230" s="184" t="s">
        <v>8</v>
      </c>
      <c r="N230" s="188"/>
    </row>
    <row r="231" customFormat="false" ht="24" hidden="false" customHeight="true" outlineLevel="0" collapsed="false">
      <c r="A231" s="190"/>
      <c r="B231" s="177"/>
      <c r="C231" s="178"/>
      <c r="D231" s="178" t="s">
        <v>143</v>
      </c>
      <c r="E231" s="119" t="s">
        <v>1669</v>
      </c>
      <c r="F231" s="178" t="s">
        <v>1129</v>
      </c>
      <c r="G231" s="179" t="s">
        <v>1670</v>
      </c>
      <c r="H231" s="49" t="n">
        <v>1</v>
      </c>
      <c r="I231" s="179" t="s">
        <v>605</v>
      </c>
      <c r="J231" s="180" t="s">
        <v>6</v>
      </c>
      <c r="K231" s="181" t="s">
        <v>1671</v>
      </c>
      <c r="L231" s="179" t="str">
        <f aca="false">VLOOKUP(K231,CódigosRetorno!$A$2:$B$1795,2,FALSE())</f>
        <v>El XML no contiene el tag o no existe información del nombre de tributo de la línea</v>
      </c>
      <c r="M231" s="119" t="s">
        <v>8</v>
      </c>
      <c r="N231" s="182"/>
    </row>
    <row r="232" s="214" customFormat="true" ht="36" hidden="false" customHeight="false" outlineLevel="0" collapsed="false">
      <c r="A232" s="190"/>
      <c r="B232" s="177"/>
      <c r="C232" s="178"/>
      <c r="D232" s="178"/>
      <c r="E232" s="119"/>
      <c r="F232" s="178"/>
      <c r="G232" s="179"/>
      <c r="H232" s="49"/>
      <c r="I232" s="177" t="s">
        <v>1672</v>
      </c>
      <c r="J232" s="180" t="s">
        <v>6</v>
      </c>
      <c r="K232" s="181" t="s">
        <v>1141</v>
      </c>
      <c r="L232" s="179" t="str">
        <f aca="false">VLOOKUP(K232,CódigosRetorno!$A$2:$B$1795,2,FALSE())</f>
        <v>Nombre de tributo no corresponde al código de tributo de la linea.</v>
      </c>
      <c r="M232" s="119" t="s">
        <v>1658</v>
      </c>
      <c r="N232" s="182"/>
    </row>
    <row r="233" s="189" customFormat="true" ht="48" hidden="false" customHeight="false" outlineLevel="0" collapsed="false">
      <c r="A233" s="190"/>
      <c r="B233" s="177"/>
      <c r="C233" s="178"/>
      <c r="D233" s="178"/>
      <c r="E233" s="184" t="s">
        <v>144</v>
      </c>
      <c r="F233" s="183"/>
      <c r="G233" s="191" t="s">
        <v>1673</v>
      </c>
      <c r="H233" s="184" t="n">
        <v>1</v>
      </c>
      <c r="I233" s="191" t="s">
        <v>1674</v>
      </c>
      <c r="J233" s="187" t="s">
        <v>6</v>
      </c>
      <c r="K233" s="187" t="s">
        <v>1675</v>
      </c>
      <c r="L233" s="186" t="str">
        <f aca="false">VLOOKUP(K233,CódigosRetorno!$A$2:$B$1795,2,FALSE())</f>
        <v>El Name o TaxTypeCode debe corresponder al codigo de tributo del item</v>
      </c>
      <c r="M233" s="184" t="s">
        <v>1658</v>
      </c>
      <c r="N233" s="188"/>
    </row>
    <row r="234" s="189" customFormat="true" ht="36" hidden="false" customHeight="true" outlineLevel="0" collapsed="false">
      <c r="A234" s="201" t="n">
        <f aca="false">A200+1</f>
        <v>37</v>
      </c>
      <c r="B234" s="191" t="s">
        <v>1676</v>
      </c>
      <c r="C234" s="183" t="s">
        <v>329</v>
      </c>
      <c r="D234" s="183" t="s">
        <v>184</v>
      </c>
      <c r="E234" s="184" t="s">
        <v>300</v>
      </c>
      <c r="F234" s="183" t="s">
        <v>301</v>
      </c>
      <c r="G234" s="186" t="s">
        <v>1611</v>
      </c>
      <c r="H234" s="184" t="s">
        <v>1262</v>
      </c>
      <c r="I234" s="186" t="s">
        <v>1604</v>
      </c>
      <c r="J234" s="183" t="s">
        <v>6</v>
      </c>
      <c r="K234" s="185" t="s">
        <v>1612</v>
      </c>
      <c r="L234" s="186" t="str">
        <f aca="false">VLOOKUP(K234,CódigosRetorno!$A$2:$B$1795,2,FALSE())</f>
        <v>El dato ingresado en TaxableAmount de la linea no cumple con el formato establecido</v>
      </c>
      <c r="M234" s="184" t="s">
        <v>8</v>
      </c>
      <c r="N234" s="188"/>
    </row>
    <row r="235" s="189" customFormat="true" ht="36" hidden="false" customHeight="false" outlineLevel="0" collapsed="false">
      <c r="A235" s="201"/>
      <c r="B235" s="191"/>
      <c r="C235" s="183"/>
      <c r="D235" s="183"/>
      <c r="E235" s="184" t="s">
        <v>144</v>
      </c>
      <c r="F235" s="183" t="s">
        <v>308</v>
      </c>
      <c r="G235" s="186" t="s">
        <v>1575</v>
      </c>
      <c r="H235" s="184" t="n">
        <v>1</v>
      </c>
      <c r="I235" s="191" t="s">
        <v>1598</v>
      </c>
      <c r="J235" s="187" t="s">
        <v>6</v>
      </c>
      <c r="K235" s="185" t="s">
        <v>1074</v>
      </c>
      <c r="L235" s="186" t="str">
        <f aca="false">VLOOKUP(K235,CódigosRetorno!$A$2:$B$1795,2,FALSE())</f>
        <v>La moneda debe ser la misma en todo el documento. Salvo las percepciones que sólo son en moneda nacional</v>
      </c>
      <c r="M235" s="184" t="s">
        <v>1297</v>
      </c>
      <c r="N235" s="188"/>
    </row>
    <row r="236" s="189" customFormat="true" ht="36" hidden="false" customHeight="true" outlineLevel="0" collapsed="false">
      <c r="A236" s="201"/>
      <c r="B236" s="191"/>
      <c r="C236" s="183"/>
      <c r="D236" s="183"/>
      <c r="E236" s="184" t="s">
        <v>300</v>
      </c>
      <c r="F236" s="183" t="s">
        <v>301</v>
      </c>
      <c r="G236" s="186" t="s">
        <v>1677</v>
      </c>
      <c r="H236" s="184" t="n">
        <v>1</v>
      </c>
      <c r="I236" s="186" t="s">
        <v>1618</v>
      </c>
      <c r="J236" s="187" t="s">
        <v>6</v>
      </c>
      <c r="K236" s="185" t="s">
        <v>1619</v>
      </c>
      <c r="L236" s="186" t="str">
        <f aca="false">VLOOKUP(K236,CódigosRetorno!$A$2:$B$1795,2,FALSE())</f>
        <v>El dato ingresado en TaxAmount de la linea no cumple con el formato establecido</v>
      </c>
      <c r="M236" s="184" t="s">
        <v>8</v>
      </c>
      <c r="N236" s="188"/>
    </row>
    <row r="237" s="189" customFormat="true" ht="60" hidden="false" customHeight="false" outlineLevel="0" collapsed="false">
      <c r="A237" s="201"/>
      <c r="B237" s="191"/>
      <c r="C237" s="183"/>
      <c r="D237" s="183"/>
      <c r="E237" s="184"/>
      <c r="F237" s="183"/>
      <c r="G237" s="186"/>
      <c r="H237" s="184"/>
      <c r="I237" s="186" t="s">
        <v>1678</v>
      </c>
      <c r="J237" s="187" t="s">
        <v>6</v>
      </c>
      <c r="K237" s="185" t="s">
        <v>1679</v>
      </c>
      <c r="L237" s="186" t="str">
        <f aca="false">VLOOKUP(K237,CódigosRetorno!$A$2:$B$1795,2,FALSE())</f>
        <v>El producto del factor y monto base de la afectación del ISC no corresponde al monto de afectacion de linea.</v>
      </c>
      <c r="M237" s="184" t="s">
        <v>8</v>
      </c>
      <c r="N237" s="188"/>
    </row>
    <row r="238" s="189" customFormat="true" ht="60" hidden="false" customHeight="false" outlineLevel="0" collapsed="false">
      <c r="A238" s="201"/>
      <c r="B238" s="191"/>
      <c r="C238" s="183"/>
      <c r="D238" s="183"/>
      <c r="E238" s="184"/>
      <c r="F238" s="183"/>
      <c r="G238" s="186"/>
      <c r="H238" s="184"/>
      <c r="I238" s="186" t="s">
        <v>1680</v>
      </c>
      <c r="J238" s="187" t="s">
        <v>6</v>
      </c>
      <c r="K238" s="185" t="s">
        <v>1681</v>
      </c>
      <c r="L238" s="186" t="str">
        <f aca="false">VLOOKUP(K238,CódigosRetorno!$A$2:$B$1795,2,FALSE())</f>
        <v>El producto del factor y monto base de la afectación de otros tributos no corresponde al monto de afectacion de linea.</v>
      </c>
      <c r="M238" s="184" t="s">
        <v>8</v>
      </c>
      <c r="N238" s="188"/>
    </row>
    <row r="239" s="189" customFormat="true" ht="36" hidden="false" customHeight="false" outlineLevel="0" collapsed="false">
      <c r="A239" s="201"/>
      <c r="B239" s="191"/>
      <c r="C239" s="183"/>
      <c r="D239" s="183"/>
      <c r="E239" s="184" t="s">
        <v>144</v>
      </c>
      <c r="F239" s="183" t="s">
        <v>308</v>
      </c>
      <c r="G239" s="186" t="s">
        <v>1575</v>
      </c>
      <c r="H239" s="184" t="n">
        <v>1</v>
      </c>
      <c r="I239" s="191" t="s">
        <v>1598</v>
      </c>
      <c r="J239" s="187" t="s">
        <v>6</v>
      </c>
      <c r="K239" s="185" t="s">
        <v>1074</v>
      </c>
      <c r="L239" s="186" t="str">
        <f aca="false">VLOOKUP(K239,CódigosRetorno!$A$2:$B$1795,2,FALSE())</f>
        <v>La moneda debe ser la misma en todo el documento. Salvo las percepciones que sólo son en moneda nacional</v>
      </c>
      <c r="M239" s="184" t="s">
        <v>1297</v>
      </c>
      <c r="N239" s="188"/>
    </row>
    <row r="240" s="189" customFormat="true" ht="24" hidden="false" customHeight="true" outlineLevel="0" collapsed="false">
      <c r="A240" s="201"/>
      <c r="B240" s="191"/>
      <c r="C240" s="183"/>
      <c r="D240" s="183"/>
      <c r="E240" s="184" t="s">
        <v>1628</v>
      </c>
      <c r="F240" s="184" t="s">
        <v>1629</v>
      </c>
      <c r="G240" s="186" t="s">
        <v>1682</v>
      </c>
      <c r="H240" s="184" t="n">
        <v>1</v>
      </c>
      <c r="I240" s="191" t="s">
        <v>1631</v>
      </c>
      <c r="J240" s="187" t="s">
        <v>6</v>
      </c>
      <c r="K240" s="185" t="s">
        <v>1632</v>
      </c>
      <c r="L240" s="186" t="str">
        <f aca="false">VLOOKUP(K240,CódigosRetorno!$A$2:$B$1795,2,FALSE())</f>
        <v>El XML no contiene el tag de la tasa del tributo de la línea</v>
      </c>
      <c r="M240" s="184" t="s">
        <v>8</v>
      </c>
      <c r="N240" s="188"/>
    </row>
    <row r="241" s="189" customFormat="true" ht="36" hidden="false" customHeight="false" outlineLevel="0" collapsed="false">
      <c r="A241" s="201"/>
      <c r="B241" s="191"/>
      <c r="C241" s="183"/>
      <c r="D241" s="183"/>
      <c r="E241" s="184"/>
      <c r="F241" s="184"/>
      <c r="G241" s="186"/>
      <c r="H241" s="184"/>
      <c r="I241" s="186" t="s">
        <v>1633</v>
      </c>
      <c r="J241" s="187" t="s">
        <v>6</v>
      </c>
      <c r="K241" s="185" t="s">
        <v>1634</v>
      </c>
      <c r="L241" s="186" t="str">
        <f aca="false">VLOOKUP(K241,CódigosRetorno!$A$2:$B$1795,2,FALSE())</f>
        <v>El dato ingresado como factor de afectacion por linea no cumple con el formato establecido.</v>
      </c>
      <c r="M241" s="184" t="s">
        <v>8</v>
      </c>
      <c r="N241" s="188"/>
    </row>
    <row r="242" s="189" customFormat="true" ht="48" hidden="false" customHeight="false" outlineLevel="0" collapsed="false">
      <c r="A242" s="201"/>
      <c r="B242" s="191"/>
      <c r="C242" s="183"/>
      <c r="D242" s="183"/>
      <c r="E242" s="184"/>
      <c r="F242" s="184"/>
      <c r="G242" s="186"/>
      <c r="H242" s="184"/>
      <c r="I242" s="186" t="s">
        <v>1683</v>
      </c>
      <c r="J242" s="187" t="s">
        <v>6</v>
      </c>
      <c r="K242" s="185" t="s">
        <v>1684</v>
      </c>
      <c r="L242" s="186" t="str">
        <f aca="false">VLOOKUP(K242,CódigosRetorno!$A$2:$B$1795,2,FALSE())</f>
        <v>El factor de afectación de ISC por linea debe ser diferente a 0.00.</v>
      </c>
      <c r="M242" s="184" t="s">
        <v>8</v>
      </c>
      <c r="N242" s="188"/>
    </row>
    <row r="243" s="189" customFormat="true" ht="36" hidden="false" customHeight="true" outlineLevel="0" collapsed="false">
      <c r="A243" s="201"/>
      <c r="B243" s="191"/>
      <c r="C243" s="183"/>
      <c r="D243" s="183"/>
      <c r="E243" s="184" t="s">
        <v>330</v>
      </c>
      <c r="F243" s="183" t="s">
        <v>1685</v>
      </c>
      <c r="G243" s="186" t="s">
        <v>1686</v>
      </c>
      <c r="H243" s="184" t="n">
        <v>1</v>
      </c>
      <c r="I243" s="186" t="s">
        <v>1687</v>
      </c>
      <c r="J243" s="187" t="s">
        <v>6</v>
      </c>
      <c r="K243" s="185" t="s">
        <v>1688</v>
      </c>
      <c r="L243" s="186" t="str">
        <f aca="false">VLOOKUP(K243,CódigosRetorno!$A$2:$B$1795,2,FALSE())</f>
        <v>Si existe monto de ISC en el ITEM debe especificar el sistema de calculo</v>
      </c>
      <c r="M243" s="183" t="s">
        <v>8</v>
      </c>
      <c r="N243" s="188"/>
    </row>
    <row r="244" s="189" customFormat="true" ht="24" hidden="false" customHeight="false" outlineLevel="0" collapsed="false">
      <c r="A244" s="201"/>
      <c r="B244" s="191"/>
      <c r="C244" s="183"/>
      <c r="D244" s="183"/>
      <c r="E244" s="184"/>
      <c r="F244" s="183"/>
      <c r="G244" s="186"/>
      <c r="H244" s="184"/>
      <c r="I244" s="186" t="s">
        <v>1689</v>
      </c>
      <c r="J244" s="187" t="s">
        <v>6</v>
      </c>
      <c r="K244" s="185" t="s">
        <v>1690</v>
      </c>
      <c r="L244" s="186" t="str">
        <f aca="false">VLOOKUP(K244,CódigosRetorno!$A$2:$B$1795,2,FALSE())</f>
        <v>Solo debe consignar sistema de calculo si el tributo es ISC</v>
      </c>
      <c r="M244" s="184" t="s">
        <v>8</v>
      </c>
      <c r="N244" s="188"/>
    </row>
    <row r="245" s="189" customFormat="true" ht="36" hidden="false" customHeight="false" outlineLevel="0" collapsed="false">
      <c r="A245" s="201"/>
      <c r="B245" s="191"/>
      <c r="C245" s="183"/>
      <c r="D245" s="183"/>
      <c r="E245" s="184"/>
      <c r="F245" s="183"/>
      <c r="G245" s="186"/>
      <c r="H245" s="184"/>
      <c r="I245" s="186" t="s">
        <v>1691</v>
      </c>
      <c r="J245" s="187" t="s">
        <v>6</v>
      </c>
      <c r="K245" s="185" t="s">
        <v>1692</v>
      </c>
      <c r="L245" s="186" t="str">
        <f aca="false">VLOOKUP(K245,CódigosRetorno!$A$2:$B$1795,2,FALSE())</f>
        <v>El sistema de calculo del ISC es incorrecto</v>
      </c>
      <c r="M245" s="184" t="s">
        <v>1693</v>
      </c>
      <c r="N245" s="188"/>
    </row>
    <row r="246" s="189" customFormat="true" ht="24" hidden="false" customHeight="true" outlineLevel="0" collapsed="false">
      <c r="A246" s="201"/>
      <c r="B246" s="191"/>
      <c r="C246" s="183"/>
      <c r="D246" s="183"/>
      <c r="E246" s="184" t="s">
        <v>769</v>
      </c>
      <c r="F246" s="183" t="s">
        <v>1129</v>
      </c>
      <c r="G246" s="186" t="s">
        <v>1655</v>
      </c>
      <c r="H246" s="184" t="n">
        <v>1</v>
      </c>
      <c r="I246" s="186" t="s">
        <v>605</v>
      </c>
      <c r="J246" s="187" t="s">
        <v>6</v>
      </c>
      <c r="K246" s="185" t="s">
        <v>1656</v>
      </c>
      <c r="L246" s="186" t="str">
        <f aca="false">VLOOKUP(K246,CódigosRetorno!$A$2:$B$1795,2,FALSE())</f>
        <v>El XML no contiene el tag cac:TaxCategory/cac:TaxScheme/cbc:ID del Item</v>
      </c>
      <c r="M246" s="184" t="s">
        <v>8</v>
      </c>
      <c r="N246" s="188"/>
    </row>
    <row r="247" s="189" customFormat="true" ht="24" hidden="false" customHeight="false" outlineLevel="0" collapsed="false">
      <c r="A247" s="201"/>
      <c r="B247" s="191"/>
      <c r="C247" s="183"/>
      <c r="D247" s="183"/>
      <c r="E247" s="184"/>
      <c r="F247" s="183"/>
      <c r="G247" s="186"/>
      <c r="H247" s="184"/>
      <c r="I247" s="186" t="s">
        <v>469</v>
      </c>
      <c r="J247" s="187" t="s">
        <v>6</v>
      </c>
      <c r="K247" s="185" t="s">
        <v>1657</v>
      </c>
      <c r="L247" s="186" t="str">
        <f aca="false">VLOOKUP(K247,CódigosRetorno!$A$2:$B$1795,2,FALSE())</f>
        <v>El codigo del tributo es invalido</v>
      </c>
      <c r="M247" s="184" t="s">
        <v>1658</v>
      </c>
      <c r="N247" s="188"/>
    </row>
    <row r="248" s="189" customFormat="true" ht="24" hidden="false" customHeight="false" outlineLevel="0" collapsed="false">
      <c r="A248" s="201"/>
      <c r="B248" s="191"/>
      <c r="C248" s="183"/>
      <c r="D248" s="183"/>
      <c r="E248" s="184"/>
      <c r="F248" s="183"/>
      <c r="G248" s="186"/>
      <c r="H248" s="184"/>
      <c r="I248" s="216" t="s">
        <v>1659</v>
      </c>
      <c r="J248" s="187" t="s">
        <v>6</v>
      </c>
      <c r="K248" s="185" t="s">
        <v>1660</v>
      </c>
      <c r="L248" s="186" t="str">
        <f aca="false">VLOOKUP(K248,CódigosRetorno!$A$2:$B$1795,2,FALSE())</f>
        <v>El código de tributo no debe repetirse a nivel de item</v>
      </c>
      <c r="M248" s="184" t="s">
        <v>8</v>
      </c>
      <c r="N248" s="188"/>
    </row>
    <row r="249" s="189" customFormat="true" ht="24" hidden="false" customHeight="false" outlineLevel="0" collapsed="false">
      <c r="A249" s="201"/>
      <c r="B249" s="191"/>
      <c r="C249" s="183"/>
      <c r="D249" s="183"/>
      <c r="E249" s="184"/>
      <c r="F249" s="184" t="s">
        <v>1665</v>
      </c>
      <c r="G249" s="186" t="s">
        <v>1333</v>
      </c>
      <c r="H249" s="184" t="s">
        <v>1262</v>
      </c>
      <c r="I249" s="186" t="s">
        <v>1666</v>
      </c>
      <c r="J249" s="183" t="s">
        <v>208</v>
      </c>
      <c r="K249" s="187" t="s">
        <v>1335</v>
      </c>
      <c r="L249" s="186" t="str">
        <f aca="false">VLOOKUP(K249,CódigosRetorno!$A$2:$B$1795,2,FALSE())</f>
        <v>El dato ingresado como atributo @schemeName es incorrecto.</v>
      </c>
      <c r="M249" s="184" t="s">
        <v>8</v>
      </c>
      <c r="N249" s="188"/>
    </row>
    <row r="250" s="189" customFormat="true" ht="24" hidden="false" customHeight="false" outlineLevel="0" collapsed="false">
      <c r="A250" s="201"/>
      <c r="B250" s="191"/>
      <c r="C250" s="183"/>
      <c r="D250" s="183"/>
      <c r="E250" s="184"/>
      <c r="F250" s="184" t="s">
        <v>1260</v>
      </c>
      <c r="G250" s="186" t="s">
        <v>1261</v>
      </c>
      <c r="H250" s="184" t="s">
        <v>1262</v>
      </c>
      <c r="I250" s="186" t="s">
        <v>1263</v>
      </c>
      <c r="J250" s="183" t="s">
        <v>208</v>
      </c>
      <c r="K250" s="187" t="s">
        <v>1264</v>
      </c>
      <c r="L250" s="186" t="str">
        <f aca="false">VLOOKUP(K250,CódigosRetorno!$A$2:$B$1795,2,FALSE())</f>
        <v>El dato ingresado como atributo @schemeAgencyName es incorrecto.</v>
      </c>
      <c r="M250" s="184" t="s">
        <v>8</v>
      </c>
      <c r="N250" s="188"/>
    </row>
    <row r="251" s="189" customFormat="true" ht="48" hidden="false" customHeight="false" outlineLevel="0" collapsed="false">
      <c r="A251" s="201"/>
      <c r="B251" s="191"/>
      <c r="C251" s="183"/>
      <c r="D251" s="183"/>
      <c r="E251" s="184"/>
      <c r="F251" s="184" t="s">
        <v>1694</v>
      </c>
      <c r="G251" s="186" t="s">
        <v>1337</v>
      </c>
      <c r="H251" s="184" t="s">
        <v>1262</v>
      </c>
      <c r="I251" s="186" t="s">
        <v>1668</v>
      </c>
      <c r="J251" s="187" t="s">
        <v>208</v>
      </c>
      <c r="K251" s="185" t="s">
        <v>1339</v>
      </c>
      <c r="L251" s="186" t="str">
        <f aca="false">VLOOKUP(K251,CódigosRetorno!$A$2:$B$1795,2,FALSE())</f>
        <v>El dato ingresado como atributo @schemeURI es incorrecto.</v>
      </c>
      <c r="M251" s="184" t="s">
        <v>8</v>
      </c>
      <c r="N251" s="188"/>
    </row>
    <row r="252" s="189" customFormat="true" ht="24" hidden="false" customHeight="true" outlineLevel="0" collapsed="false">
      <c r="A252" s="201"/>
      <c r="B252" s="191"/>
      <c r="C252" s="183"/>
      <c r="D252" s="183"/>
      <c r="E252" s="184" t="s">
        <v>1669</v>
      </c>
      <c r="F252" s="183" t="s">
        <v>1129</v>
      </c>
      <c r="G252" s="186" t="s">
        <v>1670</v>
      </c>
      <c r="H252" s="184" t="n">
        <v>1</v>
      </c>
      <c r="I252" s="186" t="s">
        <v>605</v>
      </c>
      <c r="J252" s="187" t="s">
        <v>6</v>
      </c>
      <c r="K252" s="185" t="s">
        <v>1671</v>
      </c>
      <c r="L252" s="186" t="str">
        <f aca="false">VLOOKUP(K252,CódigosRetorno!$A$2:$B$1795,2,FALSE())</f>
        <v>El XML no contiene el tag o no existe información del nombre de tributo de la línea</v>
      </c>
      <c r="M252" s="184" t="s">
        <v>8</v>
      </c>
      <c r="N252" s="188"/>
    </row>
    <row r="253" s="189" customFormat="true" ht="36" hidden="false" customHeight="false" outlineLevel="0" collapsed="false">
      <c r="A253" s="201"/>
      <c r="B253" s="191"/>
      <c r="C253" s="183"/>
      <c r="D253" s="183"/>
      <c r="E253" s="184"/>
      <c r="F253" s="183"/>
      <c r="G253" s="186"/>
      <c r="H253" s="184"/>
      <c r="I253" s="191" t="s">
        <v>1672</v>
      </c>
      <c r="J253" s="187" t="s">
        <v>6</v>
      </c>
      <c r="K253" s="185" t="s">
        <v>1141</v>
      </c>
      <c r="L253" s="186" t="str">
        <f aca="false">VLOOKUP(K253,CódigosRetorno!$A$2:$B$1795,2,FALSE())</f>
        <v>Nombre de tributo no corresponde al código de tributo de la linea.</v>
      </c>
      <c r="M253" s="184" t="s">
        <v>1658</v>
      </c>
      <c r="N253" s="188"/>
    </row>
    <row r="254" s="189" customFormat="true" ht="48" hidden="false" customHeight="false" outlineLevel="0" collapsed="false">
      <c r="A254" s="201"/>
      <c r="B254" s="191"/>
      <c r="C254" s="183"/>
      <c r="D254" s="183"/>
      <c r="E254" s="184" t="s">
        <v>144</v>
      </c>
      <c r="F254" s="183" t="s">
        <v>1129</v>
      </c>
      <c r="G254" s="186" t="s">
        <v>1673</v>
      </c>
      <c r="H254" s="184" t="n">
        <v>1</v>
      </c>
      <c r="I254" s="191" t="s">
        <v>1674</v>
      </c>
      <c r="J254" s="187" t="s">
        <v>6</v>
      </c>
      <c r="K254" s="187" t="s">
        <v>1675</v>
      </c>
      <c r="L254" s="186" t="str">
        <f aca="false">VLOOKUP(K254,CódigosRetorno!$A$2:$B$1795,2,FALSE())</f>
        <v>El Name o TaxTypeCode debe corresponder al codigo de tributo del item</v>
      </c>
      <c r="M254" s="184" t="s">
        <v>1658</v>
      </c>
      <c r="N254" s="188"/>
    </row>
    <row r="255" s="189" customFormat="true" ht="36" hidden="false" customHeight="true" outlineLevel="0" collapsed="false">
      <c r="A255" s="184" t="s">
        <v>1695</v>
      </c>
      <c r="B255" s="191" t="s">
        <v>1696</v>
      </c>
      <c r="C255" s="183" t="s">
        <v>329</v>
      </c>
      <c r="D255" s="183" t="s">
        <v>184</v>
      </c>
      <c r="E255" s="184" t="s">
        <v>300</v>
      </c>
      <c r="F255" s="183" t="s">
        <v>301</v>
      </c>
      <c r="G255" s="186" t="s">
        <v>1677</v>
      </c>
      <c r="H255" s="184" t="n">
        <v>1</v>
      </c>
      <c r="I255" s="186" t="s">
        <v>1618</v>
      </c>
      <c r="J255" s="187" t="s">
        <v>6</v>
      </c>
      <c r="K255" s="185" t="s">
        <v>1619</v>
      </c>
      <c r="L255" s="186" t="str">
        <f aca="false">VLOOKUP(K255,CódigosRetorno!$A$2:$B$1795,2,FALSE())</f>
        <v>El dato ingresado en TaxAmount de la linea no cumple con el formato establecido</v>
      </c>
      <c r="M255" s="184" t="s">
        <v>8</v>
      </c>
      <c r="N255" s="188"/>
    </row>
    <row r="256" s="189" customFormat="true" ht="72" hidden="false" customHeight="false" outlineLevel="0" collapsed="false">
      <c r="A256" s="184"/>
      <c r="B256" s="191"/>
      <c r="C256" s="183"/>
      <c r="D256" s="183"/>
      <c r="E256" s="184"/>
      <c r="F256" s="183"/>
      <c r="G256" s="186"/>
      <c r="H256" s="184"/>
      <c r="I256" s="186" t="s">
        <v>1697</v>
      </c>
      <c r="J256" s="187" t="s">
        <v>208</v>
      </c>
      <c r="K256" s="185" t="s">
        <v>1698</v>
      </c>
      <c r="L256" s="186" t="str">
        <f aca="false">VLOOKUP(K256,CódigosRetorno!$A$2:$B$1795,2,FALSE())</f>
        <v>El dato ingresado en el campo cac:TaxSubtotal/cbc:TaxAmount del ítem no coincide con el valor calculado</v>
      </c>
      <c r="M256" s="184" t="s">
        <v>8</v>
      </c>
      <c r="N256" s="188"/>
    </row>
    <row r="257" s="189" customFormat="true" ht="36" hidden="false" customHeight="false" outlineLevel="0" collapsed="false">
      <c r="A257" s="184"/>
      <c r="B257" s="191"/>
      <c r="C257" s="183"/>
      <c r="D257" s="183"/>
      <c r="E257" s="205" t="s">
        <v>144</v>
      </c>
      <c r="F257" s="217" t="s">
        <v>308</v>
      </c>
      <c r="G257" s="218" t="s">
        <v>1575</v>
      </c>
      <c r="H257" s="184" t="n">
        <v>1</v>
      </c>
      <c r="I257" s="191" t="s">
        <v>1598</v>
      </c>
      <c r="J257" s="187" t="s">
        <v>6</v>
      </c>
      <c r="K257" s="185" t="s">
        <v>1074</v>
      </c>
      <c r="L257" s="186" t="str">
        <f aca="false">VLOOKUP(K257,CódigosRetorno!$A$2:$B$1795,2,FALSE())</f>
        <v>La moneda debe ser la misma en todo el documento. Salvo las percepciones que sólo son en moneda nacional</v>
      </c>
      <c r="M257" s="184" t="s">
        <v>1297</v>
      </c>
      <c r="N257" s="188"/>
    </row>
    <row r="258" s="189" customFormat="true" ht="24" hidden="false" customHeight="true" outlineLevel="0" collapsed="false">
      <c r="A258" s="184"/>
      <c r="B258" s="191"/>
      <c r="C258" s="183"/>
      <c r="D258" s="183"/>
      <c r="E258" s="184" t="s">
        <v>1699</v>
      </c>
      <c r="F258" s="183" t="s">
        <v>1700</v>
      </c>
      <c r="G258" s="191" t="s">
        <v>1701</v>
      </c>
      <c r="H258" s="184" t="n">
        <v>1</v>
      </c>
      <c r="I258" s="186" t="s">
        <v>1702</v>
      </c>
      <c r="J258" s="187" t="s">
        <v>6</v>
      </c>
      <c r="K258" s="185" t="s">
        <v>1703</v>
      </c>
      <c r="L258" s="186" t="str">
        <f aca="false">VLOOKUP(K258,CódigosRetorno!$A$2:$B$1795,2,FALSE())</f>
        <v>El valor del tag no cumple con el formato establecido</v>
      </c>
      <c r="M258" s="184" t="s">
        <v>8</v>
      </c>
      <c r="N258" s="188"/>
    </row>
    <row r="259" s="189" customFormat="true" ht="36" hidden="false" customHeight="false" outlineLevel="0" collapsed="false">
      <c r="A259" s="184"/>
      <c r="B259" s="191"/>
      <c r="C259" s="183"/>
      <c r="D259" s="183"/>
      <c r="E259" s="184"/>
      <c r="F259" s="183"/>
      <c r="G259" s="191"/>
      <c r="H259" s="184"/>
      <c r="I259" s="186" t="s">
        <v>1704</v>
      </c>
      <c r="J259" s="187" t="s">
        <v>6</v>
      </c>
      <c r="K259" s="185" t="s">
        <v>1705</v>
      </c>
      <c r="L259" s="186" t="str">
        <f aca="false">VLOOKUP(K259,CódigosRetorno!$A$2:$B$1795,2,FALSE())</f>
        <v>Debe consignar el campo cac:TaxSubtotal/cbc:BaseUnitMeasure a nivel de ítem</v>
      </c>
      <c r="M259" s="184" t="s">
        <v>8</v>
      </c>
      <c r="N259" s="188"/>
    </row>
    <row r="260" s="189" customFormat="true" ht="36" hidden="false" customHeight="false" outlineLevel="0" collapsed="false">
      <c r="A260" s="184"/>
      <c r="B260" s="191"/>
      <c r="C260" s="183"/>
      <c r="D260" s="183"/>
      <c r="E260" s="184"/>
      <c r="F260" s="183"/>
      <c r="G260" s="191"/>
      <c r="H260" s="184"/>
      <c r="I260" s="186" t="s">
        <v>1706</v>
      </c>
      <c r="J260" s="187" t="s">
        <v>6</v>
      </c>
      <c r="K260" s="185" t="s">
        <v>1707</v>
      </c>
      <c r="L260" s="186" t="str">
        <f aca="false">VLOOKUP(K260,CódigosRetorno!$A$2:$B$1795,2,FALSE())</f>
        <v>El valor ingresado en el campo cac:TaxSubtotal/cbc:BaseUnitMeasure no corresponde al valor esperado</v>
      </c>
      <c r="M260" s="184" t="s">
        <v>8</v>
      </c>
      <c r="N260" s="188"/>
    </row>
    <row r="261" s="189" customFormat="true" ht="24" hidden="false" customHeight="false" outlineLevel="0" collapsed="false">
      <c r="A261" s="184"/>
      <c r="B261" s="191"/>
      <c r="C261" s="183"/>
      <c r="D261" s="183"/>
      <c r="E261" s="205" t="s">
        <v>144</v>
      </c>
      <c r="F261" s="217" t="s">
        <v>1708</v>
      </c>
      <c r="G261" s="186" t="s">
        <v>1709</v>
      </c>
      <c r="H261" s="184" t="n">
        <v>1</v>
      </c>
      <c r="I261" s="191" t="s">
        <v>1710</v>
      </c>
      <c r="J261" s="187" t="s">
        <v>208</v>
      </c>
      <c r="K261" s="185" t="s">
        <v>1711</v>
      </c>
      <c r="L261" s="186" t="str">
        <f aca="false">VLOOKUP(K261,CódigosRetorno!$A$2:$B$1795,2,FALSE())</f>
        <v>El dato ingresado como unidad de medida no corresponde al valor esperado</v>
      </c>
      <c r="M261" s="184" t="s">
        <v>8</v>
      </c>
      <c r="N261" s="188"/>
    </row>
    <row r="262" s="189" customFormat="true" ht="36" hidden="false" customHeight="true" outlineLevel="0" collapsed="false">
      <c r="A262" s="184"/>
      <c r="B262" s="191"/>
      <c r="C262" s="183"/>
      <c r="D262" s="183"/>
      <c r="E262" s="184" t="s">
        <v>1628</v>
      </c>
      <c r="F262" s="184" t="s">
        <v>1629</v>
      </c>
      <c r="G262" s="186" t="s">
        <v>1712</v>
      </c>
      <c r="H262" s="184" t="n">
        <v>1</v>
      </c>
      <c r="I262" s="186" t="s">
        <v>1633</v>
      </c>
      <c r="J262" s="187" t="s">
        <v>6</v>
      </c>
      <c r="K262" s="185" t="s">
        <v>1703</v>
      </c>
      <c r="L262" s="186" t="str">
        <f aca="false">VLOOKUP(K262,CódigosRetorno!$A$2:$B$1795,2,FALSE())</f>
        <v>El valor del tag no cumple con el formato establecido</v>
      </c>
      <c r="M262" s="184" t="s">
        <v>8</v>
      </c>
      <c r="N262" s="188"/>
    </row>
    <row r="263" s="189" customFormat="true" ht="48" hidden="false" customHeight="false" outlineLevel="0" collapsed="false">
      <c r="A263" s="184"/>
      <c r="B263" s="191"/>
      <c r="C263" s="183"/>
      <c r="D263" s="183"/>
      <c r="E263" s="184"/>
      <c r="F263" s="184"/>
      <c r="G263" s="186"/>
      <c r="H263" s="184"/>
      <c r="I263" s="186" t="s">
        <v>1713</v>
      </c>
      <c r="J263" s="187" t="s">
        <v>6</v>
      </c>
      <c r="K263" s="185" t="s">
        <v>1714</v>
      </c>
      <c r="L263" s="186" t="str">
        <f aca="false">VLOOKUP(K263,CódigosRetorno!$A$2:$B$1795,2,FALSE())</f>
        <v>El valor ingresado en el campo cac:TaxSubtotal/cbc:PerUnitAmount del ítem no corresponde al valor esperado</v>
      </c>
      <c r="M263" s="184" t="s">
        <v>8</v>
      </c>
      <c r="N263" s="188"/>
    </row>
    <row r="264" s="189" customFormat="true" ht="72" hidden="false" customHeight="false" outlineLevel="0" collapsed="false">
      <c r="A264" s="184"/>
      <c r="B264" s="191"/>
      <c r="C264" s="183"/>
      <c r="D264" s="183"/>
      <c r="E264" s="184"/>
      <c r="F264" s="184"/>
      <c r="G264" s="186"/>
      <c r="H264" s="184"/>
      <c r="I264" s="186" t="s">
        <v>1715</v>
      </c>
      <c r="J264" s="187" t="s">
        <v>208</v>
      </c>
      <c r="K264" s="185" t="s">
        <v>1716</v>
      </c>
      <c r="L264" s="186" t="str">
        <f aca="false">VLOOKUP(K264,CódigosRetorno!$A$2:$B$1795,2,FALSE())</f>
        <v>La tasa del tributo de la línea no corresponde al valor esperado</v>
      </c>
      <c r="M264" s="184" t="s">
        <v>8</v>
      </c>
      <c r="N264" s="188"/>
    </row>
    <row r="265" s="189" customFormat="true" ht="24" hidden="false" customHeight="true" outlineLevel="0" collapsed="false">
      <c r="A265" s="184"/>
      <c r="B265" s="191"/>
      <c r="C265" s="183"/>
      <c r="D265" s="183"/>
      <c r="E265" s="184" t="s">
        <v>769</v>
      </c>
      <c r="F265" s="183" t="s">
        <v>1129</v>
      </c>
      <c r="G265" s="186" t="s">
        <v>1655</v>
      </c>
      <c r="H265" s="184" t="n">
        <v>1</v>
      </c>
      <c r="I265" s="186" t="s">
        <v>605</v>
      </c>
      <c r="J265" s="187" t="s">
        <v>6</v>
      </c>
      <c r="K265" s="185" t="s">
        <v>1656</v>
      </c>
      <c r="L265" s="186" t="str">
        <f aca="false">VLOOKUP(K265,CódigosRetorno!$A$2:$B$1795,2,FALSE())</f>
        <v>El XML no contiene el tag cac:TaxCategory/cac:TaxScheme/cbc:ID del Item</v>
      </c>
      <c r="M265" s="184" t="s">
        <v>8</v>
      </c>
      <c r="N265" s="188"/>
    </row>
    <row r="266" s="189" customFormat="true" ht="24" hidden="false" customHeight="false" outlineLevel="0" collapsed="false">
      <c r="A266" s="184"/>
      <c r="B266" s="191"/>
      <c r="C266" s="183"/>
      <c r="D266" s="183"/>
      <c r="E266" s="184"/>
      <c r="F266" s="183"/>
      <c r="G266" s="186"/>
      <c r="H266" s="184"/>
      <c r="I266" s="186" t="s">
        <v>469</v>
      </c>
      <c r="J266" s="187" t="s">
        <v>6</v>
      </c>
      <c r="K266" s="185" t="s">
        <v>1657</v>
      </c>
      <c r="L266" s="186" t="str">
        <f aca="false">VLOOKUP(K266,CódigosRetorno!$A$2:$B$1795,2,FALSE())</f>
        <v>El codigo del tributo es invalido</v>
      </c>
      <c r="M266" s="184" t="s">
        <v>1658</v>
      </c>
      <c r="N266" s="188"/>
    </row>
    <row r="267" s="189" customFormat="true" ht="24" hidden="false" customHeight="false" outlineLevel="0" collapsed="false">
      <c r="A267" s="184"/>
      <c r="B267" s="191"/>
      <c r="C267" s="183"/>
      <c r="D267" s="183"/>
      <c r="E267" s="184"/>
      <c r="F267" s="183"/>
      <c r="G267" s="186"/>
      <c r="H267" s="184"/>
      <c r="I267" s="191" t="s">
        <v>1659</v>
      </c>
      <c r="J267" s="187" t="s">
        <v>6</v>
      </c>
      <c r="K267" s="185" t="s">
        <v>1660</v>
      </c>
      <c r="L267" s="186" t="str">
        <f aca="false">VLOOKUP(K267,CódigosRetorno!$A$2:$B$1795,2,FALSE())</f>
        <v>El código de tributo no debe repetirse a nivel de item</v>
      </c>
      <c r="M267" s="184" t="s">
        <v>8</v>
      </c>
      <c r="N267" s="188"/>
    </row>
    <row r="268" s="189" customFormat="true" ht="24" hidden="false" customHeight="false" outlineLevel="0" collapsed="false">
      <c r="A268" s="184"/>
      <c r="B268" s="191"/>
      <c r="C268" s="183"/>
      <c r="D268" s="183"/>
      <c r="E268" s="184"/>
      <c r="F268" s="184" t="s">
        <v>1665</v>
      </c>
      <c r="G268" s="186" t="s">
        <v>1333</v>
      </c>
      <c r="H268" s="184" t="s">
        <v>1262</v>
      </c>
      <c r="I268" s="186" t="s">
        <v>1666</v>
      </c>
      <c r="J268" s="183" t="s">
        <v>208</v>
      </c>
      <c r="K268" s="187" t="s">
        <v>1335</v>
      </c>
      <c r="L268" s="186" t="str">
        <f aca="false">VLOOKUP(K268,CódigosRetorno!$A$2:$B$1795,2,FALSE())</f>
        <v>El dato ingresado como atributo @schemeName es incorrecto.</v>
      </c>
      <c r="M268" s="184" t="s">
        <v>8</v>
      </c>
      <c r="N268" s="188"/>
    </row>
    <row r="269" s="189" customFormat="true" ht="24" hidden="false" customHeight="false" outlineLevel="0" collapsed="false">
      <c r="A269" s="184"/>
      <c r="B269" s="191"/>
      <c r="C269" s="183"/>
      <c r="D269" s="183"/>
      <c r="E269" s="184"/>
      <c r="F269" s="184" t="s">
        <v>1260</v>
      </c>
      <c r="G269" s="186" t="s">
        <v>1261</v>
      </c>
      <c r="H269" s="184" t="s">
        <v>1262</v>
      </c>
      <c r="I269" s="186" t="s">
        <v>1263</v>
      </c>
      <c r="J269" s="183" t="s">
        <v>208</v>
      </c>
      <c r="K269" s="187" t="s">
        <v>1264</v>
      </c>
      <c r="L269" s="186" t="str">
        <f aca="false">VLOOKUP(K269,CódigosRetorno!$A$2:$B$1795,2,FALSE())</f>
        <v>El dato ingresado como atributo @schemeAgencyName es incorrecto.</v>
      </c>
      <c r="M269" s="184" t="s">
        <v>8</v>
      </c>
      <c r="N269" s="188"/>
    </row>
    <row r="270" s="189" customFormat="true" ht="48" hidden="false" customHeight="false" outlineLevel="0" collapsed="false">
      <c r="A270" s="184"/>
      <c r="B270" s="191"/>
      <c r="C270" s="183"/>
      <c r="D270" s="183"/>
      <c r="E270" s="184"/>
      <c r="F270" s="184" t="s">
        <v>1694</v>
      </c>
      <c r="G270" s="186" t="s">
        <v>1337</v>
      </c>
      <c r="H270" s="184" t="s">
        <v>1262</v>
      </c>
      <c r="I270" s="186" t="s">
        <v>1668</v>
      </c>
      <c r="J270" s="187" t="s">
        <v>208</v>
      </c>
      <c r="K270" s="185" t="s">
        <v>1339</v>
      </c>
      <c r="L270" s="186" t="str">
        <f aca="false">VLOOKUP(K270,CódigosRetorno!$A$2:$B$1795,2,FALSE())</f>
        <v>El dato ingresado como atributo @schemeURI es incorrecto.</v>
      </c>
      <c r="M270" s="184" t="s">
        <v>8</v>
      </c>
      <c r="N270" s="188"/>
    </row>
    <row r="271" s="189" customFormat="true" ht="24" hidden="false" customHeight="true" outlineLevel="0" collapsed="false">
      <c r="A271" s="184"/>
      <c r="B271" s="191"/>
      <c r="C271" s="183"/>
      <c r="D271" s="183"/>
      <c r="E271" s="184" t="s">
        <v>1669</v>
      </c>
      <c r="F271" s="183" t="s">
        <v>1129</v>
      </c>
      <c r="G271" s="186" t="s">
        <v>1670</v>
      </c>
      <c r="H271" s="184" t="n">
        <v>1</v>
      </c>
      <c r="I271" s="186" t="s">
        <v>605</v>
      </c>
      <c r="J271" s="187" t="s">
        <v>6</v>
      </c>
      <c r="K271" s="185" t="s">
        <v>1671</v>
      </c>
      <c r="L271" s="186" t="str">
        <f aca="false">VLOOKUP(K271,CódigosRetorno!$A$2:$B$1795,2,FALSE())</f>
        <v>El XML no contiene el tag o no existe información del nombre de tributo de la línea</v>
      </c>
      <c r="M271" s="184" t="s">
        <v>8</v>
      </c>
      <c r="N271" s="188"/>
    </row>
    <row r="272" s="189" customFormat="true" ht="36" hidden="false" customHeight="false" outlineLevel="0" collapsed="false">
      <c r="A272" s="184"/>
      <c r="B272" s="191"/>
      <c r="C272" s="183"/>
      <c r="D272" s="183"/>
      <c r="E272" s="184"/>
      <c r="F272" s="183"/>
      <c r="G272" s="186"/>
      <c r="H272" s="184"/>
      <c r="I272" s="191" t="s">
        <v>1672</v>
      </c>
      <c r="J272" s="187" t="s">
        <v>6</v>
      </c>
      <c r="K272" s="185" t="s">
        <v>1141</v>
      </c>
      <c r="L272" s="186" t="str">
        <f aca="false">VLOOKUP(K272,CódigosRetorno!$A$2:$B$1795,2,FALSE())</f>
        <v>Nombre de tributo no corresponde al código de tributo de la linea.</v>
      </c>
      <c r="M272" s="184" t="s">
        <v>1658</v>
      </c>
      <c r="N272" s="188"/>
    </row>
    <row r="273" s="189" customFormat="true" ht="48" hidden="false" customHeight="false" outlineLevel="0" collapsed="false">
      <c r="A273" s="184"/>
      <c r="B273" s="191"/>
      <c r="C273" s="183"/>
      <c r="D273" s="183"/>
      <c r="E273" s="184" t="s">
        <v>144</v>
      </c>
      <c r="F273" s="183" t="s">
        <v>1129</v>
      </c>
      <c r="G273" s="186" t="s">
        <v>1673</v>
      </c>
      <c r="H273" s="184" t="n">
        <v>1</v>
      </c>
      <c r="I273" s="191" t="s">
        <v>1674</v>
      </c>
      <c r="J273" s="187" t="s">
        <v>6</v>
      </c>
      <c r="K273" s="187" t="s">
        <v>1675</v>
      </c>
      <c r="L273" s="186" t="str">
        <f aca="false">VLOOKUP(K273,CódigosRetorno!$A$2:$B$1795,2,FALSE())</f>
        <v>El Name o TaxTypeCode debe corresponder al codigo de tributo del item</v>
      </c>
      <c r="M273" s="184" t="s">
        <v>1658</v>
      </c>
      <c r="N273" s="188"/>
    </row>
    <row r="274" customFormat="false" ht="36" hidden="false" customHeight="true" outlineLevel="0" collapsed="false">
      <c r="A274" s="190" t="n">
        <v>38</v>
      </c>
      <c r="B274" s="177" t="s">
        <v>1717</v>
      </c>
      <c r="C274" s="178" t="s">
        <v>329</v>
      </c>
      <c r="D274" s="178" t="s">
        <v>143</v>
      </c>
      <c r="E274" s="211" t="s">
        <v>300</v>
      </c>
      <c r="F274" s="213" t="s">
        <v>1718</v>
      </c>
      <c r="G274" s="219" t="s">
        <v>1719</v>
      </c>
      <c r="H274" s="81" t="n">
        <v>1</v>
      </c>
      <c r="I274" s="179" t="s">
        <v>1618</v>
      </c>
      <c r="J274" s="180" t="s">
        <v>6</v>
      </c>
      <c r="K274" s="181" t="s">
        <v>1720</v>
      </c>
      <c r="L274" s="179" t="str">
        <f aca="false">VLOOKUP(K274,CódigosRetorno!$A$2:$B$1795,2,FALSE())</f>
        <v>El dato ingresado en LineExtensionAmount del item no cumple con el formato establecido</v>
      </c>
      <c r="M274" s="119" t="s">
        <v>8</v>
      </c>
      <c r="N274" s="182"/>
    </row>
    <row r="275" s="189" customFormat="true" ht="144" hidden="false" customHeight="false" outlineLevel="0" collapsed="false">
      <c r="A275" s="190"/>
      <c r="B275" s="177"/>
      <c r="C275" s="178"/>
      <c r="D275" s="178"/>
      <c r="E275" s="211"/>
      <c r="F275" s="213"/>
      <c r="G275" s="219"/>
      <c r="H275" s="81"/>
      <c r="I275" s="186" t="s">
        <v>1721</v>
      </c>
      <c r="J275" s="187" t="s">
        <v>6</v>
      </c>
      <c r="K275" s="187" t="s">
        <v>1722</v>
      </c>
      <c r="L275" s="186" t="str">
        <f aca="false">VLOOKUP(MID(K275,1,4),CódigosRetorno!$A$2:$B$1795,2,FALSE())</f>
        <v>El valor de venta por ítem difiere de los importes consignados.</v>
      </c>
      <c r="M275" s="184" t="s">
        <v>8</v>
      </c>
      <c r="N275" s="188"/>
    </row>
    <row r="276" s="189" customFormat="true" ht="120" hidden="false" customHeight="false" outlineLevel="0" collapsed="false">
      <c r="A276" s="190"/>
      <c r="B276" s="177"/>
      <c r="C276" s="178"/>
      <c r="D276" s="178"/>
      <c r="E276" s="211"/>
      <c r="F276" s="213"/>
      <c r="G276" s="219"/>
      <c r="H276" s="81"/>
      <c r="I276" s="186" t="s">
        <v>1723</v>
      </c>
      <c r="J276" s="187" t="s">
        <v>6</v>
      </c>
      <c r="K276" s="187" t="s">
        <v>1722</v>
      </c>
      <c r="L276" s="186" t="str">
        <f aca="false">VLOOKUP(MID(K276,1,4),CódigosRetorno!$A$2:$B$1795,2,FALSE())</f>
        <v>El valor de venta por ítem difiere de los importes consignados.</v>
      </c>
      <c r="M276" s="184" t="s">
        <v>8</v>
      </c>
      <c r="N276" s="188"/>
    </row>
    <row r="277" s="189" customFormat="true" ht="36" hidden="false" customHeight="false" outlineLevel="0" collapsed="false">
      <c r="A277" s="190"/>
      <c r="B277" s="177"/>
      <c r="C277" s="178"/>
      <c r="D277" s="178"/>
      <c r="E277" s="184" t="s">
        <v>144</v>
      </c>
      <c r="F277" s="183" t="s">
        <v>308</v>
      </c>
      <c r="G277" s="186" t="s">
        <v>1575</v>
      </c>
      <c r="H277" s="184" t="n">
        <v>1</v>
      </c>
      <c r="I277" s="191" t="s">
        <v>1598</v>
      </c>
      <c r="J277" s="187" t="s">
        <v>6</v>
      </c>
      <c r="K277" s="185" t="s">
        <v>1074</v>
      </c>
      <c r="L277" s="186" t="str">
        <f aca="false">VLOOKUP(K277,CódigosRetorno!$A$2:$B$1795,2,FALSE())</f>
        <v>La moneda debe ser la misma en todo el documento. Salvo las percepciones que sólo son en moneda nacional</v>
      </c>
      <c r="M277" s="184" t="s">
        <v>8</v>
      </c>
      <c r="N277" s="188"/>
    </row>
    <row r="278" s="189" customFormat="true" ht="36" hidden="false" customHeight="true" outlineLevel="0" collapsed="false">
      <c r="A278" s="201" t="n">
        <f aca="false">A274+1</f>
        <v>39</v>
      </c>
      <c r="B278" s="191" t="s">
        <v>1724</v>
      </c>
      <c r="C278" s="183" t="s">
        <v>329</v>
      </c>
      <c r="D278" s="183" t="s">
        <v>184</v>
      </c>
      <c r="E278" s="184" t="s">
        <v>1699</v>
      </c>
      <c r="F278" s="183" t="s">
        <v>1725</v>
      </c>
      <c r="G278" s="186" t="s">
        <v>1726</v>
      </c>
      <c r="H278" s="184" t="n">
        <v>1</v>
      </c>
      <c r="I278" s="186" t="s">
        <v>1727</v>
      </c>
      <c r="J278" s="183" t="s">
        <v>6</v>
      </c>
      <c r="K278" s="187" t="s">
        <v>1728</v>
      </c>
      <c r="L278" s="186" t="str">
        <f aca="false">VLOOKUP(K278,CódigosRetorno!$A$2:$B$1795,2,FALSE())</f>
        <v>El dato ingresado como indicador de cargo/descuento no corresponde al valor esperado.</v>
      </c>
      <c r="M278" s="184" t="s">
        <v>8</v>
      </c>
      <c r="N278" s="188"/>
    </row>
    <row r="279" s="189" customFormat="true" ht="36" hidden="false" customHeight="false" outlineLevel="0" collapsed="false">
      <c r="A279" s="201"/>
      <c r="B279" s="191"/>
      <c r="C279" s="183"/>
      <c r="D279" s="183"/>
      <c r="E279" s="184"/>
      <c r="F279" s="183"/>
      <c r="G279" s="186"/>
      <c r="H279" s="184"/>
      <c r="I279" s="186" t="s">
        <v>1729</v>
      </c>
      <c r="J279" s="183" t="s">
        <v>6</v>
      </c>
      <c r="K279" s="187" t="s">
        <v>1728</v>
      </c>
      <c r="L279" s="186" t="str">
        <f aca="false">VLOOKUP(K279,CódigosRetorno!$A$2:$B$1795,2,FALSE())</f>
        <v>El dato ingresado como indicador de cargo/descuento no corresponde al valor esperado.</v>
      </c>
      <c r="M279" s="184" t="s">
        <v>8</v>
      </c>
      <c r="N279" s="188"/>
    </row>
    <row r="280" s="189" customFormat="true" ht="24" hidden="false" customHeight="true" outlineLevel="0" collapsed="false">
      <c r="A280" s="201"/>
      <c r="B280" s="191"/>
      <c r="C280" s="183"/>
      <c r="D280" s="183"/>
      <c r="E280" s="184" t="s">
        <v>330</v>
      </c>
      <c r="F280" s="183" t="s">
        <v>1730</v>
      </c>
      <c r="G280" s="186" t="s">
        <v>1731</v>
      </c>
      <c r="H280" s="184" t="n">
        <v>1</v>
      </c>
      <c r="I280" s="186" t="s">
        <v>605</v>
      </c>
      <c r="J280" s="187" t="s">
        <v>6</v>
      </c>
      <c r="K280" s="185" t="s">
        <v>1732</v>
      </c>
      <c r="L280" s="186" t="str">
        <f aca="false">VLOOKUP(K280,CódigosRetorno!$A$2:$B$1795,2,FALSE())</f>
        <v>El XML no contiene el tag o no existe informacion de codigo de motivo de cargo/descuento por item.</v>
      </c>
      <c r="M280" s="184" t="s">
        <v>8</v>
      </c>
      <c r="N280" s="188"/>
    </row>
    <row r="281" s="189" customFormat="true" ht="36" hidden="false" customHeight="false" outlineLevel="0" collapsed="false">
      <c r="A281" s="201"/>
      <c r="B281" s="191"/>
      <c r="C281" s="183"/>
      <c r="D281" s="183"/>
      <c r="E281" s="184"/>
      <c r="F281" s="183"/>
      <c r="G281" s="186"/>
      <c r="H281" s="184"/>
      <c r="I281" s="186" t="s">
        <v>1733</v>
      </c>
      <c r="J281" s="187" t="s">
        <v>6</v>
      </c>
      <c r="K281" s="185" t="s">
        <v>1734</v>
      </c>
      <c r="L281" s="186" t="str">
        <f aca="false">VLOOKUP(K281,CódigosRetorno!$A$2:$B$1795,2,FALSE())</f>
        <v>El valor ingresado como codigo de motivo de cargo/descuento por linea no es valido (catalogo 53)</v>
      </c>
      <c r="M281" s="184" t="s">
        <v>1735</v>
      </c>
      <c r="N281" s="188"/>
    </row>
    <row r="282" s="189" customFormat="true" ht="24" hidden="false" customHeight="false" outlineLevel="0" collapsed="false">
      <c r="A282" s="201"/>
      <c r="B282" s="191"/>
      <c r="C282" s="183"/>
      <c r="D282" s="183"/>
      <c r="E282" s="184"/>
      <c r="F282" s="183"/>
      <c r="G282" s="186"/>
      <c r="H282" s="184"/>
      <c r="I282" s="186" t="s">
        <v>1736</v>
      </c>
      <c r="J282" s="187" t="s">
        <v>208</v>
      </c>
      <c r="K282" s="185" t="s">
        <v>1737</v>
      </c>
      <c r="L282" s="186" t="str">
        <f aca="false">VLOOKUP(K282,CódigosRetorno!$A$2:$B$1795,2,FALSE())</f>
        <v>El dato ingresado como cargo/descuento no es valido a nivel de ítem.</v>
      </c>
      <c r="M282" s="184" t="s">
        <v>8</v>
      </c>
      <c r="N282" s="188"/>
    </row>
    <row r="283" s="189" customFormat="true" ht="24" hidden="false" customHeight="false" outlineLevel="0" collapsed="false">
      <c r="A283" s="201"/>
      <c r="B283" s="191"/>
      <c r="C283" s="183"/>
      <c r="D283" s="183"/>
      <c r="E283" s="184"/>
      <c r="F283" s="184" t="s">
        <v>1260</v>
      </c>
      <c r="G283" s="186" t="s">
        <v>1282</v>
      </c>
      <c r="H283" s="184" t="s">
        <v>1262</v>
      </c>
      <c r="I283" s="186" t="s">
        <v>1263</v>
      </c>
      <c r="J283" s="187" t="s">
        <v>208</v>
      </c>
      <c r="K283" s="185" t="s">
        <v>1283</v>
      </c>
      <c r="L283" s="186" t="str">
        <f aca="false">VLOOKUP(K283,CódigosRetorno!$A$2:$B$1795,2,FALSE())</f>
        <v>El dato ingresado como atributo @listAgencyName es incorrecto.</v>
      </c>
      <c r="M283" s="184" t="s">
        <v>8</v>
      </c>
      <c r="N283" s="188"/>
    </row>
    <row r="284" s="189" customFormat="true" ht="24" hidden="false" customHeight="false" outlineLevel="0" collapsed="false">
      <c r="A284" s="201"/>
      <c r="B284" s="191"/>
      <c r="C284" s="183"/>
      <c r="D284" s="183"/>
      <c r="E284" s="184"/>
      <c r="F284" s="184" t="s">
        <v>1738</v>
      </c>
      <c r="G284" s="186" t="s">
        <v>1285</v>
      </c>
      <c r="H284" s="184" t="s">
        <v>1262</v>
      </c>
      <c r="I284" s="186" t="s">
        <v>1739</v>
      </c>
      <c r="J284" s="183" t="s">
        <v>208</v>
      </c>
      <c r="K284" s="187" t="s">
        <v>1287</v>
      </c>
      <c r="L284" s="186" t="str">
        <f aca="false">VLOOKUP(K284,CódigosRetorno!$A$2:$B$1795,2,FALSE())</f>
        <v>El dato ingresado como atributo @listName es incorrecto.</v>
      </c>
      <c r="M284" s="184" t="s">
        <v>8</v>
      </c>
      <c r="N284" s="188"/>
    </row>
    <row r="285" s="189" customFormat="true" ht="48" hidden="false" customHeight="false" outlineLevel="0" collapsed="false">
      <c r="A285" s="201"/>
      <c r="B285" s="191"/>
      <c r="C285" s="183"/>
      <c r="D285" s="183"/>
      <c r="E285" s="184"/>
      <c r="F285" s="184" t="s">
        <v>1740</v>
      </c>
      <c r="G285" s="186" t="s">
        <v>1289</v>
      </c>
      <c r="H285" s="184" t="s">
        <v>1262</v>
      </c>
      <c r="I285" s="186" t="s">
        <v>1741</v>
      </c>
      <c r="J285" s="187" t="s">
        <v>208</v>
      </c>
      <c r="K285" s="185" t="s">
        <v>1291</v>
      </c>
      <c r="L285" s="186" t="str">
        <f aca="false">VLOOKUP(K285,CódigosRetorno!$A$2:$B$1795,2,FALSE())</f>
        <v>El dato ingresado como atributo @listURI es incorrecto.</v>
      </c>
      <c r="M285" s="184" t="s">
        <v>8</v>
      </c>
      <c r="N285" s="188"/>
    </row>
    <row r="286" s="189" customFormat="true" ht="36" hidden="false" customHeight="false" outlineLevel="0" collapsed="false">
      <c r="A286" s="201"/>
      <c r="B286" s="191"/>
      <c r="C286" s="183"/>
      <c r="D286" s="183"/>
      <c r="E286" s="184" t="s">
        <v>1628</v>
      </c>
      <c r="F286" s="183" t="s">
        <v>1629</v>
      </c>
      <c r="G286" s="186" t="s">
        <v>1742</v>
      </c>
      <c r="H286" s="184" t="n">
        <v>1</v>
      </c>
      <c r="I286" s="186" t="s">
        <v>1743</v>
      </c>
      <c r="J286" s="187" t="s">
        <v>6</v>
      </c>
      <c r="K286" s="185" t="s">
        <v>1744</v>
      </c>
      <c r="L286" s="186" t="str">
        <f aca="false">VLOOKUP(K286,CódigosRetorno!$A$2:$B$1795,2,FALSE())</f>
        <v>El factor de cargo/descuento por linea no cumple con el formato establecido.</v>
      </c>
      <c r="M286" s="184" t="s">
        <v>8</v>
      </c>
      <c r="N286" s="188"/>
    </row>
    <row r="287" s="189" customFormat="true" ht="36" hidden="false" customHeight="true" outlineLevel="0" collapsed="false">
      <c r="A287" s="201"/>
      <c r="B287" s="191"/>
      <c r="C287" s="183"/>
      <c r="D287" s="183"/>
      <c r="E287" s="184" t="s">
        <v>300</v>
      </c>
      <c r="F287" s="183" t="s">
        <v>301</v>
      </c>
      <c r="G287" s="191" t="s">
        <v>1745</v>
      </c>
      <c r="H287" s="184" t="n">
        <v>1</v>
      </c>
      <c r="I287" s="186" t="s">
        <v>1618</v>
      </c>
      <c r="J287" s="187" t="s">
        <v>6</v>
      </c>
      <c r="K287" s="185" t="s">
        <v>1746</v>
      </c>
      <c r="L287" s="186" t="str">
        <f aca="false">VLOOKUP(K287,CódigosRetorno!$A$2:$B$1795,2,FALSE())</f>
        <v>El formato ingresado en el tag cac:InvoiceLine/cac:Allowancecharge/cbc:Amount no cumple con el formato establecido</v>
      </c>
      <c r="M287" s="184" t="s">
        <v>8</v>
      </c>
      <c r="N287" s="188"/>
    </row>
    <row r="288" s="189" customFormat="true" ht="72" hidden="false" customHeight="false" outlineLevel="0" collapsed="false">
      <c r="A288" s="201"/>
      <c r="B288" s="191"/>
      <c r="C288" s="183"/>
      <c r="D288" s="183"/>
      <c r="E288" s="184"/>
      <c r="F288" s="183"/>
      <c r="G288" s="191"/>
      <c r="H288" s="184"/>
      <c r="I288" s="186" t="s">
        <v>1747</v>
      </c>
      <c r="J288" s="187" t="s">
        <v>6</v>
      </c>
      <c r="K288" s="187" t="s">
        <v>1748</v>
      </c>
      <c r="L288" s="186" t="str">
        <f aca="false">VLOOKUP(MID(K288,1,4),CódigosRetorno!$A$2:$B$1795,2,FALSE())</f>
        <v>El valor de cargo/descuento por ítem difiere de los importes consignados.</v>
      </c>
      <c r="M288" s="184" t="s">
        <v>8</v>
      </c>
      <c r="N288" s="188"/>
    </row>
    <row r="289" s="189" customFormat="true" ht="36" hidden="false" customHeight="false" outlineLevel="0" collapsed="false">
      <c r="A289" s="201"/>
      <c r="B289" s="191"/>
      <c r="C289" s="183"/>
      <c r="D289" s="183"/>
      <c r="E289" s="184" t="s">
        <v>144</v>
      </c>
      <c r="F289" s="183" t="s">
        <v>308</v>
      </c>
      <c r="G289" s="186" t="s">
        <v>1575</v>
      </c>
      <c r="H289" s="184" t="n">
        <v>1</v>
      </c>
      <c r="I289" s="191" t="s">
        <v>1598</v>
      </c>
      <c r="J289" s="187" t="s">
        <v>6</v>
      </c>
      <c r="K289" s="185" t="s">
        <v>1074</v>
      </c>
      <c r="L289" s="186" t="str">
        <f aca="false">VLOOKUP(K289,CódigosRetorno!$A$2:$B$1795,2,FALSE())</f>
        <v>La moneda debe ser la misma en todo el documento. Salvo las percepciones que sólo son en moneda nacional</v>
      </c>
      <c r="M289" s="184" t="s">
        <v>1297</v>
      </c>
      <c r="N289" s="188"/>
    </row>
    <row r="290" s="189" customFormat="true" ht="36" hidden="false" customHeight="false" outlineLevel="0" collapsed="false">
      <c r="A290" s="201"/>
      <c r="B290" s="191"/>
      <c r="C290" s="183"/>
      <c r="D290" s="183"/>
      <c r="E290" s="184" t="s">
        <v>300</v>
      </c>
      <c r="F290" s="183" t="s">
        <v>301</v>
      </c>
      <c r="G290" s="186" t="s">
        <v>1749</v>
      </c>
      <c r="H290" s="184" t="n">
        <v>1</v>
      </c>
      <c r="I290" s="186" t="s">
        <v>1604</v>
      </c>
      <c r="J290" s="183" t="s">
        <v>6</v>
      </c>
      <c r="K290" s="185" t="s">
        <v>1750</v>
      </c>
      <c r="L290" s="186" t="str">
        <f aca="false">VLOOKUP(K290,CódigosRetorno!$A$2:$B$1795,2,FALSE())</f>
        <v>El Monto base de cargo/descuento por linea no cumple con el formato establecido.</v>
      </c>
      <c r="M290" s="184" t="s">
        <v>8</v>
      </c>
      <c r="N290" s="188"/>
    </row>
    <row r="291" s="189" customFormat="true" ht="36" hidden="false" customHeight="false" outlineLevel="0" collapsed="false">
      <c r="A291" s="201"/>
      <c r="B291" s="191"/>
      <c r="C291" s="183"/>
      <c r="D291" s="183"/>
      <c r="E291" s="184" t="s">
        <v>144</v>
      </c>
      <c r="F291" s="183" t="s">
        <v>308</v>
      </c>
      <c r="G291" s="186" t="s">
        <v>1575</v>
      </c>
      <c r="H291" s="184" t="n">
        <v>1</v>
      </c>
      <c r="I291" s="191" t="s">
        <v>1598</v>
      </c>
      <c r="J291" s="187" t="s">
        <v>6</v>
      </c>
      <c r="K291" s="185" t="s">
        <v>1074</v>
      </c>
      <c r="L291" s="186" t="str">
        <f aca="false">VLOOKUP(K291,CódigosRetorno!$A$2:$B$1795,2,FALSE())</f>
        <v>La moneda debe ser la misma en todo el documento. Salvo las percepciones que sólo son en moneda nacional</v>
      </c>
      <c r="M291" s="184" t="s">
        <v>1297</v>
      </c>
      <c r="N291" s="188"/>
    </row>
    <row r="292" customFormat="false" ht="15" hidden="false" customHeight="false" outlineLevel="0" collapsed="false">
      <c r="A292" s="63" t="s">
        <v>1751</v>
      </c>
      <c r="B292" s="97"/>
      <c r="C292" s="96"/>
      <c r="D292" s="96" t="s">
        <v>8</v>
      </c>
      <c r="E292" s="96" t="s">
        <v>8</v>
      </c>
      <c r="F292" s="96" t="s">
        <v>8</v>
      </c>
      <c r="G292" s="70" t="s">
        <v>8</v>
      </c>
      <c r="H292" s="96"/>
      <c r="I292" s="43" t="s">
        <v>8</v>
      </c>
      <c r="J292" s="98" t="s">
        <v>8</v>
      </c>
      <c r="K292" s="110" t="s">
        <v>8</v>
      </c>
      <c r="L292" s="43" t="str">
        <f aca="false">VLOOKUP(K292,CódigosRetorno!$A$2:$B$1795,2,FALSE())</f>
        <v>-</v>
      </c>
      <c r="M292" s="69" t="s">
        <v>8</v>
      </c>
      <c r="N292" s="16"/>
    </row>
    <row r="293" customFormat="false" ht="15" hidden="false" customHeight="true" outlineLevel="0" collapsed="false">
      <c r="A293" s="178" t="n">
        <f aca="false">A278+1</f>
        <v>40</v>
      </c>
      <c r="B293" s="220" t="s">
        <v>1752</v>
      </c>
      <c r="C293" s="190" t="s">
        <v>63</v>
      </c>
      <c r="D293" s="190" t="s">
        <v>143</v>
      </c>
      <c r="E293" s="190" t="s">
        <v>300</v>
      </c>
      <c r="F293" s="190" t="s">
        <v>301</v>
      </c>
      <c r="G293" s="177" t="s">
        <v>1753</v>
      </c>
      <c r="H293" s="117" t="n">
        <v>1</v>
      </c>
      <c r="I293" s="179" t="s">
        <v>1754</v>
      </c>
      <c r="J293" s="221" t="s">
        <v>6</v>
      </c>
      <c r="K293" s="222" t="s">
        <v>1755</v>
      </c>
      <c r="L293" s="179" t="str">
        <f aca="false">VLOOKUP(K293,CódigosRetorno!$A$2:$B$1795,2,FALSE())</f>
        <v>El Monto total de impuestos es obligatorio</v>
      </c>
      <c r="M293" s="119" t="s">
        <v>8</v>
      </c>
      <c r="N293" s="182"/>
    </row>
    <row r="294" customFormat="false" ht="36" hidden="false" customHeight="false" outlineLevel="0" collapsed="false">
      <c r="A294" s="178"/>
      <c r="B294" s="220"/>
      <c r="C294" s="190"/>
      <c r="D294" s="190"/>
      <c r="E294" s="190"/>
      <c r="F294" s="190"/>
      <c r="G294" s="177"/>
      <c r="H294" s="117"/>
      <c r="I294" s="38" t="s">
        <v>1604</v>
      </c>
      <c r="J294" s="48" t="s">
        <v>6</v>
      </c>
      <c r="K294" s="52" t="s">
        <v>1756</v>
      </c>
      <c r="L294" s="38" t="str">
        <f aca="false">VLOOKUP(K294,CódigosRetorno!$A$2:$B$1795,2,FALSE())</f>
        <v>El dato ingresado en el monto total de impuestos no cumple con el formato establecido</v>
      </c>
      <c r="M294" s="49" t="s">
        <v>8</v>
      </c>
      <c r="N294" s="16"/>
    </row>
    <row r="295" customFormat="false" ht="60" hidden="false" customHeight="false" outlineLevel="0" collapsed="false">
      <c r="A295" s="178"/>
      <c r="B295" s="220"/>
      <c r="C295" s="190"/>
      <c r="D295" s="190"/>
      <c r="E295" s="190"/>
      <c r="F295" s="190"/>
      <c r="G295" s="177"/>
      <c r="H295" s="117"/>
      <c r="I295" s="38" t="s">
        <v>1757</v>
      </c>
      <c r="J295" s="49" t="s">
        <v>6</v>
      </c>
      <c r="K295" s="52" t="s">
        <v>1758</v>
      </c>
      <c r="L295" s="38" t="str">
        <f aca="false">VLOOKUP(MID(K295,1,4),CódigosRetorno!$A$2:$B$1795,2,FALSE())</f>
        <v>La sumatoria de impuestos globales no corresponde al monto total de impuestos.</v>
      </c>
      <c r="M295" s="49" t="s">
        <v>8</v>
      </c>
      <c r="N295" s="16"/>
    </row>
    <row r="296" customFormat="false" ht="24" hidden="false" customHeight="false" outlineLevel="0" collapsed="false">
      <c r="A296" s="178"/>
      <c r="B296" s="220"/>
      <c r="C296" s="190"/>
      <c r="D296" s="190"/>
      <c r="E296" s="190"/>
      <c r="F296" s="190"/>
      <c r="G296" s="177"/>
      <c r="H296" s="117"/>
      <c r="I296" s="38" t="s">
        <v>1759</v>
      </c>
      <c r="J296" s="48" t="s">
        <v>6</v>
      </c>
      <c r="K296" s="52" t="s">
        <v>1760</v>
      </c>
      <c r="L296" s="38" t="str">
        <f aca="false">VLOOKUP(K296,CódigosRetorno!$A$2:$B$1795,2,FALSE())</f>
        <v>El tag cac:TaxTotal no debe repetirse a nivel de totales</v>
      </c>
      <c r="M296" s="49" t="s">
        <v>8</v>
      </c>
      <c r="N296" s="16"/>
    </row>
    <row r="297" customFormat="false" ht="104.25" hidden="false" customHeight="true" outlineLevel="0" collapsed="false">
      <c r="A297" s="178"/>
      <c r="B297" s="220"/>
      <c r="C297" s="190"/>
      <c r="D297" s="190"/>
      <c r="E297" s="190"/>
      <c r="F297" s="190"/>
      <c r="G297" s="177"/>
      <c r="H297" s="117"/>
      <c r="I297" s="38" t="s">
        <v>1761</v>
      </c>
      <c r="J297" s="48" t="s">
        <v>6</v>
      </c>
      <c r="K297" s="52" t="s">
        <v>1762</v>
      </c>
      <c r="L297" s="38" t="str">
        <f aca="false">VLOOKUP(K297,CódigosRetorno!$A$2:$B$1795,2,FALSE())</f>
        <v>Si tiene operaciones de un tributo en alguna línea, debe consignar el tag del total del tributo</v>
      </c>
      <c r="M297" s="49" t="s">
        <v>8</v>
      </c>
      <c r="N297" s="16"/>
    </row>
    <row r="298" s="189" customFormat="true" ht="36" hidden="false" customHeight="false" outlineLevel="0" collapsed="false">
      <c r="A298" s="178"/>
      <c r="B298" s="220"/>
      <c r="C298" s="190"/>
      <c r="D298" s="190"/>
      <c r="E298" s="184" t="s">
        <v>144</v>
      </c>
      <c r="F298" s="183" t="s">
        <v>308</v>
      </c>
      <c r="G298" s="186" t="s">
        <v>1575</v>
      </c>
      <c r="H298" s="184" t="n">
        <v>1</v>
      </c>
      <c r="I298" s="191" t="s">
        <v>1598</v>
      </c>
      <c r="J298" s="187" t="s">
        <v>6</v>
      </c>
      <c r="K298" s="185" t="s">
        <v>1074</v>
      </c>
      <c r="L298" s="186" t="str">
        <f aca="false">VLOOKUP(K298,CódigosRetorno!$A$2:$B$1795,2,FALSE())</f>
        <v>La moneda debe ser la misma en todo el documento. Salvo las percepciones que sólo son en moneda nacional</v>
      </c>
      <c r="M298" s="184" t="s">
        <v>1297</v>
      </c>
      <c r="N298" s="188"/>
    </row>
    <row r="299" s="189" customFormat="true" ht="24" hidden="false" customHeight="true" outlineLevel="0" collapsed="false">
      <c r="A299" s="184" t="s">
        <v>1763</v>
      </c>
      <c r="B299" s="191" t="s">
        <v>1764</v>
      </c>
      <c r="C299" s="184" t="s">
        <v>63</v>
      </c>
      <c r="D299" s="184" t="s">
        <v>184</v>
      </c>
      <c r="E299" s="184" t="s">
        <v>300</v>
      </c>
      <c r="F299" s="183" t="s">
        <v>1718</v>
      </c>
      <c r="G299" s="191" t="s">
        <v>1765</v>
      </c>
      <c r="H299" s="184" t="n">
        <v>1</v>
      </c>
      <c r="I299" s="191" t="s">
        <v>1631</v>
      </c>
      <c r="J299" s="187" t="s">
        <v>6</v>
      </c>
      <c r="K299" s="185" t="s">
        <v>1766</v>
      </c>
      <c r="L299" s="223" t="str">
        <f aca="false">VLOOKUP(K299,CódigosRetorno!$A$2:$B$1795,2,FALSE())</f>
        <v>El XML no contiene el tag o no existe información de total valor de venta globales</v>
      </c>
      <c r="M299" s="183" t="s">
        <v>8</v>
      </c>
      <c r="N299" s="188"/>
    </row>
    <row r="300" s="189" customFormat="true" ht="36" hidden="false" customHeight="false" outlineLevel="0" collapsed="false">
      <c r="A300" s="184"/>
      <c r="B300" s="191"/>
      <c r="C300" s="184"/>
      <c r="D300" s="184"/>
      <c r="E300" s="184"/>
      <c r="F300" s="183"/>
      <c r="G300" s="191"/>
      <c r="H300" s="184"/>
      <c r="I300" s="223" t="s">
        <v>1618</v>
      </c>
      <c r="J300" s="183" t="s">
        <v>6</v>
      </c>
      <c r="K300" s="187" t="s">
        <v>1767</v>
      </c>
      <c r="L300" s="223" t="str">
        <f aca="false">VLOOKUP(K300,CódigosRetorno!$A$2:$B$1795,2,FALSE())</f>
        <v>El dato ingresado en el total valor de venta globales no cumple con el formato establecido</v>
      </c>
      <c r="M300" s="183" t="s">
        <v>8</v>
      </c>
      <c r="N300" s="188"/>
    </row>
    <row r="301" s="189" customFormat="true" ht="94.5" hidden="false" customHeight="true" outlineLevel="0" collapsed="false">
      <c r="A301" s="184"/>
      <c r="B301" s="191"/>
      <c r="C301" s="184"/>
      <c r="D301" s="184"/>
      <c r="E301" s="184"/>
      <c r="F301" s="183"/>
      <c r="G301" s="191"/>
      <c r="H301" s="184"/>
      <c r="I301" s="223" t="s">
        <v>1768</v>
      </c>
      <c r="J301" s="187" t="s">
        <v>6</v>
      </c>
      <c r="K301" s="187" t="s">
        <v>1769</v>
      </c>
      <c r="L301" s="223" t="str">
        <f aca="false">VLOOKUP(MID(K301,1,4),CódigosRetorno!$A$2:$B$1795,2,FALSE())</f>
        <v>La sumatoria del total valor de venta - Exportaciones de línea no corresponden al total</v>
      </c>
      <c r="M301" s="183" t="s">
        <v>8</v>
      </c>
      <c r="N301" s="188"/>
    </row>
    <row r="302" s="189" customFormat="true" ht="94.5" hidden="false" customHeight="true" outlineLevel="0" collapsed="false">
      <c r="A302" s="184"/>
      <c r="B302" s="191"/>
      <c r="C302" s="184"/>
      <c r="D302" s="184"/>
      <c r="E302" s="184"/>
      <c r="F302" s="183"/>
      <c r="G302" s="191"/>
      <c r="H302" s="184"/>
      <c r="I302" s="223" t="s">
        <v>1770</v>
      </c>
      <c r="J302" s="187" t="s">
        <v>6</v>
      </c>
      <c r="K302" s="187" t="s">
        <v>1771</v>
      </c>
      <c r="L302" s="223" t="str">
        <f aca="false">VLOOKUP(MID(K302,1,4),CódigosRetorno!$A$2:$B$1795,2,FALSE())</f>
        <v>La sumatoria del total valor de venta - operaciones exoneradas de línea no corresponden al total</v>
      </c>
      <c r="M302" s="184" t="s">
        <v>8</v>
      </c>
      <c r="N302" s="188"/>
    </row>
    <row r="303" s="189" customFormat="true" ht="118.5" hidden="false" customHeight="true" outlineLevel="0" collapsed="false">
      <c r="A303" s="184"/>
      <c r="B303" s="191"/>
      <c r="C303" s="184"/>
      <c r="D303" s="184"/>
      <c r="E303" s="184"/>
      <c r="F303" s="183"/>
      <c r="G303" s="191"/>
      <c r="H303" s="184"/>
      <c r="I303" s="223" t="s">
        <v>1772</v>
      </c>
      <c r="J303" s="187" t="s">
        <v>6</v>
      </c>
      <c r="K303" s="187" t="s">
        <v>1773</v>
      </c>
      <c r="L303" s="223" t="str">
        <f aca="false">VLOOKUP(MID(K303,1,4),CódigosRetorno!$A$2:$B$1795,2,FALSE())</f>
        <v>La sumatoria del total valor de venta - operaciones inafectas de línea no corresponden al total</v>
      </c>
      <c r="M303" s="184" t="s">
        <v>8</v>
      </c>
      <c r="N303" s="188"/>
    </row>
    <row r="304" s="189" customFormat="true" ht="60" hidden="false" customHeight="false" outlineLevel="0" collapsed="false">
      <c r="A304" s="184"/>
      <c r="B304" s="191"/>
      <c r="C304" s="184"/>
      <c r="D304" s="184"/>
      <c r="E304" s="184"/>
      <c r="F304" s="183"/>
      <c r="G304" s="191"/>
      <c r="H304" s="184"/>
      <c r="I304" s="223" t="s">
        <v>1774</v>
      </c>
      <c r="J304" s="187" t="s">
        <v>6</v>
      </c>
      <c r="K304" s="187" t="s">
        <v>1775</v>
      </c>
      <c r="L304" s="223" t="str">
        <f aca="false">VLOOKUP(MID(K304,1,4),CódigosRetorno!$A$2:$B$1795,2,FALSE())</f>
        <v>Si se utiliza la leyenda con código 2001, el total de operaciones exoneradas debe ser mayor a 0.00</v>
      </c>
      <c r="M304" s="184" t="s">
        <v>1776</v>
      </c>
      <c r="N304" s="188"/>
    </row>
    <row r="305" s="189" customFormat="true" ht="60" hidden="false" customHeight="false" outlineLevel="0" collapsed="false">
      <c r="A305" s="184"/>
      <c r="B305" s="191"/>
      <c r="C305" s="184"/>
      <c r="D305" s="184"/>
      <c r="E305" s="184"/>
      <c r="F305" s="183"/>
      <c r="G305" s="191"/>
      <c r="H305" s="184"/>
      <c r="I305" s="223" t="s">
        <v>1777</v>
      </c>
      <c r="J305" s="187" t="s">
        <v>6</v>
      </c>
      <c r="K305" s="187" t="s">
        <v>1778</v>
      </c>
      <c r="L305" s="223" t="str">
        <f aca="false">VLOOKUP(MID(K305,1,4),CódigosRetorno!$A$2:$B$1795,2,FALSE())</f>
        <v>Si se utiliza la leyenda con código 2002, el total de operaciones exoneradas debe ser mayor a 0.00</v>
      </c>
      <c r="M305" s="184" t="s">
        <v>1776</v>
      </c>
      <c r="N305" s="188"/>
    </row>
    <row r="306" s="189" customFormat="true" ht="60" hidden="false" customHeight="false" outlineLevel="0" collapsed="false">
      <c r="A306" s="184"/>
      <c r="B306" s="191"/>
      <c r="C306" s="184"/>
      <c r="D306" s="184"/>
      <c r="E306" s="184"/>
      <c r="F306" s="183"/>
      <c r="G306" s="191"/>
      <c r="H306" s="184"/>
      <c r="I306" s="223" t="s">
        <v>1779</v>
      </c>
      <c r="J306" s="187" t="s">
        <v>6</v>
      </c>
      <c r="K306" s="187" t="s">
        <v>1780</v>
      </c>
      <c r="L306" s="223" t="str">
        <f aca="false">VLOOKUP(MID(K306,1,4),CódigosRetorno!$A$2:$B$1795,2,FALSE())</f>
        <v>Si se utiliza la leyenda con código 2003, el total de operaciones exoneradas debe ser mayor a 0.00</v>
      </c>
      <c r="M306" s="184" t="s">
        <v>1776</v>
      </c>
      <c r="N306" s="188"/>
    </row>
    <row r="307" s="189" customFormat="true" ht="60" hidden="false" customHeight="false" outlineLevel="0" collapsed="false">
      <c r="A307" s="184"/>
      <c r="B307" s="191"/>
      <c r="C307" s="184"/>
      <c r="D307" s="184"/>
      <c r="E307" s="184"/>
      <c r="F307" s="183"/>
      <c r="G307" s="191"/>
      <c r="H307" s="184"/>
      <c r="I307" s="223" t="s">
        <v>1781</v>
      </c>
      <c r="J307" s="187" t="s">
        <v>6</v>
      </c>
      <c r="K307" s="187" t="s">
        <v>1782</v>
      </c>
      <c r="L307" s="223" t="str">
        <f aca="false">VLOOKUP(MID(K307,1,4),CódigosRetorno!$A$2:$B$1795,2,FALSE())</f>
        <v>Si se utiliza la leyenda con código 2008, el total de operaciones exoneradas debe ser mayor a 0.00</v>
      </c>
      <c r="M307" s="184" t="s">
        <v>1776</v>
      </c>
      <c r="N307" s="188"/>
    </row>
    <row r="308" s="189" customFormat="true" ht="36" hidden="false" customHeight="false" outlineLevel="0" collapsed="false">
      <c r="A308" s="184"/>
      <c r="B308" s="191"/>
      <c r="C308" s="184"/>
      <c r="D308" s="184"/>
      <c r="E308" s="184" t="s">
        <v>144</v>
      </c>
      <c r="F308" s="183" t="s">
        <v>308</v>
      </c>
      <c r="G308" s="223" t="s">
        <v>1575</v>
      </c>
      <c r="H308" s="184" t="n">
        <v>1</v>
      </c>
      <c r="I308" s="191" t="s">
        <v>1598</v>
      </c>
      <c r="J308" s="187" t="s">
        <v>6</v>
      </c>
      <c r="K308" s="185" t="s">
        <v>1074</v>
      </c>
      <c r="L308" s="223" t="str">
        <f aca="false">VLOOKUP(K308,CódigosRetorno!$A$2:$B$1795,2,FALSE())</f>
        <v>La moneda debe ser la misma en todo el documento. Salvo las percepciones que sólo son en moneda nacional</v>
      </c>
      <c r="M308" s="184" t="s">
        <v>1297</v>
      </c>
      <c r="N308" s="188"/>
    </row>
    <row r="309" s="189" customFormat="true" ht="36" hidden="false" customHeight="true" outlineLevel="0" collapsed="false">
      <c r="A309" s="184"/>
      <c r="B309" s="191"/>
      <c r="C309" s="184"/>
      <c r="D309" s="184"/>
      <c r="E309" s="184"/>
      <c r="F309" s="183" t="s">
        <v>1783</v>
      </c>
      <c r="G309" s="186" t="s">
        <v>1784</v>
      </c>
      <c r="H309" s="184" t="n">
        <v>1</v>
      </c>
      <c r="I309" s="223" t="s">
        <v>1618</v>
      </c>
      <c r="J309" s="187" t="s">
        <v>6</v>
      </c>
      <c r="K309" s="185" t="s">
        <v>1120</v>
      </c>
      <c r="L309" s="223" t="str">
        <f aca="false">VLOOKUP(K309,CódigosRetorno!$A$2:$B$1795,2,FALSE())</f>
        <v>El dato ingresado en TaxAmount no cumple con el formato establecido</v>
      </c>
      <c r="M309" s="184" t="s">
        <v>8</v>
      </c>
      <c r="N309" s="188"/>
    </row>
    <row r="310" s="189" customFormat="true" ht="48" hidden="false" customHeight="false" outlineLevel="0" collapsed="false">
      <c r="A310" s="184"/>
      <c r="B310" s="191"/>
      <c r="C310" s="184"/>
      <c r="D310" s="184"/>
      <c r="E310" s="184"/>
      <c r="F310" s="183"/>
      <c r="G310" s="186"/>
      <c r="H310" s="184"/>
      <c r="I310" s="223" t="s">
        <v>1785</v>
      </c>
      <c r="J310" s="183" t="s">
        <v>6</v>
      </c>
      <c r="K310" s="187" t="s">
        <v>1786</v>
      </c>
      <c r="L310" s="223" t="str">
        <f aca="false">VLOOKUP(K310,CódigosRetorno!$A$2:$B$1795,2,FALSE())</f>
        <v>El monto total del impuestos sobre el valor de venta de operaciones gratuitas/inafectas/exoneradas debe ser igual a 0.00</v>
      </c>
      <c r="M310" s="184" t="s">
        <v>8</v>
      </c>
      <c r="N310" s="188"/>
    </row>
    <row r="311" s="189" customFormat="true" ht="36" hidden="false" customHeight="false" outlineLevel="0" collapsed="false">
      <c r="A311" s="184"/>
      <c r="B311" s="191"/>
      <c r="C311" s="184"/>
      <c r="D311" s="184"/>
      <c r="E311" s="184" t="s">
        <v>144</v>
      </c>
      <c r="F311" s="183" t="s">
        <v>308</v>
      </c>
      <c r="G311" s="223" t="s">
        <v>1575</v>
      </c>
      <c r="H311" s="184" t="n">
        <v>1</v>
      </c>
      <c r="I311" s="191" t="s">
        <v>1598</v>
      </c>
      <c r="J311" s="187" t="s">
        <v>6</v>
      </c>
      <c r="K311" s="185" t="s">
        <v>1074</v>
      </c>
      <c r="L311" s="223" t="str">
        <f aca="false">VLOOKUP(K311,CódigosRetorno!$A$2:$B$1795,2,FALSE())</f>
        <v>La moneda debe ser la misma en todo el documento. Salvo las percepciones que sólo son en moneda nacional</v>
      </c>
      <c r="M311" s="184" t="s">
        <v>1297</v>
      </c>
      <c r="N311" s="188"/>
    </row>
    <row r="312" s="189" customFormat="true" ht="24" hidden="false" customHeight="true" outlineLevel="0" collapsed="false">
      <c r="A312" s="184"/>
      <c r="B312" s="191"/>
      <c r="C312" s="184"/>
      <c r="D312" s="184"/>
      <c r="E312" s="184" t="s">
        <v>769</v>
      </c>
      <c r="F312" s="183" t="s">
        <v>1129</v>
      </c>
      <c r="G312" s="191" t="s">
        <v>1787</v>
      </c>
      <c r="H312" s="184" t="n">
        <v>1</v>
      </c>
      <c r="I312" s="223" t="s">
        <v>605</v>
      </c>
      <c r="J312" s="183" t="s">
        <v>6</v>
      </c>
      <c r="K312" s="185" t="s">
        <v>1788</v>
      </c>
      <c r="L312" s="223" t="str">
        <f aca="false">VLOOKUP(K312,CódigosRetorno!$A$2:$B$1795,2,FALSE())</f>
        <v>El XML no contiene el tag o no existe información de código de tributo.</v>
      </c>
      <c r="M312" s="184" t="s">
        <v>8</v>
      </c>
      <c r="N312" s="188"/>
    </row>
    <row r="313" s="189" customFormat="true" ht="24" hidden="false" customHeight="false" outlineLevel="0" collapsed="false">
      <c r="A313" s="184"/>
      <c r="B313" s="191"/>
      <c r="C313" s="184"/>
      <c r="D313" s="184"/>
      <c r="E313" s="184"/>
      <c r="F313" s="183"/>
      <c r="G313" s="191"/>
      <c r="H313" s="184"/>
      <c r="I313" s="191" t="s">
        <v>1789</v>
      </c>
      <c r="J313" s="187" t="s">
        <v>6</v>
      </c>
      <c r="K313" s="185" t="s">
        <v>1790</v>
      </c>
      <c r="L313" s="223" t="str">
        <f aca="false">VLOOKUP(K313,CódigosRetorno!$A$2:$B$1795,2,FALSE())</f>
        <v>El dato ingresado como codigo de tributo global no corresponde al valor esperado.</v>
      </c>
      <c r="M313" s="184" t="s">
        <v>1658</v>
      </c>
      <c r="N313" s="188"/>
    </row>
    <row r="314" s="189" customFormat="true" ht="24" hidden="false" customHeight="false" outlineLevel="0" collapsed="false">
      <c r="A314" s="184"/>
      <c r="B314" s="191"/>
      <c r="C314" s="184"/>
      <c r="D314" s="184"/>
      <c r="E314" s="184"/>
      <c r="F314" s="183"/>
      <c r="G314" s="191"/>
      <c r="H314" s="184"/>
      <c r="I314" s="224" t="s">
        <v>1791</v>
      </c>
      <c r="J314" s="185" t="s">
        <v>6</v>
      </c>
      <c r="K314" s="185" t="s">
        <v>1792</v>
      </c>
      <c r="L314" s="223" t="str">
        <f aca="false">VLOOKUP(K314,CódigosRetorno!$A$2:$B$1795,2,FALSE())</f>
        <v>El código de tributo no debe repetirse a nivel de totales</v>
      </c>
      <c r="M314" s="225" t="s">
        <v>8</v>
      </c>
      <c r="N314" s="188"/>
    </row>
    <row r="315" s="189" customFormat="true" ht="48" hidden="false" customHeight="false" outlineLevel="0" collapsed="false">
      <c r="A315" s="184"/>
      <c r="B315" s="191"/>
      <c r="C315" s="184"/>
      <c r="D315" s="184"/>
      <c r="E315" s="184"/>
      <c r="F315" s="183"/>
      <c r="G315" s="191"/>
      <c r="H315" s="184"/>
      <c r="I315" s="223" t="s">
        <v>1793</v>
      </c>
      <c r="J315" s="187" t="s">
        <v>6</v>
      </c>
      <c r="K315" s="185" t="s">
        <v>1794</v>
      </c>
      <c r="L315" s="223" t="str">
        <f aca="false">VLOOKUP(K315,CódigosRetorno!$A$2:$B$1795,2,FALSE())</f>
        <v>El dato ingresado como codigo de tributo global es invalido para tipo de operación.</v>
      </c>
      <c r="M315" s="184" t="s">
        <v>8</v>
      </c>
      <c r="N315" s="188"/>
    </row>
    <row r="316" s="189" customFormat="true" ht="24" hidden="false" customHeight="true" outlineLevel="0" collapsed="false">
      <c r="A316" s="184"/>
      <c r="B316" s="191"/>
      <c r="C316" s="184"/>
      <c r="D316" s="184" t="s">
        <v>184</v>
      </c>
      <c r="E316" s="184"/>
      <c r="F316" s="184" t="s">
        <v>1665</v>
      </c>
      <c r="G316" s="223" t="s">
        <v>1333</v>
      </c>
      <c r="H316" s="184" t="s">
        <v>1262</v>
      </c>
      <c r="I316" s="223" t="s">
        <v>1666</v>
      </c>
      <c r="J316" s="183" t="s">
        <v>208</v>
      </c>
      <c r="K316" s="187" t="s">
        <v>1335</v>
      </c>
      <c r="L316" s="223" t="str">
        <f aca="false">VLOOKUP(K316,CódigosRetorno!$A$2:$B$1795,2,FALSE())</f>
        <v>El dato ingresado como atributo @schemeName es incorrecto.</v>
      </c>
      <c r="M316" s="184" t="s">
        <v>8</v>
      </c>
      <c r="N316" s="188"/>
    </row>
    <row r="317" s="189" customFormat="true" ht="24" hidden="false" customHeight="false" outlineLevel="0" collapsed="false">
      <c r="A317" s="184"/>
      <c r="B317" s="191"/>
      <c r="C317" s="184"/>
      <c r="D317" s="184"/>
      <c r="E317" s="184"/>
      <c r="F317" s="184" t="s">
        <v>1260</v>
      </c>
      <c r="G317" s="223" t="s">
        <v>1261</v>
      </c>
      <c r="H317" s="184" t="s">
        <v>1262</v>
      </c>
      <c r="I317" s="223" t="s">
        <v>1263</v>
      </c>
      <c r="J317" s="183" t="s">
        <v>208</v>
      </c>
      <c r="K317" s="187" t="s">
        <v>1264</v>
      </c>
      <c r="L317" s="223" t="str">
        <f aca="false">VLOOKUP(K317,CódigosRetorno!$A$2:$B$1795,2,FALSE())</f>
        <v>El dato ingresado como atributo @schemeAgencyName es incorrecto.</v>
      </c>
      <c r="M317" s="184" t="s">
        <v>8</v>
      </c>
      <c r="N317" s="188"/>
    </row>
    <row r="318" s="189" customFormat="true" ht="48" hidden="false" customHeight="false" outlineLevel="0" collapsed="false">
      <c r="A318" s="184"/>
      <c r="B318" s="191"/>
      <c r="C318" s="184"/>
      <c r="D318" s="184"/>
      <c r="E318" s="184"/>
      <c r="F318" s="184" t="s">
        <v>1694</v>
      </c>
      <c r="G318" s="223" t="s">
        <v>1337</v>
      </c>
      <c r="H318" s="184" t="s">
        <v>1262</v>
      </c>
      <c r="I318" s="223" t="s">
        <v>1668</v>
      </c>
      <c r="J318" s="187" t="s">
        <v>208</v>
      </c>
      <c r="K318" s="185" t="s">
        <v>1339</v>
      </c>
      <c r="L318" s="223" t="str">
        <f aca="false">VLOOKUP(K318,CódigosRetorno!$A$2:$B$1795,2,FALSE())</f>
        <v>El dato ingresado como atributo @schemeURI es incorrecto.</v>
      </c>
      <c r="M318" s="184" t="s">
        <v>8</v>
      </c>
      <c r="N318" s="188"/>
    </row>
    <row r="319" s="189" customFormat="true" ht="24" hidden="false" customHeight="true" outlineLevel="0" collapsed="false">
      <c r="A319" s="184"/>
      <c r="B319" s="191"/>
      <c r="C319" s="184"/>
      <c r="D319" s="184" t="s">
        <v>184</v>
      </c>
      <c r="E319" s="184" t="s">
        <v>1669</v>
      </c>
      <c r="F319" s="183" t="s">
        <v>1129</v>
      </c>
      <c r="G319" s="186" t="s">
        <v>1795</v>
      </c>
      <c r="H319" s="184" t="n">
        <v>1</v>
      </c>
      <c r="I319" s="223" t="s">
        <v>605</v>
      </c>
      <c r="J319" s="187" t="s">
        <v>6</v>
      </c>
      <c r="K319" s="185" t="s">
        <v>1796</v>
      </c>
      <c r="L319" s="223" t="str">
        <f aca="false">VLOOKUP(K319,CódigosRetorno!$A$2:$B$1795,2,FALSE())</f>
        <v>El XML no contiene el tag TaxScheme Name de impuestos globales</v>
      </c>
      <c r="M319" s="184" t="s">
        <v>8</v>
      </c>
      <c r="N319" s="188"/>
    </row>
    <row r="320" s="189" customFormat="true" ht="24" hidden="false" customHeight="false" outlineLevel="0" collapsed="false">
      <c r="A320" s="184"/>
      <c r="B320" s="191"/>
      <c r="C320" s="184"/>
      <c r="D320" s="184"/>
      <c r="E320" s="184"/>
      <c r="F320" s="183"/>
      <c r="G320" s="186"/>
      <c r="H320" s="184"/>
      <c r="I320" s="191" t="s">
        <v>1797</v>
      </c>
      <c r="J320" s="187" t="s">
        <v>6</v>
      </c>
      <c r="K320" s="185" t="s">
        <v>1798</v>
      </c>
      <c r="L320" s="223" t="str">
        <f aca="false">VLOOKUP(K320,CódigosRetorno!$A$2:$B$1795,2,FALSE())</f>
        <v>El valor del tag nombre del tributo no corresponde al esperado.</v>
      </c>
      <c r="M320" s="184" t="s">
        <v>1658</v>
      </c>
      <c r="N320" s="188"/>
    </row>
    <row r="321" s="189" customFormat="true" ht="24" hidden="false" customHeight="true" outlineLevel="0" collapsed="false">
      <c r="A321" s="184"/>
      <c r="B321" s="191"/>
      <c r="C321" s="184"/>
      <c r="D321" s="184"/>
      <c r="E321" s="184" t="s">
        <v>144</v>
      </c>
      <c r="F321" s="183" t="s">
        <v>1129</v>
      </c>
      <c r="G321" s="186" t="s">
        <v>1799</v>
      </c>
      <c r="H321" s="184" t="n">
        <v>1</v>
      </c>
      <c r="I321" s="223" t="s">
        <v>605</v>
      </c>
      <c r="J321" s="187" t="s">
        <v>6</v>
      </c>
      <c r="K321" s="185" t="s">
        <v>1800</v>
      </c>
      <c r="L321" s="223" t="str">
        <f aca="false">VLOOKUP(K321,CódigosRetorno!$A$2:$B$1795,2,FALSE())</f>
        <v>El XML no contiene el tag código de tributo internacional de impuestos globales</v>
      </c>
      <c r="M321" s="184" t="s">
        <v>8</v>
      </c>
      <c r="N321" s="188"/>
    </row>
    <row r="322" s="189" customFormat="true" ht="36" hidden="false" customHeight="false" outlineLevel="0" collapsed="false">
      <c r="A322" s="184"/>
      <c r="B322" s="191"/>
      <c r="C322" s="184"/>
      <c r="D322" s="184"/>
      <c r="E322" s="184"/>
      <c r="F322" s="183"/>
      <c r="G322" s="186"/>
      <c r="H322" s="184"/>
      <c r="I322" s="191" t="s">
        <v>1801</v>
      </c>
      <c r="J322" s="187" t="s">
        <v>6</v>
      </c>
      <c r="K322" s="185" t="s">
        <v>1802</v>
      </c>
      <c r="L322" s="223" t="str">
        <f aca="false">VLOOKUP(K322,CódigosRetorno!$A$2:$B$1795,2,FALSE())</f>
        <v>El valor del tag codigo de tributo internacional no corresponde al esperado.</v>
      </c>
      <c r="M322" s="184" t="s">
        <v>1658</v>
      </c>
      <c r="N322" s="188"/>
    </row>
    <row r="323" s="226" customFormat="true" ht="36" hidden="false" customHeight="true" outlineLevel="0" collapsed="false">
      <c r="A323" s="184" t="s">
        <v>1803</v>
      </c>
      <c r="B323" s="191" t="s">
        <v>1804</v>
      </c>
      <c r="C323" s="184" t="s">
        <v>63</v>
      </c>
      <c r="D323" s="184" t="s">
        <v>184</v>
      </c>
      <c r="E323" s="184" t="s">
        <v>300</v>
      </c>
      <c r="F323" s="183" t="s">
        <v>1718</v>
      </c>
      <c r="G323" s="191" t="s">
        <v>1805</v>
      </c>
      <c r="H323" s="184" t="n">
        <v>1</v>
      </c>
      <c r="I323" s="186" t="s">
        <v>1618</v>
      </c>
      <c r="J323" s="183" t="s">
        <v>6</v>
      </c>
      <c r="K323" s="187" t="s">
        <v>1767</v>
      </c>
      <c r="L323" s="186" t="str">
        <f aca="false">VLOOKUP(K323,CódigosRetorno!$A$2:$B$1795,2,FALSE())</f>
        <v>El dato ingresado en el total valor de venta globales no cumple con el formato establecido</v>
      </c>
      <c r="M323" s="183" t="s">
        <v>8</v>
      </c>
      <c r="N323" s="188"/>
      <c r="O323" s="189"/>
      <c r="P323" s="189"/>
      <c r="Q323" s="189"/>
      <c r="R323" s="189"/>
      <c r="S323" s="189"/>
      <c r="T323" s="189"/>
      <c r="U323" s="189"/>
      <c r="V323" s="189"/>
      <c r="W323" s="189"/>
      <c r="X323" s="189"/>
      <c r="Y323" s="189"/>
      <c r="Z323" s="189"/>
      <c r="AA323" s="189"/>
      <c r="AB323" s="189"/>
      <c r="AC323" s="189"/>
      <c r="AD323" s="189"/>
      <c r="AE323" s="189"/>
      <c r="AF323" s="189"/>
      <c r="AG323" s="189"/>
      <c r="AH323" s="189"/>
      <c r="AI323" s="189"/>
      <c r="AJ323" s="189"/>
      <c r="AK323" s="189"/>
      <c r="AL323" s="189"/>
      <c r="AM323" s="189"/>
      <c r="AN323" s="189"/>
      <c r="AO323" s="189"/>
      <c r="AP323" s="189"/>
      <c r="AQ323" s="189"/>
      <c r="AR323" s="189"/>
      <c r="AS323" s="189"/>
      <c r="AT323" s="189"/>
      <c r="AU323" s="189"/>
      <c r="AV323" s="189"/>
      <c r="AW323" s="189"/>
      <c r="AX323" s="189"/>
      <c r="AY323" s="189"/>
      <c r="AZ323" s="189"/>
      <c r="BA323" s="189"/>
      <c r="BB323" s="189"/>
      <c r="BC323" s="189"/>
      <c r="BD323" s="189"/>
      <c r="BE323" s="189"/>
      <c r="BF323" s="189"/>
      <c r="BG323" s="189"/>
      <c r="BH323" s="189"/>
      <c r="BI323" s="189"/>
      <c r="BJ323" s="189"/>
      <c r="BK323" s="189"/>
      <c r="BL323" s="189"/>
      <c r="BM323" s="189"/>
      <c r="BN323" s="189"/>
      <c r="BO323" s="189"/>
      <c r="BP323" s="189"/>
      <c r="BQ323" s="189"/>
      <c r="BR323" s="189"/>
      <c r="BS323" s="189"/>
      <c r="BT323" s="189"/>
      <c r="BU323" s="189"/>
      <c r="BV323" s="189"/>
      <c r="BW323" s="189"/>
      <c r="BX323" s="189"/>
      <c r="BY323" s="189"/>
      <c r="BZ323" s="189"/>
      <c r="CA323" s="189"/>
      <c r="CB323" s="189"/>
      <c r="CC323" s="189"/>
      <c r="CD323" s="189"/>
      <c r="CE323" s="189"/>
      <c r="CF323" s="189"/>
      <c r="CG323" s="189"/>
      <c r="CH323" s="189"/>
      <c r="CI323" s="189"/>
      <c r="CJ323" s="189"/>
      <c r="CK323" s="189"/>
      <c r="CL323" s="189"/>
      <c r="CM323" s="189"/>
      <c r="CN323" s="189"/>
      <c r="CO323" s="189"/>
      <c r="CP323" s="189"/>
      <c r="CQ323" s="189"/>
      <c r="CR323" s="189"/>
      <c r="CS323" s="189"/>
      <c r="CT323" s="189"/>
      <c r="CU323" s="189"/>
      <c r="CV323" s="189"/>
      <c r="CW323" s="189"/>
      <c r="CX323" s="189"/>
      <c r="CY323" s="189"/>
      <c r="CZ323" s="189"/>
      <c r="DA323" s="189"/>
      <c r="DB323" s="189"/>
      <c r="DC323" s="189"/>
      <c r="DD323" s="189"/>
      <c r="DE323" s="189"/>
      <c r="DF323" s="189"/>
      <c r="DG323" s="189"/>
      <c r="DH323" s="189"/>
      <c r="DI323" s="189"/>
      <c r="DJ323" s="189"/>
      <c r="DK323" s="189"/>
      <c r="DL323" s="189"/>
      <c r="DM323" s="189"/>
      <c r="DN323" s="189"/>
      <c r="DO323" s="189"/>
      <c r="DP323" s="189"/>
      <c r="DQ323" s="189"/>
      <c r="DR323" s="189"/>
      <c r="DS323" s="189"/>
      <c r="DT323" s="189"/>
      <c r="DU323" s="189"/>
      <c r="DV323" s="189"/>
      <c r="DW323" s="189"/>
      <c r="DX323" s="189"/>
      <c r="DY323" s="189"/>
      <c r="DZ323" s="189"/>
      <c r="EA323" s="189"/>
      <c r="EB323" s="189"/>
      <c r="EC323" s="189"/>
      <c r="ED323" s="189"/>
      <c r="EE323" s="189"/>
      <c r="EF323" s="189"/>
      <c r="EG323" s="189"/>
      <c r="EH323" s="189"/>
      <c r="EI323" s="189"/>
      <c r="EJ323" s="189"/>
      <c r="EK323" s="189"/>
      <c r="EL323" s="189"/>
      <c r="EM323" s="189"/>
      <c r="EN323" s="189"/>
      <c r="EO323" s="189"/>
      <c r="EP323" s="189"/>
      <c r="EQ323" s="189"/>
      <c r="ER323" s="189"/>
      <c r="ES323" s="189"/>
      <c r="ET323" s="189"/>
      <c r="EU323" s="189"/>
      <c r="EV323" s="189"/>
      <c r="EW323" s="189"/>
      <c r="EX323" s="189"/>
      <c r="EY323" s="189"/>
      <c r="EZ323" s="189"/>
      <c r="FA323" s="189"/>
      <c r="FB323" s="189"/>
      <c r="FC323" s="189"/>
      <c r="FD323" s="189"/>
      <c r="FE323" s="189"/>
      <c r="FF323" s="189"/>
      <c r="FG323" s="189"/>
      <c r="FH323" s="189"/>
      <c r="FI323" s="189"/>
      <c r="FJ323" s="189"/>
      <c r="FK323" s="189"/>
      <c r="FL323" s="189"/>
      <c r="FM323" s="189"/>
      <c r="FN323" s="189"/>
      <c r="FO323" s="189"/>
      <c r="FP323" s="189"/>
      <c r="FQ323" s="189"/>
      <c r="FR323" s="189"/>
      <c r="FS323" s="189"/>
      <c r="FT323" s="189"/>
      <c r="FU323" s="189"/>
      <c r="FV323" s="189"/>
      <c r="FW323" s="189"/>
      <c r="FX323" s="189"/>
      <c r="FY323" s="189"/>
      <c r="FZ323" s="189"/>
      <c r="GA323" s="189"/>
      <c r="GB323" s="189"/>
      <c r="GC323" s="189"/>
      <c r="GD323" s="189"/>
      <c r="GE323" s="189"/>
      <c r="GF323" s="189"/>
      <c r="GG323" s="189"/>
      <c r="GH323" s="189"/>
      <c r="GI323" s="189"/>
      <c r="GJ323" s="189"/>
      <c r="GK323" s="189"/>
      <c r="GL323" s="189"/>
      <c r="GM323" s="189"/>
      <c r="GN323" s="189"/>
      <c r="GO323" s="189"/>
      <c r="GP323" s="189"/>
      <c r="GQ323" s="189"/>
      <c r="GR323" s="189"/>
      <c r="GS323" s="189"/>
      <c r="GT323" s="189"/>
      <c r="GU323" s="189"/>
      <c r="GV323" s="189"/>
      <c r="GW323" s="189"/>
      <c r="GX323" s="189"/>
      <c r="GY323" s="189"/>
      <c r="GZ323" s="189"/>
      <c r="HA323" s="189"/>
      <c r="HB323" s="189"/>
      <c r="HC323" s="189"/>
      <c r="HD323" s="189"/>
      <c r="HE323" s="189"/>
      <c r="HF323" s="189"/>
      <c r="HG323" s="189"/>
      <c r="HH323" s="189"/>
      <c r="HI323" s="189"/>
      <c r="HJ323" s="189"/>
      <c r="HK323" s="189"/>
      <c r="HL323" s="189"/>
      <c r="HM323" s="189"/>
      <c r="HN323" s="189"/>
      <c r="HO323" s="189"/>
      <c r="HP323" s="189"/>
      <c r="HQ323" s="189"/>
      <c r="HR323" s="189"/>
      <c r="HS323" s="189"/>
      <c r="HT323" s="189"/>
      <c r="HU323" s="189"/>
      <c r="HV323" s="189"/>
      <c r="HW323" s="189"/>
      <c r="HX323" s="189"/>
      <c r="HY323" s="189"/>
      <c r="HZ323" s="189"/>
      <c r="IA323" s="189"/>
      <c r="IB323" s="189"/>
      <c r="IC323" s="189"/>
      <c r="ID323" s="189"/>
      <c r="IE323" s="189"/>
      <c r="IF323" s="189"/>
      <c r="IG323" s="189"/>
      <c r="IH323" s="189"/>
      <c r="II323" s="189"/>
      <c r="IJ323" s="189"/>
      <c r="IK323" s="189"/>
      <c r="IL323" s="189"/>
      <c r="IM323" s="189"/>
      <c r="IN323" s="189"/>
      <c r="IO323" s="189"/>
      <c r="IP323" s="189"/>
      <c r="IQ323" s="189"/>
      <c r="IR323" s="189"/>
      <c r="IS323" s="189"/>
      <c r="IT323" s="189"/>
      <c r="IU323" s="189"/>
      <c r="IV323" s="189"/>
      <c r="IW323" s="189"/>
      <c r="IX323" s="189"/>
      <c r="IY323" s="189"/>
      <c r="IZ323" s="189"/>
      <c r="JA323" s="189"/>
      <c r="JB323" s="189"/>
      <c r="JC323" s="189"/>
      <c r="JD323" s="189"/>
      <c r="JE323" s="189"/>
      <c r="JF323" s="189"/>
      <c r="JG323" s="189"/>
      <c r="JH323" s="189"/>
      <c r="JI323" s="189"/>
      <c r="JJ323" s="189"/>
      <c r="JK323" s="189"/>
      <c r="JL323" s="189"/>
      <c r="JM323" s="189"/>
      <c r="JN323" s="189"/>
      <c r="JO323" s="189"/>
      <c r="JP323" s="189"/>
      <c r="JQ323" s="189"/>
      <c r="JR323" s="189"/>
      <c r="JS323" s="189"/>
      <c r="JT323" s="189"/>
      <c r="JU323" s="189"/>
      <c r="JV323" s="189"/>
      <c r="JW323" s="189"/>
      <c r="JX323" s="189"/>
      <c r="JY323" s="189"/>
      <c r="JZ323" s="189"/>
      <c r="KA323" s="189"/>
      <c r="KB323" s="189"/>
      <c r="KC323" s="189"/>
      <c r="KD323" s="189"/>
      <c r="KE323" s="189"/>
      <c r="KF323" s="189"/>
      <c r="KG323" s="189"/>
      <c r="KH323" s="189"/>
      <c r="KI323" s="189"/>
      <c r="KJ323" s="189"/>
      <c r="KK323" s="189"/>
      <c r="KL323" s="189"/>
      <c r="KM323" s="189"/>
      <c r="KN323" s="189"/>
      <c r="KO323" s="189"/>
      <c r="KP323" s="189"/>
      <c r="KQ323" s="189"/>
      <c r="KR323" s="189"/>
      <c r="KS323" s="189"/>
      <c r="KT323" s="189"/>
      <c r="KU323" s="189"/>
      <c r="KV323" s="189"/>
      <c r="KW323" s="189"/>
      <c r="KX323" s="189"/>
      <c r="KY323" s="189"/>
      <c r="KZ323" s="189"/>
      <c r="LA323" s="189"/>
      <c r="LB323" s="189"/>
      <c r="LC323" s="189"/>
      <c r="LD323" s="189"/>
      <c r="LE323" s="189"/>
      <c r="LF323" s="189"/>
      <c r="LG323" s="189"/>
      <c r="LH323" s="189"/>
      <c r="LI323" s="189"/>
      <c r="LJ323" s="189"/>
      <c r="LK323" s="189"/>
      <c r="LL323" s="189"/>
      <c r="LM323" s="189"/>
      <c r="LN323" s="189"/>
      <c r="LO323" s="189"/>
      <c r="LP323" s="189"/>
      <c r="LQ323" s="189"/>
      <c r="LR323" s="189"/>
      <c r="LS323" s="189"/>
      <c r="LT323" s="189"/>
      <c r="LU323" s="189"/>
      <c r="LV323" s="189"/>
      <c r="LW323" s="189"/>
      <c r="LX323" s="189"/>
      <c r="LY323" s="189"/>
      <c r="LZ323" s="189"/>
      <c r="MA323" s="189"/>
      <c r="MB323" s="189"/>
      <c r="MC323" s="189"/>
      <c r="MD323" s="189"/>
      <c r="ME323" s="189"/>
      <c r="MF323" s="189"/>
      <c r="MG323" s="189"/>
      <c r="MH323" s="189"/>
      <c r="MI323" s="189"/>
      <c r="MJ323" s="189"/>
      <c r="MK323" s="189"/>
      <c r="ML323" s="189"/>
      <c r="MM323" s="189"/>
      <c r="MN323" s="189"/>
      <c r="MO323" s="189"/>
      <c r="MP323" s="189"/>
      <c r="MQ323" s="189"/>
      <c r="MR323" s="189"/>
      <c r="MS323" s="189"/>
      <c r="MT323" s="189"/>
      <c r="MU323" s="189"/>
      <c r="MV323" s="189"/>
      <c r="MW323" s="189"/>
      <c r="MX323" s="189"/>
      <c r="MY323" s="189"/>
      <c r="MZ323" s="189"/>
      <c r="NA323" s="189"/>
      <c r="NB323" s="189"/>
      <c r="NC323" s="189"/>
      <c r="ND323" s="189"/>
      <c r="NE323" s="189"/>
      <c r="NF323" s="189"/>
      <c r="NG323" s="189"/>
      <c r="NH323" s="189"/>
      <c r="NI323" s="189"/>
      <c r="NJ323" s="189"/>
      <c r="NK323" s="189"/>
      <c r="NL323" s="189"/>
      <c r="NM323" s="189"/>
      <c r="NN323" s="189"/>
      <c r="NO323" s="189"/>
      <c r="NP323" s="189"/>
      <c r="NQ323" s="189"/>
      <c r="NR323" s="189"/>
      <c r="NS323" s="189"/>
      <c r="NT323" s="189"/>
      <c r="NU323" s="189"/>
      <c r="NV323" s="189"/>
      <c r="NW323" s="189"/>
      <c r="NX323" s="189"/>
      <c r="NY323" s="189"/>
      <c r="NZ323" s="189"/>
      <c r="OA323" s="189"/>
      <c r="OB323" s="189"/>
      <c r="OC323" s="189"/>
      <c r="OD323" s="189"/>
      <c r="OE323" s="189"/>
      <c r="OF323" s="189"/>
      <c r="OG323" s="189"/>
      <c r="OH323" s="189"/>
      <c r="OI323" s="189"/>
      <c r="OJ323" s="189"/>
      <c r="OK323" s="189"/>
      <c r="OL323" s="189"/>
      <c r="OM323" s="189"/>
      <c r="ON323" s="189"/>
      <c r="OO323" s="189"/>
      <c r="OP323" s="189"/>
      <c r="OQ323" s="189"/>
      <c r="OR323" s="189"/>
      <c r="OS323" s="189"/>
      <c r="OT323" s="189"/>
      <c r="OU323" s="189"/>
      <c r="OV323" s="189"/>
      <c r="OW323" s="189"/>
      <c r="OX323" s="189"/>
      <c r="OY323" s="189"/>
      <c r="OZ323" s="189"/>
      <c r="PA323" s="189"/>
      <c r="PB323" s="189"/>
      <c r="PC323" s="189"/>
      <c r="PD323" s="189"/>
      <c r="PE323" s="189"/>
      <c r="PF323" s="189"/>
      <c r="PG323" s="189"/>
      <c r="PH323" s="189"/>
      <c r="PI323" s="189"/>
      <c r="PJ323" s="189"/>
      <c r="PK323" s="189"/>
      <c r="PL323" s="189"/>
      <c r="PM323" s="189"/>
      <c r="PN323" s="189"/>
      <c r="PO323" s="189"/>
      <c r="PP323" s="189"/>
      <c r="PQ323" s="189"/>
      <c r="PR323" s="189"/>
      <c r="PS323" s="189"/>
      <c r="PT323" s="189"/>
      <c r="PU323" s="189"/>
      <c r="PV323" s="189"/>
      <c r="PW323" s="189"/>
      <c r="PX323" s="189"/>
      <c r="PY323" s="189"/>
      <c r="PZ323" s="189"/>
      <c r="QA323" s="189"/>
      <c r="QB323" s="189"/>
      <c r="QC323" s="189"/>
      <c r="QD323" s="189"/>
      <c r="QE323" s="189"/>
      <c r="QF323" s="189"/>
      <c r="QG323" s="189"/>
      <c r="QH323" s="189"/>
      <c r="QI323" s="189"/>
      <c r="QJ323" s="189"/>
      <c r="QK323" s="189"/>
      <c r="QL323" s="189"/>
      <c r="QM323" s="189"/>
      <c r="QN323" s="189"/>
      <c r="QO323" s="189"/>
      <c r="QP323" s="189"/>
      <c r="QQ323" s="189"/>
      <c r="QR323" s="189"/>
      <c r="QS323" s="189"/>
      <c r="QT323" s="189"/>
      <c r="QU323" s="189"/>
      <c r="QV323" s="189"/>
      <c r="QW323" s="189"/>
      <c r="QX323" s="189"/>
      <c r="QY323" s="189"/>
      <c r="QZ323" s="189"/>
      <c r="RA323" s="189"/>
      <c r="RB323" s="189"/>
      <c r="RC323" s="189"/>
      <c r="RD323" s="189"/>
      <c r="RE323" s="189"/>
      <c r="RF323" s="189"/>
      <c r="RG323" s="189"/>
      <c r="RH323" s="189"/>
      <c r="RI323" s="189"/>
      <c r="RJ323" s="189"/>
      <c r="RK323" s="189"/>
      <c r="RL323" s="189"/>
      <c r="RM323" s="189"/>
      <c r="RN323" s="189"/>
      <c r="RO323" s="189"/>
      <c r="RP323" s="189"/>
      <c r="RQ323" s="189"/>
      <c r="RR323" s="189"/>
      <c r="RS323" s="189"/>
      <c r="RT323" s="189"/>
      <c r="RU323" s="189"/>
      <c r="RV323" s="189"/>
      <c r="RW323" s="189"/>
      <c r="RX323" s="189"/>
      <c r="RY323" s="189"/>
      <c r="RZ323" s="189"/>
      <c r="SA323" s="189"/>
      <c r="SB323" s="189"/>
      <c r="SC323" s="189"/>
      <c r="SD323" s="189"/>
      <c r="SE323" s="189"/>
      <c r="SF323" s="189"/>
      <c r="SG323" s="189"/>
      <c r="SH323" s="189"/>
      <c r="SI323" s="189"/>
      <c r="SJ323" s="189"/>
      <c r="SK323" s="189"/>
      <c r="SL323" s="189"/>
      <c r="SM323" s="189"/>
      <c r="SN323" s="189"/>
      <c r="SO323" s="189"/>
      <c r="SP323" s="189"/>
      <c r="SQ323" s="189"/>
      <c r="SR323" s="189"/>
      <c r="SS323" s="189"/>
      <c r="ST323" s="189"/>
      <c r="SU323" s="189"/>
      <c r="SV323" s="189"/>
      <c r="SW323" s="189"/>
      <c r="SX323" s="189"/>
      <c r="SY323" s="189"/>
      <c r="SZ323" s="189"/>
      <c r="TA323" s="189"/>
      <c r="TB323" s="189"/>
      <c r="TC323" s="189"/>
      <c r="TD323" s="189"/>
      <c r="TE323" s="189"/>
      <c r="TF323" s="189"/>
      <c r="TG323" s="189"/>
      <c r="TH323" s="189"/>
      <c r="TI323" s="189"/>
      <c r="TJ323" s="189"/>
      <c r="TK323" s="189"/>
      <c r="TL323" s="189"/>
      <c r="TM323" s="189"/>
      <c r="TN323" s="189"/>
      <c r="TO323" s="189"/>
      <c r="TP323" s="189"/>
      <c r="TQ323" s="189"/>
      <c r="TR323" s="189"/>
      <c r="TS323" s="189"/>
      <c r="TT323" s="189"/>
      <c r="TU323" s="189"/>
      <c r="TV323" s="189"/>
      <c r="TW323" s="189"/>
      <c r="TX323" s="189"/>
      <c r="TY323" s="189"/>
      <c r="TZ323" s="189"/>
      <c r="UA323" s="189"/>
      <c r="UB323" s="189"/>
      <c r="UC323" s="189"/>
      <c r="UD323" s="189"/>
      <c r="UE323" s="189"/>
      <c r="UF323" s="189"/>
      <c r="UG323" s="189"/>
      <c r="UH323" s="189"/>
      <c r="UI323" s="189"/>
      <c r="UJ323" s="189"/>
      <c r="UK323" s="189"/>
      <c r="UL323" s="189"/>
      <c r="UM323" s="189"/>
      <c r="UN323" s="189"/>
      <c r="UO323" s="189"/>
      <c r="UP323" s="189"/>
      <c r="UQ323" s="189"/>
      <c r="UR323" s="189"/>
      <c r="US323" s="189"/>
      <c r="UT323" s="189"/>
      <c r="UU323" s="189"/>
      <c r="UV323" s="189"/>
      <c r="UW323" s="189"/>
      <c r="UX323" s="189"/>
      <c r="UY323" s="189"/>
      <c r="UZ323" s="189"/>
      <c r="VA323" s="189"/>
      <c r="VB323" s="189"/>
      <c r="VC323" s="189"/>
      <c r="VD323" s="189"/>
      <c r="VE323" s="189"/>
      <c r="VF323" s="189"/>
      <c r="VG323" s="189"/>
      <c r="VH323" s="189"/>
      <c r="VI323" s="189"/>
      <c r="VJ323" s="189"/>
      <c r="VK323" s="189"/>
      <c r="VL323" s="189"/>
      <c r="VM323" s="189"/>
      <c r="VN323" s="189"/>
      <c r="VO323" s="189"/>
      <c r="VP323" s="189"/>
      <c r="VQ323" s="189"/>
      <c r="VR323" s="189"/>
      <c r="VS323" s="189"/>
      <c r="VT323" s="189"/>
      <c r="VU323" s="189"/>
      <c r="VV323" s="189"/>
      <c r="VW323" s="189"/>
      <c r="VX323" s="189"/>
      <c r="VY323" s="189"/>
      <c r="VZ323" s="189"/>
      <c r="WA323" s="189"/>
      <c r="WB323" s="189"/>
      <c r="WC323" s="189"/>
      <c r="WD323" s="189"/>
      <c r="WE323" s="189"/>
      <c r="WF323" s="189"/>
      <c r="WG323" s="189"/>
      <c r="WH323" s="189"/>
      <c r="WI323" s="189"/>
      <c r="WJ323" s="189"/>
      <c r="WK323" s="189"/>
      <c r="WL323" s="189"/>
      <c r="WM323" s="189"/>
      <c r="WN323" s="189"/>
      <c r="WO323" s="189"/>
      <c r="WP323" s="189"/>
      <c r="WQ323" s="189"/>
      <c r="WR323" s="189"/>
      <c r="WS323" s="189"/>
      <c r="WT323" s="189"/>
      <c r="WU323" s="189"/>
      <c r="WV323" s="189"/>
      <c r="WW323" s="189"/>
      <c r="WX323" s="189"/>
      <c r="WY323" s="189"/>
      <c r="WZ323" s="189"/>
      <c r="XA323" s="189"/>
      <c r="XB323" s="189"/>
      <c r="XC323" s="189"/>
      <c r="XD323" s="189"/>
      <c r="XE323" s="189"/>
      <c r="XF323" s="189"/>
      <c r="XG323" s="189"/>
      <c r="XH323" s="189"/>
      <c r="XI323" s="189"/>
      <c r="XJ323" s="189"/>
      <c r="XK323" s="189"/>
      <c r="XL323" s="189"/>
      <c r="XM323" s="189"/>
      <c r="XN323" s="189"/>
      <c r="XO323" s="189"/>
      <c r="XP323" s="189"/>
      <c r="XQ323" s="189"/>
      <c r="XR323" s="189"/>
      <c r="XS323" s="189"/>
      <c r="XT323" s="189"/>
      <c r="XU323" s="189"/>
      <c r="XV323" s="189"/>
      <c r="XW323" s="189"/>
      <c r="XX323" s="189"/>
      <c r="XY323" s="189"/>
      <c r="XZ323" s="189"/>
      <c r="YA323" s="189"/>
      <c r="YB323" s="189"/>
      <c r="YC323" s="189"/>
      <c r="YD323" s="189"/>
      <c r="YE323" s="189"/>
      <c r="YF323" s="189"/>
      <c r="YG323" s="189"/>
      <c r="YH323" s="189"/>
      <c r="YI323" s="189"/>
      <c r="YJ323" s="189"/>
      <c r="YK323" s="189"/>
      <c r="YL323" s="189"/>
      <c r="YM323" s="189"/>
      <c r="YN323" s="189"/>
      <c r="YO323" s="189"/>
      <c r="YP323" s="189"/>
      <c r="YQ323" s="189"/>
      <c r="YR323" s="189"/>
      <c r="YS323" s="189"/>
      <c r="YT323" s="189"/>
      <c r="YU323" s="189"/>
      <c r="YV323" s="189"/>
      <c r="YW323" s="189"/>
      <c r="YX323" s="189"/>
      <c r="YY323" s="189"/>
      <c r="YZ323" s="189"/>
      <c r="ZA323" s="189"/>
      <c r="ZB323" s="189"/>
      <c r="ZC323" s="189"/>
      <c r="ZD323" s="189"/>
      <c r="ZE323" s="189"/>
      <c r="ZF323" s="189"/>
      <c r="ZG323" s="189"/>
      <c r="ZH323" s="189"/>
      <c r="ZI323" s="189"/>
      <c r="ZJ323" s="189"/>
      <c r="ZK323" s="189"/>
      <c r="ZL323" s="189"/>
      <c r="ZM323" s="189"/>
      <c r="ZN323" s="189"/>
      <c r="ZO323" s="189"/>
      <c r="ZP323" s="189"/>
      <c r="ZQ323" s="189"/>
      <c r="ZR323" s="189"/>
      <c r="ZS323" s="189"/>
      <c r="ZT323" s="189"/>
      <c r="ZU323" s="189"/>
      <c r="ZV323" s="189"/>
      <c r="ZW323" s="189"/>
      <c r="ZX323" s="189"/>
      <c r="ZY323" s="189"/>
      <c r="ZZ323" s="189"/>
      <c r="AAA323" s="189"/>
      <c r="AAB323" s="189"/>
      <c r="AAC323" s="189"/>
      <c r="AAD323" s="189"/>
      <c r="AAE323" s="189"/>
      <c r="AAF323" s="189"/>
      <c r="AAG323" s="189"/>
      <c r="AAH323" s="189"/>
      <c r="AAI323" s="189"/>
      <c r="AAJ323" s="189"/>
      <c r="AAK323" s="189"/>
      <c r="AAL323" s="189"/>
      <c r="AAM323" s="189"/>
      <c r="AAN323" s="189"/>
      <c r="AAO323" s="189"/>
      <c r="AAP323" s="189"/>
      <c r="AAQ323" s="189"/>
      <c r="AAR323" s="189"/>
      <c r="AAS323" s="189"/>
      <c r="AAT323" s="189"/>
      <c r="AAU323" s="189"/>
      <c r="AAV323" s="189"/>
      <c r="AAW323" s="189"/>
      <c r="AAX323" s="189"/>
      <c r="AAY323" s="189"/>
      <c r="AAZ323" s="189"/>
      <c r="ABA323" s="189"/>
      <c r="ABB323" s="189"/>
      <c r="ABC323" s="189"/>
      <c r="ABD323" s="189"/>
      <c r="ABE323" s="189"/>
      <c r="ABF323" s="189"/>
      <c r="ABG323" s="189"/>
      <c r="ABH323" s="189"/>
      <c r="ABI323" s="189"/>
      <c r="ABJ323" s="189"/>
      <c r="ABK323" s="189"/>
      <c r="ABL323" s="189"/>
      <c r="ABM323" s="189"/>
      <c r="ABN323" s="189"/>
      <c r="ABO323" s="189"/>
      <c r="ABP323" s="189"/>
      <c r="ABQ323" s="189"/>
      <c r="ABR323" s="189"/>
      <c r="ABS323" s="189"/>
      <c r="ABT323" s="189"/>
      <c r="ABU323" s="189"/>
      <c r="ABV323" s="189"/>
      <c r="ABW323" s="189"/>
      <c r="ABX323" s="189"/>
      <c r="ABY323" s="189"/>
      <c r="ABZ323" s="189"/>
      <c r="ACA323" s="189"/>
      <c r="ACB323" s="189"/>
      <c r="ACC323" s="189"/>
      <c r="ACD323" s="189"/>
      <c r="ACE323" s="189"/>
      <c r="ACF323" s="189"/>
      <c r="ACG323" s="189"/>
      <c r="ACH323" s="189"/>
      <c r="ACI323" s="189"/>
      <c r="ACJ323" s="189"/>
      <c r="ACK323" s="189"/>
      <c r="ACL323" s="189"/>
      <c r="ACM323" s="189"/>
      <c r="ACN323" s="189"/>
      <c r="ACO323" s="189"/>
      <c r="ACP323" s="189"/>
      <c r="ACQ323" s="189"/>
      <c r="ACR323" s="189"/>
      <c r="ACS323" s="189"/>
      <c r="ACT323" s="189"/>
      <c r="ACU323" s="189"/>
      <c r="ACV323" s="189"/>
      <c r="ACW323" s="189"/>
      <c r="ACX323" s="189"/>
      <c r="ACY323" s="189"/>
      <c r="ACZ323" s="189"/>
      <c r="ADA323" s="189"/>
      <c r="ADB323" s="189"/>
      <c r="ADC323" s="189"/>
      <c r="ADD323" s="189"/>
      <c r="ADE323" s="189"/>
      <c r="ADF323" s="189"/>
      <c r="ADG323" s="189"/>
      <c r="ADH323" s="189"/>
      <c r="ADI323" s="189"/>
      <c r="ADJ323" s="189"/>
      <c r="ADK323" s="189"/>
      <c r="ADL323" s="189"/>
      <c r="ADM323" s="189"/>
      <c r="ADN323" s="189"/>
      <c r="ADO323" s="189"/>
      <c r="ADP323" s="189"/>
      <c r="ADQ323" s="189"/>
      <c r="ADR323" s="189"/>
      <c r="ADS323" s="189"/>
      <c r="ADT323" s="189"/>
      <c r="ADU323" s="189"/>
      <c r="ADV323" s="189"/>
      <c r="ADW323" s="189"/>
      <c r="ADX323" s="189"/>
      <c r="ADY323" s="189"/>
      <c r="ADZ323" s="189"/>
      <c r="AEA323" s="189"/>
      <c r="AEB323" s="189"/>
      <c r="AEC323" s="189"/>
      <c r="AED323" s="189"/>
      <c r="AEE323" s="189"/>
      <c r="AEF323" s="189"/>
      <c r="AEG323" s="189"/>
      <c r="AEH323" s="189"/>
      <c r="AEI323" s="189"/>
      <c r="AEJ323" s="189"/>
      <c r="AEK323" s="189"/>
      <c r="AEL323" s="189"/>
      <c r="AEM323" s="189"/>
      <c r="AEN323" s="189"/>
      <c r="AEO323" s="189"/>
      <c r="AEP323" s="189"/>
      <c r="AEQ323" s="189"/>
      <c r="AER323" s="189"/>
      <c r="AES323" s="189"/>
      <c r="AET323" s="189"/>
      <c r="AEU323" s="189"/>
      <c r="AEV323" s="189"/>
      <c r="AEW323" s="189"/>
      <c r="AEX323" s="189"/>
      <c r="AEY323" s="189"/>
      <c r="AEZ323" s="189"/>
      <c r="AFA323" s="189"/>
      <c r="AFB323" s="189"/>
      <c r="AFC323" s="189"/>
      <c r="AFD323" s="189"/>
      <c r="AFE323" s="189"/>
      <c r="AFF323" s="189"/>
      <c r="AFG323" s="189"/>
      <c r="AFH323" s="189"/>
      <c r="AFI323" s="189"/>
      <c r="AFJ323" s="189"/>
      <c r="AFK323" s="189"/>
      <c r="AFL323" s="189"/>
      <c r="AFM323" s="189"/>
      <c r="AFN323" s="189"/>
      <c r="AFO323" s="189"/>
      <c r="AFP323" s="189"/>
      <c r="AFQ323" s="189"/>
      <c r="AFR323" s="189"/>
      <c r="AFS323" s="189"/>
      <c r="AFT323" s="189"/>
      <c r="AFU323" s="189"/>
      <c r="AFV323" s="189"/>
      <c r="AFW323" s="189"/>
      <c r="AFX323" s="189"/>
      <c r="AFY323" s="189"/>
      <c r="AFZ323" s="189"/>
      <c r="AGA323" s="189"/>
      <c r="AGB323" s="189"/>
      <c r="AGC323" s="189"/>
      <c r="AGD323" s="189"/>
      <c r="AGE323" s="189"/>
      <c r="AGF323" s="189"/>
      <c r="AGG323" s="189"/>
      <c r="AGH323" s="189"/>
      <c r="AGI323" s="189"/>
      <c r="AGJ323" s="189"/>
      <c r="AGK323" s="189"/>
      <c r="AGL323" s="189"/>
      <c r="AGM323" s="189"/>
      <c r="AGN323" s="189"/>
      <c r="AGO323" s="189"/>
      <c r="AGP323" s="189"/>
      <c r="AGQ323" s="189"/>
      <c r="AGR323" s="189"/>
      <c r="AGS323" s="189"/>
      <c r="AGT323" s="189"/>
      <c r="AGU323" s="189"/>
      <c r="AGV323" s="189"/>
      <c r="AGW323" s="189"/>
      <c r="AGX323" s="189"/>
      <c r="AGY323" s="189"/>
      <c r="AGZ323" s="189"/>
      <c r="AHA323" s="189"/>
      <c r="AHB323" s="189"/>
      <c r="AHC323" s="189"/>
      <c r="AHD323" s="189"/>
      <c r="AHE323" s="189"/>
      <c r="AHF323" s="189"/>
      <c r="AHG323" s="189"/>
      <c r="AHH323" s="189"/>
      <c r="AHI323" s="189"/>
      <c r="AHJ323" s="189"/>
      <c r="AHK323" s="189"/>
      <c r="AHL323" s="189"/>
      <c r="AHM323" s="189"/>
      <c r="AHN323" s="189"/>
      <c r="AHO323" s="189"/>
      <c r="AHP323" s="189"/>
      <c r="AHQ323" s="189"/>
      <c r="AHR323" s="189"/>
      <c r="AHS323" s="189"/>
      <c r="AHT323" s="189"/>
      <c r="AHU323" s="189"/>
      <c r="AHV323" s="189"/>
      <c r="AHW323" s="189"/>
      <c r="AHX323" s="189"/>
      <c r="AHY323" s="189"/>
      <c r="AHZ323" s="189"/>
      <c r="AIA323" s="189"/>
      <c r="AIB323" s="189"/>
      <c r="AIC323" s="189"/>
      <c r="AID323" s="189"/>
      <c r="AIE323" s="189"/>
      <c r="AIF323" s="189"/>
      <c r="AIG323" s="189"/>
      <c r="AIH323" s="189"/>
      <c r="AII323" s="189"/>
      <c r="AIJ323" s="189"/>
      <c r="AIK323" s="189"/>
      <c r="AIL323" s="189"/>
      <c r="AIM323" s="189"/>
      <c r="AIN323" s="189"/>
      <c r="AIO323" s="189"/>
      <c r="AIP323" s="189"/>
      <c r="AIQ323" s="189"/>
      <c r="AIR323" s="189"/>
      <c r="AIS323" s="189"/>
      <c r="AIT323" s="189"/>
      <c r="AIU323" s="189"/>
      <c r="AIV323" s="189"/>
      <c r="AIW323" s="189"/>
      <c r="AIX323" s="189"/>
      <c r="AIY323" s="189"/>
      <c r="AIZ323" s="189"/>
      <c r="AJA323" s="189"/>
      <c r="AJB323" s="189"/>
      <c r="AJC323" s="189"/>
      <c r="AJD323" s="189"/>
      <c r="AJE323" s="189"/>
      <c r="AJF323" s="189"/>
      <c r="AJG323" s="189"/>
      <c r="AJH323" s="189"/>
      <c r="AJI323" s="189"/>
      <c r="AJJ323" s="189"/>
      <c r="AJK323" s="189"/>
      <c r="AJL323" s="189"/>
      <c r="AJM323" s="189"/>
      <c r="AJN323" s="189"/>
      <c r="AJO323" s="189"/>
      <c r="AJP323" s="189"/>
      <c r="AJQ323" s="189"/>
      <c r="AJR323" s="189"/>
      <c r="AJS323" s="189"/>
      <c r="AJT323" s="189"/>
      <c r="AJU323" s="189"/>
      <c r="AJV323" s="189"/>
      <c r="AJW323" s="189"/>
      <c r="AJX323" s="189"/>
      <c r="AJY323" s="189"/>
      <c r="AJZ323" s="189"/>
      <c r="AKA323" s="189"/>
      <c r="AKB323" s="189"/>
      <c r="AKC323" s="189"/>
      <c r="AKD323" s="189"/>
      <c r="AKE323" s="189"/>
      <c r="AKF323" s="189"/>
      <c r="AKG323" s="189"/>
      <c r="AKH323" s="189"/>
      <c r="AKI323" s="189"/>
      <c r="AKJ323" s="189"/>
      <c r="AKK323" s="189"/>
      <c r="AKL323" s="189"/>
      <c r="AKM323" s="189"/>
      <c r="AKN323" s="189"/>
      <c r="AKO323" s="189"/>
      <c r="AKP323" s="189"/>
      <c r="AKQ323" s="189"/>
      <c r="AKR323" s="189"/>
      <c r="AKS323" s="189"/>
      <c r="AKT323" s="189"/>
      <c r="AKU323" s="189"/>
      <c r="AKV323" s="189"/>
      <c r="AKW323" s="189"/>
      <c r="AKX323" s="189"/>
      <c r="AKY323" s="189"/>
      <c r="AKZ323" s="189"/>
      <c r="ALA323" s="189"/>
      <c r="ALB323" s="189"/>
      <c r="ALC323" s="189"/>
      <c r="ALD323" s="189"/>
      <c r="ALE323" s="189"/>
      <c r="ALF323" s="189"/>
      <c r="ALG323" s="189"/>
      <c r="ALH323" s="189"/>
      <c r="ALI323" s="189"/>
      <c r="ALJ323" s="189"/>
      <c r="ALK323" s="189"/>
      <c r="ALL323" s="189"/>
      <c r="ALM323" s="189"/>
      <c r="ALN323" s="189"/>
      <c r="ALO323" s="189"/>
      <c r="ALP323" s="189"/>
      <c r="ALQ323" s="189"/>
      <c r="ALR323" s="189"/>
      <c r="ALS323" s="189"/>
      <c r="ALT323" s="189"/>
      <c r="ALU323" s="189"/>
      <c r="ALV323" s="189"/>
      <c r="ALW323" s="189"/>
      <c r="ALX323" s="189"/>
      <c r="ALY323" s="189"/>
      <c r="ALZ323" s="189"/>
      <c r="AMA323" s="189"/>
      <c r="AMB323" s="189"/>
      <c r="AMC323" s="189"/>
      <c r="AMD323" s="189"/>
      <c r="AME323" s="189"/>
      <c r="AMF323" s="189"/>
      <c r="AMG323" s="189"/>
      <c r="AMH323" s="189"/>
      <c r="AMI323" s="189"/>
      <c r="AMJ323" s="189"/>
    </row>
    <row r="324" s="226" customFormat="true" ht="88.5" hidden="false" customHeight="true" outlineLevel="0" collapsed="false">
      <c r="A324" s="184"/>
      <c r="B324" s="191"/>
      <c r="C324" s="184"/>
      <c r="D324" s="184"/>
      <c r="E324" s="184"/>
      <c r="F324" s="183"/>
      <c r="G324" s="191"/>
      <c r="H324" s="184"/>
      <c r="I324" s="186" t="s">
        <v>1806</v>
      </c>
      <c r="J324" s="187" t="s">
        <v>6</v>
      </c>
      <c r="K324" s="187" t="s">
        <v>1807</v>
      </c>
      <c r="L324" s="186" t="str">
        <f aca="false">VLOOKUP(MID(K324,1,4),CódigosRetorno!$A$2:$B$1795,2,FALSE())</f>
        <v>La sumatoria del total valor de venta - operaciones gratuitas de línea no corresponden al total</v>
      </c>
      <c r="M324" s="184" t="s">
        <v>8</v>
      </c>
      <c r="N324" s="188"/>
      <c r="O324" s="189"/>
      <c r="P324" s="189"/>
      <c r="Q324" s="189"/>
      <c r="R324" s="189"/>
      <c r="S324" s="189"/>
      <c r="T324" s="189"/>
      <c r="U324" s="189"/>
      <c r="V324" s="189"/>
      <c r="W324" s="189"/>
      <c r="X324" s="189"/>
      <c r="Y324" s="189"/>
      <c r="Z324" s="189"/>
      <c r="AA324" s="189"/>
      <c r="AB324" s="189"/>
      <c r="AC324" s="189"/>
      <c r="AD324" s="189"/>
      <c r="AE324" s="189"/>
      <c r="AF324" s="189"/>
      <c r="AG324" s="189"/>
      <c r="AH324" s="189"/>
      <c r="AI324" s="189"/>
      <c r="AJ324" s="189"/>
      <c r="AK324" s="189"/>
      <c r="AL324" s="189"/>
      <c r="AM324" s="189"/>
      <c r="AN324" s="189"/>
      <c r="AO324" s="189"/>
      <c r="AP324" s="189"/>
      <c r="AQ324" s="189"/>
      <c r="AR324" s="189"/>
      <c r="AS324" s="189"/>
      <c r="AT324" s="189"/>
      <c r="AU324" s="189"/>
      <c r="AV324" s="189"/>
      <c r="AW324" s="189"/>
      <c r="AX324" s="189"/>
      <c r="AY324" s="189"/>
      <c r="AZ324" s="189"/>
      <c r="BA324" s="189"/>
      <c r="BB324" s="189"/>
      <c r="BC324" s="189"/>
      <c r="BD324" s="189"/>
      <c r="BE324" s="189"/>
      <c r="BF324" s="189"/>
      <c r="BG324" s="189"/>
      <c r="BH324" s="189"/>
      <c r="BI324" s="189"/>
      <c r="BJ324" s="189"/>
      <c r="BK324" s="189"/>
      <c r="BL324" s="189"/>
      <c r="BM324" s="189"/>
      <c r="BN324" s="189"/>
      <c r="BO324" s="189"/>
      <c r="BP324" s="189"/>
      <c r="BQ324" s="189"/>
      <c r="BR324" s="189"/>
      <c r="BS324" s="189"/>
      <c r="BT324" s="189"/>
      <c r="BU324" s="189"/>
      <c r="BV324" s="189"/>
      <c r="BW324" s="189"/>
      <c r="BX324" s="189"/>
      <c r="BY324" s="189"/>
      <c r="BZ324" s="189"/>
      <c r="CA324" s="189"/>
      <c r="CB324" s="189"/>
      <c r="CC324" s="189"/>
      <c r="CD324" s="189"/>
      <c r="CE324" s="189"/>
      <c r="CF324" s="189"/>
      <c r="CG324" s="189"/>
      <c r="CH324" s="189"/>
      <c r="CI324" s="189"/>
      <c r="CJ324" s="189"/>
      <c r="CK324" s="189"/>
      <c r="CL324" s="189"/>
      <c r="CM324" s="189"/>
      <c r="CN324" s="189"/>
      <c r="CO324" s="189"/>
      <c r="CP324" s="189"/>
      <c r="CQ324" s="189"/>
      <c r="CR324" s="189"/>
      <c r="CS324" s="189"/>
      <c r="CT324" s="189"/>
      <c r="CU324" s="189"/>
      <c r="CV324" s="189"/>
      <c r="CW324" s="189"/>
      <c r="CX324" s="189"/>
      <c r="CY324" s="189"/>
      <c r="CZ324" s="189"/>
      <c r="DA324" s="189"/>
      <c r="DB324" s="189"/>
      <c r="DC324" s="189"/>
      <c r="DD324" s="189"/>
      <c r="DE324" s="189"/>
      <c r="DF324" s="189"/>
      <c r="DG324" s="189"/>
      <c r="DH324" s="189"/>
      <c r="DI324" s="189"/>
      <c r="DJ324" s="189"/>
      <c r="DK324" s="189"/>
      <c r="DL324" s="189"/>
      <c r="DM324" s="189"/>
      <c r="DN324" s="189"/>
      <c r="DO324" s="189"/>
      <c r="DP324" s="189"/>
      <c r="DQ324" s="189"/>
      <c r="DR324" s="189"/>
      <c r="DS324" s="189"/>
      <c r="DT324" s="189"/>
      <c r="DU324" s="189"/>
      <c r="DV324" s="189"/>
      <c r="DW324" s="189"/>
      <c r="DX324" s="189"/>
      <c r="DY324" s="189"/>
      <c r="DZ324" s="189"/>
      <c r="EA324" s="189"/>
      <c r="EB324" s="189"/>
      <c r="EC324" s="189"/>
      <c r="ED324" s="189"/>
      <c r="EE324" s="189"/>
      <c r="EF324" s="189"/>
      <c r="EG324" s="189"/>
      <c r="EH324" s="189"/>
      <c r="EI324" s="189"/>
      <c r="EJ324" s="189"/>
      <c r="EK324" s="189"/>
      <c r="EL324" s="189"/>
      <c r="EM324" s="189"/>
      <c r="EN324" s="189"/>
      <c r="EO324" s="189"/>
      <c r="EP324" s="189"/>
      <c r="EQ324" s="189"/>
      <c r="ER324" s="189"/>
      <c r="ES324" s="189"/>
      <c r="ET324" s="189"/>
      <c r="EU324" s="189"/>
      <c r="EV324" s="189"/>
      <c r="EW324" s="189"/>
      <c r="EX324" s="189"/>
      <c r="EY324" s="189"/>
      <c r="EZ324" s="189"/>
      <c r="FA324" s="189"/>
      <c r="FB324" s="189"/>
      <c r="FC324" s="189"/>
      <c r="FD324" s="189"/>
      <c r="FE324" s="189"/>
      <c r="FF324" s="189"/>
      <c r="FG324" s="189"/>
      <c r="FH324" s="189"/>
      <c r="FI324" s="189"/>
      <c r="FJ324" s="189"/>
      <c r="FK324" s="189"/>
      <c r="FL324" s="189"/>
      <c r="FM324" s="189"/>
      <c r="FN324" s="189"/>
      <c r="FO324" s="189"/>
      <c r="FP324" s="189"/>
      <c r="FQ324" s="189"/>
      <c r="FR324" s="189"/>
      <c r="FS324" s="189"/>
      <c r="FT324" s="189"/>
      <c r="FU324" s="189"/>
      <c r="FV324" s="189"/>
      <c r="FW324" s="189"/>
      <c r="FX324" s="189"/>
      <c r="FY324" s="189"/>
      <c r="FZ324" s="189"/>
      <c r="GA324" s="189"/>
      <c r="GB324" s="189"/>
      <c r="GC324" s="189"/>
      <c r="GD324" s="189"/>
      <c r="GE324" s="189"/>
      <c r="GF324" s="189"/>
      <c r="GG324" s="189"/>
      <c r="GH324" s="189"/>
      <c r="GI324" s="189"/>
      <c r="GJ324" s="189"/>
      <c r="GK324" s="189"/>
      <c r="GL324" s="189"/>
      <c r="GM324" s="189"/>
      <c r="GN324" s="189"/>
      <c r="GO324" s="189"/>
      <c r="GP324" s="189"/>
      <c r="GQ324" s="189"/>
      <c r="GR324" s="189"/>
      <c r="GS324" s="189"/>
      <c r="GT324" s="189"/>
      <c r="GU324" s="189"/>
      <c r="GV324" s="189"/>
      <c r="GW324" s="189"/>
      <c r="GX324" s="189"/>
      <c r="GY324" s="189"/>
      <c r="GZ324" s="189"/>
      <c r="HA324" s="189"/>
      <c r="HB324" s="189"/>
      <c r="HC324" s="189"/>
      <c r="HD324" s="189"/>
      <c r="HE324" s="189"/>
      <c r="HF324" s="189"/>
      <c r="HG324" s="189"/>
      <c r="HH324" s="189"/>
      <c r="HI324" s="189"/>
      <c r="HJ324" s="189"/>
      <c r="HK324" s="189"/>
      <c r="HL324" s="189"/>
      <c r="HM324" s="189"/>
      <c r="HN324" s="189"/>
      <c r="HO324" s="189"/>
      <c r="HP324" s="189"/>
      <c r="HQ324" s="189"/>
      <c r="HR324" s="189"/>
      <c r="HS324" s="189"/>
      <c r="HT324" s="189"/>
      <c r="HU324" s="189"/>
      <c r="HV324" s="189"/>
      <c r="HW324" s="189"/>
      <c r="HX324" s="189"/>
      <c r="HY324" s="189"/>
      <c r="HZ324" s="189"/>
      <c r="IA324" s="189"/>
      <c r="IB324" s="189"/>
      <c r="IC324" s="189"/>
      <c r="ID324" s="189"/>
      <c r="IE324" s="189"/>
      <c r="IF324" s="189"/>
      <c r="IG324" s="189"/>
      <c r="IH324" s="189"/>
      <c r="II324" s="189"/>
      <c r="IJ324" s="189"/>
      <c r="IK324" s="189"/>
      <c r="IL324" s="189"/>
      <c r="IM324" s="189"/>
      <c r="IN324" s="189"/>
      <c r="IO324" s="189"/>
      <c r="IP324" s="189"/>
      <c r="IQ324" s="189"/>
      <c r="IR324" s="189"/>
      <c r="IS324" s="189"/>
      <c r="IT324" s="189"/>
      <c r="IU324" s="189"/>
      <c r="IV324" s="189"/>
      <c r="IW324" s="189"/>
      <c r="IX324" s="189"/>
      <c r="IY324" s="189"/>
      <c r="IZ324" s="189"/>
      <c r="JA324" s="189"/>
      <c r="JB324" s="189"/>
      <c r="JC324" s="189"/>
      <c r="JD324" s="189"/>
      <c r="JE324" s="189"/>
      <c r="JF324" s="189"/>
      <c r="JG324" s="189"/>
      <c r="JH324" s="189"/>
      <c r="JI324" s="189"/>
      <c r="JJ324" s="189"/>
      <c r="JK324" s="189"/>
      <c r="JL324" s="189"/>
      <c r="JM324" s="189"/>
      <c r="JN324" s="189"/>
      <c r="JO324" s="189"/>
      <c r="JP324" s="189"/>
      <c r="JQ324" s="189"/>
      <c r="JR324" s="189"/>
      <c r="JS324" s="189"/>
      <c r="JT324" s="189"/>
      <c r="JU324" s="189"/>
      <c r="JV324" s="189"/>
      <c r="JW324" s="189"/>
      <c r="JX324" s="189"/>
      <c r="JY324" s="189"/>
      <c r="JZ324" s="189"/>
      <c r="KA324" s="189"/>
      <c r="KB324" s="189"/>
      <c r="KC324" s="189"/>
      <c r="KD324" s="189"/>
      <c r="KE324" s="189"/>
      <c r="KF324" s="189"/>
      <c r="KG324" s="189"/>
      <c r="KH324" s="189"/>
      <c r="KI324" s="189"/>
      <c r="KJ324" s="189"/>
      <c r="KK324" s="189"/>
      <c r="KL324" s="189"/>
      <c r="KM324" s="189"/>
      <c r="KN324" s="189"/>
      <c r="KO324" s="189"/>
      <c r="KP324" s="189"/>
      <c r="KQ324" s="189"/>
      <c r="KR324" s="189"/>
      <c r="KS324" s="189"/>
      <c r="KT324" s="189"/>
      <c r="KU324" s="189"/>
      <c r="KV324" s="189"/>
      <c r="KW324" s="189"/>
      <c r="KX324" s="189"/>
      <c r="KY324" s="189"/>
      <c r="KZ324" s="189"/>
      <c r="LA324" s="189"/>
      <c r="LB324" s="189"/>
      <c r="LC324" s="189"/>
      <c r="LD324" s="189"/>
      <c r="LE324" s="189"/>
      <c r="LF324" s="189"/>
      <c r="LG324" s="189"/>
      <c r="LH324" s="189"/>
      <c r="LI324" s="189"/>
      <c r="LJ324" s="189"/>
      <c r="LK324" s="189"/>
      <c r="LL324" s="189"/>
      <c r="LM324" s="189"/>
      <c r="LN324" s="189"/>
      <c r="LO324" s="189"/>
      <c r="LP324" s="189"/>
      <c r="LQ324" s="189"/>
      <c r="LR324" s="189"/>
      <c r="LS324" s="189"/>
      <c r="LT324" s="189"/>
      <c r="LU324" s="189"/>
      <c r="LV324" s="189"/>
      <c r="LW324" s="189"/>
      <c r="LX324" s="189"/>
      <c r="LY324" s="189"/>
      <c r="LZ324" s="189"/>
      <c r="MA324" s="189"/>
      <c r="MB324" s="189"/>
      <c r="MC324" s="189"/>
      <c r="MD324" s="189"/>
      <c r="ME324" s="189"/>
      <c r="MF324" s="189"/>
      <c r="MG324" s="189"/>
      <c r="MH324" s="189"/>
      <c r="MI324" s="189"/>
      <c r="MJ324" s="189"/>
      <c r="MK324" s="189"/>
      <c r="ML324" s="189"/>
      <c r="MM324" s="189"/>
      <c r="MN324" s="189"/>
      <c r="MO324" s="189"/>
      <c r="MP324" s="189"/>
      <c r="MQ324" s="189"/>
      <c r="MR324" s="189"/>
      <c r="MS324" s="189"/>
      <c r="MT324" s="189"/>
      <c r="MU324" s="189"/>
      <c r="MV324" s="189"/>
      <c r="MW324" s="189"/>
      <c r="MX324" s="189"/>
      <c r="MY324" s="189"/>
      <c r="MZ324" s="189"/>
      <c r="NA324" s="189"/>
      <c r="NB324" s="189"/>
      <c r="NC324" s="189"/>
      <c r="ND324" s="189"/>
      <c r="NE324" s="189"/>
      <c r="NF324" s="189"/>
      <c r="NG324" s="189"/>
      <c r="NH324" s="189"/>
      <c r="NI324" s="189"/>
      <c r="NJ324" s="189"/>
      <c r="NK324" s="189"/>
      <c r="NL324" s="189"/>
      <c r="NM324" s="189"/>
      <c r="NN324" s="189"/>
      <c r="NO324" s="189"/>
      <c r="NP324" s="189"/>
      <c r="NQ324" s="189"/>
      <c r="NR324" s="189"/>
      <c r="NS324" s="189"/>
      <c r="NT324" s="189"/>
      <c r="NU324" s="189"/>
      <c r="NV324" s="189"/>
      <c r="NW324" s="189"/>
      <c r="NX324" s="189"/>
      <c r="NY324" s="189"/>
      <c r="NZ324" s="189"/>
      <c r="OA324" s="189"/>
      <c r="OB324" s="189"/>
      <c r="OC324" s="189"/>
      <c r="OD324" s="189"/>
      <c r="OE324" s="189"/>
      <c r="OF324" s="189"/>
      <c r="OG324" s="189"/>
      <c r="OH324" s="189"/>
      <c r="OI324" s="189"/>
      <c r="OJ324" s="189"/>
      <c r="OK324" s="189"/>
      <c r="OL324" s="189"/>
      <c r="OM324" s="189"/>
      <c r="ON324" s="189"/>
      <c r="OO324" s="189"/>
      <c r="OP324" s="189"/>
      <c r="OQ324" s="189"/>
      <c r="OR324" s="189"/>
      <c r="OS324" s="189"/>
      <c r="OT324" s="189"/>
      <c r="OU324" s="189"/>
      <c r="OV324" s="189"/>
      <c r="OW324" s="189"/>
      <c r="OX324" s="189"/>
      <c r="OY324" s="189"/>
      <c r="OZ324" s="189"/>
      <c r="PA324" s="189"/>
      <c r="PB324" s="189"/>
      <c r="PC324" s="189"/>
      <c r="PD324" s="189"/>
      <c r="PE324" s="189"/>
      <c r="PF324" s="189"/>
      <c r="PG324" s="189"/>
      <c r="PH324" s="189"/>
      <c r="PI324" s="189"/>
      <c r="PJ324" s="189"/>
      <c r="PK324" s="189"/>
      <c r="PL324" s="189"/>
      <c r="PM324" s="189"/>
      <c r="PN324" s="189"/>
      <c r="PO324" s="189"/>
      <c r="PP324" s="189"/>
      <c r="PQ324" s="189"/>
      <c r="PR324" s="189"/>
      <c r="PS324" s="189"/>
      <c r="PT324" s="189"/>
      <c r="PU324" s="189"/>
      <c r="PV324" s="189"/>
      <c r="PW324" s="189"/>
      <c r="PX324" s="189"/>
      <c r="PY324" s="189"/>
      <c r="PZ324" s="189"/>
      <c r="QA324" s="189"/>
      <c r="QB324" s="189"/>
      <c r="QC324" s="189"/>
      <c r="QD324" s="189"/>
      <c r="QE324" s="189"/>
      <c r="QF324" s="189"/>
      <c r="QG324" s="189"/>
      <c r="QH324" s="189"/>
      <c r="QI324" s="189"/>
      <c r="QJ324" s="189"/>
      <c r="QK324" s="189"/>
      <c r="QL324" s="189"/>
      <c r="QM324" s="189"/>
      <c r="QN324" s="189"/>
      <c r="QO324" s="189"/>
      <c r="QP324" s="189"/>
      <c r="QQ324" s="189"/>
      <c r="QR324" s="189"/>
      <c r="QS324" s="189"/>
      <c r="QT324" s="189"/>
      <c r="QU324" s="189"/>
      <c r="QV324" s="189"/>
      <c r="QW324" s="189"/>
      <c r="QX324" s="189"/>
      <c r="QY324" s="189"/>
      <c r="QZ324" s="189"/>
      <c r="RA324" s="189"/>
      <c r="RB324" s="189"/>
      <c r="RC324" s="189"/>
      <c r="RD324" s="189"/>
      <c r="RE324" s="189"/>
      <c r="RF324" s="189"/>
      <c r="RG324" s="189"/>
      <c r="RH324" s="189"/>
      <c r="RI324" s="189"/>
      <c r="RJ324" s="189"/>
      <c r="RK324" s="189"/>
      <c r="RL324" s="189"/>
      <c r="RM324" s="189"/>
      <c r="RN324" s="189"/>
      <c r="RO324" s="189"/>
      <c r="RP324" s="189"/>
      <c r="RQ324" s="189"/>
      <c r="RR324" s="189"/>
      <c r="RS324" s="189"/>
      <c r="RT324" s="189"/>
      <c r="RU324" s="189"/>
      <c r="RV324" s="189"/>
      <c r="RW324" s="189"/>
      <c r="RX324" s="189"/>
      <c r="RY324" s="189"/>
      <c r="RZ324" s="189"/>
      <c r="SA324" s="189"/>
      <c r="SB324" s="189"/>
      <c r="SC324" s="189"/>
      <c r="SD324" s="189"/>
      <c r="SE324" s="189"/>
      <c r="SF324" s="189"/>
      <c r="SG324" s="189"/>
      <c r="SH324" s="189"/>
      <c r="SI324" s="189"/>
      <c r="SJ324" s="189"/>
      <c r="SK324" s="189"/>
      <c r="SL324" s="189"/>
      <c r="SM324" s="189"/>
      <c r="SN324" s="189"/>
      <c r="SO324" s="189"/>
      <c r="SP324" s="189"/>
      <c r="SQ324" s="189"/>
      <c r="SR324" s="189"/>
      <c r="SS324" s="189"/>
      <c r="ST324" s="189"/>
      <c r="SU324" s="189"/>
      <c r="SV324" s="189"/>
      <c r="SW324" s="189"/>
      <c r="SX324" s="189"/>
      <c r="SY324" s="189"/>
      <c r="SZ324" s="189"/>
      <c r="TA324" s="189"/>
      <c r="TB324" s="189"/>
      <c r="TC324" s="189"/>
      <c r="TD324" s="189"/>
      <c r="TE324" s="189"/>
      <c r="TF324" s="189"/>
      <c r="TG324" s="189"/>
      <c r="TH324" s="189"/>
      <c r="TI324" s="189"/>
      <c r="TJ324" s="189"/>
      <c r="TK324" s="189"/>
      <c r="TL324" s="189"/>
      <c r="TM324" s="189"/>
      <c r="TN324" s="189"/>
      <c r="TO324" s="189"/>
      <c r="TP324" s="189"/>
      <c r="TQ324" s="189"/>
      <c r="TR324" s="189"/>
      <c r="TS324" s="189"/>
      <c r="TT324" s="189"/>
      <c r="TU324" s="189"/>
      <c r="TV324" s="189"/>
      <c r="TW324" s="189"/>
      <c r="TX324" s="189"/>
      <c r="TY324" s="189"/>
      <c r="TZ324" s="189"/>
      <c r="UA324" s="189"/>
      <c r="UB324" s="189"/>
      <c r="UC324" s="189"/>
      <c r="UD324" s="189"/>
      <c r="UE324" s="189"/>
      <c r="UF324" s="189"/>
      <c r="UG324" s="189"/>
      <c r="UH324" s="189"/>
      <c r="UI324" s="189"/>
      <c r="UJ324" s="189"/>
      <c r="UK324" s="189"/>
      <c r="UL324" s="189"/>
      <c r="UM324" s="189"/>
      <c r="UN324" s="189"/>
      <c r="UO324" s="189"/>
      <c r="UP324" s="189"/>
      <c r="UQ324" s="189"/>
      <c r="UR324" s="189"/>
      <c r="US324" s="189"/>
      <c r="UT324" s="189"/>
      <c r="UU324" s="189"/>
      <c r="UV324" s="189"/>
      <c r="UW324" s="189"/>
      <c r="UX324" s="189"/>
      <c r="UY324" s="189"/>
      <c r="UZ324" s="189"/>
      <c r="VA324" s="189"/>
      <c r="VB324" s="189"/>
      <c r="VC324" s="189"/>
      <c r="VD324" s="189"/>
      <c r="VE324" s="189"/>
      <c r="VF324" s="189"/>
      <c r="VG324" s="189"/>
      <c r="VH324" s="189"/>
      <c r="VI324" s="189"/>
      <c r="VJ324" s="189"/>
      <c r="VK324" s="189"/>
      <c r="VL324" s="189"/>
      <c r="VM324" s="189"/>
      <c r="VN324" s="189"/>
      <c r="VO324" s="189"/>
      <c r="VP324" s="189"/>
      <c r="VQ324" s="189"/>
      <c r="VR324" s="189"/>
      <c r="VS324" s="189"/>
      <c r="VT324" s="189"/>
      <c r="VU324" s="189"/>
      <c r="VV324" s="189"/>
      <c r="VW324" s="189"/>
      <c r="VX324" s="189"/>
      <c r="VY324" s="189"/>
      <c r="VZ324" s="189"/>
      <c r="WA324" s="189"/>
      <c r="WB324" s="189"/>
      <c r="WC324" s="189"/>
      <c r="WD324" s="189"/>
      <c r="WE324" s="189"/>
      <c r="WF324" s="189"/>
      <c r="WG324" s="189"/>
      <c r="WH324" s="189"/>
      <c r="WI324" s="189"/>
      <c r="WJ324" s="189"/>
      <c r="WK324" s="189"/>
      <c r="WL324" s="189"/>
      <c r="WM324" s="189"/>
      <c r="WN324" s="189"/>
      <c r="WO324" s="189"/>
      <c r="WP324" s="189"/>
      <c r="WQ324" s="189"/>
      <c r="WR324" s="189"/>
      <c r="WS324" s="189"/>
      <c r="WT324" s="189"/>
      <c r="WU324" s="189"/>
      <c r="WV324" s="189"/>
      <c r="WW324" s="189"/>
      <c r="WX324" s="189"/>
      <c r="WY324" s="189"/>
      <c r="WZ324" s="189"/>
      <c r="XA324" s="189"/>
      <c r="XB324" s="189"/>
      <c r="XC324" s="189"/>
      <c r="XD324" s="189"/>
      <c r="XE324" s="189"/>
      <c r="XF324" s="189"/>
      <c r="XG324" s="189"/>
      <c r="XH324" s="189"/>
      <c r="XI324" s="189"/>
      <c r="XJ324" s="189"/>
      <c r="XK324" s="189"/>
      <c r="XL324" s="189"/>
      <c r="XM324" s="189"/>
      <c r="XN324" s="189"/>
      <c r="XO324" s="189"/>
      <c r="XP324" s="189"/>
      <c r="XQ324" s="189"/>
      <c r="XR324" s="189"/>
      <c r="XS324" s="189"/>
      <c r="XT324" s="189"/>
      <c r="XU324" s="189"/>
      <c r="XV324" s="189"/>
      <c r="XW324" s="189"/>
      <c r="XX324" s="189"/>
      <c r="XY324" s="189"/>
      <c r="XZ324" s="189"/>
      <c r="YA324" s="189"/>
      <c r="YB324" s="189"/>
      <c r="YC324" s="189"/>
      <c r="YD324" s="189"/>
      <c r="YE324" s="189"/>
      <c r="YF324" s="189"/>
      <c r="YG324" s="189"/>
      <c r="YH324" s="189"/>
      <c r="YI324" s="189"/>
      <c r="YJ324" s="189"/>
      <c r="YK324" s="189"/>
      <c r="YL324" s="189"/>
      <c r="YM324" s="189"/>
      <c r="YN324" s="189"/>
      <c r="YO324" s="189"/>
      <c r="YP324" s="189"/>
      <c r="YQ324" s="189"/>
      <c r="YR324" s="189"/>
      <c r="YS324" s="189"/>
      <c r="YT324" s="189"/>
      <c r="YU324" s="189"/>
      <c r="YV324" s="189"/>
      <c r="YW324" s="189"/>
      <c r="YX324" s="189"/>
      <c r="YY324" s="189"/>
      <c r="YZ324" s="189"/>
      <c r="ZA324" s="189"/>
      <c r="ZB324" s="189"/>
      <c r="ZC324" s="189"/>
      <c r="ZD324" s="189"/>
      <c r="ZE324" s="189"/>
      <c r="ZF324" s="189"/>
      <c r="ZG324" s="189"/>
      <c r="ZH324" s="189"/>
      <c r="ZI324" s="189"/>
      <c r="ZJ324" s="189"/>
      <c r="ZK324" s="189"/>
      <c r="ZL324" s="189"/>
      <c r="ZM324" s="189"/>
      <c r="ZN324" s="189"/>
      <c r="ZO324" s="189"/>
      <c r="ZP324" s="189"/>
      <c r="ZQ324" s="189"/>
      <c r="ZR324" s="189"/>
      <c r="ZS324" s="189"/>
      <c r="ZT324" s="189"/>
      <c r="ZU324" s="189"/>
      <c r="ZV324" s="189"/>
      <c r="ZW324" s="189"/>
      <c r="ZX324" s="189"/>
      <c r="ZY324" s="189"/>
      <c r="ZZ324" s="189"/>
      <c r="AAA324" s="189"/>
      <c r="AAB324" s="189"/>
      <c r="AAC324" s="189"/>
      <c r="AAD324" s="189"/>
      <c r="AAE324" s="189"/>
      <c r="AAF324" s="189"/>
      <c r="AAG324" s="189"/>
      <c r="AAH324" s="189"/>
      <c r="AAI324" s="189"/>
      <c r="AAJ324" s="189"/>
      <c r="AAK324" s="189"/>
      <c r="AAL324" s="189"/>
      <c r="AAM324" s="189"/>
      <c r="AAN324" s="189"/>
      <c r="AAO324" s="189"/>
      <c r="AAP324" s="189"/>
      <c r="AAQ324" s="189"/>
      <c r="AAR324" s="189"/>
      <c r="AAS324" s="189"/>
      <c r="AAT324" s="189"/>
      <c r="AAU324" s="189"/>
      <c r="AAV324" s="189"/>
      <c r="AAW324" s="189"/>
      <c r="AAX324" s="189"/>
      <c r="AAY324" s="189"/>
      <c r="AAZ324" s="189"/>
      <c r="ABA324" s="189"/>
      <c r="ABB324" s="189"/>
      <c r="ABC324" s="189"/>
      <c r="ABD324" s="189"/>
      <c r="ABE324" s="189"/>
      <c r="ABF324" s="189"/>
      <c r="ABG324" s="189"/>
      <c r="ABH324" s="189"/>
      <c r="ABI324" s="189"/>
      <c r="ABJ324" s="189"/>
      <c r="ABK324" s="189"/>
      <c r="ABL324" s="189"/>
      <c r="ABM324" s="189"/>
      <c r="ABN324" s="189"/>
      <c r="ABO324" s="189"/>
      <c r="ABP324" s="189"/>
      <c r="ABQ324" s="189"/>
      <c r="ABR324" s="189"/>
      <c r="ABS324" s="189"/>
      <c r="ABT324" s="189"/>
      <c r="ABU324" s="189"/>
      <c r="ABV324" s="189"/>
      <c r="ABW324" s="189"/>
      <c r="ABX324" s="189"/>
      <c r="ABY324" s="189"/>
      <c r="ABZ324" s="189"/>
      <c r="ACA324" s="189"/>
      <c r="ACB324" s="189"/>
      <c r="ACC324" s="189"/>
      <c r="ACD324" s="189"/>
      <c r="ACE324" s="189"/>
      <c r="ACF324" s="189"/>
      <c r="ACG324" s="189"/>
      <c r="ACH324" s="189"/>
      <c r="ACI324" s="189"/>
      <c r="ACJ324" s="189"/>
      <c r="ACK324" s="189"/>
      <c r="ACL324" s="189"/>
      <c r="ACM324" s="189"/>
      <c r="ACN324" s="189"/>
      <c r="ACO324" s="189"/>
      <c r="ACP324" s="189"/>
      <c r="ACQ324" s="189"/>
      <c r="ACR324" s="189"/>
      <c r="ACS324" s="189"/>
      <c r="ACT324" s="189"/>
      <c r="ACU324" s="189"/>
      <c r="ACV324" s="189"/>
      <c r="ACW324" s="189"/>
      <c r="ACX324" s="189"/>
      <c r="ACY324" s="189"/>
      <c r="ACZ324" s="189"/>
      <c r="ADA324" s="189"/>
      <c r="ADB324" s="189"/>
      <c r="ADC324" s="189"/>
      <c r="ADD324" s="189"/>
      <c r="ADE324" s="189"/>
      <c r="ADF324" s="189"/>
      <c r="ADG324" s="189"/>
      <c r="ADH324" s="189"/>
      <c r="ADI324" s="189"/>
      <c r="ADJ324" s="189"/>
      <c r="ADK324" s="189"/>
      <c r="ADL324" s="189"/>
      <c r="ADM324" s="189"/>
      <c r="ADN324" s="189"/>
      <c r="ADO324" s="189"/>
      <c r="ADP324" s="189"/>
      <c r="ADQ324" s="189"/>
      <c r="ADR324" s="189"/>
      <c r="ADS324" s="189"/>
      <c r="ADT324" s="189"/>
      <c r="ADU324" s="189"/>
      <c r="ADV324" s="189"/>
      <c r="ADW324" s="189"/>
      <c r="ADX324" s="189"/>
      <c r="ADY324" s="189"/>
      <c r="ADZ324" s="189"/>
      <c r="AEA324" s="189"/>
      <c r="AEB324" s="189"/>
      <c r="AEC324" s="189"/>
      <c r="AED324" s="189"/>
      <c r="AEE324" s="189"/>
      <c r="AEF324" s="189"/>
      <c r="AEG324" s="189"/>
      <c r="AEH324" s="189"/>
      <c r="AEI324" s="189"/>
      <c r="AEJ324" s="189"/>
      <c r="AEK324" s="189"/>
      <c r="AEL324" s="189"/>
      <c r="AEM324" s="189"/>
      <c r="AEN324" s="189"/>
      <c r="AEO324" s="189"/>
      <c r="AEP324" s="189"/>
      <c r="AEQ324" s="189"/>
      <c r="AER324" s="189"/>
      <c r="AES324" s="189"/>
      <c r="AET324" s="189"/>
      <c r="AEU324" s="189"/>
      <c r="AEV324" s="189"/>
      <c r="AEW324" s="189"/>
      <c r="AEX324" s="189"/>
      <c r="AEY324" s="189"/>
      <c r="AEZ324" s="189"/>
      <c r="AFA324" s="189"/>
      <c r="AFB324" s="189"/>
      <c r="AFC324" s="189"/>
      <c r="AFD324" s="189"/>
      <c r="AFE324" s="189"/>
      <c r="AFF324" s="189"/>
      <c r="AFG324" s="189"/>
      <c r="AFH324" s="189"/>
      <c r="AFI324" s="189"/>
      <c r="AFJ324" s="189"/>
      <c r="AFK324" s="189"/>
      <c r="AFL324" s="189"/>
      <c r="AFM324" s="189"/>
      <c r="AFN324" s="189"/>
      <c r="AFO324" s="189"/>
      <c r="AFP324" s="189"/>
      <c r="AFQ324" s="189"/>
      <c r="AFR324" s="189"/>
      <c r="AFS324" s="189"/>
      <c r="AFT324" s="189"/>
      <c r="AFU324" s="189"/>
      <c r="AFV324" s="189"/>
      <c r="AFW324" s="189"/>
      <c r="AFX324" s="189"/>
      <c r="AFY324" s="189"/>
      <c r="AFZ324" s="189"/>
      <c r="AGA324" s="189"/>
      <c r="AGB324" s="189"/>
      <c r="AGC324" s="189"/>
      <c r="AGD324" s="189"/>
      <c r="AGE324" s="189"/>
      <c r="AGF324" s="189"/>
      <c r="AGG324" s="189"/>
      <c r="AGH324" s="189"/>
      <c r="AGI324" s="189"/>
      <c r="AGJ324" s="189"/>
      <c r="AGK324" s="189"/>
      <c r="AGL324" s="189"/>
      <c r="AGM324" s="189"/>
      <c r="AGN324" s="189"/>
      <c r="AGO324" s="189"/>
      <c r="AGP324" s="189"/>
      <c r="AGQ324" s="189"/>
      <c r="AGR324" s="189"/>
      <c r="AGS324" s="189"/>
      <c r="AGT324" s="189"/>
      <c r="AGU324" s="189"/>
      <c r="AGV324" s="189"/>
      <c r="AGW324" s="189"/>
      <c r="AGX324" s="189"/>
      <c r="AGY324" s="189"/>
      <c r="AGZ324" s="189"/>
      <c r="AHA324" s="189"/>
      <c r="AHB324" s="189"/>
      <c r="AHC324" s="189"/>
      <c r="AHD324" s="189"/>
      <c r="AHE324" s="189"/>
      <c r="AHF324" s="189"/>
      <c r="AHG324" s="189"/>
      <c r="AHH324" s="189"/>
      <c r="AHI324" s="189"/>
      <c r="AHJ324" s="189"/>
      <c r="AHK324" s="189"/>
      <c r="AHL324" s="189"/>
      <c r="AHM324" s="189"/>
      <c r="AHN324" s="189"/>
      <c r="AHO324" s="189"/>
      <c r="AHP324" s="189"/>
      <c r="AHQ324" s="189"/>
      <c r="AHR324" s="189"/>
      <c r="AHS324" s="189"/>
      <c r="AHT324" s="189"/>
      <c r="AHU324" s="189"/>
      <c r="AHV324" s="189"/>
      <c r="AHW324" s="189"/>
      <c r="AHX324" s="189"/>
      <c r="AHY324" s="189"/>
      <c r="AHZ324" s="189"/>
      <c r="AIA324" s="189"/>
      <c r="AIB324" s="189"/>
      <c r="AIC324" s="189"/>
      <c r="AID324" s="189"/>
      <c r="AIE324" s="189"/>
      <c r="AIF324" s="189"/>
      <c r="AIG324" s="189"/>
      <c r="AIH324" s="189"/>
      <c r="AII324" s="189"/>
      <c r="AIJ324" s="189"/>
      <c r="AIK324" s="189"/>
      <c r="AIL324" s="189"/>
      <c r="AIM324" s="189"/>
      <c r="AIN324" s="189"/>
      <c r="AIO324" s="189"/>
      <c r="AIP324" s="189"/>
      <c r="AIQ324" s="189"/>
      <c r="AIR324" s="189"/>
      <c r="AIS324" s="189"/>
      <c r="AIT324" s="189"/>
      <c r="AIU324" s="189"/>
      <c r="AIV324" s="189"/>
      <c r="AIW324" s="189"/>
      <c r="AIX324" s="189"/>
      <c r="AIY324" s="189"/>
      <c r="AIZ324" s="189"/>
      <c r="AJA324" s="189"/>
      <c r="AJB324" s="189"/>
      <c r="AJC324" s="189"/>
      <c r="AJD324" s="189"/>
      <c r="AJE324" s="189"/>
      <c r="AJF324" s="189"/>
      <c r="AJG324" s="189"/>
      <c r="AJH324" s="189"/>
      <c r="AJI324" s="189"/>
      <c r="AJJ324" s="189"/>
      <c r="AJK324" s="189"/>
      <c r="AJL324" s="189"/>
      <c r="AJM324" s="189"/>
      <c r="AJN324" s="189"/>
      <c r="AJO324" s="189"/>
      <c r="AJP324" s="189"/>
      <c r="AJQ324" s="189"/>
      <c r="AJR324" s="189"/>
      <c r="AJS324" s="189"/>
      <c r="AJT324" s="189"/>
      <c r="AJU324" s="189"/>
      <c r="AJV324" s="189"/>
      <c r="AJW324" s="189"/>
      <c r="AJX324" s="189"/>
      <c r="AJY324" s="189"/>
      <c r="AJZ324" s="189"/>
      <c r="AKA324" s="189"/>
      <c r="AKB324" s="189"/>
      <c r="AKC324" s="189"/>
      <c r="AKD324" s="189"/>
      <c r="AKE324" s="189"/>
      <c r="AKF324" s="189"/>
      <c r="AKG324" s="189"/>
      <c r="AKH324" s="189"/>
      <c r="AKI324" s="189"/>
      <c r="AKJ324" s="189"/>
      <c r="AKK324" s="189"/>
      <c r="AKL324" s="189"/>
      <c r="AKM324" s="189"/>
      <c r="AKN324" s="189"/>
      <c r="AKO324" s="189"/>
      <c r="AKP324" s="189"/>
      <c r="AKQ324" s="189"/>
      <c r="AKR324" s="189"/>
      <c r="AKS324" s="189"/>
      <c r="AKT324" s="189"/>
      <c r="AKU324" s="189"/>
      <c r="AKV324" s="189"/>
      <c r="AKW324" s="189"/>
      <c r="AKX324" s="189"/>
      <c r="AKY324" s="189"/>
      <c r="AKZ324" s="189"/>
      <c r="ALA324" s="189"/>
      <c r="ALB324" s="189"/>
      <c r="ALC324" s="189"/>
      <c r="ALD324" s="189"/>
      <c r="ALE324" s="189"/>
      <c r="ALF324" s="189"/>
      <c r="ALG324" s="189"/>
      <c r="ALH324" s="189"/>
      <c r="ALI324" s="189"/>
      <c r="ALJ324" s="189"/>
      <c r="ALK324" s="189"/>
      <c r="ALL324" s="189"/>
      <c r="ALM324" s="189"/>
      <c r="ALN324" s="189"/>
      <c r="ALO324" s="189"/>
      <c r="ALP324" s="189"/>
      <c r="ALQ324" s="189"/>
      <c r="ALR324" s="189"/>
      <c r="ALS324" s="189"/>
      <c r="ALT324" s="189"/>
      <c r="ALU324" s="189"/>
      <c r="ALV324" s="189"/>
      <c r="ALW324" s="189"/>
      <c r="ALX324" s="189"/>
      <c r="ALY324" s="189"/>
      <c r="ALZ324" s="189"/>
      <c r="AMA324" s="189"/>
      <c r="AMB324" s="189"/>
      <c r="AMC324" s="189"/>
      <c r="AMD324" s="189"/>
      <c r="AME324" s="189"/>
      <c r="AMF324" s="189"/>
      <c r="AMG324" s="189"/>
      <c r="AMH324" s="189"/>
      <c r="AMI324" s="189"/>
      <c r="AMJ324" s="189"/>
    </row>
    <row r="325" s="226" customFormat="true" ht="60" hidden="false" customHeight="false" outlineLevel="0" collapsed="false">
      <c r="A325" s="184"/>
      <c r="B325" s="191"/>
      <c r="C325" s="184"/>
      <c r="D325" s="184"/>
      <c r="E325" s="184"/>
      <c r="F325" s="183"/>
      <c r="G325" s="191"/>
      <c r="H325" s="184"/>
      <c r="I325" s="186" t="s">
        <v>1808</v>
      </c>
      <c r="J325" s="187" t="s">
        <v>6</v>
      </c>
      <c r="K325" s="185" t="s">
        <v>1809</v>
      </c>
      <c r="L325" s="186" t="str">
        <f aca="false">VLOOKUP(K325,CódigosRetorno!$A$2:$B$1795,2,FALSE())</f>
        <v>Operacion gratuita,  debe consignar Total valor venta - operaciones gratuitas  mayor a cero</v>
      </c>
      <c r="M325" s="184" t="s">
        <v>8</v>
      </c>
      <c r="N325" s="188"/>
      <c r="O325" s="189"/>
      <c r="P325" s="189"/>
      <c r="Q325" s="189"/>
      <c r="R325" s="189"/>
      <c r="S325" s="189"/>
      <c r="T325" s="189"/>
      <c r="U325" s="189"/>
      <c r="V325" s="189"/>
      <c r="W325" s="189"/>
      <c r="X325" s="189"/>
      <c r="Y325" s="189"/>
      <c r="Z325" s="189"/>
      <c r="AA325" s="189"/>
      <c r="AB325" s="189"/>
      <c r="AC325" s="189"/>
      <c r="AD325" s="189"/>
      <c r="AE325" s="189"/>
      <c r="AF325" s="189"/>
      <c r="AG325" s="189"/>
      <c r="AH325" s="189"/>
      <c r="AI325" s="189"/>
      <c r="AJ325" s="189"/>
      <c r="AK325" s="189"/>
      <c r="AL325" s="189"/>
      <c r="AM325" s="189"/>
      <c r="AN325" s="189"/>
      <c r="AO325" s="189"/>
      <c r="AP325" s="189"/>
      <c r="AQ325" s="189"/>
      <c r="AR325" s="189"/>
      <c r="AS325" s="189"/>
      <c r="AT325" s="189"/>
      <c r="AU325" s="189"/>
      <c r="AV325" s="189"/>
      <c r="AW325" s="189"/>
      <c r="AX325" s="189"/>
      <c r="AY325" s="189"/>
      <c r="AZ325" s="189"/>
      <c r="BA325" s="189"/>
      <c r="BB325" s="189"/>
      <c r="BC325" s="189"/>
      <c r="BD325" s="189"/>
      <c r="BE325" s="189"/>
      <c r="BF325" s="189"/>
      <c r="BG325" s="189"/>
      <c r="BH325" s="189"/>
      <c r="BI325" s="189"/>
      <c r="BJ325" s="189"/>
      <c r="BK325" s="189"/>
      <c r="BL325" s="189"/>
      <c r="BM325" s="189"/>
      <c r="BN325" s="189"/>
      <c r="BO325" s="189"/>
      <c r="BP325" s="189"/>
      <c r="BQ325" s="189"/>
      <c r="BR325" s="189"/>
      <c r="BS325" s="189"/>
      <c r="BT325" s="189"/>
      <c r="BU325" s="189"/>
      <c r="BV325" s="189"/>
      <c r="BW325" s="189"/>
      <c r="BX325" s="189"/>
      <c r="BY325" s="189"/>
      <c r="BZ325" s="189"/>
      <c r="CA325" s="189"/>
      <c r="CB325" s="189"/>
      <c r="CC325" s="189"/>
      <c r="CD325" s="189"/>
      <c r="CE325" s="189"/>
      <c r="CF325" s="189"/>
      <c r="CG325" s="189"/>
      <c r="CH325" s="189"/>
      <c r="CI325" s="189"/>
      <c r="CJ325" s="189"/>
      <c r="CK325" s="189"/>
      <c r="CL325" s="189"/>
      <c r="CM325" s="189"/>
      <c r="CN325" s="189"/>
      <c r="CO325" s="189"/>
      <c r="CP325" s="189"/>
      <c r="CQ325" s="189"/>
      <c r="CR325" s="189"/>
      <c r="CS325" s="189"/>
      <c r="CT325" s="189"/>
      <c r="CU325" s="189"/>
      <c r="CV325" s="189"/>
      <c r="CW325" s="189"/>
      <c r="CX325" s="189"/>
      <c r="CY325" s="189"/>
      <c r="CZ325" s="189"/>
      <c r="DA325" s="189"/>
      <c r="DB325" s="189"/>
      <c r="DC325" s="189"/>
      <c r="DD325" s="189"/>
      <c r="DE325" s="189"/>
      <c r="DF325" s="189"/>
      <c r="DG325" s="189"/>
      <c r="DH325" s="189"/>
      <c r="DI325" s="189"/>
      <c r="DJ325" s="189"/>
      <c r="DK325" s="189"/>
      <c r="DL325" s="189"/>
      <c r="DM325" s="189"/>
      <c r="DN325" s="189"/>
      <c r="DO325" s="189"/>
      <c r="DP325" s="189"/>
      <c r="DQ325" s="189"/>
      <c r="DR325" s="189"/>
      <c r="DS325" s="189"/>
      <c r="DT325" s="189"/>
      <c r="DU325" s="189"/>
      <c r="DV325" s="189"/>
      <c r="DW325" s="189"/>
      <c r="DX325" s="189"/>
      <c r="DY325" s="189"/>
      <c r="DZ325" s="189"/>
      <c r="EA325" s="189"/>
      <c r="EB325" s="189"/>
      <c r="EC325" s="189"/>
      <c r="ED325" s="189"/>
      <c r="EE325" s="189"/>
      <c r="EF325" s="189"/>
      <c r="EG325" s="189"/>
      <c r="EH325" s="189"/>
      <c r="EI325" s="189"/>
      <c r="EJ325" s="189"/>
      <c r="EK325" s="189"/>
      <c r="EL325" s="189"/>
      <c r="EM325" s="189"/>
      <c r="EN325" s="189"/>
      <c r="EO325" s="189"/>
      <c r="EP325" s="189"/>
      <c r="EQ325" s="189"/>
      <c r="ER325" s="189"/>
      <c r="ES325" s="189"/>
      <c r="ET325" s="189"/>
      <c r="EU325" s="189"/>
      <c r="EV325" s="189"/>
      <c r="EW325" s="189"/>
      <c r="EX325" s="189"/>
      <c r="EY325" s="189"/>
      <c r="EZ325" s="189"/>
      <c r="FA325" s="189"/>
      <c r="FB325" s="189"/>
      <c r="FC325" s="189"/>
      <c r="FD325" s="189"/>
      <c r="FE325" s="189"/>
      <c r="FF325" s="189"/>
      <c r="FG325" s="189"/>
      <c r="FH325" s="189"/>
      <c r="FI325" s="189"/>
      <c r="FJ325" s="189"/>
      <c r="FK325" s="189"/>
      <c r="FL325" s="189"/>
      <c r="FM325" s="189"/>
      <c r="FN325" s="189"/>
      <c r="FO325" s="189"/>
      <c r="FP325" s="189"/>
      <c r="FQ325" s="189"/>
      <c r="FR325" s="189"/>
      <c r="FS325" s="189"/>
      <c r="FT325" s="189"/>
      <c r="FU325" s="189"/>
      <c r="FV325" s="189"/>
      <c r="FW325" s="189"/>
      <c r="FX325" s="189"/>
      <c r="FY325" s="189"/>
      <c r="FZ325" s="189"/>
      <c r="GA325" s="189"/>
      <c r="GB325" s="189"/>
      <c r="GC325" s="189"/>
      <c r="GD325" s="189"/>
      <c r="GE325" s="189"/>
      <c r="GF325" s="189"/>
      <c r="GG325" s="189"/>
      <c r="GH325" s="189"/>
      <c r="GI325" s="189"/>
      <c r="GJ325" s="189"/>
      <c r="GK325" s="189"/>
      <c r="GL325" s="189"/>
      <c r="GM325" s="189"/>
      <c r="GN325" s="189"/>
      <c r="GO325" s="189"/>
      <c r="GP325" s="189"/>
      <c r="GQ325" s="189"/>
      <c r="GR325" s="189"/>
      <c r="GS325" s="189"/>
      <c r="GT325" s="189"/>
      <c r="GU325" s="189"/>
      <c r="GV325" s="189"/>
      <c r="GW325" s="189"/>
      <c r="GX325" s="189"/>
      <c r="GY325" s="189"/>
      <c r="GZ325" s="189"/>
      <c r="HA325" s="189"/>
      <c r="HB325" s="189"/>
      <c r="HC325" s="189"/>
      <c r="HD325" s="189"/>
      <c r="HE325" s="189"/>
      <c r="HF325" s="189"/>
      <c r="HG325" s="189"/>
      <c r="HH325" s="189"/>
      <c r="HI325" s="189"/>
      <c r="HJ325" s="189"/>
      <c r="HK325" s="189"/>
      <c r="HL325" s="189"/>
      <c r="HM325" s="189"/>
      <c r="HN325" s="189"/>
      <c r="HO325" s="189"/>
      <c r="HP325" s="189"/>
      <c r="HQ325" s="189"/>
      <c r="HR325" s="189"/>
      <c r="HS325" s="189"/>
      <c r="HT325" s="189"/>
      <c r="HU325" s="189"/>
      <c r="HV325" s="189"/>
      <c r="HW325" s="189"/>
      <c r="HX325" s="189"/>
      <c r="HY325" s="189"/>
      <c r="HZ325" s="189"/>
      <c r="IA325" s="189"/>
      <c r="IB325" s="189"/>
      <c r="IC325" s="189"/>
      <c r="ID325" s="189"/>
      <c r="IE325" s="189"/>
      <c r="IF325" s="189"/>
      <c r="IG325" s="189"/>
      <c r="IH325" s="189"/>
      <c r="II325" s="189"/>
      <c r="IJ325" s="189"/>
      <c r="IK325" s="189"/>
      <c r="IL325" s="189"/>
      <c r="IM325" s="189"/>
      <c r="IN325" s="189"/>
      <c r="IO325" s="189"/>
      <c r="IP325" s="189"/>
      <c r="IQ325" s="189"/>
      <c r="IR325" s="189"/>
      <c r="IS325" s="189"/>
      <c r="IT325" s="189"/>
      <c r="IU325" s="189"/>
      <c r="IV325" s="189"/>
      <c r="IW325" s="189"/>
      <c r="IX325" s="189"/>
      <c r="IY325" s="189"/>
      <c r="IZ325" s="189"/>
      <c r="JA325" s="189"/>
      <c r="JB325" s="189"/>
      <c r="JC325" s="189"/>
      <c r="JD325" s="189"/>
      <c r="JE325" s="189"/>
      <c r="JF325" s="189"/>
      <c r="JG325" s="189"/>
      <c r="JH325" s="189"/>
      <c r="JI325" s="189"/>
      <c r="JJ325" s="189"/>
      <c r="JK325" s="189"/>
      <c r="JL325" s="189"/>
      <c r="JM325" s="189"/>
      <c r="JN325" s="189"/>
      <c r="JO325" s="189"/>
      <c r="JP325" s="189"/>
      <c r="JQ325" s="189"/>
      <c r="JR325" s="189"/>
      <c r="JS325" s="189"/>
      <c r="JT325" s="189"/>
      <c r="JU325" s="189"/>
      <c r="JV325" s="189"/>
      <c r="JW325" s="189"/>
      <c r="JX325" s="189"/>
      <c r="JY325" s="189"/>
      <c r="JZ325" s="189"/>
      <c r="KA325" s="189"/>
      <c r="KB325" s="189"/>
      <c r="KC325" s="189"/>
      <c r="KD325" s="189"/>
      <c r="KE325" s="189"/>
      <c r="KF325" s="189"/>
      <c r="KG325" s="189"/>
      <c r="KH325" s="189"/>
      <c r="KI325" s="189"/>
      <c r="KJ325" s="189"/>
      <c r="KK325" s="189"/>
      <c r="KL325" s="189"/>
      <c r="KM325" s="189"/>
      <c r="KN325" s="189"/>
      <c r="KO325" s="189"/>
      <c r="KP325" s="189"/>
      <c r="KQ325" s="189"/>
      <c r="KR325" s="189"/>
      <c r="KS325" s="189"/>
      <c r="KT325" s="189"/>
      <c r="KU325" s="189"/>
      <c r="KV325" s="189"/>
      <c r="KW325" s="189"/>
      <c r="KX325" s="189"/>
      <c r="KY325" s="189"/>
      <c r="KZ325" s="189"/>
      <c r="LA325" s="189"/>
      <c r="LB325" s="189"/>
      <c r="LC325" s="189"/>
      <c r="LD325" s="189"/>
      <c r="LE325" s="189"/>
      <c r="LF325" s="189"/>
      <c r="LG325" s="189"/>
      <c r="LH325" s="189"/>
      <c r="LI325" s="189"/>
      <c r="LJ325" s="189"/>
      <c r="LK325" s="189"/>
      <c r="LL325" s="189"/>
      <c r="LM325" s="189"/>
      <c r="LN325" s="189"/>
      <c r="LO325" s="189"/>
      <c r="LP325" s="189"/>
      <c r="LQ325" s="189"/>
      <c r="LR325" s="189"/>
      <c r="LS325" s="189"/>
      <c r="LT325" s="189"/>
      <c r="LU325" s="189"/>
      <c r="LV325" s="189"/>
      <c r="LW325" s="189"/>
      <c r="LX325" s="189"/>
      <c r="LY325" s="189"/>
      <c r="LZ325" s="189"/>
      <c r="MA325" s="189"/>
      <c r="MB325" s="189"/>
      <c r="MC325" s="189"/>
      <c r="MD325" s="189"/>
      <c r="ME325" s="189"/>
      <c r="MF325" s="189"/>
      <c r="MG325" s="189"/>
      <c r="MH325" s="189"/>
      <c r="MI325" s="189"/>
      <c r="MJ325" s="189"/>
      <c r="MK325" s="189"/>
      <c r="ML325" s="189"/>
      <c r="MM325" s="189"/>
      <c r="MN325" s="189"/>
      <c r="MO325" s="189"/>
      <c r="MP325" s="189"/>
      <c r="MQ325" s="189"/>
      <c r="MR325" s="189"/>
      <c r="MS325" s="189"/>
      <c r="MT325" s="189"/>
      <c r="MU325" s="189"/>
      <c r="MV325" s="189"/>
      <c r="MW325" s="189"/>
      <c r="MX325" s="189"/>
      <c r="MY325" s="189"/>
      <c r="MZ325" s="189"/>
      <c r="NA325" s="189"/>
      <c r="NB325" s="189"/>
      <c r="NC325" s="189"/>
      <c r="ND325" s="189"/>
      <c r="NE325" s="189"/>
      <c r="NF325" s="189"/>
      <c r="NG325" s="189"/>
      <c r="NH325" s="189"/>
      <c r="NI325" s="189"/>
      <c r="NJ325" s="189"/>
      <c r="NK325" s="189"/>
      <c r="NL325" s="189"/>
      <c r="NM325" s="189"/>
      <c r="NN325" s="189"/>
      <c r="NO325" s="189"/>
      <c r="NP325" s="189"/>
      <c r="NQ325" s="189"/>
      <c r="NR325" s="189"/>
      <c r="NS325" s="189"/>
      <c r="NT325" s="189"/>
      <c r="NU325" s="189"/>
      <c r="NV325" s="189"/>
      <c r="NW325" s="189"/>
      <c r="NX325" s="189"/>
      <c r="NY325" s="189"/>
      <c r="NZ325" s="189"/>
      <c r="OA325" s="189"/>
      <c r="OB325" s="189"/>
      <c r="OC325" s="189"/>
      <c r="OD325" s="189"/>
      <c r="OE325" s="189"/>
      <c r="OF325" s="189"/>
      <c r="OG325" s="189"/>
      <c r="OH325" s="189"/>
      <c r="OI325" s="189"/>
      <c r="OJ325" s="189"/>
      <c r="OK325" s="189"/>
      <c r="OL325" s="189"/>
      <c r="OM325" s="189"/>
      <c r="ON325" s="189"/>
      <c r="OO325" s="189"/>
      <c r="OP325" s="189"/>
      <c r="OQ325" s="189"/>
      <c r="OR325" s="189"/>
      <c r="OS325" s="189"/>
      <c r="OT325" s="189"/>
      <c r="OU325" s="189"/>
      <c r="OV325" s="189"/>
      <c r="OW325" s="189"/>
      <c r="OX325" s="189"/>
      <c r="OY325" s="189"/>
      <c r="OZ325" s="189"/>
      <c r="PA325" s="189"/>
      <c r="PB325" s="189"/>
      <c r="PC325" s="189"/>
      <c r="PD325" s="189"/>
      <c r="PE325" s="189"/>
      <c r="PF325" s="189"/>
      <c r="PG325" s="189"/>
      <c r="PH325" s="189"/>
      <c r="PI325" s="189"/>
      <c r="PJ325" s="189"/>
      <c r="PK325" s="189"/>
      <c r="PL325" s="189"/>
      <c r="PM325" s="189"/>
      <c r="PN325" s="189"/>
      <c r="PO325" s="189"/>
      <c r="PP325" s="189"/>
      <c r="PQ325" s="189"/>
      <c r="PR325" s="189"/>
      <c r="PS325" s="189"/>
      <c r="PT325" s="189"/>
      <c r="PU325" s="189"/>
      <c r="PV325" s="189"/>
      <c r="PW325" s="189"/>
      <c r="PX325" s="189"/>
      <c r="PY325" s="189"/>
      <c r="PZ325" s="189"/>
      <c r="QA325" s="189"/>
      <c r="QB325" s="189"/>
      <c r="QC325" s="189"/>
      <c r="QD325" s="189"/>
      <c r="QE325" s="189"/>
      <c r="QF325" s="189"/>
      <c r="QG325" s="189"/>
      <c r="QH325" s="189"/>
      <c r="QI325" s="189"/>
      <c r="QJ325" s="189"/>
      <c r="QK325" s="189"/>
      <c r="QL325" s="189"/>
      <c r="QM325" s="189"/>
      <c r="QN325" s="189"/>
      <c r="QO325" s="189"/>
      <c r="QP325" s="189"/>
      <c r="QQ325" s="189"/>
      <c r="QR325" s="189"/>
      <c r="QS325" s="189"/>
      <c r="QT325" s="189"/>
      <c r="QU325" s="189"/>
      <c r="QV325" s="189"/>
      <c r="QW325" s="189"/>
      <c r="QX325" s="189"/>
      <c r="QY325" s="189"/>
      <c r="QZ325" s="189"/>
      <c r="RA325" s="189"/>
      <c r="RB325" s="189"/>
      <c r="RC325" s="189"/>
      <c r="RD325" s="189"/>
      <c r="RE325" s="189"/>
      <c r="RF325" s="189"/>
      <c r="RG325" s="189"/>
      <c r="RH325" s="189"/>
      <c r="RI325" s="189"/>
      <c r="RJ325" s="189"/>
      <c r="RK325" s="189"/>
      <c r="RL325" s="189"/>
      <c r="RM325" s="189"/>
      <c r="RN325" s="189"/>
      <c r="RO325" s="189"/>
      <c r="RP325" s="189"/>
      <c r="RQ325" s="189"/>
      <c r="RR325" s="189"/>
      <c r="RS325" s="189"/>
      <c r="RT325" s="189"/>
      <c r="RU325" s="189"/>
      <c r="RV325" s="189"/>
      <c r="RW325" s="189"/>
      <c r="RX325" s="189"/>
      <c r="RY325" s="189"/>
      <c r="RZ325" s="189"/>
      <c r="SA325" s="189"/>
      <c r="SB325" s="189"/>
      <c r="SC325" s="189"/>
      <c r="SD325" s="189"/>
      <c r="SE325" s="189"/>
      <c r="SF325" s="189"/>
      <c r="SG325" s="189"/>
      <c r="SH325" s="189"/>
      <c r="SI325" s="189"/>
      <c r="SJ325" s="189"/>
      <c r="SK325" s="189"/>
      <c r="SL325" s="189"/>
      <c r="SM325" s="189"/>
      <c r="SN325" s="189"/>
      <c r="SO325" s="189"/>
      <c r="SP325" s="189"/>
      <c r="SQ325" s="189"/>
      <c r="SR325" s="189"/>
      <c r="SS325" s="189"/>
      <c r="ST325" s="189"/>
      <c r="SU325" s="189"/>
      <c r="SV325" s="189"/>
      <c r="SW325" s="189"/>
      <c r="SX325" s="189"/>
      <c r="SY325" s="189"/>
      <c r="SZ325" s="189"/>
      <c r="TA325" s="189"/>
      <c r="TB325" s="189"/>
      <c r="TC325" s="189"/>
      <c r="TD325" s="189"/>
      <c r="TE325" s="189"/>
      <c r="TF325" s="189"/>
      <c r="TG325" s="189"/>
      <c r="TH325" s="189"/>
      <c r="TI325" s="189"/>
      <c r="TJ325" s="189"/>
      <c r="TK325" s="189"/>
      <c r="TL325" s="189"/>
      <c r="TM325" s="189"/>
      <c r="TN325" s="189"/>
      <c r="TO325" s="189"/>
      <c r="TP325" s="189"/>
      <c r="TQ325" s="189"/>
      <c r="TR325" s="189"/>
      <c r="TS325" s="189"/>
      <c r="TT325" s="189"/>
      <c r="TU325" s="189"/>
      <c r="TV325" s="189"/>
      <c r="TW325" s="189"/>
      <c r="TX325" s="189"/>
      <c r="TY325" s="189"/>
      <c r="TZ325" s="189"/>
      <c r="UA325" s="189"/>
      <c r="UB325" s="189"/>
      <c r="UC325" s="189"/>
      <c r="UD325" s="189"/>
      <c r="UE325" s="189"/>
      <c r="UF325" s="189"/>
      <c r="UG325" s="189"/>
      <c r="UH325" s="189"/>
      <c r="UI325" s="189"/>
      <c r="UJ325" s="189"/>
      <c r="UK325" s="189"/>
      <c r="UL325" s="189"/>
      <c r="UM325" s="189"/>
      <c r="UN325" s="189"/>
      <c r="UO325" s="189"/>
      <c r="UP325" s="189"/>
      <c r="UQ325" s="189"/>
      <c r="UR325" s="189"/>
      <c r="US325" s="189"/>
      <c r="UT325" s="189"/>
      <c r="UU325" s="189"/>
      <c r="UV325" s="189"/>
      <c r="UW325" s="189"/>
      <c r="UX325" s="189"/>
      <c r="UY325" s="189"/>
      <c r="UZ325" s="189"/>
      <c r="VA325" s="189"/>
      <c r="VB325" s="189"/>
      <c r="VC325" s="189"/>
      <c r="VD325" s="189"/>
      <c r="VE325" s="189"/>
      <c r="VF325" s="189"/>
      <c r="VG325" s="189"/>
      <c r="VH325" s="189"/>
      <c r="VI325" s="189"/>
      <c r="VJ325" s="189"/>
      <c r="VK325" s="189"/>
      <c r="VL325" s="189"/>
      <c r="VM325" s="189"/>
      <c r="VN325" s="189"/>
      <c r="VO325" s="189"/>
      <c r="VP325" s="189"/>
      <c r="VQ325" s="189"/>
      <c r="VR325" s="189"/>
      <c r="VS325" s="189"/>
      <c r="VT325" s="189"/>
      <c r="VU325" s="189"/>
      <c r="VV325" s="189"/>
      <c r="VW325" s="189"/>
      <c r="VX325" s="189"/>
      <c r="VY325" s="189"/>
      <c r="VZ325" s="189"/>
      <c r="WA325" s="189"/>
      <c r="WB325" s="189"/>
      <c r="WC325" s="189"/>
      <c r="WD325" s="189"/>
      <c r="WE325" s="189"/>
      <c r="WF325" s="189"/>
      <c r="WG325" s="189"/>
      <c r="WH325" s="189"/>
      <c r="WI325" s="189"/>
      <c r="WJ325" s="189"/>
      <c r="WK325" s="189"/>
      <c r="WL325" s="189"/>
      <c r="WM325" s="189"/>
      <c r="WN325" s="189"/>
      <c r="WO325" s="189"/>
      <c r="WP325" s="189"/>
      <c r="WQ325" s="189"/>
      <c r="WR325" s="189"/>
      <c r="WS325" s="189"/>
      <c r="WT325" s="189"/>
      <c r="WU325" s="189"/>
      <c r="WV325" s="189"/>
      <c r="WW325" s="189"/>
      <c r="WX325" s="189"/>
      <c r="WY325" s="189"/>
      <c r="WZ325" s="189"/>
      <c r="XA325" s="189"/>
      <c r="XB325" s="189"/>
      <c r="XC325" s="189"/>
      <c r="XD325" s="189"/>
      <c r="XE325" s="189"/>
      <c r="XF325" s="189"/>
      <c r="XG325" s="189"/>
      <c r="XH325" s="189"/>
      <c r="XI325" s="189"/>
      <c r="XJ325" s="189"/>
      <c r="XK325" s="189"/>
      <c r="XL325" s="189"/>
      <c r="XM325" s="189"/>
      <c r="XN325" s="189"/>
      <c r="XO325" s="189"/>
      <c r="XP325" s="189"/>
      <c r="XQ325" s="189"/>
      <c r="XR325" s="189"/>
      <c r="XS325" s="189"/>
      <c r="XT325" s="189"/>
      <c r="XU325" s="189"/>
      <c r="XV325" s="189"/>
      <c r="XW325" s="189"/>
      <c r="XX325" s="189"/>
      <c r="XY325" s="189"/>
      <c r="XZ325" s="189"/>
      <c r="YA325" s="189"/>
      <c r="YB325" s="189"/>
      <c r="YC325" s="189"/>
      <c r="YD325" s="189"/>
      <c r="YE325" s="189"/>
      <c r="YF325" s="189"/>
      <c r="YG325" s="189"/>
      <c r="YH325" s="189"/>
      <c r="YI325" s="189"/>
      <c r="YJ325" s="189"/>
      <c r="YK325" s="189"/>
      <c r="YL325" s="189"/>
      <c r="YM325" s="189"/>
      <c r="YN325" s="189"/>
      <c r="YO325" s="189"/>
      <c r="YP325" s="189"/>
      <c r="YQ325" s="189"/>
      <c r="YR325" s="189"/>
      <c r="YS325" s="189"/>
      <c r="YT325" s="189"/>
      <c r="YU325" s="189"/>
      <c r="YV325" s="189"/>
      <c r="YW325" s="189"/>
      <c r="YX325" s="189"/>
      <c r="YY325" s="189"/>
      <c r="YZ325" s="189"/>
      <c r="ZA325" s="189"/>
      <c r="ZB325" s="189"/>
      <c r="ZC325" s="189"/>
      <c r="ZD325" s="189"/>
      <c r="ZE325" s="189"/>
      <c r="ZF325" s="189"/>
      <c r="ZG325" s="189"/>
      <c r="ZH325" s="189"/>
      <c r="ZI325" s="189"/>
      <c r="ZJ325" s="189"/>
      <c r="ZK325" s="189"/>
      <c r="ZL325" s="189"/>
      <c r="ZM325" s="189"/>
      <c r="ZN325" s="189"/>
      <c r="ZO325" s="189"/>
      <c r="ZP325" s="189"/>
      <c r="ZQ325" s="189"/>
      <c r="ZR325" s="189"/>
      <c r="ZS325" s="189"/>
      <c r="ZT325" s="189"/>
      <c r="ZU325" s="189"/>
      <c r="ZV325" s="189"/>
      <c r="ZW325" s="189"/>
      <c r="ZX325" s="189"/>
      <c r="ZY325" s="189"/>
      <c r="ZZ325" s="189"/>
      <c r="AAA325" s="189"/>
      <c r="AAB325" s="189"/>
      <c r="AAC325" s="189"/>
      <c r="AAD325" s="189"/>
      <c r="AAE325" s="189"/>
      <c r="AAF325" s="189"/>
      <c r="AAG325" s="189"/>
      <c r="AAH325" s="189"/>
      <c r="AAI325" s="189"/>
      <c r="AAJ325" s="189"/>
      <c r="AAK325" s="189"/>
      <c r="AAL325" s="189"/>
      <c r="AAM325" s="189"/>
      <c r="AAN325" s="189"/>
      <c r="AAO325" s="189"/>
      <c r="AAP325" s="189"/>
      <c r="AAQ325" s="189"/>
      <c r="AAR325" s="189"/>
      <c r="AAS325" s="189"/>
      <c r="AAT325" s="189"/>
      <c r="AAU325" s="189"/>
      <c r="AAV325" s="189"/>
      <c r="AAW325" s="189"/>
      <c r="AAX325" s="189"/>
      <c r="AAY325" s="189"/>
      <c r="AAZ325" s="189"/>
      <c r="ABA325" s="189"/>
      <c r="ABB325" s="189"/>
      <c r="ABC325" s="189"/>
      <c r="ABD325" s="189"/>
      <c r="ABE325" s="189"/>
      <c r="ABF325" s="189"/>
      <c r="ABG325" s="189"/>
      <c r="ABH325" s="189"/>
      <c r="ABI325" s="189"/>
      <c r="ABJ325" s="189"/>
      <c r="ABK325" s="189"/>
      <c r="ABL325" s="189"/>
      <c r="ABM325" s="189"/>
      <c r="ABN325" s="189"/>
      <c r="ABO325" s="189"/>
      <c r="ABP325" s="189"/>
      <c r="ABQ325" s="189"/>
      <c r="ABR325" s="189"/>
      <c r="ABS325" s="189"/>
      <c r="ABT325" s="189"/>
      <c r="ABU325" s="189"/>
      <c r="ABV325" s="189"/>
      <c r="ABW325" s="189"/>
      <c r="ABX325" s="189"/>
      <c r="ABY325" s="189"/>
      <c r="ABZ325" s="189"/>
      <c r="ACA325" s="189"/>
      <c r="ACB325" s="189"/>
      <c r="ACC325" s="189"/>
      <c r="ACD325" s="189"/>
      <c r="ACE325" s="189"/>
      <c r="ACF325" s="189"/>
      <c r="ACG325" s="189"/>
      <c r="ACH325" s="189"/>
      <c r="ACI325" s="189"/>
      <c r="ACJ325" s="189"/>
      <c r="ACK325" s="189"/>
      <c r="ACL325" s="189"/>
      <c r="ACM325" s="189"/>
      <c r="ACN325" s="189"/>
      <c r="ACO325" s="189"/>
      <c r="ACP325" s="189"/>
      <c r="ACQ325" s="189"/>
      <c r="ACR325" s="189"/>
      <c r="ACS325" s="189"/>
      <c r="ACT325" s="189"/>
      <c r="ACU325" s="189"/>
      <c r="ACV325" s="189"/>
      <c r="ACW325" s="189"/>
      <c r="ACX325" s="189"/>
      <c r="ACY325" s="189"/>
      <c r="ACZ325" s="189"/>
      <c r="ADA325" s="189"/>
      <c r="ADB325" s="189"/>
      <c r="ADC325" s="189"/>
      <c r="ADD325" s="189"/>
      <c r="ADE325" s="189"/>
      <c r="ADF325" s="189"/>
      <c r="ADG325" s="189"/>
      <c r="ADH325" s="189"/>
      <c r="ADI325" s="189"/>
      <c r="ADJ325" s="189"/>
      <c r="ADK325" s="189"/>
      <c r="ADL325" s="189"/>
      <c r="ADM325" s="189"/>
      <c r="ADN325" s="189"/>
      <c r="ADO325" s="189"/>
      <c r="ADP325" s="189"/>
      <c r="ADQ325" s="189"/>
      <c r="ADR325" s="189"/>
      <c r="ADS325" s="189"/>
      <c r="ADT325" s="189"/>
      <c r="ADU325" s="189"/>
      <c r="ADV325" s="189"/>
      <c r="ADW325" s="189"/>
      <c r="ADX325" s="189"/>
      <c r="ADY325" s="189"/>
      <c r="ADZ325" s="189"/>
      <c r="AEA325" s="189"/>
      <c r="AEB325" s="189"/>
      <c r="AEC325" s="189"/>
      <c r="AED325" s="189"/>
      <c r="AEE325" s="189"/>
      <c r="AEF325" s="189"/>
      <c r="AEG325" s="189"/>
      <c r="AEH325" s="189"/>
      <c r="AEI325" s="189"/>
      <c r="AEJ325" s="189"/>
      <c r="AEK325" s="189"/>
      <c r="AEL325" s="189"/>
      <c r="AEM325" s="189"/>
      <c r="AEN325" s="189"/>
      <c r="AEO325" s="189"/>
      <c r="AEP325" s="189"/>
      <c r="AEQ325" s="189"/>
      <c r="AER325" s="189"/>
      <c r="AES325" s="189"/>
      <c r="AET325" s="189"/>
      <c r="AEU325" s="189"/>
      <c r="AEV325" s="189"/>
      <c r="AEW325" s="189"/>
      <c r="AEX325" s="189"/>
      <c r="AEY325" s="189"/>
      <c r="AEZ325" s="189"/>
      <c r="AFA325" s="189"/>
      <c r="AFB325" s="189"/>
      <c r="AFC325" s="189"/>
      <c r="AFD325" s="189"/>
      <c r="AFE325" s="189"/>
      <c r="AFF325" s="189"/>
      <c r="AFG325" s="189"/>
      <c r="AFH325" s="189"/>
      <c r="AFI325" s="189"/>
      <c r="AFJ325" s="189"/>
      <c r="AFK325" s="189"/>
      <c r="AFL325" s="189"/>
      <c r="AFM325" s="189"/>
      <c r="AFN325" s="189"/>
      <c r="AFO325" s="189"/>
      <c r="AFP325" s="189"/>
      <c r="AFQ325" s="189"/>
      <c r="AFR325" s="189"/>
      <c r="AFS325" s="189"/>
      <c r="AFT325" s="189"/>
      <c r="AFU325" s="189"/>
      <c r="AFV325" s="189"/>
      <c r="AFW325" s="189"/>
      <c r="AFX325" s="189"/>
      <c r="AFY325" s="189"/>
      <c r="AFZ325" s="189"/>
      <c r="AGA325" s="189"/>
      <c r="AGB325" s="189"/>
      <c r="AGC325" s="189"/>
      <c r="AGD325" s="189"/>
      <c r="AGE325" s="189"/>
      <c r="AGF325" s="189"/>
      <c r="AGG325" s="189"/>
      <c r="AGH325" s="189"/>
      <c r="AGI325" s="189"/>
      <c r="AGJ325" s="189"/>
      <c r="AGK325" s="189"/>
      <c r="AGL325" s="189"/>
      <c r="AGM325" s="189"/>
      <c r="AGN325" s="189"/>
      <c r="AGO325" s="189"/>
      <c r="AGP325" s="189"/>
      <c r="AGQ325" s="189"/>
      <c r="AGR325" s="189"/>
      <c r="AGS325" s="189"/>
      <c r="AGT325" s="189"/>
      <c r="AGU325" s="189"/>
      <c r="AGV325" s="189"/>
      <c r="AGW325" s="189"/>
      <c r="AGX325" s="189"/>
      <c r="AGY325" s="189"/>
      <c r="AGZ325" s="189"/>
      <c r="AHA325" s="189"/>
      <c r="AHB325" s="189"/>
      <c r="AHC325" s="189"/>
      <c r="AHD325" s="189"/>
      <c r="AHE325" s="189"/>
      <c r="AHF325" s="189"/>
      <c r="AHG325" s="189"/>
      <c r="AHH325" s="189"/>
      <c r="AHI325" s="189"/>
      <c r="AHJ325" s="189"/>
      <c r="AHK325" s="189"/>
      <c r="AHL325" s="189"/>
      <c r="AHM325" s="189"/>
      <c r="AHN325" s="189"/>
      <c r="AHO325" s="189"/>
      <c r="AHP325" s="189"/>
      <c r="AHQ325" s="189"/>
      <c r="AHR325" s="189"/>
      <c r="AHS325" s="189"/>
      <c r="AHT325" s="189"/>
      <c r="AHU325" s="189"/>
      <c r="AHV325" s="189"/>
      <c r="AHW325" s="189"/>
      <c r="AHX325" s="189"/>
      <c r="AHY325" s="189"/>
      <c r="AHZ325" s="189"/>
      <c r="AIA325" s="189"/>
      <c r="AIB325" s="189"/>
      <c r="AIC325" s="189"/>
      <c r="AID325" s="189"/>
      <c r="AIE325" s="189"/>
      <c r="AIF325" s="189"/>
      <c r="AIG325" s="189"/>
      <c r="AIH325" s="189"/>
      <c r="AII325" s="189"/>
      <c r="AIJ325" s="189"/>
      <c r="AIK325" s="189"/>
      <c r="AIL325" s="189"/>
      <c r="AIM325" s="189"/>
      <c r="AIN325" s="189"/>
      <c r="AIO325" s="189"/>
      <c r="AIP325" s="189"/>
      <c r="AIQ325" s="189"/>
      <c r="AIR325" s="189"/>
      <c r="AIS325" s="189"/>
      <c r="AIT325" s="189"/>
      <c r="AIU325" s="189"/>
      <c r="AIV325" s="189"/>
      <c r="AIW325" s="189"/>
      <c r="AIX325" s="189"/>
      <c r="AIY325" s="189"/>
      <c r="AIZ325" s="189"/>
      <c r="AJA325" s="189"/>
      <c r="AJB325" s="189"/>
      <c r="AJC325" s="189"/>
      <c r="AJD325" s="189"/>
      <c r="AJE325" s="189"/>
      <c r="AJF325" s="189"/>
      <c r="AJG325" s="189"/>
      <c r="AJH325" s="189"/>
      <c r="AJI325" s="189"/>
      <c r="AJJ325" s="189"/>
      <c r="AJK325" s="189"/>
      <c r="AJL325" s="189"/>
      <c r="AJM325" s="189"/>
      <c r="AJN325" s="189"/>
      <c r="AJO325" s="189"/>
      <c r="AJP325" s="189"/>
      <c r="AJQ325" s="189"/>
      <c r="AJR325" s="189"/>
      <c r="AJS325" s="189"/>
      <c r="AJT325" s="189"/>
      <c r="AJU325" s="189"/>
      <c r="AJV325" s="189"/>
      <c r="AJW325" s="189"/>
      <c r="AJX325" s="189"/>
      <c r="AJY325" s="189"/>
      <c r="AJZ325" s="189"/>
      <c r="AKA325" s="189"/>
      <c r="AKB325" s="189"/>
      <c r="AKC325" s="189"/>
      <c r="AKD325" s="189"/>
      <c r="AKE325" s="189"/>
      <c r="AKF325" s="189"/>
      <c r="AKG325" s="189"/>
      <c r="AKH325" s="189"/>
      <c r="AKI325" s="189"/>
      <c r="AKJ325" s="189"/>
      <c r="AKK325" s="189"/>
      <c r="AKL325" s="189"/>
      <c r="AKM325" s="189"/>
      <c r="AKN325" s="189"/>
      <c r="AKO325" s="189"/>
      <c r="AKP325" s="189"/>
      <c r="AKQ325" s="189"/>
      <c r="AKR325" s="189"/>
      <c r="AKS325" s="189"/>
      <c r="AKT325" s="189"/>
      <c r="AKU325" s="189"/>
      <c r="AKV325" s="189"/>
      <c r="AKW325" s="189"/>
      <c r="AKX325" s="189"/>
      <c r="AKY325" s="189"/>
      <c r="AKZ325" s="189"/>
      <c r="ALA325" s="189"/>
      <c r="ALB325" s="189"/>
      <c r="ALC325" s="189"/>
      <c r="ALD325" s="189"/>
      <c r="ALE325" s="189"/>
      <c r="ALF325" s="189"/>
      <c r="ALG325" s="189"/>
      <c r="ALH325" s="189"/>
      <c r="ALI325" s="189"/>
      <c r="ALJ325" s="189"/>
      <c r="ALK325" s="189"/>
      <c r="ALL325" s="189"/>
      <c r="ALM325" s="189"/>
      <c r="ALN325" s="189"/>
      <c r="ALO325" s="189"/>
      <c r="ALP325" s="189"/>
      <c r="ALQ325" s="189"/>
      <c r="ALR325" s="189"/>
      <c r="ALS325" s="189"/>
      <c r="ALT325" s="189"/>
      <c r="ALU325" s="189"/>
      <c r="ALV325" s="189"/>
      <c r="ALW325" s="189"/>
      <c r="ALX325" s="189"/>
      <c r="ALY325" s="189"/>
      <c r="ALZ325" s="189"/>
      <c r="AMA325" s="189"/>
      <c r="AMB325" s="189"/>
      <c r="AMC325" s="189"/>
      <c r="AMD325" s="189"/>
      <c r="AME325" s="189"/>
      <c r="AMF325" s="189"/>
      <c r="AMG325" s="189"/>
      <c r="AMH325" s="189"/>
      <c r="AMI325" s="189"/>
      <c r="AMJ325" s="189"/>
    </row>
    <row r="326" s="226" customFormat="true" ht="36" hidden="false" customHeight="false" outlineLevel="0" collapsed="false">
      <c r="A326" s="184"/>
      <c r="B326" s="191"/>
      <c r="C326" s="184"/>
      <c r="D326" s="184"/>
      <c r="E326" s="184"/>
      <c r="F326" s="183"/>
      <c r="G326" s="191"/>
      <c r="H326" s="184"/>
      <c r="I326" s="186" t="s">
        <v>1810</v>
      </c>
      <c r="J326" s="187" t="s">
        <v>6</v>
      </c>
      <c r="K326" s="185" t="s">
        <v>1811</v>
      </c>
      <c r="L326" s="186" t="str">
        <f aca="false">VLOOKUP(K326,CódigosRetorno!$A$2:$B$1795,2,FALSE())</f>
        <v>Si existe leyenda Transferencia Gratuita debe consignar Total Valor de Venta de Operaciones Gratuitas</v>
      </c>
      <c r="M326" s="184" t="s">
        <v>8</v>
      </c>
      <c r="N326" s="188"/>
      <c r="O326" s="189"/>
      <c r="P326" s="189"/>
      <c r="Q326" s="189"/>
      <c r="R326" s="189"/>
      <c r="S326" s="189"/>
      <c r="T326" s="189"/>
      <c r="U326" s="189"/>
      <c r="V326" s="189"/>
      <c r="W326" s="189"/>
      <c r="X326" s="189"/>
      <c r="Y326" s="189"/>
      <c r="Z326" s="189"/>
      <c r="AA326" s="189"/>
      <c r="AB326" s="189"/>
      <c r="AC326" s="189"/>
      <c r="AD326" s="189"/>
      <c r="AE326" s="189"/>
      <c r="AF326" s="189"/>
      <c r="AG326" s="189"/>
      <c r="AH326" s="189"/>
      <c r="AI326" s="189"/>
      <c r="AJ326" s="189"/>
      <c r="AK326" s="189"/>
      <c r="AL326" s="189"/>
      <c r="AM326" s="189"/>
      <c r="AN326" s="189"/>
      <c r="AO326" s="189"/>
      <c r="AP326" s="189"/>
      <c r="AQ326" s="189"/>
      <c r="AR326" s="189"/>
      <c r="AS326" s="189"/>
      <c r="AT326" s="189"/>
      <c r="AU326" s="189"/>
      <c r="AV326" s="189"/>
      <c r="AW326" s="189"/>
      <c r="AX326" s="189"/>
      <c r="AY326" s="189"/>
      <c r="AZ326" s="189"/>
      <c r="BA326" s="189"/>
      <c r="BB326" s="189"/>
      <c r="BC326" s="189"/>
      <c r="BD326" s="189"/>
      <c r="BE326" s="189"/>
      <c r="BF326" s="189"/>
      <c r="BG326" s="189"/>
      <c r="BH326" s="189"/>
      <c r="BI326" s="189"/>
      <c r="BJ326" s="189"/>
      <c r="BK326" s="189"/>
      <c r="BL326" s="189"/>
      <c r="BM326" s="189"/>
      <c r="BN326" s="189"/>
      <c r="BO326" s="189"/>
      <c r="BP326" s="189"/>
      <c r="BQ326" s="189"/>
      <c r="BR326" s="189"/>
      <c r="BS326" s="189"/>
      <c r="BT326" s="189"/>
      <c r="BU326" s="189"/>
      <c r="BV326" s="189"/>
      <c r="BW326" s="189"/>
      <c r="BX326" s="189"/>
      <c r="BY326" s="189"/>
      <c r="BZ326" s="189"/>
      <c r="CA326" s="189"/>
      <c r="CB326" s="189"/>
      <c r="CC326" s="189"/>
      <c r="CD326" s="189"/>
      <c r="CE326" s="189"/>
      <c r="CF326" s="189"/>
      <c r="CG326" s="189"/>
      <c r="CH326" s="189"/>
      <c r="CI326" s="189"/>
      <c r="CJ326" s="189"/>
      <c r="CK326" s="189"/>
      <c r="CL326" s="189"/>
      <c r="CM326" s="189"/>
      <c r="CN326" s="189"/>
      <c r="CO326" s="189"/>
      <c r="CP326" s="189"/>
      <c r="CQ326" s="189"/>
      <c r="CR326" s="189"/>
      <c r="CS326" s="189"/>
      <c r="CT326" s="189"/>
      <c r="CU326" s="189"/>
      <c r="CV326" s="189"/>
      <c r="CW326" s="189"/>
      <c r="CX326" s="189"/>
      <c r="CY326" s="189"/>
      <c r="CZ326" s="189"/>
      <c r="DA326" s="189"/>
      <c r="DB326" s="189"/>
      <c r="DC326" s="189"/>
      <c r="DD326" s="189"/>
      <c r="DE326" s="189"/>
      <c r="DF326" s="189"/>
      <c r="DG326" s="189"/>
      <c r="DH326" s="189"/>
      <c r="DI326" s="189"/>
      <c r="DJ326" s="189"/>
      <c r="DK326" s="189"/>
      <c r="DL326" s="189"/>
      <c r="DM326" s="189"/>
      <c r="DN326" s="189"/>
      <c r="DO326" s="189"/>
      <c r="DP326" s="189"/>
      <c r="DQ326" s="189"/>
      <c r="DR326" s="189"/>
      <c r="DS326" s="189"/>
      <c r="DT326" s="189"/>
      <c r="DU326" s="189"/>
      <c r="DV326" s="189"/>
      <c r="DW326" s="189"/>
      <c r="DX326" s="189"/>
      <c r="DY326" s="189"/>
      <c r="DZ326" s="189"/>
      <c r="EA326" s="189"/>
      <c r="EB326" s="189"/>
      <c r="EC326" s="189"/>
      <c r="ED326" s="189"/>
      <c r="EE326" s="189"/>
      <c r="EF326" s="189"/>
      <c r="EG326" s="189"/>
      <c r="EH326" s="189"/>
      <c r="EI326" s="189"/>
      <c r="EJ326" s="189"/>
      <c r="EK326" s="189"/>
      <c r="EL326" s="189"/>
      <c r="EM326" s="189"/>
      <c r="EN326" s="189"/>
      <c r="EO326" s="189"/>
      <c r="EP326" s="189"/>
      <c r="EQ326" s="189"/>
      <c r="ER326" s="189"/>
      <c r="ES326" s="189"/>
      <c r="ET326" s="189"/>
      <c r="EU326" s="189"/>
      <c r="EV326" s="189"/>
      <c r="EW326" s="189"/>
      <c r="EX326" s="189"/>
      <c r="EY326" s="189"/>
      <c r="EZ326" s="189"/>
      <c r="FA326" s="189"/>
      <c r="FB326" s="189"/>
      <c r="FC326" s="189"/>
      <c r="FD326" s="189"/>
      <c r="FE326" s="189"/>
      <c r="FF326" s="189"/>
      <c r="FG326" s="189"/>
      <c r="FH326" s="189"/>
      <c r="FI326" s="189"/>
      <c r="FJ326" s="189"/>
      <c r="FK326" s="189"/>
      <c r="FL326" s="189"/>
      <c r="FM326" s="189"/>
      <c r="FN326" s="189"/>
      <c r="FO326" s="189"/>
      <c r="FP326" s="189"/>
      <c r="FQ326" s="189"/>
      <c r="FR326" s="189"/>
      <c r="FS326" s="189"/>
      <c r="FT326" s="189"/>
      <c r="FU326" s="189"/>
      <c r="FV326" s="189"/>
      <c r="FW326" s="189"/>
      <c r="FX326" s="189"/>
      <c r="FY326" s="189"/>
      <c r="FZ326" s="189"/>
      <c r="GA326" s="189"/>
      <c r="GB326" s="189"/>
      <c r="GC326" s="189"/>
      <c r="GD326" s="189"/>
      <c r="GE326" s="189"/>
      <c r="GF326" s="189"/>
      <c r="GG326" s="189"/>
      <c r="GH326" s="189"/>
      <c r="GI326" s="189"/>
      <c r="GJ326" s="189"/>
      <c r="GK326" s="189"/>
      <c r="GL326" s="189"/>
      <c r="GM326" s="189"/>
      <c r="GN326" s="189"/>
      <c r="GO326" s="189"/>
      <c r="GP326" s="189"/>
      <c r="GQ326" s="189"/>
      <c r="GR326" s="189"/>
      <c r="GS326" s="189"/>
      <c r="GT326" s="189"/>
      <c r="GU326" s="189"/>
      <c r="GV326" s="189"/>
      <c r="GW326" s="189"/>
      <c r="GX326" s="189"/>
      <c r="GY326" s="189"/>
      <c r="GZ326" s="189"/>
      <c r="HA326" s="189"/>
      <c r="HB326" s="189"/>
      <c r="HC326" s="189"/>
      <c r="HD326" s="189"/>
      <c r="HE326" s="189"/>
      <c r="HF326" s="189"/>
      <c r="HG326" s="189"/>
      <c r="HH326" s="189"/>
      <c r="HI326" s="189"/>
      <c r="HJ326" s="189"/>
      <c r="HK326" s="189"/>
      <c r="HL326" s="189"/>
      <c r="HM326" s="189"/>
      <c r="HN326" s="189"/>
      <c r="HO326" s="189"/>
      <c r="HP326" s="189"/>
      <c r="HQ326" s="189"/>
      <c r="HR326" s="189"/>
      <c r="HS326" s="189"/>
      <c r="HT326" s="189"/>
      <c r="HU326" s="189"/>
      <c r="HV326" s="189"/>
      <c r="HW326" s="189"/>
      <c r="HX326" s="189"/>
      <c r="HY326" s="189"/>
      <c r="HZ326" s="189"/>
      <c r="IA326" s="189"/>
      <c r="IB326" s="189"/>
      <c r="IC326" s="189"/>
      <c r="ID326" s="189"/>
      <c r="IE326" s="189"/>
      <c r="IF326" s="189"/>
      <c r="IG326" s="189"/>
      <c r="IH326" s="189"/>
      <c r="II326" s="189"/>
      <c r="IJ326" s="189"/>
      <c r="IK326" s="189"/>
      <c r="IL326" s="189"/>
      <c r="IM326" s="189"/>
      <c r="IN326" s="189"/>
      <c r="IO326" s="189"/>
      <c r="IP326" s="189"/>
      <c r="IQ326" s="189"/>
      <c r="IR326" s="189"/>
      <c r="IS326" s="189"/>
      <c r="IT326" s="189"/>
      <c r="IU326" s="189"/>
      <c r="IV326" s="189"/>
      <c r="IW326" s="189"/>
      <c r="IX326" s="189"/>
      <c r="IY326" s="189"/>
      <c r="IZ326" s="189"/>
      <c r="JA326" s="189"/>
      <c r="JB326" s="189"/>
      <c r="JC326" s="189"/>
      <c r="JD326" s="189"/>
      <c r="JE326" s="189"/>
      <c r="JF326" s="189"/>
      <c r="JG326" s="189"/>
      <c r="JH326" s="189"/>
      <c r="JI326" s="189"/>
      <c r="JJ326" s="189"/>
      <c r="JK326" s="189"/>
      <c r="JL326" s="189"/>
      <c r="JM326" s="189"/>
      <c r="JN326" s="189"/>
      <c r="JO326" s="189"/>
      <c r="JP326" s="189"/>
      <c r="JQ326" s="189"/>
      <c r="JR326" s="189"/>
      <c r="JS326" s="189"/>
      <c r="JT326" s="189"/>
      <c r="JU326" s="189"/>
      <c r="JV326" s="189"/>
      <c r="JW326" s="189"/>
      <c r="JX326" s="189"/>
      <c r="JY326" s="189"/>
      <c r="JZ326" s="189"/>
      <c r="KA326" s="189"/>
      <c r="KB326" s="189"/>
      <c r="KC326" s="189"/>
      <c r="KD326" s="189"/>
      <c r="KE326" s="189"/>
      <c r="KF326" s="189"/>
      <c r="KG326" s="189"/>
      <c r="KH326" s="189"/>
      <c r="KI326" s="189"/>
      <c r="KJ326" s="189"/>
      <c r="KK326" s="189"/>
      <c r="KL326" s="189"/>
      <c r="KM326" s="189"/>
      <c r="KN326" s="189"/>
      <c r="KO326" s="189"/>
      <c r="KP326" s="189"/>
      <c r="KQ326" s="189"/>
      <c r="KR326" s="189"/>
      <c r="KS326" s="189"/>
      <c r="KT326" s="189"/>
      <c r="KU326" s="189"/>
      <c r="KV326" s="189"/>
      <c r="KW326" s="189"/>
      <c r="KX326" s="189"/>
      <c r="KY326" s="189"/>
      <c r="KZ326" s="189"/>
      <c r="LA326" s="189"/>
      <c r="LB326" s="189"/>
      <c r="LC326" s="189"/>
      <c r="LD326" s="189"/>
      <c r="LE326" s="189"/>
      <c r="LF326" s="189"/>
      <c r="LG326" s="189"/>
      <c r="LH326" s="189"/>
      <c r="LI326" s="189"/>
      <c r="LJ326" s="189"/>
      <c r="LK326" s="189"/>
      <c r="LL326" s="189"/>
      <c r="LM326" s="189"/>
      <c r="LN326" s="189"/>
      <c r="LO326" s="189"/>
      <c r="LP326" s="189"/>
      <c r="LQ326" s="189"/>
      <c r="LR326" s="189"/>
      <c r="LS326" s="189"/>
      <c r="LT326" s="189"/>
      <c r="LU326" s="189"/>
      <c r="LV326" s="189"/>
      <c r="LW326" s="189"/>
      <c r="LX326" s="189"/>
      <c r="LY326" s="189"/>
      <c r="LZ326" s="189"/>
      <c r="MA326" s="189"/>
      <c r="MB326" s="189"/>
      <c r="MC326" s="189"/>
      <c r="MD326" s="189"/>
      <c r="ME326" s="189"/>
      <c r="MF326" s="189"/>
      <c r="MG326" s="189"/>
      <c r="MH326" s="189"/>
      <c r="MI326" s="189"/>
      <c r="MJ326" s="189"/>
      <c r="MK326" s="189"/>
      <c r="ML326" s="189"/>
      <c r="MM326" s="189"/>
      <c r="MN326" s="189"/>
      <c r="MO326" s="189"/>
      <c r="MP326" s="189"/>
      <c r="MQ326" s="189"/>
      <c r="MR326" s="189"/>
      <c r="MS326" s="189"/>
      <c r="MT326" s="189"/>
      <c r="MU326" s="189"/>
      <c r="MV326" s="189"/>
      <c r="MW326" s="189"/>
      <c r="MX326" s="189"/>
      <c r="MY326" s="189"/>
      <c r="MZ326" s="189"/>
      <c r="NA326" s="189"/>
      <c r="NB326" s="189"/>
      <c r="NC326" s="189"/>
      <c r="ND326" s="189"/>
      <c r="NE326" s="189"/>
      <c r="NF326" s="189"/>
      <c r="NG326" s="189"/>
      <c r="NH326" s="189"/>
      <c r="NI326" s="189"/>
      <c r="NJ326" s="189"/>
      <c r="NK326" s="189"/>
      <c r="NL326" s="189"/>
      <c r="NM326" s="189"/>
      <c r="NN326" s="189"/>
      <c r="NO326" s="189"/>
      <c r="NP326" s="189"/>
      <c r="NQ326" s="189"/>
      <c r="NR326" s="189"/>
      <c r="NS326" s="189"/>
      <c r="NT326" s="189"/>
      <c r="NU326" s="189"/>
      <c r="NV326" s="189"/>
      <c r="NW326" s="189"/>
      <c r="NX326" s="189"/>
      <c r="NY326" s="189"/>
      <c r="NZ326" s="189"/>
      <c r="OA326" s="189"/>
      <c r="OB326" s="189"/>
      <c r="OC326" s="189"/>
      <c r="OD326" s="189"/>
      <c r="OE326" s="189"/>
      <c r="OF326" s="189"/>
      <c r="OG326" s="189"/>
      <c r="OH326" s="189"/>
      <c r="OI326" s="189"/>
      <c r="OJ326" s="189"/>
      <c r="OK326" s="189"/>
      <c r="OL326" s="189"/>
      <c r="OM326" s="189"/>
      <c r="ON326" s="189"/>
      <c r="OO326" s="189"/>
      <c r="OP326" s="189"/>
      <c r="OQ326" s="189"/>
      <c r="OR326" s="189"/>
      <c r="OS326" s="189"/>
      <c r="OT326" s="189"/>
      <c r="OU326" s="189"/>
      <c r="OV326" s="189"/>
      <c r="OW326" s="189"/>
      <c r="OX326" s="189"/>
      <c r="OY326" s="189"/>
      <c r="OZ326" s="189"/>
      <c r="PA326" s="189"/>
      <c r="PB326" s="189"/>
      <c r="PC326" s="189"/>
      <c r="PD326" s="189"/>
      <c r="PE326" s="189"/>
      <c r="PF326" s="189"/>
      <c r="PG326" s="189"/>
      <c r="PH326" s="189"/>
      <c r="PI326" s="189"/>
      <c r="PJ326" s="189"/>
      <c r="PK326" s="189"/>
      <c r="PL326" s="189"/>
      <c r="PM326" s="189"/>
      <c r="PN326" s="189"/>
      <c r="PO326" s="189"/>
      <c r="PP326" s="189"/>
      <c r="PQ326" s="189"/>
      <c r="PR326" s="189"/>
      <c r="PS326" s="189"/>
      <c r="PT326" s="189"/>
      <c r="PU326" s="189"/>
      <c r="PV326" s="189"/>
      <c r="PW326" s="189"/>
      <c r="PX326" s="189"/>
      <c r="PY326" s="189"/>
      <c r="PZ326" s="189"/>
      <c r="QA326" s="189"/>
      <c r="QB326" s="189"/>
      <c r="QC326" s="189"/>
      <c r="QD326" s="189"/>
      <c r="QE326" s="189"/>
      <c r="QF326" s="189"/>
      <c r="QG326" s="189"/>
      <c r="QH326" s="189"/>
      <c r="QI326" s="189"/>
      <c r="QJ326" s="189"/>
      <c r="QK326" s="189"/>
      <c r="QL326" s="189"/>
      <c r="QM326" s="189"/>
      <c r="QN326" s="189"/>
      <c r="QO326" s="189"/>
      <c r="QP326" s="189"/>
      <c r="QQ326" s="189"/>
      <c r="QR326" s="189"/>
      <c r="QS326" s="189"/>
      <c r="QT326" s="189"/>
      <c r="QU326" s="189"/>
      <c r="QV326" s="189"/>
      <c r="QW326" s="189"/>
      <c r="QX326" s="189"/>
      <c r="QY326" s="189"/>
      <c r="QZ326" s="189"/>
      <c r="RA326" s="189"/>
      <c r="RB326" s="189"/>
      <c r="RC326" s="189"/>
      <c r="RD326" s="189"/>
      <c r="RE326" s="189"/>
      <c r="RF326" s="189"/>
      <c r="RG326" s="189"/>
      <c r="RH326" s="189"/>
      <c r="RI326" s="189"/>
      <c r="RJ326" s="189"/>
      <c r="RK326" s="189"/>
      <c r="RL326" s="189"/>
      <c r="RM326" s="189"/>
      <c r="RN326" s="189"/>
      <c r="RO326" s="189"/>
      <c r="RP326" s="189"/>
      <c r="RQ326" s="189"/>
      <c r="RR326" s="189"/>
      <c r="RS326" s="189"/>
      <c r="RT326" s="189"/>
      <c r="RU326" s="189"/>
      <c r="RV326" s="189"/>
      <c r="RW326" s="189"/>
      <c r="RX326" s="189"/>
      <c r="RY326" s="189"/>
      <c r="RZ326" s="189"/>
      <c r="SA326" s="189"/>
      <c r="SB326" s="189"/>
      <c r="SC326" s="189"/>
      <c r="SD326" s="189"/>
      <c r="SE326" s="189"/>
      <c r="SF326" s="189"/>
      <c r="SG326" s="189"/>
      <c r="SH326" s="189"/>
      <c r="SI326" s="189"/>
      <c r="SJ326" s="189"/>
      <c r="SK326" s="189"/>
      <c r="SL326" s="189"/>
      <c r="SM326" s="189"/>
      <c r="SN326" s="189"/>
      <c r="SO326" s="189"/>
      <c r="SP326" s="189"/>
      <c r="SQ326" s="189"/>
      <c r="SR326" s="189"/>
      <c r="SS326" s="189"/>
      <c r="ST326" s="189"/>
      <c r="SU326" s="189"/>
      <c r="SV326" s="189"/>
      <c r="SW326" s="189"/>
      <c r="SX326" s="189"/>
      <c r="SY326" s="189"/>
      <c r="SZ326" s="189"/>
      <c r="TA326" s="189"/>
      <c r="TB326" s="189"/>
      <c r="TC326" s="189"/>
      <c r="TD326" s="189"/>
      <c r="TE326" s="189"/>
      <c r="TF326" s="189"/>
      <c r="TG326" s="189"/>
      <c r="TH326" s="189"/>
      <c r="TI326" s="189"/>
      <c r="TJ326" s="189"/>
      <c r="TK326" s="189"/>
      <c r="TL326" s="189"/>
      <c r="TM326" s="189"/>
      <c r="TN326" s="189"/>
      <c r="TO326" s="189"/>
      <c r="TP326" s="189"/>
      <c r="TQ326" s="189"/>
      <c r="TR326" s="189"/>
      <c r="TS326" s="189"/>
      <c r="TT326" s="189"/>
      <c r="TU326" s="189"/>
      <c r="TV326" s="189"/>
      <c r="TW326" s="189"/>
      <c r="TX326" s="189"/>
      <c r="TY326" s="189"/>
      <c r="TZ326" s="189"/>
      <c r="UA326" s="189"/>
      <c r="UB326" s="189"/>
      <c r="UC326" s="189"/>
      <c r="UD326" s="189"/>
      <c r="UE326" s="189"/>
      <c r="UF326" s="189"/>
      <c r="UG326" s="189"/>
      <c r="UH326" s="189"/>
      <c r="UI326" s="189"/>
      <c r="UJ326" s="189"/>
      <c r="UK326" s="189"/>
      <c r="UL326" s="189"/>
      <c r="UM326" s="189"/>
      <c r="UN326" s="189"/>
      <c r="UO326" s="189"/>
      <c r="UP326" s="189"/>
      <c r="UQ326" s="189"/>
      <c r="UR326" s="189"/>
      <c r="US326" s="189"/>
      <c r="UT326" s="189"/>
      <c r="UU326" s="189"/>
      <c r="UV326" s="189"/>
      <c r="UW326" s="189"/>
      <c r="UX326" s="189"/>
      <c r="UY326" s="189"/>
      <c r="UZ326" s="189"/>
      <c r="VA326" s="189"/>
      <c r="VB326" s="189"/>
      <c r="VC326" s="189"/>
      <c r="VD326" s="189"/>
      <c r="VE326" s="189"/>
      <c r="VF326" s="189"/>
      <c r="VG326" s="189"/>
      <c r="VH326" s="189"/>
      <c r="VI326" s="189"/>
      <c r="VJ326" s="189"/>
      <c r="VK326" s="189"/>
      <c r="VL326" s="189"/>
      <c r="VM326" s="189"/>
      <c r="VN326" s="189"/>
      <c r="VO326" s="189"/>
      <c r="VP326" s="189"/>
      <c r="VQ326" s="189"/>
      <c r="VR326" s="189"/>
      <c r="VS326" s="189"/>
      <c r="VT326" s="189"/>
      <c r="VU326" s="189"/>
      <c r="VV326" s="189"/>
      <c r="VW326" s="189"/>
      <c r="VX326" s="189"/>
      <c r="VY326" s="189"/>
      <c r="VZ326" s="189"/>
      <c r="WA326" s="189"/>
      <c r="WB326" s="189"/>
      <c r="WC326" s="189"/>
      <c r="WD326" s="189"/>
      <c r="WE326" s="189"/>
      <c r="WF326" s="189"/>
      <c r="WG326" s="189"/>
      <c r="WH326" s="189"/>
      <c r="WI326" s="189"/>
      <c r="WJ326" s="189"/>
      <c r="WK326" s="189"/>
      <c r="WL326" s="189"/>
      <c r="WM326" s="189"/>
      <c r="WN326" s="189"/>
      <c r="WO326" s="189"/>
      <c r="WP326" s="189"/>
      <c r="WQ326" s="189"/>
      <c r="WR326" s="189"/>
      <c r="WS326" s="189"/>
      <c r="WT326" s="189"/>
      <c r="WU326" s="189"/>
      <c r="WV326" s="189"/>
      <c r="WW326" s="189"/>
      <c r="WX326" s="189"/>
      <c r="WY326" s="189"/>
      <c r="WZ326" s="189"/>
      <c r="XA326" s="189"/>
      <c r="XB326" s="189"/>
      <c r="XC326" s="189"/>
      <c r="XD326" s="189"/>
      <c r="XE326" s="189"/>
      <c r="XF326" s="189"/>
      <c r="XG326" s="189"/>
      <c r="XH326" s="189"/>
      <c r="XI326" s="189"/>
      <c r="XJ326" s="189"/>
      <c r="XK326" s="189"/>
      <c r="XL326" s="189"/>
      <c r="XM326" s="189"/>
      <c r="XN326" s="189"/>
      <c r="XO326" s="189"/>
      <c r="XP326" s="189"/>
      <c r="XQ326" s="189"/>
      <c r="XR326" s="189"/>
      <c r="XS326" s="189"/>
      <c r="XT326" s="189"/>
      <c r="XU326" s="189"/>
      <c r="XV326" s="189"/>
      <c r="XW326" s="189"/>
      <c r="XX326" s="189"/>
      <c r="XY326" s="189"/>
      <c r="XZ326" s="189"/>
      <c r="YA326" s="189"/>
      <c r="YB326" s="189"/>
      <c r="YC326" s="189"/>
      <c r="YD326" s="189"/>
      <c r="YE326" s="189"/>
      <c r="YF326" s="189"/>
      <c r="YG326" s="189"/>
      <c r="YH326" s="189"/>
      <c r="YI326" s="189"/>
      <c r="YJ326" s="189"/>
      <c r="YK326" s="189"/>
      <c r="YL326" s="189"/>
      <c r="YM326" s="189"/>
      <c r="YN326" s="189"/>
      <c r="YO326" s="189"/>
      <c r="YP326" s="189"/>
      <c r="YQ326" s="189"/>
      <c r="YR326" s="189"/>
      <c r="YS326" s="189"/>
      <c r="YT326" s="189"/>
      <c r="YU326" s="189"/>
      <c r="YV326" s="189"/>
      <c r="YW326" s="189"/>
      <c r="YX326" s="189"/>
      <c r="YY326" s="189"/>
      <c r="YZ326" s="189"/>
      <c r="ZA326" s="189"/>
      <c r="ZB326" s="189"/>
      <c r="ZC326" s="189"/>
      <c r="ZD326" s="189"/>
      <c r="ZE326" s="189"/>
      <c r="ZF326" s="189"/>
      <c r="ZG326" s="189"/>
      <c r="ZH326" s="189"/>
      <c r="ZI326" s="189"/>
      <c r="ZJ326" s="189"/>
      <c r="ZK326" s="189"/>
      <c r="ZL326" s="189"/>
      <c r="ZM326" s="189"/>
      <c r="ZN326" s="189"/>
      <c r="ZO326" s="189"/>
      <c r="ZP326" s="189"/>
      <c r="ZQ326" s="189"/>
      <c r="ZR326" s="189"/>
      <c r="ZS326" s="189"/>
      <c r="ZT326" s="189"/>
      <c r="ZU326" s="189"/>
      <c r="ZV326" s="189"/>
      <c r="ZW326" s="189"/>
      <c r="ZX326" s="189"/>
      <c r="ZY326" s="189"/>
      <c r="ZZ326" s="189"/>
      <c r="AAA326" s="189"/>
      <c r="AAB326" s="189"/>
      <c r="AAC326" s="189"/>
      <c r="AAD326" s="189"/>
      <c r="AAE326" s="189"/>
      <c r="AAF326" s="189"/>
      <c r="AAG326" s="189"/>
      <c r="AAH326" s="189"/>
      <c r="AAI326" s="189"/>
      <c r="AAJ326" s="189"/>
      <c r="AAK326" s="189"/>
      <c r="AAL326" s="189"/>
      <c r="AAM326" s="189"/>
      <c r="AAN326" s="189"/>
      <c r="AAO326" s="189"/>
      <c r="AAP326" s="189"/>
      <c r="AAQ326" s="189"/>
      <c r="AAR326" s="189"/>
      <c r="AAS326" s="189"/>
      <c r="AAT326" s="189"/>
      <c r="AAU326" s="189"/>
      <c r="AAV326" s="189"/>
      <c r="AAW326" s="189"/>
      <c r="AAX326" s="189"/>
      <c r="AAY326" s="189"/>
      <c r="AAZ326" s="189"/>
      <c r="ABA326" s="189"/>
      <c r="ABB326" s="189"/>
      <c r="ABC326" s="189"/>
      <c r="ABD326" s="189"/>
      <c r="ABE326" s="189"/>
      <c r="ABF326" s="189"/>
      <c r="ABG326" s="189"/>
      <c r="ABH326" s="189"/>
      <c r="ABI326" s="189"/>
      <c r="ABJ326" s="189"/>
      <c r="ABK326" s="189"/>
      <c r="ABL326" s="189"/>
      <c r="ABM326" s="189"/>
      <c r="ABN326" s="189"/>
      <c r="ABO326" s="189"/>
      <c r="ABP326" s="189"/>
      <c r="ABQ326" s="189"/>
      <c r="ABR326" s="189"/>
      <c r="ABS326" s="189"/>
      <c r="ABT326" s="189"/>
      <c r="ABU326" s="189"/>
      <c r="ABV326" s="189"/>
      <c r="ABW326" s="189"/>
      <c r="ABX326" s="189"/>
      <c r="ABY326" s="189"/>
      <c r="ABZ326" s="189"/>
      <c r="ACA326" s="189"/>
      <c r="ACB326" s="189"/>
      <c r="ACC326" s="189"/>
      <c r="ACD326" s="189"/>
      <c r="ACE326" s="189"/>
      <c r="ACF326" s="189"/>
      <c r="ACG326" s="189"/>
      <c r="ACH326" s="189"/>
      <c r="ACI326" s="189"/>
      <c r="ACJ326" s="189"/>
      <c r="ACK326" s="189"/>
      <c r="ACL326" s="189"/>
      <c r="ACM326" s="189"/>
      <c r="ACN326" s="189"/>
      <c r="ACO326" s="189"/>
      <c r="ACP326" s="189"/>
      <c r="ACQ326" s="189"/>
      <c r="ACR326" s="189"/>
      <c r="ACS326" s="189"/>
      <c r="ACT326" s="189"/>
      <c r="ACU326" s="189"/>
      <c r="ACV326" s="189"/>
      <c r="ACW326" s="189"/>
      <c r="ACX326" s="189"/>
      <c r="ACY326" s="189"/>
      <c r="ACZ326" s="189"/>
      <c r="ADA326" s="189"/>
      <c r="ADB326" s="189"/>
      <c r="ADC326" s="189"/>
      <c r="ADD326" s="189"/>
      <c r="ADE326" s="189"/>
      <c r="ADF326" s="189"/>
      <c r="ADG326" s="189"/>
      <c r="ADH326" s="189"/>
      <c r="ADI326" s="189"/>
      <c r="ADJ326" s="189"/>
      <c r="ADK326" s="189"/>
      <c r="ADL326" s="189"/>
      <c r="ADM326" s="189"/>
      <c r="ADN326" s="189"/>
      <c r="ADO326" s="189"/>
      <c r="ADP326" s="189"/>
      <c r="ADQ326" s="189"/>
      <c r="ADR326" s="189"/>
      <c r="ADS326" s="189"/>
      <c r="ADT326" s="189"/>
      <c r="ADU326" s="189"/>
      <c r="ADV326" s="189"/>
      <c r="ADW326" s="189"/>
      <c r="ADX326" s="189"/>
      <c r="ADY326" s="189"/>
      <c r="ADZ326" s="189"/>
      <c r="AEA326" s="189"/>
      <c r="AEB326" s="189"/>
      <c r="AEC326" s="189"/>
      <c r="AED326" s="189"/>
      <c r="AEE326" s="189"/>
      <c r="AEF326" s="189"/>
      <c r="AEG326" s="189"/>
      <c r="AEH326" s="189"/>
      <c r="AEI326" s="189"/>
      <c r="AEJ326" s="189"/>
      <c r="AEK326" s="189"/>
      <c r="AEL326" s="189"/>
      <c r="AEM326" s="189"/>
      <c r="AEN326" s="189"/>
      <c r="AEO326" s="189"/>
      <c r="AEP326" s="189"/>
      <c r="AEQ326" s="189"/>
      <c r="AER326" s="189"/>
      <c r="AES326" s="189"/>
      <c r="AET326" s="189"/>
      <c r="AEU326" s="189"/>
      <c r="AEV326" s="189"/>
      <c r="AEW326" s="189"/>
      <c r="AEX326" s="189"/>
      <c r="AEY326" s="189"/>
      <c r="AEZ326" s="189"/>
      <c r="AFA326" s="189"/>
      <c r="AFB326" s="189"/>
      <c r="AFC326" s="189"/>
      <c r="AFD326" s="189"/>
      <c r="AFE326" s="189"/>
      <c r="AFF326" s="189"/>
      <c r="AFG326" s="189"/>
      <c r="AFH326" s="189"/>
      <c r="AFI326" s="189"/>
      <c r="AFJ326" s="189"/>
      <c r="AFK326" s="189"/>
      <c r="AFL326" s="189"/>
      <c r="AFM326" s="189"/>
      <c r="AFN326" s="189"/>
      <c r="AFO326" s="189"/>
      <c r="AFP326" s="189"/>
      <c r="AFQ326" s="189"/>
      <c r="AFR326" s="189"/>
      <c r="AFS326" s="189"/>
      <c r="AFT326" s="189"/>
      <c r="AFU326" s="189"/>
      <c r="AFV326" s="189"/>
      <c r="AFW326" s="189"/>
      <c r="AFX326" s="189"/>
      <c r="AFY326" s="189"/>
      <c r="AFZ326" s="189"/>
      <c r="AGA326" s="189"/>
      <c r="AGB326" s="189"/>
      <c r="AGC326" s="189"/>
      <c r="AGD326" s="189"/>
      <c r="AGE326" s="189"/>
      <c r="AGF326" s="189"/>
      <c r="AGG326" s="189"/>
      <c r="AGH326" s="189"/>
      <c r="AGI326" s="189"/>
      <c r="AGJ326" s="189"/>
      <c r="AGK326" s="189"/>
      <c r="AGL326" s="189"/>
      <c r="AGM326" s="189"/>
      <c r="AGN326" s="189"/>
      <c r="AGO326" s="189"/>
      <c r="AGP326" s="189"/>
      <c r="AGQ326" s="189"/>
      <c r="AGR326" s="189"/>
      <c r="AGS326" s="189"/>
      <c r="AGT326" s="189"/>
      <c r="AGU326" s="189"/>
      <c r="AGV326" s="189"/>
      <c r="AGW326" s="189"/>
      <c r="AGX326" s="189"/>
      <c r="AGY326" s="189"/>
      <c r="AGZ326" s="189"/>
      <c r="AHA326" s="189"/>
      <c r="AHB326" s="189"/>
      <c r="AHC326" s="189"/>
      <c r="AHD326" s="189"/>
      <c r="AHE326" s="189"/>
      <c r="AHF326" s="189"/>
      <c r="AHG326" s="189"/>
      <c r="AHH326" s="189"/>
      <c r="AHI326" s="189"/>
      <c r="AHJ326" s="189"/>
      <c r="AHK326" s="189"/>
      <c r="AHL326" s="189"/>
      <c r="AHM326" s="189"/>
      <c r="AHN326" s="189"/>
      <c r="AHO326" s="189"/>
      <c r="AHP326" s="189"/>
      <c r="AHQ326" s="189"/>
      <c r="AHR326" s="189"/>
      <c r="AHS326" s="189"/>
      <c r="AHT326" s="189"/>
      <c r="AHU326" s="189"/>
      <c r="AHV326" s="189"/>
      <c r="AHW326" s="189"/>
      <c r="AHX326" s="189"/>
      <c r="AHY326" s="189"/>
      <c r="AHZ326" s="189"/>
      <c r="AIA326" s="189"/>
      <c r="AIB326" s="189"/>
      <c r="AIC326" s="189"/>
      <c r="AID326" s="189"/>
      <c r="AIE326" s="189"/>
      <c r="AIF326" s="189"/>
      <c r="AIG326" s="189"/>
      <c r="AIH326" s="189"/>
      <c r="AII326" s="189"/>
      <c r="AIJ326" s="189"/>
      <c r="AIK326" s="189"/>
      <c r="AIL326" s="189"/>
      <c r="AIM326" s="189"/>
      <c r="AIN326" s="189"/>
      <c r="AIO326" s="189"/>
      <c r="AIP326" s="189"/>
      <c r="AIQ326" s="189"/>
      <c r="AIR326" s="189"/>
      <c r="AIS326" s="189"/>
      <c r="AIT326" s="189"/>
      <c r="AIU326" s="189"/>
      <c r="AIV326" s="189"/>
      <c r="AIW326" s="189"/>
      <c r="AIX326" s="189"/>
      <c r="AIY326" s="189"/>
      <c r="AIZ326" s="189"/>
      <c r="AJA326" s="189"/>
      <c r="AJB326" s="189"/>
      <c r="AJC326" s="189"/>
      <c r="AJD326" s="189"/>
      <c r="AJE326" s="189"/>
      <c r="AJF326" s="189"/>
      <c r="AJG326" s="189"/>
      <c r="AJH326" s="189"/>
      <c r="AJI326" s="189"/>
      <c r="AJJ326" s="189"/>
      <c r="AJK326" s="189"/>
      <c r="AJL326" s="189"/>
      <c r="AJM326" s="189"/>
      <c r="AJN326" s="189"/>
      <c r="AJO326" s="189"/>
      <c r="AJP326" s="189"/>
      <c r="AJQ326" s="189"/>
      <c r="AJR326" s="189"/>
      <c r="AJS326" s="189"/>
      <c r="AJT326" s="189"/>
      <c r="AJU326" s="189"/>
      <c r="AJV326" s="189"/>
      <c r="AJW326" s="189"/>
      <c r="AJX326" s="189"/>
      <c r="AJY326" s="189"/>
      <c r="AJZ326" s="189"/>
      <c r="AKA326" s="189"/>
      <c r="AKB326" s="189"/>
      <c r="AKC326" s="189"/>
      <c r="AKD326" s="189"/>
      <c r="AKE326" s="189"/>
      <c r="AKF326" s="189"/>
      <c r="AKG326" s="189"/>
      <c r="AKH326" s="189"/>
      <c r="AKI326" s="189"/>
      <c r="AKJ326" s="189"/>
      <c r="AKK326" s="189"/>
      <c r="AKL326" s="189"/>
      <c r="AKM326" s="189"/>
      <c r="AKN326" s="189"/>
      <c r="AKO326" s="189"/>
      <c r="AKP326" s="189"/>
      <c r="AKQ326" s="189"/>
      <c r="AKR326" s="189"/>
      <c r="AKS326" s="189"/>
      <c r="AKT326" s="189"/>
      <c r="AKU326" s="189"/>
      <c r="AKV326" s="189"/>
      <c r="AKW326" s="189"/>
      <c r="AKX326" s="189"/>
      <c r="AKY326" s="189"/>
      <c r="AKZ326" s="189"/>
      <c r="ALA326" s="189"/>
      <c r="ALB326" s="189"/>
      <c r="ALC326" s="189"/>
      <c r="ALD326" s="189"/>
      <c r="ALE326" s="189"/>
      <c r="ALF326" s="189"/>
      <c r="ALG326" s="189"/>
      <c r="ALH326" s="189"/>
      <c r="ALI326" s="189"/>
      <c r="ALJ326" s="189"/>
      <c r="ALK326" s="189"/>
      <c r="ALL326" s="189"/>
      <c r="ALM326" s="189"/>
      <c r="ALN326" s="189"/>
      <c r="ALO326" s="189"/>
      <c r="ALP326" s="189"/>
      <c r="ALQ326" s="189"/>
      <c r="ALR326" s="189"/>
      <c r="ALS326" s="189"/>
      <c r="ALT326" s="189"/>
      <c r="ALU326" s="189"/>
      <c r="ALV326" s="189"/>
      <c r="ALW326" s="189"/>
      <c r="ALX326" s="189"/>
      <c r="ALY326" s="189"/>
      <c r="ALZ326" s="189"/>
      <c r="AMA326" s="189"/>
      <c r="AMB326" s="189"/>
      <c r="AMC326" s="189"/>
      <c r="AMD326" s="189"/>
      <c r="AME326" s="189"/>
      <c r="AMF326" s="189"/>
      <c r="AMG326" s="189"/>
      <c r="AMH326" s="189"/>
      <c r="AMI326" s="189"/>
      <c r="AMJ326" s="189"/>
    </row>
    <row r="327" s="226" customFormat="true" ht="36" hidden="false" customHeight="false" outlineLevel="0" collapsed="false">
      <c r="A327" s="184"/>
      <c r="B327" s="191"/>
      <c r="C327" s="184"/>
      <c r="D327" s="184"/>
      <c r="E327" s="184" t="s">
        <v>144</v>
      </c>
      <c r="F327" s="183" t="s">
        <v>308</v>
      </c>
      <c r="G327" s="186" t="s">
        <v>1575</v>
      </c>
      <c r="H327" s="184" t="n">
        <v>1</v>
      </c>
      <c r="I327" s="191" t="s">
        <v>1598</v>
      </c>
      <c r="J327" s="187" t="s">
        <v>6</v>
      </c>
      <c r="K327" s="185" t="s">
        <v>1074</v>
      </c>
      <c r="L327" s="186" t="str">
        <f aca="false">VLOOKUP(K327,CódigosRetorno!$A$2:$B$1795,2,FALSE())</f>
        <v>La moneda debe ser la misma en todo el documento. Salvo las percepciones que sólo son en moneda nacional</v>
      </c>
      <c r="M327" s="184" t="s">
        <v>1297</v>
      </c>
      <c r="N327" s="188"/>
      <c r="O327" s="189"/>
      <c r="P327" s="189"/>
      <c r="Q327" s="189"/>
      <c r="R327" s="189"/>
      <c r="S327" s="189"/>
      <c r="T327" s="189"/>
      <c r="U327" s="189"/>
      <c r="V327" s="189"/>
      <c r="W327" s="189"/>
      <c r="X327" s="189"/>
      <c r="Y327" s="189"/>
      <c r="Z327" s="189"/>
      <c r="AA327" s="189"/>
      <c r="AB327" s="189"/>
      <c r="AC327" s="189"/>
      <c r="AD327" s="189"/>
      <c r="AE327" s="189"/>
      <c r="AF327" s="189"/>
      <c r="AG327" s="189"/>
      <c r="AH327" s="189"/>
      <c r="AI327" s="189"/>
      <c r="AJ327" s="189"/>
      <c r="AK327" s="189"/>
      <c r="AL327" s="189"/>
      <c r="AM327" s="189"/>
      <c r="AN327" s="189"/>
      <c r="AO327" s="189"/>
      <c r="AP327" s="189"/>
      <c r="AQ327" s="189"/>
      <c r="AR327" s="189"/>
      <c r="AS327" s="189"/>
      <c r="AT327" s="189"/>
      <c r="AU327" s="189"/>
      <c r="AV327" s="189"/>
      <c r="AW327" s="189"/>
      <c r="AX327" s="189"/>
      <c r="AY327" s="189"/>
      <c r="AZ327" s="189"/>
      <c r="BA327" s="189"/>
      <c r="BB327" s="189"/>
      <c r="BC327" s="189"/>
      <c r="BD327" s="189"/>
      <c r="BE327" s="189"/>
      <c r="BF327" s="189"/>
      <c r="BG327" s="189"/>
      <c r="BH327" s="189"/>
      <c r="BI327" s="189"/>
      <c r="BJ327" s="189"/>
      <c r="BK327" s="189"/>
      <c r="BL327" s="189"/>
      <c r="BM327" s="189"/>
      <c r="BN327" s="189"/>
      <c r="BO327" s="189"/>
      <c r="BP327" s="189"/>
      <c r="BQ327" s="189"/>
      <c r="BR327" s="189"/>
      <c r="BS327" s="189"/>
      <c r="BT327" s="189"/>
      <c r="BU327" s="189"/>
      <c r="BV327" s="189"/>
      <c r="BW327" s="189"/>
      <c r="BX327" s="189"/>
      <c r="BY327" s="189"/>
      <c r="BZ327" s="189"/>
      <c r="CA327" s="189"/>
      <c r="CB327" s="189"/>
      <c r="CC327" s="189"/>
      <c r="CD327" s="189"/>
      <c r="CE327" s="189"/>
      <c r="CF327" s="189"/>
      <c r="CG327" s="189"/>
      <c r="CH327" s="189"/>
      <c r="CI327" s="189"/>
      <c r="CJ327" s="189"/>
      <c r="CK327" s="189"/>
      <c r="CL327" s="189"/>
      <c r="CM327" s="189"/>
      <c r="CN327" s="189"/>
      <c r="CO327" s="189"/>
      <c r="CP327" s="189"/>
      <c r="CQ327" s="189"/>
      <c r="CR327" s="189"/>
      <c r="CS327" s="189"/>
      <c r="CT327" s="189"/>
      <c r="CU327" s="189"/>
      <c r="CV327" s="189"/>
      <c r="CW327" s="189"/>
      <c r="CX327" s="189"/>
      <c r="CY327" s="189"/>
      <c r="CZ327" s="189"/>
      <c r="DA327" s="189"/>
      <c r="DB327" s="189"/>
      <c r="DC327" s="189"/>
      <c r="DD327" s="189"/>
      <c r="DE327" s="189"/>
      <c r="DF327" s="189"/>
      <c r="DG327" s="189"/>
      <c r="DH327" s="189"/>
      <c r="DI327" s="189"/>
      <c r="DJ327" s="189"/>
      <c r="DK327" s="189"/>
      <c r="DL327" s="189"/>
      <c r="DM327" s="189"/>
      <c r="DN327" s="189"/>
      <c r="DO327" s="189"/>
      <c r="DP327" s="189"/>
      <c r="DQ327" s="189"/>
      <c r="DR327" s="189"/>
      <c r="DS327" s="189"/>
      <c r="DT327" s="189"/>
      <c r="DU327" s="189"/>
      <c r="DV327" s="189"/>
      <c r="DW327" s="189"/>
      <c r="DX327" s="189"/>
      <c r="DY327" s="189"/>
      <c r="DZ327" s="189"/>
      <c r="EA327" s="189"/>
      <c r="EB327" s="189"/>
      <c r="EC327" s="189"/>
      <c r="ED327" s="189"/>
      <c r="EE327" s="189"/>
      <c r="EF327" s="189"/>
      <c r="EG327" s="189"/>
      <c r="EH327" s="189"/>
      <c r="EI327" s="189"/>
      <c r="EJ327" s="189"/>
      <c r="EK327" s="189"/>
      <c r="EL327" s="189"/>
      <c r="EM327" s="189"/>
      <c r="EN327" s="189"/>
      <c r="EO327" s="189"/>
      <c r="EP327" s="189"/>
      <c r="EQ327" s="189"/>
      <c r="ER327" s="189"/>
      <c r="ES327" s="189"/>
      <c r="ET327" s="189"/>
      <c r="EU327" s="189"/>
      <c r="EV327" s="189"/>
      <c r="EW327" s="189"/>
      <c r="EX327" s="189"/>
      <c r="EY327" s="189"/>
      <c r="EZ327" s="189"/>
      <c r="FA327" s="189"/>
      <c r="FB327" s="189"/>
      <c r="FC327" s="189"/>
      <c r="FD327" s="189"/>
      <c r="FE327" s="189"/>
      <c r="FF327" s="189"/>
      <c r="FG327" s="189"/>
      <c r="FH327" s="189"/>
      <c r="FI327" s="189"/>
      <c r="FJ327" s="189"/>
      <c r="FK327" s="189"/>
      <c r="FL327" s="189"/>
      <c r="FM327" s="189"/>
      <c r="FN327" s="189"/>
      <c r="FO327" s="189"/>
      <c r="FP327" s="189"/>
      <c r="FQ327" s="189"/>
      <c r="FR327" s="189"/>
      <c r="FS327" s="189"/>
      <c r="FT327" s="189"/>
      <c r="FU327" s="189"/>
      <c r="FV327" s="189"/>
      <c r="FW327" s="189"/>
      <c r="FX327" s="189"/>
      <c r="FY327" s="189"/>
      <c r="FZ327" s="189"/>
      <c r="GA327" s="189"/>
      <c r="GB327" s="189"/>
      <c r="GC327" s="189"/>
      <c r="GD327" s="189"/>
      <c r="GE327" s="189"/>
      <c r="GF327" s="189"/>
      <c r="GG327" s="189"/>
      <c r="GH327" s="189"/>
      <c r="GI327" s="189"/>
      <c r="GJ327" s="189"/>
      <c r="GK327" s="189"/>
      <c r="GL327" s="189"/>
      <c r="GM327" s="189"/>
      <c r="GN327" s="189"/>
      <c r="GO327" s="189"/>
      <c r="GP327" s="189"/>
      <c r="GQ327" s="189"/>
      <c r="GR327" s="189"/>
      <c r="GS327" s="189"/>
      <c r="GT327" s="189"/>
      <c r="GU327" s="189"/>
      <c r="GV327" s="189"/>
      <c r="GW327" s="189"/>
      <c r="GX327" s="189"/>
      <c r="GY327" s="189"/>
      <c r="GZ327" s="189"/>
      <c r="HA327" s="189"/>
      <c r="HB327" s="189"/>
      <c r="HC327" s="189"/>
      <c r="HD327" s="189"/>
      <c r="HE327" s="189"/>
      <c r="HF327" s="189"/>
      <c r="HG327" s="189"/>
      <c r="HH327" s="189"/>
      <c r="HI327" s="189"/>
      <c r="HJ327" s="189"/>
      <c r="HK327" s="189"/>
      <c r="HL327" s="189"/>
      <c r="HM327" s="189"/>
      <c r="HN327" s="189"/>
      <c r="HO327" s="189"/>
      <c r="HP327" s="189"/>
      <c r="HQ327" s="189"/>
      <c r="HR327" s="189"/>
      <c r="HS327" s="189"/>
      <c r="HT327" s="189"/>
      <c r="HU327" s="189"/>
      <c r="HV327" s="189"/>
      <c r="HW327" s="189"/>
      <c r="HX327" s="189"/>
      <c r="HY327" s="189"/>
      <c r="HZ327" s="189"/>
      <c r="IA327" s="189"/>
      <c r="IB327" s="189"/>
      <c r="IC327" s="189"/>
      <c r="ID327" s="189"/>
      <c r="IE327" s="189"/>
      <c r="IF327" s="189"/>
      <c r="IG327" s="189"/>
      <c r="IH327" s="189"/>
      <c r="II327" s="189"/>
      <c r="IJ327" s="189"/>
      <c r="IK327" s="189"/>
      <c r="IL327" s="189"/>
      <c r="IM327" s="189"/>
      <c r="IN327" s="189"/>
      <c r="IO327" s="189"/>
      <c r="IP327" s="189"/>
      <c r="IQ327" s="189"/>
      <c r="IR327" s="189"/>
      <c r="IS327" s="189"/>
      <c r="IT327" s="189"/>
      <c r="IU327" s="189"/>
      <c r="IV327" s="189"/>
      <c r="IW327" s="189"/>
      <c r="IX327" s="189"/>
      <c r="IY327" s="189"/>
      <c r="IZ327" s="189"/>
      <c r="JA327" s="189"/>
      <c r="JB327" s="189"/>
      <c r="JC327" s="189"/>
      <c r="JD327" s="189"/>
      <c r="JE327" s="189"/>
      <c r="JF327" s="189"/>
      <c r="JG327" s="189"/>
      <c r="JH327" s="189"/>
      <c r="JI327" s="189"/>
      <c r="JJ327" s="189"/>
      <c r="JK327" s="189"/>
      <c r="JL327" s="189"/>
      <c r="JM327" s="189"/>
      <c r="JN327" s="189"/>
      <c r="JO327" s="189"/>
      <c r="JP327" s="189"/>
      <c r="JQ327" s="189"/>
      <c r="JR327" s="189"/>
      <c r="JS327" s="189"/>
      <c r="JT327" s="189"/>
      <c r="JU327" s="189"/>
      <c r="JV327" s="189"/>
      <c r="JW327" s="189"/>
      <c r="JX327" s="189"/>
      <c r="JY327" s="189"/>
      <c r="JZ327" s="189"/>
      <c r="KA327" s="189"/>
      <c r="KB327" s="189"/>
      <c r="KC327" s="189"/>
      <c r="KD327" s="189"/>
      <c r="KE327" s="189"/>
      <c r="KF327" s="189"/>
      <c r="KG327" s="189"/>
      <c r="KH327" s="189"/>
      <c r="KI327" s="189"/>
      <c r="KJ327" s="189"/>
      <c r="KK327" s="189"/>
      <c r="KL327" s="189"/>
      <c r="KM327" s="189"/>
      <c r="KN327" s="189"/>
      <c r="KO327" s="189"/>
      <c r="KP327" s="189"/>
      <c r="KQ327" s="189"/>
      <c r="KR327" s="189"/>
      <c r="KS327" s="189"/>
      <c r="KT327" s="189"/>
      <c r="KU327" s="189"/>
      <c r="KV327" s="189"/>
      <c r="KW327" s="189"/>
      <c r="KX327" s="189"/>
      <c r="KY327" s="189"/>
      <c r="KZ327" s="189"/>
      <c r="LA327" s="189"/>
      <c r="LB327" s="189"/>
      <c r="LC327" s="189"/>
      <c r="LD327" s="189"/>
      <c r="LE327" s="189"/>
      <c r="LF327" s="189"/>
      <c r="LG327" s="189"/>
      <c r="LH327" s="189"/>
      <c r="LI327" s="189"/>
      <c r="LJ327" s="189"/>
      <c r="LK327" s="189"/>
      <c r="LL327" s="189"/>
      <c r="LM327" s="189"/>
      <c r="LN327" s="189"/>
      <c r="LO327" s="189"/>
      <c r="LP327" s="189"/>
      <c r="LQ327" s="189"/>
      <c r="LR327" s="189"/>
      <c r="LS327" s="189"/>
      <c r="LT327" s="189"/>
      <c r="LU327" s="189"/>
      <c r="LV327" s="189"/>
      <c r="LW327" s="189"/>
      <c r="LX327" s="189"/>
      <c r="LY327" s="189"/>
      <c r="LZ327" s="189"/>
      <c r="MA327" s="189"/>
      <c r="MB327" s="189"/>
      <c r="MC327" s="189"/>
      <c r="MD327" s="189"/>
      <c r="ME327" s="189"/>
      <c r="MF327" s="189"/>
      <c r="MG327" s="189"/>
      <c r="MH327" s="189"/>
      <c r="MI327" s="189"/>
      <c r="MJ327" s="189"/>
      <c r="MK327" s="189"/>
      <c r="ML327" s="189"/>
      <c r="MM327" s="189"/>
      <c r="MN327" s="189"/>
      <c r="MO327" s="189"/>
      <c r="MP327" s="189"/>
      <c r="MQ327" s="189"/>
      <c r="MR327" s="189"/>
      <c r="MS327" s="189"/>
      <c r="MT327" s="189"/>
      <c r="MU327" s="189"/>
      <c r="MV327" s="189"/>
      <c r="MW327" s="189"/>
      <c r="MX327" s="189"/>
      <c r="MY327" s="189"/>
      <c r="MZ327" s="189"/>
      <c r="NA327" s="189"/>
      <c r="NB327" s="189"/>
      <c r="NC327" s="189"/>
      <c r="ND327" s="189"/>
      <c r="NE327" s="189"/>
      <c r="NF327" s="189"/>
      <c r="NG327" s="189"/>
      <c r="NH327" s="189"/>
      <c r="NI327" s="189"/>
      <c r="NJ327" s="189"/>
      <c r="NK327" s="189"/>
      <c r="NL327" s="189"/>
      <c r="NM327" s="189"/>
      <c r="NN327" s="189"/>
      <c r="NO327" s="189"/>
      <c r="NP327" s="189"/>
      <c r="NQ327" s="189"/>
      <c r="NR327" s="189"/>
      <c r="NS327" s="189"/>
      <c r="NT327" s="189"/>
      <c r="NU327" s="189"/>
      <c r="NV327" s="189"/>
      <c r="NW327" s="189"/>
      <c r="NX327" s="189"/>
      <c r="NY327" s="189"/>
      <c r="NZ327" s="189"/>
      <c r="OA327" s="189"/>
      <c r="OB327" s="189"/>
      <c r="OC327" s="189"/>
      <c r="OD327" s="189"/>
      <c r="OE327" s="189"/>
      <c r="OF327" s="189"/>
      <c r="OG327" s="189"/>
      <c r="OH327" s="189"/>
      <c r="OI327" s="189"/>
      <c r="OJ327" s="189"/>
      <c r="OK327" s="189"/>
      <c r="OL327" s="189"/>
      <c r="OM327" s="189"/>
      <c r="ON327" s="189"/>
      <c r="OO327" s="189"/>
      <c r="OP327" s="189"/>
      <c r="OQ327" s="189"/>
      <c r="OR327" s="189"/>
      <c r="OS327" s="189"/>
      <c r="OT327" s="189"/>
      <c r="OU327" s="189"/>
      <c r="OV327" s="189"/>
      <c r="OW327" s="189"/>
      <c r="OX327" s="189"/>
      <c r="OY327" s="189"/>
      <c r="OZ327" s="189"/>
      <c r="PA327" s="189"/>
      <c r="PB327" s="189"/>
      <c r="PC327" s="189"/>
      <c r="PD327" s="189"/>
      <c r="PE327" s="189"/>
      <c r="PF327" s="189"/>
      <c r="PG327" s="189"/>
      <c r="PH327" s="189"/>
      <c r="PI327" s="189"/>
      <c r="PJ327" s="189"/>
      <c r="PK327" s="189"/>
      <c r="PL327" s="189"/>
      <c r="PM327" s="189"/>
      <c r="PN327" s="189"/>
      <c r="PO327" s="189"/>
      <c r="PP327" s="189"/>
      <c r="PQ327" s="189"/>
      <c r="PR327" s="189"/>
      <c r="PS327" s="189"/>
      <c r="PT327" s="189"/>
      <c r="PU327" s="189"/>
      <c r="PV327" s="189"/>
      <c r="PW327" s="189"/>
      <c r="PX327" s="189"/>
      <c r="PY327" s="189"/>
      <c r="PZ327" s="189"/>
      <c r="QA327" s="189"/>
      <c r="QB327" s="189"/>
      <c r="QC327" s="189"/>
      <c r="QD327" s="189"/>
      <c r="QE327" s="189"/>
      <c r="QF327" s="189"/>
      <c r="QG327" s="189"/>
      <c r="QH327" s="189"/>
      <c r="QI327" s="189"/>
      <c r="QJ327" s="189"/>
      <c r="QK327" s="189"/>
      <c r="QL327" s="189"/>
      <c r="QM327" s="189"/>
      <c r="QN327" s="189"/>
      <c r="QO327" s="189"/>
      <c r="QP327" s="189"/>
      <c r="QQ327" s="189"/>
      <c r="QR327" s="189"/>
      <c r="QS327" s="189"/>
      <c r="QT327" s="189"/>
      <c r="QU327" s="189"/>
      <c r="QV327" s="189"/>
      <c r="QW327" s="189"/>
      <c r="QX327" s="189"/>
      <c r="QY327" s="189"/>
      <c r="QZ327" s="189"/>
      <c r="RA327" s="189"/>
      <c r="RB327" s="189"/>
      <c r="RC327" s="189"/>
      <c r="RD327" s="189"/>
      <c r="RE327" s="189"/>
      <c r="RF327" s="189"/>
      <c r="RG327" s="189"/>
      <c r="RH327" s="189"/>
      <c r="RI327" s="189"/>
      <c r="RJ327" s="189"/>
      <c r="RK327" s="189"/>
      <c r="RL327" s="189"/>
      <c r="RM327" s="189"/>
      <c r="RN327" s="189"/>
      <c r="RO327" s="189"/>
      <c r="RP327" s="189"/>
      <c r="RQ327" s="189"/>
      <c r="RR327" s="189"/>
      <c r="RS327" s="189"/>
      <c r="RT327" s="189"/>
      <c r="RU327" s="189"/>
      <c r="RV327" s="189"/>
      <c r="RW327" s="189"/>
      <c r="RX327" s="189"/>
      <c r="RY327" s="189"/>
      <c r="RZ327" s="189"/>
      <c r="SA327" s="189"/>
      <c r="SB327" s="189"/>
      <c r="SC327" s="189"/>
      <c r="SD327" s="189"/>
      <c r="SE327" s="189"/>
      <c r="SF327" s="189"/>
      <c r="SG327" s="189"/>
      <c r="SH327" s="189"/>
      <c r="SI327" s="189"/>
      <c r="SJ327" s="189"/>
      <c r="SK327" s="189"/>
      <c r="SL327" s="189"/>
      <c r="SM327" s="189"/>
      <c r="SN327" s="189"/>
      <c r="SO327" s="189"/>
      <c r="SP327" s="189"/>
      <c r="SQ327" s="189"/>
      <c r="SR327" s="189"/>
      <c r="SS327" s="189"/>
      <c r="ST327" s="189"/>
      <c r="SU327" s="189"/>
      <c r="SV327" s="189"/>
      <c r="SW327" s="189"/>
      <c r="SX327" s="189"/>
      <c r="SY327" s="189"/>
      <c r="SZ327" s="189"/>
      <c r="TA327" s="189"/>
      <c r="TB327" s="189"/>
      <c r="TC327" s="189"/>
      <c r="TD327" s="189"/>
      <c r="TE327" s="189"/>
      <c r="TF327" s="189"/>
      <c r="TG327" s="189"/>
      <c r="TH327" s="189"/>
      <c r="TI327" s="189"/>
      <c r="TJ327" s="189"/>
      <c r="TK327" s="189"/>
      <c r="TL327" s="189"/>
      <c r="TM327" s="189"/>
      <c r="TN327" s="189"/>
      <c r="TO327" s="189"/>
      <c r="TP327" s="189"/>
      <c r="TQ327" s="189"/>
      <c r="TR327" s="189"/>
      <c r="TS327" s="189"/>
      <c r="TT327" s="189"/>
      <c r="TU327" s="189"/>
      <c r="TV327" s="189"/>
      <c r="TW327" s="189"/>
      <c r="TX327" s="189"/>
      <c r="TY327" s="189"/>
      <c r="TZ327" s="189"/>
      <c r="UA327" s="189"/>
      <c r="UB327" s="189"/>
      <c r="UC327" s="189"/>
      <c r="UD327" s="189"/>
      <c r="UE327" s="189"/>
      <c r="UF327" s="189"/>
      <c r="UG327" s="189"/>
      <c r="UH327" s="189"/>
      <c r="UI327" s="189"/>
      <c r="UJ327" s="189"/>
      <c r="UK327" s="189"/>
      <c r="UL327" s="189"/>
      <c r="UM327" s="189"/>
      <c r="UN327" s="189"/>
      <c r="UO327" s="189"/>
      <c r="UP327" s="189"/>
      <c r="UQ327" s="189"/>
      <c r="UR327" s="189"/>
      <c r="US327" s="189"/>
      <c r="UT327" s="189"/>
      <c r="UU327" s="189"/>
      <c r="UV327" s="189"/>
      <c r="UW327" s="189"/>
      <c r="UX327" s="189"/>
      <c r="UY327" s="189"/>
      <c r="UZ327" s="189"/>
      <c r="VA327" s="189"/>
      <c r="VB327" s="189"/>
      <c r="VC327" s="189"/>
      <c r="VD327" s="189"/>
      <c r="VE327" s="189"/>
      <c r="VF327" s="189"/>
      <c r="VG327" s="189"/>
      <c r="VH327" s="189"/>
      <c r="VI327" s="189"/>
      <c r="VJ327" s="189"/>
      <c r="VK327" s="189"/>
      <c r="VL327" s="189"/>
      <c r="VM327" s="189"/>
      <c r="VN327" s="189"/>
      <c r="VO327" s="189"/>
      <c r="VP327" s="189"/>
      <c r="VQ327" s="189"/>
      <c r="VR327" s="189"/>
      <c r="VS327" s="189"/>
      <c r="VT327" s="189"/>
      <c r="VU327" s="189"/>
      <c r="VV327" s="189"/>
      <c r="VW327" s="189"/>
      <c r="VX327" s="189"/>
      <c r="VY327" s="189"/>
      <c r="VZ327" s="189"/>
      <c r="WA327" s="189"/>
      <c r="WB327" s="189"/>
      <c r="WC327" s="189"/>
      <c r="WD327" s="189"/>
      <c r="WE327" s="189"/>
      <c r="WF327" s="189"/>
      <c r="WG327" s="189"/>
      <c r="WH327" s="189"/>
      <c r="WI327" s="189"/>
      <c r="WJ327" s="189"/>
      <c r="WK327" s="189"/>
      <c r="WL327" s="189"/>
      <c r="WM327" s="189"/>
      <c r="WN327" s="189"/>
      <c r="WO327" s="189"/>
      <c r="WP327" s="189"/>
      <c r="WQ327" s="189"/>
      <c r="WR327" s="189"/>
      <c r="WS327" s="189"/>
      <c r="WT327" s="189"/>
      <c r="WU327" s="189"/>
      <c r="WV327" s="189"/>
      <c r="WW327" s="189"/>
      <c r="WX327" s="189"/>
      <c r="WY327" s="189"/>
      <c r="WZ327" s="189"/>
      <c r="XA327" s="189"/>
      <c r="XB327" s="189"/>
      <c r="XC327" s="189"/>
      <c r="XD327" s="189"/>
      <c r="XE327" s="189"/>
      <c r="XF327" s="189"/>
      <c r="XG327" s="189"/>
      <c r="XH327" s="189"/>
      <c r="XI327" s="189"/>
      <c r="XJ327" s="189"/>
      <c r="XK327" s="189"/>
      <c r="XL327" s="189"/>
      <c r="XM327" s="189"/>
      <c r="XN327" s="189"/>
      <c r="XO327" s="189"/>
      <c r="XP327" s="189"/>
      <c r="XQ327" s="189"/>
      <c r="XR327" s="189"/>
      <c r="XS327" s="189"/>
      <c r="XT327" s="189"/>
      <c r="XU327" s="189"/>
      <c r="XV327" s="189"/>
      <c r="XW327" s="189"/>
      <c r="XX327" s="189"/>
      <c r="XY327" s="189"/>
      <c r="XZ327" s="189"/>
      <c r="YA327" s="189"/>
      <c r="YB327" s="189"/>
      <c r="YC327" s="189"/>
      <c r="YD327" s="189"/>
      <c r="YE327" s="189"/>
      <c r="YF327" s="189"/>
      <c r="YG327" s="189"/>
      <c r="YH327" s="189"/>
      <c r="YI327" s="189"/>
      <c r="YJ327" s="189"/>
      <c r="YK327" s="189"/>
      <c r="YL327" s="189"/>
      <c r="YM327" s="189"/>
      <c r="YN327" s="189"/>
      <c r="YO327" s="189"/>
      <c r="YP327" s="189"/>
      <c r="YQ327" s="189"/>
      <c r="YR327" s="189"/>
      <c r="YS327" s="189"/>
      <c r="YT327" s="189"/>
      <c r="YU327" s="189"/>
      <c r="YV327" s="189"/>
      <c r="YW327" s="189"/>
      <c r="YX327" s="189"/>
      <c r="YY327" s="189"/>
      <c r="YZ327" s="189"/>
      <c r="ZA327" s="189"/>
      <c r="ZB327" s="189"/>
      <c r="ZC327" s="189"/>
      <c r="ZD327" s="189"/>
      <c r="ZE327" s="189"/>
      <c r="ZF327" s="189"/>
      <c r="ZG327" s="189"/>
      <c r="ZH327" s="189"/>
      <c r="ZI327" s="189"/>
      <c r="ZJ327" s="189"/>
      <c r="ZK327" s="189"/>
      <c r="ZL327" s="189"/>
      <c r="ZM327" s="189"/>
      <c r="ZN327" s="189"/>
      <c r="ZO327" s="189"/>
      <c r="ZP327" s="189"/>
      <c r="ZQ327" s="189"/>
      <c r="ZR327" s="189"/>
      <c r="ZS327" s="189"/>
      <c r="ZT327" s="189"/>
      <c r="ZU327" s="189"/>
      <c r="ZV327" s="189"/>
      <c r="ZW327" s="189"/>
      <c r="ZX327" s="189"/>
      <c r="ZY327" s="189"/>
      <c r="ZZ327" s="189"/>
      <c r="AAA327" s="189"/>
      <c r="AAB327" s="189"/>
      <c r="AAC327" s="189"/>
      <c r="AAD327" s="189"/>
      <c r="AAE327" s="189"/>
      <c r="AAF327" s="189"/>
      <c r="AAG327" s="189"/>
      <c r="AAH327" s="189"/>
      <c r="AAI327" s="189"/>
      <c r="AAJ327" s="189"/>
      <c r="AAK327" s="189"/>
      <c r="AAL327" s="189"/>
      <c r="AAM327" s="189"/>
      <c r="AAN327" s="189"/>
      <c r="AAO327" s="189"/>
      <c r="AAP327" s="189"/>
      <c r="AAQ327" s="189"/>
      <c r="AAR327" s="189"/>
      <c r="AAS327" s="189"/>
      <c r="AAT327" s="189"/>
      <c r="AAU327" s="189"/>
      <c r="AAV327" s="189"/>
      <c r="AAW327" s="189"/>
      <c r="AAX327" s="189"/>
      <c r="AAY327" s="189"/>
      <c r="AAZ327" s="189"/>
      <c r="ABA327" s="189"/>
      <c r="ABB327" s="189"/>
      <c r="ABC327" s="189"/>
      <c r="ABD327" s="189"/>
      <c r="ABE327" s="189"/>
      <c r="ABF327" s="189"/>
      <c r="ABG327" s="189"/>
      <c r="ABH327" s="189"/>
      <c r="ABI327" s="189"/>
      <c r="ABJ327" s="189"/>
      <c r="ABK327" s="189"/>
      <c r="ABL327" s="189"/>
      <c r="ABM327" s="189"/>
      <c r="ABN327" s="189"/>
      <c r="ABO327" s="189"/>
      <c r="ABP327" s="189"/>
      <c r="ABQ327" s="189"/>
      <c r="ABR327" s="189"/>
      <c r="ABS327" s="189"/>
      <c r="ABT327" s="189"/>
      <c r="ABU327" s="189"/>
      <c r="ABV327" s="189"/>
      <c r="ABW327" s="189"/>
      <c r="ABX327" s="189"/>
      <c r="ABY327" s="189"/>
      <c r="ABZ327" s="189"/>
      <c r="ACA327" s="189"/>
      <c r="ACB327" s="189"/>
      <c r="ACC327" s="189"/>
      <c r="ACD327" s="189"/>
      <c r="ACE327" s="189"/>
      <c r="ACF327" s="189"/>
      <c r="ACG327" s="189"/>
      <c r="ACH327" s="189"/>
      <c r="ACI327" s="189"/>
      <c r="ACJ327" s="189"/>
      <c r="ACK327" s="189"/>
      <c r="ACL327" s="189"/>
      <c r="ACM327" s="189"/>
      <c r="ACN327" s="189"/>
      <c r="ACO327" s="189"/>
      <c r="ACP327" s="189"/>
      <c r="ACQ327" s="189"/>
      <c r="ACR327" s="189"/>
      <c r="ACS327" s="189"/>
      <c r="ACT327" s="189"/>
      <c r="ACU327" s="189"/>
      <c r="ACV327" s="189"/>
      <c r="ACW327" s="189"/>
      <c r="ACX327" s="189"/>
      <c r="ACY327" s="189"/>
      <c r="ACZ327" s="189"/>
      <c r="ADA327" s="189"/>
      <c r="ADB327" s="189"/>
      <c r="ADC327" s="189"/>
      <c r="ADD327" s="189"/>
      <c r="ADE327" s="189"/>
      <c r="ADF327" s="189"/>
      <c r="ADG327" s="189"/>
      <c r="ADH327" s="189"/>
      <c r="ADI327" s="189"/>
      <c r="ADJ327" s="189"/>
      <c r="ADK327" s="189"/>
      <c r="ADL327" s="189"/>
      <c r="ADM327" s="189"/>
      <c r="ADN327" s="189"/>
      <c r="ADO327" s="189"/>
      <c r="ADP327" s="189"/>
      <c r="ADQ327" s="189"/>
      <c r="ADR327" s="189"/>
      <c r="ADS327" s="189"/>
      <c r="ADT327" s="189"/>
      <c r="ADU327" s="189"/>
      <c r="ADV327" s="189"/>
      <c r="ADW327" s="189"/>
      <c r="ADX327" s="189"/>
      <c r="ADY327" s="189"/>
      <c r="ADZ327" s="189"/>
      <c r="AEA327" s="189"/>
      <c r="AEB327" s="189"/>
      <c r="AEC327" s="189"/>
      <c r="AED327" s="189"/>
      <c r="AEE327" s="189"/>
      <c r="AEF327" s="189"/>
      <c r="AEG327" s="189"/>
      <c r="AEH327" s="189"/>
      <c r="AEI327" s="189"/>
      <c r="AEJ327" s="189"/>
      <c r="AEK327" s="189"/>
      <c r="AEL327" s="189"/>
      <c r="AEM327" s="189"/>
      <c r="AEN327" s="189"/>
      <c r="AEO327" s="189"/>
      <c r="AEP327" s="189"/>
      <c r="AEQ327" s="189"/>
      <c r="AER327" s="189"/>
      <c r="AES327" s="189"/>
      <c r="AET327" s="189"/>
      <c r="AEU327" s="189"/>
      <c r="AEV327" s="189"/>
      <c r="AEW327" s="189"/>
      <c r="AEX327" s="189"/>
      <c r="AEY327" s="189"/>
      <c r="AEZ327" s="189"/>
      <c r="AFA327" s="189"/>
      <c r="AFB327" s="189"/>
      <c r="AFC327" s="189"/>
      <c r="AFD327" s="189"/>
      <c r="AFE327" s="189"/>
      <c r="AFF327" s="189"/>
      <c r="AFG327" s="189"/>
      <c r="AFH327" s="189"/>
      <c r="AFI327" s="189"/>
      <c r="AFJ327" s="189"/>
      <c r="AFK327" s="189"/>
      <c r="AFL327" s="189"/>
      <c r="AFM327" s="189"/>
      <c r="AFN327" s="189"/>
      <c r="AFO327" s="189"/>
      <c r="AFP327" s="189"/>
      <c r="AFQ327" s="189"/>
      <c r="AFR327" s="189"/>
      <c r="AFS327" s="189"/>
      <c r="AFT327" s="189"/>
      <c r="AFU327" s="189"/>
      <c r="AFV327" s="189"/>
      <c r="AFW327" s="189"/>
      <c r="AFX327" s="189"/>
      <c r="AFY327" s="189"/>
      <c r="AFZ327" s="189"/>
      <c r="AGA327" s="189"/>
      <c r="AGB327" s="189"/>
      <c r="AGC327" s="189"/>
      <c r="AGD327" s="189"/>
      <c r="AGE327" s="189"/>
      <c r="AGF327" s="189"/>
      <c r="AGG327" s="189"/>
      <c r="AGH327" s="189"/>
      <c r="AGI327" s="189"/>
      <c r="AGJ327" s="189"/>
      <c r="AGK327" s="189"/>
      <c r="AGL327" s="189"/>
      <c r="AGM327" s="189"/>
      <c r="AGN327" s="189"/>
      <c r="AGO327" s="189"/>
      <c r="AGP327" s="189"/>
      <c r="AGQ327" s="189"/>
      <c r="AGR327" s="189"/>
      <c r="AGS327" s="189"/>
      <c r="AGT327" s="189"/>
      <c r="AGU327" s="189"/>
      <c r="AGV327" s="189"/>
      <c r="AGW327" s="189"/>
      <c r="AGX327" s="189"/>
      <c r="AGY327" s="189"/>
      <c r="AGZ327" s="189"/>
      <c r="AHA327" s="189"/>
      <c r="AHB327" s="189"/>
      <c r="AHC327" s="189"/>
      <c r="AHD327" s="189"/>
      <c r="AHE327" s="189"/>
      <c r="AHF327" s="189"/>
      <c r="AHG327" s="189"/>
      <c r="AHH327" s="189"/>
      <c r="AHI327" s="189"/>
      <c r="AHJ327" s="189"/>
      <c r="AHK327" s="189"/>
      <c r="AHL327" s="189"/>
      <c r="AHM327" s="189"/>
      <c r="AHN327" s="189"/>
      <c r="AHO327" s="189"/>
      <c r="AHP327" s="189"/>
      <c r="AHQ327" s="189"/>
      <c r="AHR327" s="189"/>
      <c r="AHS327" s="189"/>
      <c r="AHT327" s="189"/>
      <c r="AHU327" s="189"/>
      <c r="AHV327" s="189"/>
      <c r="AHW327" s="189"/>
      <c r="AHX327" s="189"/>
      <c r="AHY327" s="189"/>
      <c r="AHZ327" s="189"/>
      <c r="AIA327" s="189"/>
      <c r="AIB327" s="189"/>
      <c r="AIC327" s="189"/>
      <c r="AID327" s="189"/>
      <c r="AIE327" s="189"/>
      <c r="AIF327" s="189"/>
      <c r="AIG327" s="189"/>
      <c r="AIH327" s="189"/>
      <c r="AII327" s="189"/>
      <c r="AIJ327" s="189"/>
      <c r="AIK327" s="189"/>
      <c r="AIL327" s="189"/>
      <c r="AIM327" s="189"/>
      <c r="AIN327" s="189"/>
      <c r="AIO327" s="189"/>
      <c r="AIP327" s="189"/>
      <c r="AIQ327" s="189"/>
      <c r="AIR327" s="189"/>
      <c r="AIS327" s="189"/>
      <c r="AIT327" s="189"/>
      <c r="AIU327" s="189"/>
      <c r="AIV327" s="189"/>
      <c r="AIW327" s="189"/>
      <c r="AIX327" s="189"/>
      <c r="AIY327" s="189"/>
      <c r="AIZ327" s="189"/>
      <c r="AJA327" s="189"/>
      <c r="AJB327" s="189"/>
      <c r="AJC327" s="189"/>
      <c r="AJD327" s="189"/>
      <c r="AJE327" s="189"/>
      <c r="AJF327" s="189"/>
      <c r="AJG327" s="189"/>
      <c r="AJH327" s="189"/>
      <c r="AJI327" s="189"/>
      <c r="AJJ327" s="189"/>
      <c r="AJK327" s="189"/>
      <c r="AJL327" s="189"/>
      <c r="AJM327" s="189"/>
      <c r="AJN327" s="189"/>
      <c r="AJO327" s="189"/>
      <c r="AJP327" s="189"/>
      <c r="AJQ327" s="189"/>
      <c r="AJR327" s="189"/>
      <c r="AJS327" s="189"/>
      <c r="AJT327" s="189"/>
      <c r="AJU327" s="189"/>
      <c r="AJV327" s="189"/>
      <c r="AJW327" s="189"/>
      <c r="AJX327" s="189"/>
      <c r="AJY327" s="189"/>
      <c r="AJZ327" s="189"/>
      <c r="AKA327" s="189"/>
      <c r="AKB327" s="189"/>
      <c r="AKC327" s="189"/>
      <c r="AKD327" s="189"/>
      <c r="AKE327" s="189"/>
      <c r="AKF327" s="189"/>
      <c r="AKG327" s="189"/>
      <c r="AKH327" s="189"/>
      <c r="AKI327" s="189"/>
      <c r="AKJ327" s="189"/>
      <c r="AKK327" s="189"/>
      <c r="AKL327" s="189"/>
      <c r="AKM327" s="189"/>
      <c r="AKN327" s="189"/>
      <c r="AKO327" s="189"/>
      <c r="AKP327" s="189"/>
      <c r="AKQ327" s="189"/>
      <c r="AKR327" s="189"/>
      <c r="AKS327" s="189"/>
      <c r="AKT327" s="189"/>
      <c r="AKU327" s="189"/>
      <c r="AKV327" s="189"/>
      <c r="AKW327" s="189"/>
      <c r="AKX327" s="189"/>
      <c r="AKY327" s="189"/>
      <c r="AKZ327" s="189"/>
      <c r="ALA327" s="189"/>
      <c r="ALB327" s="189"/>
      <c r="ALC327" s="189"/>
      <c r="ALD327" s="189"/>
      <c r="ALE327" s="189"/>
      <c r="ALF327" s="189"/>
      <c r="ALG327" s="189"/>
      <c r="ALH327" s="189"/>
      <c r="ALI327" s="189"/>
      <c r="ALJ327" s="189"/>
      <c r="ALK327" s="189"/>
      <c r="ALL327" s="189"/>
      <c r="ALM327" s="189"/>
      <c r="ALN327" s="189"/>
      <c r="ALO327" s="189"/>
      <c r="ALP327" s="189"/>
      <c r="ALQ327" s="189"/>
      <c r="ALR327" s="189"/>
      <c r="ALS327" s="189"/>
      <c r="ALT327" s="189"/>
      <c r="ALU327" s="189"/>
      <c r="ALV327" s="189"/>
      <c r="ALW327" s="189"/>
      <c r="ALX327" s="189"/>
      <c r="ALY327" s="189"/>
      <c r="ALZ327" s="189"/>
      <c r="AMA327" s="189"/>
      <c r="AMB327" s="189"/>
      <c r="AMC327" s="189"/>
      <c r="AMD327" s="189"/>
      <c r="AME327" s="189"/>
      <c r="AMF327" s="189"/>
      <c r="AMG327" s="189"/>
      <c r="AMH327" s="189"/>
      <c r="AMI327" s="189"/>
      <c r="AMJ327" s="189"/>
    </row>
    <row r="328" s="226" customFormat="true" ht="36" hidden="false" customHeight="true" outlineLevel="0" collapsed="false">
      <c r="A328" s="184"/>
      <c r="B328" s="191"/>
      <c r="C328" s="184"/>
      <c r="D328" s="184"/>
      <c r="E328" s="184"/>
      <c r="F328" s="183" t="s">
        <v>301</v>
      </c>
      <c r="G328" s="186" t="s">
        <v>1812</v>
      </c>
      <c r="H328" s="184" t="n">
        <v>1</v>
      </c>
      <c r="I328" s="186" t="s">
        <v>1618</v>
      </c>
      <c r="J328" s="187" t="s">
        <v>6</v>
      </c>
      <c r="K328" s="185" t="s">
        <v>1120</v>
      </c>
      <c r="L328" s="186" t="str">
        <f aca="false">VLOOKUP(K328,CódigosRetorno!$A$2:$B$1795,2,FALSE())</f>
        <v>El dato ingresado en TaxAmount no cumple con el formato establecido</v>
      </c>
      <c r="M328" s="184" t="s">
        <v>8</v>
      </c>
      <c r="N328" s="188"/>
      <c r="O328" s="189"/>
      <c r="P328" s="189"/>
      <c r="Q328" s="189"/>
      <c r="R328" s="189"/>
      <c r="S328" s="189"/>
      <c r="T328" s="189"/>
      <c r="U328" s="189"/>
      <c r="V328" s="189"/>
      <c r="W328" s="189"/>
      <c r="X328" s="189"/>
      <c r="Y328" s="189"/>
      <c r="Z328" s="189"/>
      <c r="AA328" s="189"/>
      <c r="AB328" s="189"/>
      <c r="AC328" s="189"/>
      <c r="AD328" s="189"/>
      <c r="AE328" s="189"/>
      <c r="AF328" s="189"/>
      <c r="AG328" s="189"/>
      <c r="AH328" s="189"/>
      <c r="AI328" s="189"/>
      <c r="AJ328" s="189"/>
      <c r="AK328" s="189"/>
      <c r="AL328" s="189"/>
      <c r="AM328" s="189"/>
      <c r="AN328" s="189"/>
      <c r="AO328" s="189"/>
      <c r="AP328" s="189"/>
      <c r="AQ328" s="189"/>
      <c r="AR328" s="189"/>
      <c r="AS328" s="189"/>
      <c r="AT328" s="189"/>
      <c r="AU328" s="189"/>
      <c r="AV328" s="189"/>
      <c r="AW328" s="189"/>
      <c r="AX328" s="189"/>
      <c r="AY328" s="189"/>
      <c r="AZ328" s="189"/>
      <c r="BA328" s="189"/>
      <c r="BB328" s="189"/>
      <c r="BC328" s="189"/>
      <c r="BD328" s="189"/>
      <c r="BE328" s="189"/>
      <c r="BF328" s="189"/>
      <c r="BG328" s="189"/>
      <c r="BH328" s="189"/>
      <c r="BI328" s="189"/>
      <c r="BJ328" s="189"/>
      <c r="BK328" s="189"/>
      <c r="BL328" s="189"/>
      <c r="BM328" s="189"/>
      <c r="BN328" s="189"/>
      <c r="BO328" s="189"/>
      <c r="BP328" s="189"/>
      <c r="BQ328" s="189"/>
      <c r="BR328" s="189"/>
      <c r="BS328" s="189"/>
      <c r="BT328" s="189"/>
      <c r="BU328" s="189"/>
      <c r="BV328" s="189"/>
      <c r="BW328" s="189"/>
      <c r="BX328" s="189"/>
      <c r="BY328" s="189"/>
      <c r="BZ328" s="189"/>
      <c r="CA328" s="189"/>
      <c r="CB328" s="189"/>
      <c r="CC328" s="189"/>
      <c r="CD328" s="189"/>
      <c r="CE328" s="189"/>
      <c r="CF328" s="189"/>
      <c r="CG328" s="189"/>
      <c r="CH328" s="189"/>
      <c r="CI328" s="189"/>
      <c r="CJ328" s="189"/>
      <c r="CK328" s="189"/>
      <c r="CL328" s="189"/>
      <c r="CM328" s="189"/>
      <c r="CN328" s="189"/>
      <c r="CO328" s="189"/>
      <c r="CP328" s="189"/>
      <c r="CQ328" s="189"/>
      <c r="CR328" s="189"/>
      <c r="CS328" s="189"/>
      <c r="CT328" s="189"/>
      <c r="CU328" s="189"/>
      <c r="CV328" s="189"/>
      <c r="CW328" s="189"/>
      <c r="CX328" s="189"/>
      <c r="CY328" s="189"/>
      <c r="CZ328" s="189"/>
      <c r="DA328" s="189"/>
      <c r="DB328" s="189"/>
      <c r="DC328" s="189"/>
      <c r="DD328" s="189"/>
      <c r="DE328" s="189"/>
      <c r="DF328" s="189"/>
      <c r="DG328" s="189"/>
      <c r="DH328" s="189"/>
      <c r="DI328" s="189"/>
      <c r="DJ328" s="189"/>
      <c r="DK328" s="189"/>
      <c r="DL328" s="189"/>
      <c r="DM328" s="189"/>
      <c r="DN328" s="189"/>
      <c r="DO328" s="189"/>
      <c r="DP328" s="189"/>
      <c r="DQ328" s="189"/>
      <c r="DR328" s="189"/>
      <c r="DS328" s="189"/>
      <c r="DT328" s="189"/>
      <c r="DU328" s="189"/>
      <c r="DV328" s="189"/>
      <c r="DW328" s="189"/>
      <c r="DX328" s="189"/>
      <c r="DY328" s="189"/>
      <c r="DZ328" s="189"/>
      <c r="EA328" s="189"/>
      <c r="EB328" s="189"/>
      <c r="EC328" s="189"/>
      <c r="ED328" s="189"/>
      <c r="EE328" s="189"/>
      <c r="EF328" s="189"/>
      <c r="EG328" s="189"/>
      <c r="EH328" s="189"/>
      <c r="EI328" s="189"/>
      <c r="EJ328" s="189"/>
      <c r="EK328" s="189"/>
      <c r="EL328" s="189"/>
      <c r="EM328" s="189"/>
      <c r="EN328" s="189"/>
      <c r="EO328" s="189"/>
      <c r="EP328" s="189"/>
      <c r="EQ328" s="189"/>
      <c r="ER328" s="189"/>
      <c r="ES328" s="189"/>
      <c r="ET328" s="189"/>
      <c r="EU328" s="189"/>
      <c r="EV328" s="189"/>
      <c r="EW328" s="189"/>
      <c r="EX328" s="189"/>
      <c r="EY328" s="189"/>
      <c r="EZ328" s="189"/>
      <c r="FA328" s="189"/>
      <c r="FB328" s="189"/>
      <c r="FC328" s="189"/>
      <c r="FD328" s="189"/>
      <c r="FE328" s="189"/>
      <c r="FF328" s="189"/>
      <c r="FG328" s="189"/>
      <c r="FH328" s="189"/>
      <c r="FI328" s="189"/>
      <c r="FJ328" s="189"/>
      <c r="FK328" s="189"/>
      <c r="FL328" s="189"/>
      <c r="FM328" s="189"/>
      <c r="FN328" s="189"/>
      <c r="FO328" s="189"/>
      <c r="FP328" s="189"/>
      <c r="FQ328" s="189"/>
      <c r="FR328" s="189"/>
      <c r="FS328" s="189"/>
      <c r="FT328" s="189"/>
      <c r="FU328" s="189"/>
      <c r="FV328" s="189"/>
      <c r="FW328" s="189"/>
      <c r="FX328" s="189"/>
      <c r="FY328" s="189"/>
      <c r="FZ328" s="189"/>
      <c r="GA328" s="189"/>
      <c r="GB328" s="189"/>
      <c r="GC328" s="189"/>
      <c r="GD328" s="189"/>
      <c r="GE328" s="189"/>
      <c r="GF328" s="189"/>
      <c r="GG328" s="189"/>
      <c r="GH328" s="189"/>
      <c r="GI328" s="189"/>
      <c r="GJ328" s="189"/>
      <c r="GK328" s="189"/>
      <c r="GL328" s="189"/>
      <c r="GM328" s="189"/>
      <c r="GN328" s="189"/>
      <c r="GO328" s="189"/>
      <c r="GP328" s="189"/>
      <c r="GQ328" s="189"/>
      <c r="GR328" s="189"/>
      <c r="GS328" s="189"/>
      <c r="GT328" s="189"/>
      <c r="GU328" s="189"/>
      <c r="GV328" s="189"/>
      <c r="GW328" s="189"/>
      <c r="GX328" s="189"/>
      <c r="GY328" s="189"/>
      <c r="GZ328" s="189"/>
      <c r="HA328" s="189"/>
      <c r="HB328" s="189"/>
      <c r="HC328" s="189"/>
      <c r="HD328" s="189"/>
      <c r="HE328" s="189"/>
      <c r="HF328" s="189"/>
      <c r="HG328" s="189"/>
      <c r="HH328" s="189"/>
      <c r="HI328" s="189"/>
      <c r="HJ328" s="189"/>
      <c r="HK328" s="189"/>
      <c r="HL328" s="189"/>
      <c r="HM328" s="189"/>
      <c r="HN328" s="189"/>
      <c r="HO328" s="189"/>
      <c r="HP328" s="189"/>
      <c r="HQ328" s="189"/>
      <c r="HR328" s="189"/>
      <c r="HS328" s="189"/>
      <c r="HT328" s="189"/>
      <c r="HU328" s="189"/>
      <c r="HV328" s="189"/>
      <c r="HW328" s="189"/>
      <c r="HX328" s="189"/>
      <c r="HY328" s="189"/>
      <c r="HZ328" s="189"/>
      <c r="IA328" s="189"/>
      <c r="IB328" s="189"/>
      <c r="IC328" s="189"/>
      <c r="ID328" s="189"/>
      <c r="IE328" s="189"/>
      <c r="IF328" s="189"/>
      <c r="IG328" s="189"/>
      <c r="IH328" s="189"/>
      <c r="II328" s="189"/>
      <c r="IJ328" s="189"/>
      <c r="IK328" s="189"/>
      <c r="IL328" s="189"/>
      <c r="IM328" s="189"/>
      <c r="IN328" s="189"/>
      <c r="IO328" s="189"/>
      <c r="IP328" s="189"/>
      <c r="IQ328" s="189"/>
      <c r="IR328" s="189"/>
      <c r="IS328" s="189"/>
      <c r="IT328" s="189"/>
      <c r="IU328" s="189"/>
      <c r="IV328" s="189"/>
      <c r="IW328" s="189"/>
      <c r="IX328" s="189"/>
      <c r="IY328" s="189"/>
      <c r="IZ328" s="189"/>
      <c r="JA328" s="189"/>
      <c r="JB328" s="189"/>
      <c r="JC328" s="189"/>
      <c r="JD328" s="189"/>
      <c r="JE328" s="189"/>
      <c r="JF328" s="189"/>
      <c r="JG328" s="189"/>
      <c r="JH328" s="189"/>
      <c r="JI328" s="189"/>
      <c r="JJ328" s="189"/>
      <c r="JK328" s="189"/>
      <c r="JL328" s="189"/>
      <c r="JM328" s="189"/>
      <c r="JN328" s="189"/>
      <c r="JO328" s="189"/>
      <c r="JP328" s="189"/>
      <c r="JQ328" s="189"/>
      <c r="JR328" s="189"/>
      <c r="JS328" s="189"/>
      <c r="JT328" s="189"/>
      <c r="JU328" s="189"/>
      <c r="JV328" s="189"/>
      <c r="JW328" s="189"/>
      <c r="JX328" s="189"/>
      <c r="JY328" s="189"/>
      <c r="JZ328" s="189"/>
      <c r="KA328" s="189"/>
      <c r="KB328" s="189"/>
      <c r="KC328" s="189"/>
      <c r="KD328" s="189"/>
      <c r="KE328" s="189"/>
      <c r="KF328" s="189"/>
      <c r="KG328" s="189"/>
      <c r="KH328" s="189"/>
      <c r="KI328" s="189"/>
      <c r="KJ328" s="189"/>
      <c r="KK328" s="189"/>
      <c r="KL328" s="189"/>
      <c r="KM328" s="189"/>
      <c r="KN328" s="189"/>
      <c r="KO328" s="189"/>
      <c r="KP328" s="189"/>
      <c r="KQ328" s="189"/>
      <c r="KR328" s="189"/>
      <c r="KS328" s="189"/>
      <c r="KT328" s="189"/>
      <c r="KU328" s="189"/>
      <c r="KV328" s="189"/>
      <c r="KW328" s="189"/>
      <c r="KX328" s="189"/>
      <c r="KY328" s="189"/>
      <c r="KZ328" s="189"/>
      <c r="LA328" s="189"/>
      <c r="LB328" s="189"/>
      <c r="LC328" s="189"/>
      <c r="LD328" s="189"/>
      <c r="LE328" s="189"/>
      <c r="LF328" s="189"/>
      <c r="LG328" s="189"/>
      <c r="LH328" s="189"/>
      <c r="LI328" s="189"/>
      <c r="LJ328" s="189"/>
      <c r="LK328" s="189"/>
      <c r="LL328" s="189"/>
      <c r="LM328" s="189"/>
      <c r="LN328" s="189"/>
      <c r="LO328" s="189"/>
      <c r="LP328" s="189"/>
      <c r="LQ328" s="189"/>
      <c r="LR328" s="189"/>
      <c r="LS328" s="189"/>
      <c r="LT328" s="189"/>
      <c r="LU328" s="189"/>
      <c r="LV328" s="189"/>
      <c r="LW328" s="189"/>
      <c r="LX328" s="189"/>
      <c r="LY328" s="189"/>
      <c r="LZ328" s="189"/>
      <c r="MA328" s="189"/>
      <c r="MB328" s="189"/>
      <c r="MC328" s="189"/>
      <c r="MD328" s="189"/>
      <c r="ME328" s="189"/>
      <c r="MF328" s="189"/>
      <c r="MG328" s="189"/>
      <c r="MH328" s="189"/>
      <c r="MI328" s="189"/>
      <c r="MJ328" s="189"/>
      <c r="MK328" s="189"/>
      <c r="ML328" s="189"/>
      <c r="MM328" s="189"/>
      <c r="MN328" s="189"/>
      <c r="MO328" s="189"/>
      <c r="MP328" s="189"/>
      <c r="MQ328" s="189"/>
      <c r="MR328" s="189"/>
      <c r="MS328" s="189"/>
      <c r="MT328" s="189"/>
      <c r="MU328" s="189"/>
      <c r="MV328" s="189"/>
      <c r="MW328" s="189"/>
      <c r="MX328" s="189"/>
      <c r="MY328" s="189"/>
      <c r="MZ328" s="189"/>
      <c r="NA328" s="189"/>
      <c r="NB328" s="189"/>
      <c r="NC328" s="189"/>
      <c r="ND328" s="189"/>
      <c r="NE328" s="189"/>
      <c r="NF328" s="189"/>
      <c r="NG328" s="189"/>
      <c r="NH328" s="189"/>
      <c r="NI328" s="189"/>
      <c r="NJ328" s="189"/>
      <c r="NK328" s="189"/>
      <c r="NL328" s="189"/>
      <c r="NM328" s="189"/>
      <c r="NN328" s="189"/>
      <c r="NO328" s="189"/>
      <c r="NP328" s="189"/>
      <c r="NQ328" s="189"/>
      <c r="NR328" s="189"/>
      <c r="NS328" s="189"/>
      <c r="NT328" s="189"/>
      <c r="NU328" s="189"/>
      <c r="NV328" s="189"/>
      <c r="NW328" s="189"/>
      <c r="NX328" s="189"/>
      <c r="NY328" s="189"/>
      <c r="NZ328" s="189"/>
      <c r="OA328" s="189"/>
      <c r="OB328" s="189"/>
      <c r="OC328" s="189"/>
      <c r="OD328" s="189"/>
      <c r="OE328" s="189"/>
      <c r="OF328" s="189"/>
      <c r="OG328" s="189"/>
      <c r="OH328" s="189"/>
      <c r="OI328" s="189"/>
      <c r="OJ328" s="189"/>
      <c r="OK328" s="189"/>
      <c r="OL328" s="189"/>
      <c r="OM328" s="189"/>
      <c r="ON328" s="189"/>
      <c r="OO328" s="189"/>
      <c r="OP328" s="189"/>
      <c r="OQ328" s="189"/>
      <c r="OR328" s="189"/>
      <c r="OS328" s="189"/>
      <c r="OT328" s="189"/>
      <c r="OU328" s="189"/>
      <c r="OV328" s="189"/>
      <c r="OW328" s="189"/>
      <c r="OX328" s="189"/>
      <c r="OY328" s="189"/>
      <c r="OZ328" s="189"/>
      <c r="PA328" s="189"/>
      <c r="PB328" s="189"/>
      <c r="PC328" s="189"/>
      <c r="PD328" s="189"/>
      <c r="PE328" s="189"/>
      <c r="PF328" s="189"/>
      <c r="PG328" s="189"/>
      <c r="PH328" s="189"/>
      <c r="PI328" s="189"/>
      <c r="PJ328" s="189"/>
      <c r="PK328" s="189"/>
      <c r="PL328" s="189"/>
      <c r="PM328" s="189"/>
      <c r="PN328" s="189"/>
      <c r="PO328" s="189"/>
      <c r="PP328" s="189"/>
      <c r="PQ328" s="189"/>
      <c r="PR328" s="189"/>
      <c r="PS328" s="189"/>
      <c r="PT328" s="189"/>
      <c r="PU328" s="189"/>
      <c r="PV328" s="189"/>
      <c r="PW328" s="189"/>
      <c r="PX328" s="189"/>
      <c r="PY328" s="189"/>
      <c r="PZ328" s="189"/>
      <c r="QA328" s="189"/>
      <c r="QB328" s="189"/>
      <c r="QC328" s="189"/>
      <c r="QD328" s="189"/>
      <c r="QE328" s="189"/>
      <c r="QF328" s="189"/>
      <c r="QG328" s="189"/>
      <c r="QH328" s="189"/>
      <c r="QI328" s="189"/>
      <c r="QJ328" s="189"/>
      <c r="QK328" s="189"/>
      <c r="QL328" s="189"/>
      <c r="QM328" s="189"/>
      <c r="QN328" s="189"/>
      <c r="QO328" s="189"/>
      <c r="QP328" s="189"/>
      <c r="QQ328" s="189"/>
      <c r="QR328" s="189"/>
      <c r="QS328" s="189"/>
      <c r="QT328" s="189"/>
      <c r="QU328" s="189"/>
      <c r="QV328" s="189"/>
      <c r="QW328" s="189"/>
      <c r="QX328" s="189"/>
      <c r="QY328" s="189"/>
      <c r="QZ328" s="189"/>
      <c r="RA328" s="189"/>
      <c r="RB328" s="189"/>
      <c r="RC328" s="189"/>
      <c r="RD328" s="189"/>
      <c r="RE328" s="189"/>
      <c r="RF328" s="189"/>
      <c r="RG328" s="189"/>
      <c r="RH328" s="189"/>
      <c r="RI328" s="189"/>
      <c r="RJ328" s="189"/>
      <c r="RK328" s="189"/>
      <c r="RL328" s="189"/>
      <c r="RM328" s="189"/>
      <c r="RN328" s="189"/>
      <c r="RO328" s="189"/>
      <c r="RP328" s="189"/>
      <c r="RQ328" s="189"/>
      <c r="RR328" s="189"/>
      <c r="RS328" s="189"/>
      <c r="RT328" s="189"/>
      <c r="RU328" s="189"/>
      <c r="RV328" s="189"/>
      <c r="RW328" s="189"/>
      <c r="RX328" s="189"/>
      <c r="RY328" s="189"/>
      <c r="RZ328" s="189"/>
      <c r="SA328" s="189"/>
      <c r="SB328" s="189"/>
      <c r="SC328" s="189"/>
      <c r="SD328" s="189"/>
      <c r="SE328" s="189"/>
      <c r="SF328" s="189"/>
      <c r="SG328" s="189"/>
      <c r="SH328" s="189"/>
      <c r="SI328" s="189"/>
      <c r="SJ328" s="189"/>
      <c r="SK328" s="189"/>
      <c r="SL328" s="189"/>
      <c r="SM328" s="189"/>
      <c r="SN328" s="189"/>
      <c r="SO328" s="189"/>
      <c r="SP328" s="189"/>
      <c r="SQ328" s="189"/>
      <c r="SR328" s="189"/>
      <c r="SS328" s="189"/>
      <c r="ST328" s="189"/>
      <c r="SU328" s="189"/>
      <c r="SV328" s="189"/>
      <c r="SW328" s="189"/>
      <c r="SX328" s="189"/>
      <c r="SY328" s="189"/>
      <c r="SZ328" s="189"/>
      <c r="TA328" s="189"/>
      <c r="TB328" s="189"/>
      <c r="TC328" s="189"/>
      <c r="TD328" s="189"/>
      <c r="TE328" s="189"/>
      <c r="TF328" s="189"/>
      <c r="TG328" s="189"/>
      <c r="TH328" s="189"/>
      <c r="TI328" s="189"/>
      <c r="TJ328" s="189"/>
      <c r="TK328" s="189"/>
      <c r="TL328" s="189"/>
      <c r="TM328" s="189"/>
      <c r="TN328" s="189"/>
      <c r="TO328" s="189"/>
      <c r="TP328" s="189"/>
      <c r="TQ328" s="189"/>
      <c r="TR328" s="189"/>
      <c r="TS328" s="189"/>
      <c r="TT328" s="189"/>
      <c r="TU328" s="189"/>
      <c r="TV328" s="189"/>
      <c r="TW328" s="189"/>
      <c r="TX328" s="189"/>
      <c r="TY328" s="189"/>
      <c r="TZ328" s="189"/>
      <c r="UA328" s="189"/>
      <c r="UB328" s="189"/>
      <c r="UC328" s="189"/>
      <c r="UD328" s="189"/>
      <c r="UE328" s="189"/>
      <c r="UF328" s="189"/>
      <c r="UG328" s="189"/>
      <c r="UH328" s="189"/>
      <c r="UI328" s="189"/>
      <c r="UJ328" s="189"/>
      <c r="UK328" s="189"/>
      <c r="UL328" s="189"/>
      <c r="UM328" s="189"/>
      <c r="UN328" s="189"/>
      <c r="UO328" s="189"/>
      <c r="UP328" s="189"/>
      <c r="UQ328" s="189"/>
      <c r="UR328" s="189"/>
      <c r="US328" s="189"/>
      <c r="UT328" s="189"/>
      <c r="UU328" s="189"/>
      <c r="UV328" s="189"/>
      <c r="UW328" s="189"/>
      <c r="UX328" s="189"/>
      <c r="UY328" s="189"/>
      <c r="UZ328" s="189"/>
      <c r="VA328" s="189"/>
      <c r="VB328" s="189"/>
      <c r="VC328" s="189"/>
      <c r="VD328" s="189"/>
      <c r="VE328" s="189"/>
      <c r="VF328" s="189"/>
      <c r="VG328" s="189"/>
      <c r="VH328" s="189"/>
      <c r="VI328" s="189"/>
      <c r="VJ328" s="189"/>
      <c r="VK328" s="189"/>
      <c r="VL328" s="189"/>
      <c r="VM328" s="189"/>
      <c r="VN328" s="189"/>
      <c r="VO328" s="189"/>
      <c r="VP328" s="189"/>
      <c r="VQ328" s="189"/>
      <c r="VR328" s="189"/>
      <c r="VS328" s="189"/>
      <c r="VT328" s="189"/>
      <c r="VU328" s="189"/>
      <c r="VV328" s="189"/>
      <c r="VW328" s="189"/>
      <c r="VX328" s="189"/>
      <c r="VY328" s="189"/>
      <c r="VZ328" s="189"/>
      <c r="WA328" s="189"/>
      <c r="WB328" s="189"/>
      <c r="WC328" s="189"/>
      <c r="WD328" s="189"/>
      <c r="WE328" s="189"/>
      <c r="WF328" s="189"/>
      <c r="WG328" s="189"/>
      <c r="WH328" s="189"/>
      <c r="WI328" s="189"/>
      <c r="WJ328" s="189"/>
      <c r="WK328" s="189"/>
      <c r="WL328" s="189"/>
      <c r="WM328" s="189"/>
      <c r="WN328" s="189"/>
      <c r="WO328" s="189"/>
      <c r="WP328" s="189"/>
      <c r="WQ328" s="189"/>
      <c r="WR328" s="189"/>
      <c r="WS328" s="189"/>
      <c r="WT328" s="189"/>
      <c r="WU328" s="189"/>
      <c r="WV328" s="189"/>
      <c r="WW328" s="189"/>
      <c r="WX328" s="189"/>
      <c r="WY328" s="189"/>
      <c r="WZ328" s="189"/>
      <c r="XA328" s="189"/>
      <c r="XB328" s="189"/>
      <c r="XC328" s="189"/>
      <c r="XD328" s="189"/>
      <c r="XE328" s="189"/>
      <c r="XF328" s="189"/>
      <c r="XG328" s="189"/>
      <c r="XH328" s="189"/>
      <c r="XI328" s="189"/>
      <c r="XJ328" s="189"/>
      <c r="XK328" s="189"/>
      <c r="XL328" s="189"/>
      <c r="XM328" s="189"/>
      <c r="XN328" s="189"/>
      <c r="XO328" s="189"/>
      <c r="XP328" s="189"/>
      <c r="XQ328" s="189"/>
      <c r="XR328" s="189"/>
      <c r="XS328" s="189"/>
      <c r="XT328" s="189"/>
      <c r="XU328" s="189"/>
      <c r="XV328" s="189"/>
      <c r="XW328" s="189"/>
      <c r="XX328" s="189"/>
      <c r="XY328" s="189"/>
      <c r="XZ328" s="189"/>
      <c r="YA328" s="189"/>
      <c r="YB328" s="189"/>
      <c r="YC328" s="189"/>
      <c r="YD328" s="189"/>
      <c r="YE328" s="189"/>
      <c r="YF328" s="189"/>
      <c r="YG328" s="189"/>
      <c r="YH328" s="189"/>
      <c r="YI328" s="189"/>
      <c r="YJ328" s="189"/>
      <c r="YK328" s="189"/>
      <c r="YL328" s="189"/>
      <c r="YM328" s="189"/>
      <c r="YN328" s="189"/>
      <c r="YO328" s="189"/>
      <c r="YP328" s="189"/>
      <c r="YQ328" s="189"/>
      <c r="YR328" s="189"/>
      <c r="YS328" s="189"/>
      <c r="YT328" s="189"/>
      <c r="YU328" s="189"/>
      <c r="YV328" s="189"/>
      <c r="YW328" s="189"/>
      <c r="YX328" s="189"/>
      <c r="YY328" s="189"/>
      <c r="YZ328" s="189"/>
      <c r="ZA328" s="189"/>
      <c r="ZB328" s="189"/>
      <c r="ZC328" s="189"/>
      <c r="ZD328" s="189"/>
      <c r="ZE328" s="189"/>
      <c r="ZF328" s="189"/>
      <c r="ZG328" s="189"/>
      <c r="ZH328" s="189"/>
      <c r="ZI328" s="189"/>
      <c r="ZJ328" s="189"/>
      <c r="ZK328" s="189"/>
      <c r="ZL328" s="189"/>
      <c r="ZM328" s="189"/>
      <c r="ZN328" s="189"/>
      <c r="ZO328" s="189"/>
      <c r="ZP328" s="189"/>
      <c r="ZQ328" s="189"/>
      <c r="ZR328" s="189"/>
      <c r="ZS328" s="189"/>
      <c r="ZT328" s="189"/>
      <c r="ZU328" s="189"/>
      <c r="ZV328" s="189"/>
      <c r="ZW328" s="189"/>
      <c r="ZX328" s="189"/>
      <c r="ZY328" s="189"/>
      <c r="ZZ328" s="189"/>
      <c r="AAA328" s="189"/>
      <c r="AAB328" s="189"/>
      <c r="AAC328" s="189"/>
      <c r="AAD328" s="189"/>
      <c r="AAE328" s="189"/>
      <c r="AAF328" s="189"/>
      <c r="AAG328" s="189"/>
      <c r="AAH328" s="189"/>
      <c r="AAI328" s="189"/>
      <c r="AAJ328" s="189"/>
      <c r="AAK328" s="189"/>
      <c r="AAL328" s="189"/>
      <c r="AAM328" s="189"/>
      <c r="AAN328" s="189"/>
      <c r="AAO328" s="189"/>
      <c r="AAP328" s="189"/>
      <c r="AAQ328" s="189"/>
      <c r="AAR328" s="189"/>
      <c r="AAS328" s="189"/>
      <c r="AAT328" s="189"/>
      <c r="AAU328" s="189"/>
      <c r="AAV328" s="189"/>
      <c r="AAW328" s="189"/>
      <c r="AAX328" s="189"/>
      <c r="AAY328" s="189"/>
      <c r="AAZ328" s="189"/>
      <c r="ABA328" s="189"/>
      <c r="ABB328" s="189"/>
      <c r="ABC328" s="189"/>
      <c r="ABD328" s="189"/>
      <c r="ABE328" s="189"/>
      <c r="ABF328" s="189"/>
      <c r="ABG328" s="189"/>
      <c r="ABH328" s="189"/>
      <c r="ABI328" s="189"/>
      <c r="ABJ328" s="189"/>
      <c r="ABK328" s="189"/>
      <c r="ABL328" s="189"/>
      <c r="ABM328" s="189"/>
      <c r="ABN328" s="189"/>
      <c r="ABO328" s="189"/>
      <c r="ABP328" s="189"/>
      <c r="ABQ328" s="189"/>
      <c r="ABR328" s="189"/>
      <c r="ABS328" s="189"/>
      <c r="ABT328" s="189"/>
      <c r="ABU328" s="189"/>
      <c r="ABV328" s="189"/>
      <c r="ABW328" s="189"/>
      <c r="ABX328" s="189"/>
      <c r="ABY328" s="189"/>
      <c r="ABZ328" s="189"/>
      <c r="ACA328" s="189"/>
      <c r="ACB328" s="189"/>
      <c r="ACC328" s="189"/>
      <c r="ACD328" s="189"/>
      <c r="ACE328" s="189"/>
      <c r="ACF328" s="189"/>
      <c r="ACG328" s="189"/>
      <c r="ACH328" s="189"/>
      <c r="ACI328" s="189"/>
      <c r="ACJ328" s="189"/>
      <c r="ACK328" s="189"/>
      <c r="ACL328" s="189"/>
      <c r="ACM328" s="189"/>
      <c r="ACN328" s="189"/>
      <c r="ACO328" s="189"/>
      <c r="ACP328" s="189"/>
      <c r="ACQ328" s="189"/>
      <c r="ACR328" s="189"/>
      <c r="ACS328" s="189"/>
      <c r="ACT328" s="189"/>
      <c r="ACU328" s="189"/>
      <c r="ACV328" s="189"/>
      <c r="ACW328" s="189"/>
      <c r="ACX328" s="189"/>
      <c r="ACY328" s="189"/>
      <c r="ACZ328" s="189"/>
      <c r="ADA328" s="189"/>
      <c r="ADB328" s="189"/>
      <c r="ADC328" s="189"/>
      <c r="ADD328" s="189"/>
      <c r="ADE328" s="189"/>
      <c r="ADF328" s="189"/>
      <c r="ADG328" s="189"/>
      <c r="ADH328" s="189"/>
      <c r="ADI328" s="189"/>
      <c r="ADJ328" s="189"/>
      <c r="ADK328" s="189"/>
      <c r="ADL328" s="189"/>
      <c r="ADM328" s="189"/>
      <c r="ADN328" s="189"/>
      <c r="ADO328" s="189"/>
      <c r="ADP328" s="189"/>
      <c r="ADQ328" s="189"/>
      <c r="ADR328" s="189"/>
      <c r="ADS328" s="189"/>
      <c r="ADT328" s="189"/>
      <c r="ADU328" s="189"/>
      <c r="ADV328" s="189"/>
      <c r="ADW328" s="189"/>
      <c r="ADX328" s="189"/>
      <c r="ADY328" s="189"/>
      <c r="ADZ328" s="189"/>
      <c r="AEA328" s="189"/>
      <c r="AEB328" s="189"/>
      <c r="AEC328" s="189"/>
      <c r="AED328" s="189"/>
      <c r="AEE328" s="189"/>
      <c r="AEF328" s="189"/>
      <c r="AEG328" s="189"/>
      <c r="AEH328" s="189"/>
      <c r="AEI328" s="189"/>
      <c r="AEJ328" s="189"/>
      <c r="AEK328" s="189"/>
      <c r="AEL328" s="189"/>
      <c r="AEM328" s="189"/>
      <c r="AEN328" s="189"/>
      <c r="AEO328" s="189"/>
      <c r="AEP328" s="189"/>
      <c r="AEQ328" s="189"/>
      <c r="AER328" s="189"/>
      <c r="AES328" s="189"/>
      <c r="AET328" s="189"/>
      <c r="AEU328" s="189"/>
      <c r="AEV328" s="189"/>
      <c r="AEW328" s="189"/>
      <c r="AEX328" s="189"/>
      <c r="AEY328" s="189"/>
      <c r="AEZ328" s="189"/>
      <c r="AFA328" s="189"/>
      <c r="AFB328" s="189"/>
      <c r="AFC328" s="189"/>
      <c r="AFD328" s="189"/>
      <c r="AFE328" s="189"/>
      <c r="AFF328" s="189"/>
      <c r="AFG328" s="189"/>
      <c r="AFH328" s="189"/>
      <c r="AFI328" s="189"/>
      <c r="AFJ328" s="189"/>
      <c r="AFK328" s="189"/>
      <c r="AFL328" s="189"/>
      <c r="AFM328" s="189"/>
      <c r="AFN328" s="189"/>
      <c r="AFO328" s="189"/>
      <c r="AFP328" s="189"/>
      <c r="AFQ328" s="189"/>
      <c r="AFR328" s="189"/>
      <c r="AFS328" s="189"/>
      <c r="AFT328" s="189"/>
      <c r="AFU328" s="189"/>
      <c r="AFV328" s="189"/>
      <c r="AFW328" s="189"/>
      <c r="AFX328" s="189"/>
      <c r="AFY328" s="189"/>
      <c r="AFZ328" s="189"/>
      <c r="AGA328" s="189"/>
      <c r="AGB328" s="189"/>
      <c r="AGC328" s="189"/>
      <c r="AGD328" s="189"/>
      <c r="AGE328" s="189"/>
      <c r="AGF328" s="189"/>
      <c r="AGG328" s="189"/>
      <c r="AGH328" s="189"/>
      <c r="AGI328" s="189"/>
      <c r="AGJ328" s="189"/>
      <c r="AGK328" s="189"/>
      <c r="AGL328" s="189"/>
      <c r="AGM328" s="189"/>
      <c r="AGN328" s="189"/>
      <c r="AGO328" s="189"/>
      <c r="AGP328" s="189"/>
      <c r="AGQ328" s="189"/>
      <c r="AGR328" s="189"/>
      <c r="AGS328" s="189"/>
      <c r="AGT328" s="189"/>
      <c r="AGU328" s="189"/>
      <c r="AGV328" s="189"/>
      <c r="AGW328" s="189"/>
      <c r="AGX328" s="189"/>
      <c r="AGY328" s="189"/>
      <c r="AGZ328" s="189"/>
      <c r="AHA328" s="189"/>
      <c r="AHB328" s="189"/>
      <c r="AHC328" s="189"/>
      <c r="AHD328" s="189"/>
      <c r="AHE328" s="189"/>
      <c r="AHF328" s="189"/>
      <c r="AHG328" s="189"/>
      <c r="AHH328" s="189"/>
      <c r="AHI328" s="189"/>
      <c r="AHJ328" s="189"/>
      <c r="AHK328" s="189"/>
      <c r="AHL328" s="189"/>
      <c r="AHM328" s="189"/>
      <c r="AHN328" s="189"/>
      <c r="AHO328" s="189"/>
      <c r="AHP328" s="189"/>
      <c r="AHQ328" s="189"/>
      <c r="AHR328" s="189"/>
      <c r="AHS328" s="189"/>
      <c r="AHT328" s="189"/>
      <c r="AHU328" s="189"/>
      <c r="AHV328" s="189"/>
      <c r="AHW328" s="189"/>
      <c r="AHX328" s="189"/>
      <c r="AHY328" s="189"/>
      <c r="AHZ328" s="189"/>
      <c r="AIA328" s="189"/>
      <c r="AIB328" s="189"/>
      <c r="AIC328" s="189"/>
      <c r="AID328" s="189"/>
      <c r="AIE328" s="189"/>
      <c r="AIF328" s="189"/>
      <c r="AIG328" s="189"/>
      <c r="AIH328" s="189"/>
      <c r="AII328" s="189"/>
      <c r="AIJ328" s="189"/>
      <c r="AIK328" s="189"/>
      <c r="AIL328" s="189"/>
      <c r="AIM328" s="189"/>
      <c r="AIN328" s="189"/>
      <c r="AIO328" s="189"/>
      <c r="AIP328" s="189"/>
      <c r="AIQ328" s="189"/>
      <c r="AIR328" s="189"/>
      <c r="AIS328" s="189"/>
      <c r="AIT328" s="189"/>
      <c r="AIU328" s="189"/>
      <c r="AIV328" s="189"/>
      <c r="AIW328" s="189"/>
      <c r="AIX328" s="189"/>
      <c r="AIY328" s="189"/>
      <c r="AIZ328" s="189"/>
      <c r="AJA328" s="189"/>
      <c r="AJB328" s="189"/>
      <c r="AJC328" s="189"/>
      <c r="AJD328" s="189"/>
      <c r="AJE328" s="189"/>
      <c r="AJF328" s="189"/>
      <c r="AJG328" s="189"/>
      <c r="AJH328" s="189"/>
      <c r="AJI328" s="189"/>
      <c r="AJJ328" s="189"/>
      <c r="AJK328" s="189"/>
      <c r="AJL328" s="189"/>
      <c r="AJM328" s="189"/>
      <c r="AJN328" s="189"/>
      <c r="AJO328" s="189"/>
      <c r="AJP328" s="189"/>
      <c r="AJQ328" s="189"/>
      <c r="AJR328" s="189"/>
      <c r="AJS328" s="189"/>
      <c r="AJT328" s="189"/>
      <c r="AJU328" s="189"/>
      <c r="AJV328" s="189"/>
      <c r="AJW328" s="189"/>
      <c r="AJX328" s="189"/>
      <c r="AJY328" s="189"/>
      <c r="AJZ328" s="189"/>
      <c r="AKA328" s="189"/>
      <c r="AKB328" s="189"/>
      <c r="AKC328" s="189"/>
      <c r="AKD328" s="189"/>
      <c r="AKE328" s="189"/>
      <c r="AKF328" s="189"/>
      <c r="AKG328" s="189"/>
      <c r="AKH328" s="189"/>
      <c r="AKI328" s="189"/>
      <c r="AKJ328" s="189"/>
      <c r="AKK328" s="189"/>
      <c r="AKL328" s="189"/>
      <c r="AKM328" s="189"/>
      <c r="AKN328" s="189"/>
      <c r="AKO328" s="189"/>
      <c r="AKP328" s="189"/>
      <c r="AKQ328" s="189"/>
      <c r="AKR328" s="189"/>
      <c r="AKS328" s="189"/>
      <c r="AKT328" s="189"/>
      <c r="AKU328" s="189"/>
      <c r="AKV328" s="189"/>
      <c r="AKW328" s="189"/>
      <c r="AKX328" s="189"/>
      <c r="AKY328" s="189"/>
      <c r="AKZ328" s="189"/>
      <c r="ALA328" s="189"/>
      <c r="ALB328" s="189"/>
      <c r="ALC328" s="189"/>
      <c r="ALD328" s="189"/>
      <c r="ALE328" s="189"/>
      <c r="ALF328" s="189"/>
      <c r="ALG328" s="189"/>
      <c r="ALH328" s="189"/>
      <c r="ALI328" s="189"/>
      <c r="ALJ328" s="189"/>
      <c r="ALK328" s="189"/>
      <c r="ALL328" s="189"/>
      <c r="ALM328" s="189"/>
      <c r="ALN328" s="189"/>
      <c r="ALO328" s="189"/>
      <c r="ALP328" s="189"/>
      <c r="ALQ328" s="189"/>
      <c r="ALR328" s="189"/>
      <c r="ALS328" s="189"/>
      <c r="ALT328" s="189"/>
      <c r="ALU328" s="189"/>
      <c r="ALV328" s="189"/>
      <c r="ALW328" s="189"/>
      <c r="ALX328" s="189"/>
      <c r="ALY328" s="189"/>
      <c r="ALZ328" s="189"/>
      <c r="AMA328" s="189"/>
      <c r="AMB328" s="189"/>
      <c r="AMC328" s="189"/>
      <c r="AMD328" s="189"/>
      <c r="AME328" s="189"/>
      <c r="AMF328" s="189"/>
      <c r="AMG328" s="189"/>
      <c r="AMH328" s="189"/>
      <c r="AMI328" s="189"/>
      <c r="AMJ328" s="189"/>
    </row>
    <row r="329" s="226" customFormat="true" ht="84" hidden="false" customHeight="false" outlineLevel="0" collapsed="false">
      <c r="A329" s="184"/>
      <c r="B329" s="191"/>
      <c r="C329" s="184"/>
      <c r="D329" s="184"/>
      <c r="E329" s="184"/>
      <c r="F329" s="183"/>
      <c r="G329" s="186"/>
      <c r="H329" s="184"/>
      <c r="I329" s="186" t="s">
        <v>1813</v>
      </c>
      <c r="J329" s="187" t="s">
        <v>6</v>
      </c>
      <c r="K329" s="187" t="s">
        <v>1814</v>
      </c>
      <c r="L329" s="186" t="str">
        <f aca="false">VLOOKUP(MID(K329,1,4),CódigosRetorno!$A$2:$B$1795,2,FALSE())</f>
        <v>La sumatoria de los IGV de operaciones gratuitas de la línea (codigo tributo 9996) no corresponden al total</v>
      </c>
      <c r="M329" s="184" t="s">
        <v>8</v>
      </c>
      <c r="N329" s="188"/>
      <c r="O329" s="189"/>
      <c r="P329" s="189"/>
      <c r="Q329" s="189"/>
      <c r="R329" s="189"/>
      <c r="S329" s="189"/>
      <c r="T329" s="189"/>
      <c r="U329" s="189"/>
      <c r="V329" s="189"/>
      <c r="W329" s="189"/>
      <c r="X329" s="189"/>
      <c r="Y329" s="189"/>
      <c r="Z329" s="189"/>
      <c r="AA329" s="189"/>
      <c r="AB329" s="189"/>
      <c r="AC329" s="189"/>
      <c r="AD329" s="189"/>
      <c r="AE329" s="189"/>
      <c r="AF329" s="189"/>
      <c r="AG329" s="189"/>
      <c r="AH329" s="189"/>
      <c r="AI329" s="189"/>
      <c r="AJ329" s="189"/>
      <c r="AK329" s="189"/>
      <c r="AL329" s="189"/>
      <c r="AM329" s="189"/>
      <c r="AN329" s="189"/>
      <c r="AO329" s="189"/>
      <c r="AP329" s="189"/>
      <c r="AQ329" s="189"/>
      <c r="AR329" s="189"/>
      <c r="AS329" s="189"/>
      <c r="AT329" s="189"/>
      <c r="AU329" s="189"/>
      <c r="AV329" s="189"/>
      <c r="AW329" s="189"/>
      <c r="AX329" s="189"/>
      <c r="AY329" s="189"/>
      <c r="AZ329" s="189"/>
      <c r="BA329" s="189"/>
      <c r="BB329" s="189"/>
      <c r="BC329" s="189"/>
      <c r="BD329" s="189"/>
      <c r="BE329" s="189"/>
      <c r="BF329" s="189"/>
      <c r="BG329" s="189"/>
      <c r="BH329" s="189"/>
      <c r="BI329" s="189"/>
      <c r="BJ329" s="189"/>
      <c r="BK329" s="189"/>
      <c r="BL329" s="189"/>
      <c r="BM329" s="189"/>
      <c r="BN329" s="189"/>
      <c r="BO329" s="189"/>
      <c r="BP329" s="189"/>
      <c r="BQ329" s="189"/>
      <c r="BR329" s="189"/>
      <c r="BS329" s="189"/>
      <c r="BT329" s="189"/>
      <c r="BU329" s="189"/>
      <c r="BV329" s="189"/>
      <c r="BW329" s="189"/>
      <c r="BX329" s="189"/>
      <c r="BY329" s="189"/>
      <c r="BZ329" s="189"/>
      <c r="CA329" s="189"/>
      <c r="CB329" s="189"/>
      <c r="CC329" s="189"/>
      <c r="CD329" s="189"/>
      <c r="CE329" s="189"/>
      <c r="CF329" s="189"/>
      <c r="CG329" s="189"/>
      <c r="CH329" s="189"/>
      <c r="CI329" s="189"/>
      <c r="CJ329" s="189"/>
      <c r="CK329" s="189"/>
      <c r="CL329" s="189"/>
      <c r="CM329" s="189"/>
      <c r="CN329" s="189"/>
      <c r="CO329" s="189"/>
      <c r="CP329" s="189"/>
      <c r="CQ329" s="189"/>
      <c r="CR329" s="189"/>
      <c r="CS329" s="189"/>
      <c r="CT329" s="189"/>
      <c r="CU329" s="189"/>
      <c r="CV329" s="189"/>
      <c r="CW329" s="189"/>
      <c r="CX329" s="189"/>
      <c r="CY329" s="189"/>
      <c r="CZ329" s="189"/>
      <c r="DA329" s="189"/>
      <c r="DB329" s="189"/>
      <c r="DC329" s="189"/>
      <c r="DD329" s="189"/>
      <c r="DE329" s="189"/>
      <c r="DF329" s="189"/>
      <c r="DG329" s="189"/>
      <c r="DH329" s="189"/>
      <c r="DI329" s="189"/>
      <c r="DJ329" s="189"/>
      <c r="DK329" s="189"/>
      <c r="DL329" s="189"/>
      <c r="DM329" s="189"/>
      <c r="DN329" s="189"/>
      <c r="DO329" s="189"/>
      <c r="DP329" s="189"/>
      <c r="DQ329" s="189"/>
      <c r="DR329" s="189"/>
      <c r="DS329" s="189"/>
      <c r="DT329" s="189"/>
      <c r="DU329" s="189"/>
      <c r="DV329" s="189"/>
      <c r="DW329" s="189"/>
      <c r="DX329" s="189"/>
      <c r="DY329" s="189"/>
      <c r="DZ329" s="189"/>
      <c r="EA329" s="189"/>
      <c r="EB329" s="189"/>
      <c r="EC329" s="189"/>
      <c r="ED329" s="189"/>
      <c r="EE329" s="189"/>
      <c r="EF329" s="189"/>
      <c r="EG329" s="189"/>
      <c r="EH329" s="189"/>
      <c r="EI329" s="189"/>
      <c r="EJ329" s="189"/>
      <c r="EK329" s="189"/>
      <c r="EL329" s="189"/>
      <c r="EM329" s="189"/>
      <c r="EN329" s="189"/>
      <c r="EO329" s="189"/>
      <c r="EP329" s="189"/>
      <c r="EQ329" s="189"/>
      <c r="ER329" s="189"/>
      <c r="ES329" s="189"/>
      <c r="ET329" s="189"/>
      <c r="EU329" s="189"/>
      <c r="EV329" s="189"/>
      <c r="EW329" s="189"/>
      <c r="EX329" s="189"/>
      <c r="EY329" s="189"/>
      <c r="EZ329" s="189"/>
      <c r="FA329" s="189"/>
      <c r="FB329" s="189"/>
      <c r="FC329" s="189"/>
      <c r="FD329" s="189"/>
      <c r="FE329" s="189"/>
      <c r="FF329" s="189"/>
      <c r="FG329" s="189"/>
      <c r="FH329" s="189"/>
      <c r="FI329" s="189"/>
      <c r="FJ329" s="189"/>
      <c r="FK329" s="189"/>
      <c r="FL329" s="189"/>
      <c r="FM329" s="189"/>
      <c r="FN329" s="189"/>
      <c r="FO329" s="189"/>
      <c r="FP329" s="189"/>
      <c r="FQ329" s="189"/>
      <c r="FR329" s="189"/>
      <c r="FS329" s="189"/>
      <c r="FT329" s="189"/>
      <c r="FU329" s="189"/>
      <c r="FV329" s="189"/>
      <c r="FW329" s="189"/>
      <c r="FX329" s="189"/>
      <c r="FY329" s="189"/>
      <c r="FZ329" s="189"/>
      <c r="GA329" s="189"/>
      <c r="GB329" s="189"/>
      <c r="GC329" s="189"/>
      <c r="GD329" s="189"/>
      <c r="GE329" s="189"/>
      <c r="GF329" s="189"/>
      <c r="GG329" s="189"/>
      <c r="GH329" s="189"/>
      <c r="GI329" s="189"/>
      <c r="GJ329" s="189"/>
      <c r="GK329" s="189"/>
      <c r="GL329" s="189"/>
      <c r="GM329" s="189"/>
      <c r="GN329" s="189"/>
      <c r="GO329" s="189"/>
      <c r="GP329" s="189"/>
      <c r="GQ329" s="189"/>
      <c r="GR329" s="189"/>
      <c r="GS329" s="189"/>
      <c r="GT329" s="189"/>
      <c r="GU329" s="189"/>
      <c r="GV329" s="189"/>
      <c r="GW329" s="189"/>
      <c r="GX329" s="189"/>
      <c r="GY329" s="189"/>
      <c r="GZ329" s="189"/>
      <c r="HA329" s="189"/>
      <c r="HB329" s="189"/>
      <c r="HC329" s="189"/>
      <c r="HD329" s="189"/>
      <c r="HE329" s="189"/>
      <c r="HF329" s="189"/>
      <c r="HG329" s="189"/>
      <c r="HH329" s="189"/>
      <c r="HI329" s="189"/>
      <c r="HJ329" s="189"/>
      <c r="HK329" s="189"/>
      <c r="HL329" s="189"/>
      <c r="HM329" s="189"/>
      <c r="HN329" s="189"/>
      <c r="HO329" s="189"/>
      <c r="HP329" s="189"/>
      <c r="HQ329" s="189"/>
      <c r="HR329" s="189"/>
      <c r="HS329" s="189"/>
      <c r="HT329" s="189"/>
      <c r="HU329" s="189"/>
      <c r="HV329" s="189"/>
      <c r="HW329" s="189"/>
      <c r="HX329" s="189"/>
      <c r="HY329" s="189"/>
      <c r="HZ329" s="189"/>
      <c r="IA329" s="189"/>
      <c r="IB329" s="189"/>
      <c r="IC329" s="189"/>
      <c r="ID329" s="189"/>
      <c r="IE329" s="189"/>
      <c r="IF329" s="189"/>
      <c r="IG329" s="189"/>
      <c r="IH329" s="189"/>
      <c r="II329" s="189"/>
      <c r="IJ329" s="189"/>
      <c r="IK329" s="189"/>
      <c r="IL329" s="189"/>
      <c r="IM329" s="189"/>
      <c r="IN329" s="189"/>
      <c r="IO329" s="189"/>
      <c r="IP329" s="189"/>
      <c r="IQ329" s="189"/>
      <c r="IR329" s="189"/>
      <c r="IS329" s="189"/>
      <c r="IT329" s="189"/>
      <c r="IU329" s="189"/>
      <c r="IV329" s="189"/>
      <c r="IW329" s="189"/>
      <c r="IX329" s="189"/>
      <c r="IY329" s="189"/>
      <c r="IZ329" s="189"/>
      <c r="JA329" s="189"/>
      <c r="JB329" s="189"/>
      <c r="JC329" s="189"/>
      <c r="JD329" s="189"/>
      <c r="JE329" s="189"/>
      <c r="JF329" s="189"/>
      <c r="JG329" s="189"/>
      <c r="JH329" s="189"/>
      <c r="JI329" s="189"/>
      <c r="JJ329" s="189"/>
      <c r="JK329" s="189"/>
      <c r="JL329" s="189"/>
      <c r="JM329" s="189"/>
      <c r="JN329" s="189"/>
      <c r="JO329" s="189"/>
      <c r="JP329" s="189"/>
      <c r="JQ329" s="189"/>
      <c r="JR329" s="189"/>
      <c r="JS329" s="189"/>
      <c r="JT329" s="189"/>
      <c r="JU329" s="189"/>
      <c r="JV329" s="189"/>
      <c r="JW329" s="189"/>
      <c r="JX329" s="189"/>
      <c r="JY329" s="189"/>
      <c r="JZ329" s="189"/>
      <c r="KA329" s="189"/>
      <c r="KB329" s="189"/>
      <c r="KC329" s="189"/>
      <c r="KD329" s="189"/>
      <c r="KE329" s="189"/>
      <c r="KF329" s="189"/>
      <c r="KG329" s="189"/>
      <c r="KH329" s="189"/>
      <c r="KI329" s="189"/>
      <c r="KJ329" s="189"/>
      <c r="KK329" s="189"/>
      <c r="KL329" s="189"/>
      <c r="KM329" s="189"/>
      <c r="KN329" s="189"/>
      <c r="KO329" s="189"/>
      <c r="KP329" s="189"/>
      <c r="KQ329" s="189"/>
      <c r="KR329" s="189"/>
      <c r="KS329" s="189"/>
      <c r="KT329" s="189"/>
      <c r="KU329" s="189"/>
      <c r="KV329" s="189"/>
      <c r="KW329" s="189"/>
      <c r="KX329" s="189"/>
      <c r="KY329" s="189"/>
      <c r="KZ329" s="189"/>
      <c r="LA329" s="189"/>
      <c r="LB329" s="189"/>
      <c r="LC329" s="189"/>
      <c r="LD329" s="189"/>
      <c r="LE329" s="189"/>
      <c r="LF329" s="189"/>
      <c r="LG329" s="189"/>
      <c r="LH329" s="189"/>
      <c r="LI329" s="189"/>
      <c r="LJ329" s="189"/>
      <c r="LK329" s="189"/>
      <c r="LL329" s="189"/>
      <c r="LM329" s="189"/>
      <c r="LN329" s="189"/>
      <c r="LO329" s="189"/>
      <c r="LP329" s="189"/>
      <c r="LQ329" s="189"/>
      <c r="LR329" s="189"/>
      <c r="LS329" s="189"/>
      <c r="LT329" s="189"/>
      <c r="LU329" s="189"/>
      <c r="LV329" s="189"/>
      <c r="LW329" s="189"/>
      <c r="LX329" s="189"/>
      <c r="LY329" s="189"/>
      <c r="LZ329" s="189"/>
      <c r="MA329" s="189"/>
      <c r="MB329" s="189"/>
      <c r="MC329" s="189"/>
      <c r="MD329" s="189"/>
      <c r="ME329" s="189"/>
      <c r="MF329" s="189"/>
      <c r="MG329" s="189"/>
      <c r="MH329" s="189"/>
      <c r="MI329" s="189"/>
      <c r="MJ329" s="189"/>
      <c r="MK329" s="189"/>
      <c r="ML329" s="189"/>
      <c r="MM329" s="189"/>
      <c r="MN329" s="189"/>
      <c r="MO329" s="189"/>
      <c r="MP329" s="189"/>
      <c r="MQ329" s="189"/>
      <c r="MR329" s="189"/>
      <c r="MS329" s="189"/>
      <c r="MT329" s="189"/>
      <c r="MU329" s="189"/>
      <c r="MV329" s="189"/>
      <c r="MW329" s="189"/>
      <c r="MX329" s="189"/>
      <c r="MY329" s="189"/>
      <c r="MZ329" s="189"/>
      <c r="NA329" s="189"/>
      <c r="NB329" s="189"/>
      <c r="NC329" s="189"/>
      <c r="ND329" s="189"/>
      <c r="NE329" s="189"/>
      <c r="NF329" s="189"/>
      <c r="NG329" s="189"/>
      <c r="NH329" s="189"/>
      <c r="NI329" s="189"/>
      <c r="NJ329" s="189"/>
      <c r="NK329" s="189"/>
      <c r="NL329" s="189"/>
      <c r="NM329" s="189"/>
      <c r="NN329" s="189"/>
      <c r="NO329" s="189"/>
      <c r="NP329" s="189"/>
      <c r="NQ329" s="189"/>
      <c r="NR329" s="189"/>
      <c r="NS329" s="189"/>
      <c r="NT329" s="189"/>
      <c r="NU329" s="189"/>
      <c r="NV329" s="189"/>
      <c r="NW329" s="189"/>
      <c r="NX329" s="189"/>
      <c r="NY329" s="189"/>
      <c r="NZ329" s="189"/>
      <c r="OA329" s="189"/>
      <c r="OB329" s="189"/>
      <c r="OC329" s="189"/>
      <c r="OD329" s="189"/>
      <c r="OE329" s="189"/>
      <c r="OF329" s="189"/>
      <c r="OG329" s="189"/>
      <c r="OH329" s="189"/>
      <c r="OI329" s="189"/>
      <c r="OJ329" s="189"/>
      <c r="OK329" s="189"/>
      <c r="OL329" s="189"/>
      <c r="OM329" s="189"/>
      <c r="ON329" s="189"/>
      <c r="OO329" s="189"/>
      <c r="OP329" s="189"/>
      <c r="OQ329" s="189"/>
      <c r="OR329" s="189"/>
      <c r="OS329" s="189"/>
      <c r="OT329" s="189"/>
      <c r="OU329" s="189"/>
      <c r="OV329" s="189"/>
      <c r="OW329" s="189"/>
      <c r="OX329" s="189"/>
      <c r="OY329" s="189"/>
      <c r="OZ329" s="189"/>
      <c r="PA329" s="189"/>
      <c r="PB329" s="189"/>
      <c r="PC329" s="189"/>
      <c r="PD329" s="189"/>
      <c r="PE329" s="189"/>
      <c r="PF329" s="189"/>
      <c r="PG329" s="189"/>
      <c r="PH329" s="189"/>
      <c r="PI329" s="189"/>
      <c r="PJ329" s="189"/>
      <c r="PK329" s="189"/>
      <c r="PL329" s="189"/>
      <c r="PM329" s="189"/>
      <c r="PN329" s="189"/>
      <c r="PO329" s="189"/>
      <c r="PP329" s="189"/>
      <c r="PQ329" s="189"/>
      <c r="PR329" s="189"/>
      <c r="PS329" s="189"/>
      <c r="PT329" s="189"/>
      <c r="PU329" s="189"/>
      <c r="PV329" s="189"/>
      <c r="PW329" s="189"/>
      <c r="PX329" s="189"/>
      <c r="PY329" s="189"/>
      <c r="PZ329" s="189"/>
      <c r="QA329" s="189"/>
      <c r="QB329" s="189"/>
      <c r="QC329" s="189"/>
      <c r="QD329" s="189"/>
      <c r="QE329" s="189"/>
      <c r="QF329" s="189"/>
      <c r="QG329" s="189"/>
      <c r="QH329" s="189"/>
      <c r="QI329" s="189"/>
      <c r="QJ329" s="189"/>
      <c r="QK329" s="189"/>
      <c r="QL329" s="189"/>
      <c r="QM329" s="189"/>
      <c r="QN329" s="189"/>
      <c r="QO329" s="189"/>
      <c r="QP329" s="189"/>
      <c r="QQ329" s="189"/>
      <c r="QR329" s="189"/>
      <c r="QS329" s="189"/>
      <c r="QT329" s="189"/>
      <c r="QU329" s="189"/>
      <c r="QV329" s="189"/>
      <c r="QW329" s="189"/>
      <c r="QX329" s="189"/>
      <c r="QY329" s="189"/>
      <c r="QZ329" s="189"/>
      <c r="RA329" s="189"/>
      <c r="RB329" s="189"/>
      <c r="RC329" s="189"/>
      <c r="RD329" s="189"/>
      <c r="RE329" s="189"/>
      <c r="RF329" s="189"/>
      <c r="RG329" s="189"/>
      <c r="RH329" s="189"/>
      <c r="RI329" s="189"/>
      <c r="RJ329" s="189"/>
      <c r="RK329" s="189"/>
      <c r="RL329" s="189"/>
      <c r="RM329" s="189"/>
      <c r="RN329" s="189"/>
      <c r="RO329" s="189"/>
      <c r="RP329" s="189"/>
      <c r="RQ329" s="189"/>
      <c r="RR329" s="189"/>
      <c r="RS329" s="189"/>
      <c r="RT329" s="189"/>
      <c r="RU329" s="189"/>
      <c r="RV329" s="189"/>
      <c r="RW329" s="189"/>
      <c r="RX329" s="189"/>
      <c r="RY329" s="189"/>
      <c r="RZ329" s="189"/>
      <c r="SA329" s="189"/>
      <c r="SB329" s="189"/>
      <c r="SC329" s="189"/>
      <c r="SD329" s="189"/>
      <c r="SE329" s="189"/>
      <c r="SF329" s="189"/>
      <c r="SG329" s="189"/>
      <c r="SH329" s="189"/>
      <c r="SI329" s="189"/>
      <c r="SJ329" s="189"/>
      <c r="SK329" s="189"/>
      <c r="SL329" s="189"/>
      <c r="SM329" s="189"/>
      <c r="SN329" s="189"/>
      <c r="SO329" s="189"/>
      <c r="SP329" s="189"/>
      <c r="SQ329" s="189"/>
      <c r="SR329" s="189"/>
      <c r="SS329" s="189"/>
      <c r="ST329" s="189"/>
      <c r="SU329" s="189"/>
      <c r="SV329" s="189"/>
      <c r="SW329" s="189"/>
      <c r="SX329" s="189"/>
      <c r="SY329" s="189"/>
      <c r="SZ329" s="189"/>
      <c r="TA329" s="189"/>
      <c r="TB329" s="189"/>
      <c r="TC329" s="189"/>
      <c r="TD329" s="189"/>
      <c r="TE329" s="189"/>
      <c r="TF329" s="189"/>
      <c r="TG329" s="189"/>
      <c r="TH329" s="189"/>
      <c r="TI329" s="189"/>
      <c r="TJ329" s="189"/>
      <c r="TK329" s="189"/>
      <c r="TL329" s="189"/>
      <c r="TM329" s="189"/>
      <c r="TN329" s="189"/>
      <c r="TO329" s="189"/>
      <c r="TP329" s="189"/>
      <c r="TQ329" s="189"/>
      <c r="TR329" s="189"/>
      <c r="TS329" s="189"/>
      <c r="TT329" s="189"/>
      <c r="TU329" s="189"/>
      <c r="TV329" s="189"/>
      <c r="TW329" s="189"/>
      <c r="TX329" s="189"/>
      <c r="TY329" s="189"/>
      <c r="TZ329" s="189"/>
      <c r="UA329" s="189"/>
      <c r="UB329" s="189"/>
      <c r="UC329" s="189"/>
      <c r="UD329" s="189"/>
      <c r="UE329" s="189"/>
      <c r="UF329" s="189"/>
      <c r="UG329" s="189"/>
      <c r="UH329" s="189"/>
      <c r="UI329" s="189"/>
      <c r="UJ329" s="189"/>
      <c r="UK329" s="189"/>
      <c r="UL329" s="189"/>
      <c r="UM329" s="189"/>
      <c r="UN329" s="189"/>
      <c r="UO329" s="189"/>
      <c r="UP329" s="189"/>
      <c r="UQ329" s="189"/>
      <c r="UR329" s="189"/>
      <c r="US329" s="189"/>
      <c r="UT329" s="189"/>
      <c r="UU329" s="189"/>
      <c r="UV329" s="189"/>
      <c r="UW329" s="189"/>
      <c r="UX329" s="189"/>
      <c r="UY329" s="189"/>
      <c r="UZ329" s="189"/>
      <c r="VA329" s="189"/>
      <c r="VB329" s="189"/>
      <c r="VC329" s="189"/>
      <c r="VD329" s="189"/>
      <c r="VE329" s="189"/>
      <c r="VF329" s="189"/>
      <c r="VG329" s="189"/>
      <c r="VH329" s="189"/>
      <c r="VI329" s="189"/>
      <c r="VJ329" s="189"/>
      <c r="VK329" s="189"/>
      <c r="VL329" s="189"/>
      <c r="VM329" s="189"/>
      <c r="VN329" s="189"/>
      <c r="VO329" s="189"/>
      <c r="VP329" s="189"/>
      <c r="VQ329" s="189"/>
      <c r="VR329" s="189"/>
      <c r="VS329" s="189"/>
      <c r="VT329" s="189"/>
      <c r="VU329" s="189"/>
      <c r="VV329" s="189"/>
      <c r="VW329" s="189"/>
      <c r="VX329" s="189"/>
      <c r="VY329" s="189"/>
      <c r="VZ329" s="189"/>
      <c r="WA329" s="189"/>
      <c r="WB329" s="189"/>
      <c r="WC329" s="189"/>
      <c r="WD329" s="189"/>
      <c r="WE329" s="189"/>
      <c r="WF329" s="189"/>
      <c r="WG329" s="189"/>
      <c r="WH329" s="189"/>
      <c r="WI329" s="189"/>
      <c r="WJ329" s="189"/>
      <c r="WK329" s="189"/>
      <c r="WL329" s="189"/>
      <c r="WM329" s="189"/>
      <c r="WN329" s="189"/>
      <c r="WO329" s="189"/>
      <c r="WP329" s="189"/>
      <c r="WQ329" s="189"/>
      <c r="WR329" s="189"/>
      <c r="WS329" s="189"/>
      <c r="WT329" s="189"/>
      <c r="WU329" s="189"/>
      <c r="WV329" s="189"/>
      <c r="WW329" s="189"/>
      <c r="WX329" s="189"/>
      <c r="WY329" s="189"/>
      <c r="WZ329" s="189"/>
      <c r="XA329" s="189"/>
      <c r="XB329" s="189"/>
      <c r="XC329" s="189"/>
      <c r="XD329" s="189"/>
      <c r="XE329" s="189"/>
      <c r="XF329" s="189"/>
      <c r="XG329" s="189"/>
      <c r="XH329" s="189"/>
      <c r="XI329" s="189"/>
      <c r="XJ329" s="189"/>
      <c r="XK329" s="189"/>
      <c r="XL329" s="189"/>
      <c r="XM329" s="189"/>
      <c r="XN329" s="189"/>
      <c r="XO329" s="189"/>
      <c r="XP329" s="189"/>
      <c r="XQ329" s="189"/>
      <c r="XR329" s="189"/>
      <c r="XS329" s="189"/>
      <c r="XT329" s="189"/>
      <c r="XU329" s="189"/>
      <c r="XV329" s="189"/>
      <c r="XW329" s="189"/>
      <c r="XX329" s="189"/>
      <c r="XY329" s="189"/>
      <c r="XZ329" s="189"/>
      <c r="YA329" s="189"/>
      <c r="YB329" s="189"/>
      <c r="YC329" s="189"/>
      <c r="YD329" s="189"/>
      <c r="YE329" s="189"/>
      <c r="YF329" s="189"/>
      <c r="YG329" s="189"/>
      <c r="YH329" s="189"/>
      <c r="YI329" s="189"/>
      <c r="YJ329" s="189"/>
      <c r="YK329" s="189"/>
      <c r="YL329" s="189"/>
      <c r="YM329" s="189"/>
      <c r="YN329" s="189"/>
      <c r="YO329" s="189"/>
      <c r="YP329" s="189"/>
      <c r="YQ329" s="189"/>
      <c r="YR329" s="189"/>
      <c r="YS329" s="189"/>
      <c r="YT329" s="189"/>
      <c r="YU329" s="189"/>
      <c r="YV329" s="189"/>
      <c r="YW329" s="189"/>
      <c r="YX329" s="189"/>
      <c r="YY329" s="189"/>
      <c r="YZ329" s="189"/>
      <c r="ZA329" s="189"/>
      <c r="ZB329" s="189"/>
      <c r="ZC329" s="189"/>
      <c r="ZD329" s="189"/>
      <c r="ZE329" s="189"/>
      <c r="ZF329" s="189"/>
      <c r="ZG329" s="189"/>
      <c r="ZH329" s="189"/>
      <c r="ZI329" s="189"/>
      <c r="ZJ329" s="189"/>
      <c r="ZK329" s="189"/>
      <c r="ZL329" s="189"/>
      <c r="ZM329" s="189"/>
      <c r="ZN329" s="189"/>
      <c r="ZO329" s="189"/>
      <c r="ZP329" s="189"/>
      <c r="ZQ329" s="189"/>
      <c r="ZR329" s="189"/>
      <c r="ZS329" s="189"/>
      <c r="ZT329" s="189"/>
      <c r="ZU329" s="189"/>
      <c r="ZV329" s="189"/>
      <c r="ZW329" s="189"/>
      <c r="ZX329" s="189"/>
      <c r="ZY329" s="189"/>
      <c r="ZZ329" s="189"/>
      <c r="AAA329" s="189"/>
      <c r="AAB329" s="189"/>
      <c r="AAC329" s="189"/>
      <c r="AAD329" s="189"/>
      <c r="AAE329" s="189"/>
      <c r="AAF329" s="189"/>
      <c r="AAG329" s="189"/>
      <c r="AAH329" s="189"/>
      <c r="AAI329" s="189"/>
      <c r="AAJ329" s="189"/>
      <c r="AAK329" s="189"/>
      <c r="AAL329" s="189"/>
      <c r="AAM329" s="189"/>
      <c r="AAN329" s="189"/>
      <c r="AAO329" s="189"/>
      <c r="AAP329" s="189"/>
      <c r="AAQ329" s="189"/>
      <c r="AAR329" s="189"/>
      <c r="AAS329" s="189"/>
      <c r="AAT329" s="189"/>
      <c r="AAU329" s="189"/>
      <c r="AAV329" s="189"/>
      <c r="AAW329" s="189"/>
      <c r="AAX329" s="189"/>
      <c r="AAY329" s="189"/>
      <c r="AAZ329" s="189"/>
      <c r="ABA329" s="189"/>
      <c r="ABB329" s="189"/>
      <c r="ABC329" s="189"/>
      <c r="ABD329" s="189"/>
      <c r="ABE329" s="189"/>
      <c r="ABF329" s="189"/>
      <c r="ABG329" s="189"/>
      <c r="ABH329" s="189"/>
      <c r="ABI329" s="189"/>
      <c r="ABJ329" s="189"/>
      <c r="ABK329" s="189"/>
      <c r="ABL329" s="189"/>
      <c r="ABM329" s="189"/>
      <c r="ABN329" s="189"/>
      <c r="ABO329" s="189"/>
      <c r="ABP329" s="189"/>
      <c r="ABQ329" s="189"/>
      <c r="ABR329" s="189"/>
      <c r="ABS329" s="189"/>
      <c r="ABT329" s="189"/>
      <c r="ABU329" s="189"/>
      <c r="ABV329" s="189"/>
      <c r="ABW329" s="189"/>
      <c r="ABX329" s="189"/>
      <c r="ABY329" s="189"/>
      <c r="ABZ329" s="189"/>
      <c r="ACA329" s="189"/>
      <c r="ACB329" s="189"/>
      <c r="ACC329" s="189"/>
      <c r="ACD329" s="189"/>
      <c r="ACE329" s="189"/>
      <c r="ACF329" s="189"/>
      <c r="ACG329" s="189"/>
      <c r="ACH329" s="189"/>
      <c r="ACI329" s="189"/>
      <c r="ACJ329" s="189"/>
      <c r="ACK329" s="189"/>
      <c r="ACL329" s="189"/>
      <c r="ACM329" s="189"/>
      <c r="ACN329" s="189"/>
      <c r="ACO329" s="189"/>
      <c r="ACP329" s="189"/>
      <c r="ACQ329" s="189"/>
      <c r="ACR329" s="189"/>
      <c r="ACS329" s="189"/>
      <c r="ACT329" s="189"/>
      <c r="ACU329" s="189"/>
      <c r="ACV329" s="189"/>
      <c r="ACW329" s="189"/>
      <c r="ACX329" s="189"/>
      <c r="ACY329" s="189"/>
      <c r="ACZ329" s="189"/>
      <c r="ADA329" s="189"/>
      <c r="ADB329" s="189"/>
      <c r="ADC329" s="189"/>
      <c r="ADD329" s="189"/>
      <c r="ADE329" s="189"/>
      <c r="ADF329" s="189"/>
      <c r="ADG329" s="189"/>
      <c r="ADH329" s="189"/>
      <c r="ADI329" s="189"/>
      <c r="ADJ329" s="189"/>
      <c r="ADK329" s="189"/>
      <c r="ADL329" s="189"/>
      <c r="ADM329" s="189"/>
      <c r="ADN329" s="189"/>
      <c r="ADO329" s="189"/>
      <c r="ADP329" s="189"/>
      <c r="ADQ329" s="189"/>
      <c r="ADR329" s="189"/>
      <c r="ADS329" s="189"/>
      <c r="ADT329" s="189"/>
      <c r="ADU329" s="189"/>
      <c r="ADV329" s="189"/>
      <c r="ADW329" s="189"/>
      <c r="ADX329" s="189"/>
      <c r="ADY329" s="189"/>
      <c r="ADZ329" s="189"/>
      <c r="AEA329" s="189"/>
      <c r="AEB329" s="189"/>
      <c r="AEC329" s="189"/>
      <c r="AED329" s="189"/>
      <c r="AEE329" s="189"/>
      <c r="AEF329" s="189"/>
      <c r="AEG329" s="189"/>
      <c r="AEH329" s="189"/>
      <c r="AEI329" s="189"/>
      <c r="AEJ329" s="189"/>
      <c r="AEK329" s="189"/>
      <c r="AEL329" s="189"/>
      <c r="AEM329" s="189"/>
      <c r="AEN329" s="189"/>
      <c r="AEO329" s="189"/>
      <c r="AEP329" s="189"/>
      <c r="AEQ329" s="189"/>
      <c r="AER329" s="189"/>
      <c r="AES329" s="189"/>
      <c r="AET329" s="189"/>
      <c r="AEU329" s="189"/>
      <c r="AEV329" s="189"/>
      <c r="AEW329" s="189"/>
      <c r="AEX329" s="189"/>
      <c r="AEY329" s="189"/>
      <c r="AEZ329" s="189"/>
      <c r="AFA329" s="189"/>
      <c r="AFB329" s="189"/>
      <c r="AFC329" s="189"/>
      <c r="AFD329" s="189"/>
      <c r="AFE329" s="189"/>
      <c r="AFF329" s="189"/>
      <c r="AFG329" s="189"/>
      <c r="AFH329" s="189"/>
      <c r="AFI329" s="189"/>
      <c r="AFJ329" s="189"/>
      <c r="AFK329" s="189"/>
      <c r="AFL329" s="189"/>
      <c r="AFM329" s="189"/>
      <c r="AFN329" s="189"/>
      <c r="AFO329" s="189"/>
      <c r="AFP329" s="189"/>
      <c r="AFQ329" s="189"/>
      <c r="AFR329" s="189"/>
      <c r="AFS329" s="189"/>
      <c r="AFT329" s="189"/>
      <c r="AFU329" s="189"/>
      <c r="AFV329" s="189"/>
      <c r="AFW329" s="189"/>
      <c r="AFX329" s="189"/>
      <c r="AFY329" s="189"/>
      <c r="AFZ329" s="189"/>
      <c r="AGA329" s="189"/>
      <c r="AGB329" s="189"/>
      <c r="AGC329" s="189"/>
      <c r="AGD329" s="189"/>
      <c r="AGE329" s="189"/>
      <c r="AGF329" s="189"/>
      <c r="AGG329" s="189"/>
      <c r="AGH329" s="189"/>
      <c r="AGI329" s="189"/>
      <c r="AGJ329" s="189"/>
      <c r="AGK329" s="189"/>
      <c r="AGL329" s="189"/>
      <c r="AGM329" s="189"/>
      <c r="AGN329" s="189"/>
      <c r="AGO329" s="189"/>
      <c r="AGP329" s="189"/>
      <c r="AGQ329" s="189"/>
      <c r="AGR329" s="189"/>
      <c r="AGS329" s="189"/>
      <c r="AGT329" s="189"/>
      <c r="AGU329" s="189"/>
      <c r="AGV329" s="189"/>
      <c r="AGW329" s="189"/>
      <c r="AGX329" s="189"/>
      <c r="AGY329" s="189"/>
      <c r="AGZ329" s="189"/>
      <c r="AHA329" s="189"/>
      <c r="AHB329" s="189"/>
      <c r="AHC329" s="189"/>
      <c r="AHD329" s="189"/>
      <c r="AHE329" s="189"/>
      <c r="AHF329" s="189"/>
      <c r="AHG329" s="189"/>
      <c r="AHH329" s="189"/>
      <c r="AHI329" s="189"/>
      <c r="AHJ329" s="189"/>
      <c r="AHK329" s="189"/>
      <c r="AHL329" s="189"/>
      <c r="AHM329" s="189"/>
      <c r="AHN329" s="189"/>
      <c r="AHO329" s="189"/>
      <c r="AHP329" s="189"/>
      <c r="AHQ329" s="189"/>
      <c r="AHR329" s="189"/>
      <c r="AHS329" s="189"/>
      <c r="AHT329" s="189"/>
      <c r="AHU329" s="189"/>
      <c r="AHV329" s="189"/>
      <c r="AHW329" s="189"/>
      <c r="AHX329" s="189"/>
      <c r="AHY329" s="189"/>
      <c r="AHZ329" s="189"/>
      <c r="AIA329" s="189"/>
      <c r="AIB329" s="189"/>
      <c r="AIC329" s="189"/>
      <c r="AID329" s="189"/>
      <c r="AIE329" s="189"/>
      <c r="AIF329" s="189"/>
      <c r="AIG329" s="189"/>
      <c r="AIH329" s="189"/>
      <c r="AII329" s="189"/>
      <c r="AIJ329" s="189"/>
      <c r="AIK329" s="189"/>
      <c r="AIL329" s="189"/>
      <c r="AIM329" s="189"/>
      <c r="AIN329" s="189"/>
      <c r="AIO329" s="189"/>
      <c r="AIP329" s="189"/>
      <c r="AIQ329" s="189"/>
      <c r="AIR329" s="189"/>
      <c r="AIS329" s="189"/>
      <c r="AIT329" s="189"/>
      <c r="AIU329" s="189"/>
      <c r="AIV329" s="189"/>
      <c r="AIW329" s="189"/>
      <c r="AIX329" s="189"/>
      <c r="AIY329" s="189"/>
      <c r="AIZ329" s="189"/>
      <c r="AJA329" s="189"/>
      <c r="AJB329" s="189"/>
      <c r="AJC329" s="189"/>
      <c r="AJD329" s="189"/>
      <c r="AJE329" s="189"/>
      <c r="AJF329" s="189"/>
      <c r="AJG329" s="189"/>
      <c r="AJH329" s="189"/>
      <c r="AJI329" s="189"/>
      <c r="AJJ329" s="189"/>
      <c r="AJK329" s="189"/>
      <c r="AJL329" s="189"/>
      <c r="AJM329" s="189"/>
      <c r="AJN329" s="189"/>
      <c r="AJO329" s="189"/>
      <c r="AJP329" s="189"/>
      <c r="AJQ329" s="189"/>
      <c r="AJR329" s="189"/>
      <c r="AJS329" s="189"/>
      <c r="AJT329" s="189"/>
      <c r="AJU329" s="189"/>
      <c r="AJV329" s="189"/>
      <c r="AJW329" s="189"/>
      <c r="AJX329" s="189"/>
      <c r="AJY329" s="189"/>
      <c r="AJZ329" s="189"/>
      <c r="AKA329" s="189"/>
      <c r="AKB329" s="189"/>
      <c r="AKC329" s="189"/>
      <c r="AKD329" s="189"/>
      <c r="AKE329" s="189"/>
      <c r="AKF329" s="189"/>
      <c r="AKG329" s="189"/>
      <c r="AKH329" s="189"/>
      <c r="AKI329" s="189"/>
      <c r="AKJ329" s="189"/>
      <c r="AKK329" s="189"/>
      <c r="AKL329" s="189"/>
      <c r="AKM329" s="189"/>
      <c r="AKN329" s="189"/>
      <c r="AKO329" s="189"/>
      <c r="AKP329" s="189"/>
      <c r="AKQ329" s="189"/>
      <c r="AKR329" s="189"/>
      <c r="AKS329" s="189"/>
      <c r="AKT329" s="189"/>
      <c r="AKU329" s="189"/>
      <c r="AKV329" s="189"/>
      <c r="AKW329" s="189"/>
      <c r="AKX329" s="189"/>
      <c r="AKY329" s="189"/>
      <c r="AKZ329" s="189"/>
      <c r="ALA329" s="189"/>
      <c r="ALB329" s="189"/>
      <c r="ALC329" s="189"/>
      <c r="ALD329" s="189"/>
      <c r="ALE329" s="189"/>
      <c r="ALF329" s="189"/>
      <c r="ALG329" s="189"/>
      <c r="ALH329" s="189"/>
      <c r="ALI329" s="189"/>
      <c r="ALJ329" s="189"/>
      <c r="ALK329" s="189"/>
      <c r="ALL329" s="189"/>
      <c r="ALM329" s="189"/>
      <c r="ALN329" s="189"/>
      <c r="ALO329" s="189"/>
      <c r="ALP329" s="189"/>
      <c r="ALQ329" s="189"/>
      <c r="ALR329" s="189"/>
      <c r="ALS329" s="189"/>
      <c r="ALT329" s="189"/>
      <c r="ALU329" s="189"/>
      <c r="ALV329" s="189"/>
      <c r="ALW329" s="189"/>
      <c r="ALX329" s="189"/>
      <c r="ALY329" s="189"/>
      <c r="ALZ329" s="189"/>
      <c r="AMA329" s="189"/>
      <c r="AMB329" s="189"/>
      <c r="AMC329" s="189"/>
      <c r="AMD329" s="189"/>
      <c r="AME329" s="189"/>
      <c r="AMF329" s="189"/>
      <c r="AMG329" s="189"/>
      <c r="AMH329" s="189"/>
      <c r="AMI329" s="189"/>
      <c r="AMJ329" s="189"/>
    </row>
    <row r="330" s="226" customFormat="true" ht="36" hidden="false" customHeight="false" outlineLevel="0" collapsed="false">
      <c r="A330" s="184"/>
      <c r="B330" s="191"/>
      <c r="C330" s="184"/>
      <c r="D330" s="184"/>
      <c r="E330" s="184" t="s">
        <v>144</v>
      </c>
      <c r="F330" s="183" t="s">
        <v>308</v>
      </c>
      <c r="G330" s="186" t="s">
        <v>1575</v>
      </c>
      <c r="H330" s="184" t="n">
        <v>1</v>
      </c>
      <c r="I330" s="191" t="s">
        <v>1598</v>
      </c>
      <c r="J330" s="187" t="s">
        <v>6</v>
      </c>
      <c r="K330" s="185" t="s">
        <v>1074</v>
      </c>
      <c r="L330" s="186" t="str">
        <f aca="false">VLOOKUP(K330,CódigosRetorno!$A$2:$B$1795,2,FALSE())</f>
        <v>La moneda debe ser la misma en todo el documento. Salvo las percepciones que sólo son en moneda nacional</v>
      </c>
      <c r="M330" s="184" t="s">
        <v>1297</v>
      </c>
      <c r="N330" s="188"/>
      <c r="O330" s="189"/>
      <c r="P330" s="189"/>
      <c r="Q330" s="189"/>
      <c r="R330" s="189"/>
      <c r="S330" s="189"/>
      <c r="T330" s="189"/>
      <c r="U330" s="189"/>
      <c r="V330" s="189"/>
      <c r="W330" s="189"/>
      <c r="X330" s="189"/>
      <c r="Y330" s="189"/>
      <c r="Z330" s="189"/>
      <c r="AA330" s="189"/>
      <c r="AB330" s="189"/>
      <c r="AC330" s="189"/>
      <c r="AD330" s="189"/>
      <c r="AE330" s="189"/>
      <c r="AF330" s="189"/>
      <c r="AG330" s="189"/>
      <c r="AH330" s="189"/>
      <c r="AI330" s="189"/>
      <c r="AJ330" s="189"/>
      <c r="AK330" s="189"/>
      <c r="AL330" s="189"/>
      <c r="AM330" s="189"/>
      <c r="AN330" s="189"/>
      <c r="AO330" s="189"/>
      <c r="AP330" s="189"/>
      <c r="AQ330" s="189"/>
      <c r="AR330" s="189"/>
      <c r="AS330" s="189"/>
      <c r="AT330" s="189"/>
      <c r="AU330" s="189"/>
      <c r="AV330" s="189"/>
      <c r="AW330" s="189"/>
      <c r="AX330" s="189"/>
      <c r="AY330" s="189"/>
      <c r="AZ330" s="189"/>
      <c r="BA330" s="189"/>
      <c r="BB330" s="189"/>
      <c r="BC330" s="189"/>
      <c r="BD330" s="189"/>
      <c r="BE330" s="189"/>
      <c r="BF330" s="189"/>
      <c r="BG330" s="189"/>
      <c r="BH330" s="189"/>
      <c r="BI330" s="189"/>
      <c r="BJ330" s="189"/>
      <c r="BK330" s="189"/>
      <c r="BL330" s="189"/>
      <c r="BM330" s="189"/>
      <c r="BN330" s="189"/>
      <c r="BO330" s="189"/>
      <c r="BP330" s="189"/>
      <c r="BQ330" s="189"/>
      <c r="BR330" s="189"/>
      <c r="BS330" s="189"/>
      <c r="BT330" s="189"/>
      <c r="BU330" s="189"/>
      <c r="BV330" s="189"/>
      <c r="BW330" s="189"/>
      <c r="BX330" s="189"/>
      <c r="BY330" s="189"/>
      <c r="BZ330" s="189"/>
      <c r="CA330" s="189"/>
      <c r="CB330" s="189"/>
      <c r="CC330" s="189"/>
      <c r="CD330" s="189"/>
      <c r="CE330" s="189"/>
      <c r="CF330" s="189"/>
      <c r="CG330" s="189"/>
      <c r="CH330" s="189"/>
      <c r="CI330" s="189"/>
      <c r="CJ330" s="189"/>
      <c r="CK330" s="189"/>
      <c r="CL330" s="189"/>
      <c r="CM330" s="189"/>
      <c r="CN330" s="189"/>
      <c r="CO330" s="189"/>
      <c r="CP330" s="189"/>
      <c r="CQ330" s="189"/>
      <c r="CR330" s="189"/>
      <c r="CS330" s="189"/>
      <c r="CT330" s="189"/>
      <c r="CU330" s="189"/>
      <c r="CV330" s="189"/>
      <c r="CW330" s="189"/>
      <c r="CX330" s="189"/>
      <c r="CY330" s="189"/>
      <c r="CZ330" s="189"/>
      <c r="DA330" s="189"/>
      <c r="DB330" s="189"/>
      <c r="DC330" s="189"/>
      <c r="DD330" s="189"/>
      <c r="DE330" s="189"/>
      <c r="DF330" s="189"/>
      <c r="DG330" s="189"/>
      <c r="DH330" s="189"/>
      <c r="DI330" s="189"/>
      <c r="DJ330" s="189"/>
      <c r="DK330" s="189"/>
      <c r="DL330" s="189"/>
      <c r="DM330" s="189"/>
      <c r="DN330" s="189"/>
      <c r="DO330" s="189"/>
      <c r="DP330" s="189"/>
      <c r="DQ330" s="189"/>
      <c r="DR330" s="189"/>
      <c r="DS330" s="189"/>
      <c r="DT330" s="189"/>
      <c r="DU330" s="189"/>
      <c r="DV330" s="189"/>
      <c r="DW330" s="189"/>
      <c r="DX330" s="189"/>
      <c r="DY330" s="189"/>
      <c r="DZ330" s="189"/>
      <c r="EA330" s="189"/>
      <c r="EB330" s="189"/>
      <c r="EC330" s="189"/>
      <c r="ED330" s="189"/>
      <c r="EE330" s="189"/>
      <c r="EF330" s="189"/>
      <c r="EG330" s="189"/>
      <c r="EH330" s="189"/>
      <c r="EI330" s="189"/>
      <c r="EJ330" s="189"/>
      <c r="EK330" s="189"/>
      <c r="EL330" s="189"/>
      <c r="EM330" s="189"/>
      <c r="EN330" s="189"/>
      <c r="EO330" s="189"/>
      <c r="EP330" s="189"/>
      <c r="EQ330" s="189"/>
      <c r="ER330" s="189"/>
      <c r="ES330" s="189"/>
      <c r="ET330" s="189"/>
      <c r="EU330" s="189"/>
      <c r="EV330" s="189"/>
      <c r="EW330" s="189"/>
      <c r="EX330" s="189"/>
      <c r="EY330" s="189"/>
      <c r="EZ330" s="189"/>
      <c r="FA330" s="189"/>
      <c r="FB330" s="189"/>
      <c r="FC330" s="189"/>
      <c r="FD330" s="189"/>
      <c r="FE330" s="189"/>
      <c r="FF330" s="189"/>
      <c r="FG330" s="189"/>
      <c r="FH330" s="189"/>
      <c r="FI330" s="189"/>
      <c r="FJ330" s="189"/>
      <c r="FK330" s="189"/>
      <c r="FL330" s="189"/>
      <c r="FM330" s="189"/>
      <c r="FN330" s="189"/>
      <c r="FO330" s="189"/>
      <c r="FP330" s="189"/>
      <c r="FQ330" s="189"/>
      <c r="FR330" s="189"/>
      <c r="FS330" s="189"/>
      <c r="FT330" s="189"/>
      <c r="FU330" s="189"/>
      <c r="FV330" s="189"/>
      <c r="FW330" s="189"/>
      <c r="FX330" s="189"/>
      <c r="FY330" s="189"/>
      <c r="FZ330" s="189"/>
      <c r="GA330" s="189"/>
      <c r="GB330" s="189"/>
      <c r="GC330" s="189"/>
      <c r="GD330" s="189"/>
      <c r="GE330" s="189"/>
      <c r="GF330" s="189"/>
      <c r="GG330" s="189"/>
      <c r="GH330" s="189"/>
      <c r="GI330" s="189"/>
      <c r="GJ330" s="189"/>
      <c r="GK330" s="189"/>
      <c r="GL330" s="189"/>
      <c r="GM330" s="189"/>
      <c r="GN330" s="189"/>
      <c r="GO330" s="189"/>
      <c r="GP330" s="189"/>
      <c r="GQ330" s="189"/>
      <c r="GR330" s="189"/>
      <c r="GS330" s="189"/>
      <c r="GT330" s="189"/>
      <c r="GU330" s="189"/>
      <c r="GV330" s="189"/>
      <c r="GW330" s="189"/>
      <c r="GX330" s="189"/>
      <c r="GY330" s="189"/>
      <c r="GZ330" s="189"/>
      <c r="HA330" s="189"/>
      <c r="HB330" s="189"/>
      <c r="HC330" s="189"/>
      <c r="HD330" s="189"/>
      <c r="HE330" s="189"/>
      <c r="HF330" s="189"/>
      <c r="HG330" s="189"/>
      <c r="HH330" s="189"/>
      <c r="HI330" s="189"/>
      <c r="HJ330" s="189"/>
      <c r="HK330" s="189"/>
      <c r="HL330" s="189"/>
      <c r="HM330" s="189"/>
      <c r="HN330" s="189"/>
      <c r="HO330" s="189"/>
      <c r="HP330" s="189"/>
      <c r="HQ330" s="189"/>
      <c r="HR330" s="189"/>
      <c r="HS330" s="189"/>
      <c r="HT330" s="189"/>
      <c r="HU330" s="189"/>
      <c r="HV330" s="189"/>
      <c r="HW330" s="189"/>
      <c r="HX330" s="189"/>
      <c r="HY330" s="189"/>
      <c r="HZ330" s="189"/>
      <c r="IA330" s="189"/>
      <c r="IB330" s="189"/>
      <c r="IC330" s="189"/>
      <c r="ID330" s="189"/>
      <c r="IE330" s="189"/>
      <c r="IF330" s="189"/>
      <c r="IG330" s="189"/>
      <c r="IH330" s="189"/>
      <c r="II330" s="189"/>
      <c r="IJ330" s="189"/>
      <c r="IK330" s="189"/>
      <c r="IL330" s="189"/>
      <c r="IM330" s="189"/>
      <c r="IN330" s="189"/>
      <c r="IO330" s="189"/>
      <c r="IP330" s="189"/>
      <c r="IQ330" s="189"/>
      <c r="IR330" s="189"/>
      <c r="IS330" s="189"/>
      <c r="IT330" s="189"/>
      <c r="IU330" s="189"/>
      <c r="IV330" s="189"/>
      <c r="IW330" s="189"/>
      <c r="IX330" s="189"/>
      <c r="IY330" s="189"/>
      <c r="IZ330" s="189"/>
      <c r="JA330" s="189"/>
      <c r="JB330" s="189"/>
      <c r="JC330" s="189"/>
      <c r="JD330" s="189"/>
      <c r="JE330" s="189"/>
      <c r="JF330" s="189"/>
      <c r="JG330" s="189"/>
      <c r="JH330" s="189"/>
      <c r="JI330" s="189"/>
      <c r="JJ330" s="189"/>
      <c r="JK330" s="189"/>
      <c r="JL330" s="189"/>
      <c r="JM330" s="189"/>
      <c r="JN330" s="189"/>
      <c r="JO330" s="189"/>
      <c r="JP330" s="189"/>
      <c r="JQ330" s="189"/>
      <c r="JR330" s="189"/>
      <c r="JS330" s="189"/>
      <c r="JT330" s="189"/>
      <c r="JU330" s="189"/>
      <c r="JV330" s="189"/>
      <c r="JW330" s="189"/>
      <c r="JX330" s="189"/>
      <c r="JY330" s="189"/>
      <c r="JZ330" s="189"/>
      <c r="KA330" s="189"/>
      <c r="KB330" s="189"/>
      <c r="KC330" s="189"/>
      <c r="KD330" s="189"/>
      <c r="KE330" s="189"/>
      <c r="KF330" s="189"/>
      <c r="KG330" s="189"/>
      <c r="KH330" s="189"/>
      <c r="KI330" s="189"/>
      <c r="KJ330" s="189"/>
      <c r="KK330" s="189"/>
      <c r="KL330" s="189"/>
      <c r="KM330" s="189"/>
      <c r="KN330" s="189"/>
      <c r="KO330" s="189"/>
      <c r="KP330" s="189"/>
      <c r="KQ330" s="189"/>
      <c r="KR330" s="189"/>
      <c r="KS330" s="189"/>
      <c r="KT330" s="189"/>
      <c r="KU330" s="189"/>
      <c r="KV330" s="189"/>
      <c r="KW330" s="189"/>
      <c r="KX330" s="189"/>
      <c r="KY330" s="189"/>
      <c r="KZ330" s="189"/>
      <c r="LA330" s="189"/>
      <c r="LB330" s="189"/>
      <c r="LC330" s="189"/>
      <c r="LD330" s="189"/>
      <c r="LE330" s="189"/>
      <c r="LF330" s="189"/>
      <c r="LG330" s="189"/>
      <c r="LH330" s="189"/>
      <c r="LI330" s="189"/>
      <c r="LJ330" s="189"/>
      <c r="LK330" s="189"/>
      <c r="LL330" s="189"/>
      <c r="LM330" s="189"/>
      <c r="LN330" s="189"/>
      <c r="LO330" s="189"/>
      <c r="LP330" s="189"/>
      <c r="LQ330" s="189"/>
      <c r="LR330" s="189"/>
      <c r="LS330" s="189"/>
      <c r="LT330" s="189"/>
      <c r="LU330" s="189"/>
      <c r="LV330" s="189"/>
      <c r="LW330" s="189"/>
      <c r="LX330" s="189"/>
      <c r="LY330" s="189"/>
      <c r="LZ330" s="189"/>
      <c r="MA330" s="189"/>
      <c r="MB330" s="189"/>
      <c r="MC330" s="189"/>
      <c r="MD330" s="189"/>
      <c r="ME330" s="189"/>
      <c r="MF330" s="189"/>
      <c r="MG330" s="189"/>
      <c r="MH330" s="189"/>
      <c r="MI330" s="189"/>
      <c r="MJ330" s="189"/>
      <c r="MK330" s="189"/>
      <c r="ML330" s="189"/>
      <c r="MM330" s="189"/>
      <c r="MN330" s="189"/>
      <c r="MO330" s="189"/>
      <c r="MP330" s="189"/>
      <c r="MQ330" s="189"/>
      <c r="MR330" s="189"/>
      <c r="MS330" s="189"/>
      <c r="MT330" s="189"/>
      <c r="MU330" s="189"/>
      <c r="MV330" s="189"/>
      <c r="MW330" s="189"/>
      <c r="MX330" s="189"/>
      <c r="MY330" s="189"/>
      <c r="MZ330" s="189"/>
      <c r="NA330" s="189"/>
      <c r="NB330" s="189"/>
      <c r="NC330" s="189"/>
      <c r="ND330" s="189"/>
      <c r="NE330" s="189"/>
      <c r="NF330" s="189"/>
      <c r="NG330" s="189"/>
      <c r="NH330" s="189"/>
      <c r="NI330" s="189"/>
      <c r="NJ330" s="189"/>
      <c r="NK330" s="189"/>
      <c r="NL330" s="189"/>
      <c r="NM330" s="189"/>
      <c r="NN330" s="189"/>
      <c r="NO330" s="189"/>
      <c r="NP330" s="189"/>
      <c r="NQ330" s="189"/>
      <c r="NR330" s="189"/>
      <c r="NS330" s="189"/>
      <c r="NT330" s="189"/>
      <c r="NU330" s="189"/>
      <c r="NV330" s="189"/>
      <c r="NW330" s="189"/>
      <c r="NX330" s="189"/>
      <c r="NY330" s="189"/>
      <c r="NZ330" s="189"/>
      <c r="OA330" s="189"/>
      <c r="OB330" s="189"/>
      <c r="OC330" s="189"/>
      <c r="OD330" s="189"/>
      <c r="OE330" s="189"/>
      <c r="OF330" s="189"/>
      <c r="OG330" s="189"/>
      <c r="OH330" s="189"/>
      <c r="OI330" s="189"/>
      <c r="OJ330" s="189"/>
      <c r="OK330" s="189"/>
      <c r="OL330" s="189"/>
      <c r="OM330" s="189"/>
      <c r="ON330" s="189"/>
      <c r="OO330" s="189"/>
      <c r="OP330" s="189"/>
      <c r="OQ330" s="189"/>
      <c r="OR330" s="189"/>
      <c r="OS330" s="189"/>
      <c r="OT330" s="189"/>
      <c r="OU330" s="189"/>
      <c r="OV330" s="189"/>
      <c r="OW330" s="189"/>
      <c r="OX330" s="189"/>
      <c r="OY330" s="189"/>
      <c r="OZ330" s="189"/>
      <c r="PA330" s="189"/>
      <c r="PB330" s="189"/>
      <c r="PC330" s="189"/>
      <c r="PD330" s="189"/>
      <c r="PE330" s="189"/>
      <c r="PF330" s="189"/>
      <c r="PG330" s="189"/>
      <c r="PH330" s="189"/>
      <c r="PI330" s="189"/>
      <c r="PJ330" s="189"/>
      <c r="PK330" s="189"/>
      <c r="PL330" s="189"/>
      <c r="PM330" s="189"/>
      <c r="PN330" s="189"/>
      <c r="PO330" s="189"/>
      <c r="PP330" s="189"/>
      <c r="PQ330" s="189"/>
      <c r="PR330" s="189"/>
      <c r="PS330" s="189"/>
      <c r="PT330" s="189"/>
      <c r="PU330" s="189"/>
      <c r="PV330" s="189"/>
      <c r="PW330" s="189"/>
      <c r="PX330" s="189"/>
      <c r="PY330" s="189"/>
      <c r="PZ330" s="189"/>
      <c r="QA330" s="189"/>
      <c r="QB330" s="189"/>
      <c r="QC330" s="189"/>
      <c r="QD330" s="189"/>
      <c r="QE330" s="189"/>
      <c r="QF330" s="189"/>
      <c r="QG330" s="189"/>
      <c r="QH330" s="189"/>
      <c r="QI330" s="189"/>
      <c r="QJ330" s="189"/>
      <c r="QK330" s="189"/>
      <c r="QL330" s="189"/>
      <c r="QM330" s="189"/>
      <c r="QN330" s="189"/>
      <c r="QO330" s="189"/>
      <c r="QP330" s="189"/>
      <c r="QQ330" s="189"/>
      <c r="QR330" s="189"/>
      <c r="QS330" s="189"/>
      <c r="QT330" s="189"/>
      <c r="QU330" s="189"/>
      <c r="QV330" s="189"/>
      <c r="QW330" s="189"/>
      <c r="QX330" s="189"/>
      <c r="QY330" s="189"/>
      <c r="QZ330" s="189"/>
      <c r="RA330" s="189"/>
      <c r="RB330" s="189"/>
      <c r="RC330" s="189"/>
      <c r="RD330" s="189"/>
      <c r="RE330" s="189"/>
      <c r="RF330" s="189"/>
      <c r="RG330" s="189"/>
      <c r="RH330" s="189"/>
      <c r="RI330" s="189"/>
      <c r="RJ330" s="189"/>
      <c r="RK330" s="189"/>
      <c r="RL330" s="189"/>
      <c r="RM330" s="189"/>
      <c r="RN330" s="189"/>
      <c r="RO330" s="189"/>
      <c r="RP330" s="189"/>
      <c r="RQ330" s="189"/>
      <c r="RR330" s="189"/>
      <c r="RS330" s="189"/>
      <c r="RT330" s="189"/>
      <c r="RU330" s="189"/>
      <c r="RV330" s="189"/>
      <c r="RW330" s="189"/>
      <c r="RX330" s="189"/>
      <c r="RY330" s="189"/>
      <c r="RZ330" s="189"/>
      <c r="SA330" s="189"/>
      <c r="SB330" s="189"/>
      <c r="SC330" s="189"/>
      <c r="SD330" s="189"/>
      <c r="SE330" s="189"/>
      <c r="SF330" s="189"/>
      <c r="SG330" s="189"/>
      <c r="SH330" s="189"/>
      <c r="SI330" s="189"/>
      <c r="SJ330" s="189"/>
      <c r="SK330" s="189"/>
      <c r="SL330" s="189"/>
      <c r="SM330" s="189"/>
      <c r="SN330" s="189"/>
      <c r="SO330" s="189"/>
      <c r="SP330" s="189"/>
      <c r="SQ330" s="189"/>
      <c r="SR330" s="189"/>
      <c r="SS330" s="189"/>
      <c r="ST330" s="189"/>
      <c r="SU330" s="189"/>
      <c r="SV330" s="189"/>
      <c r="SW330" s="189"/>
      <c r="SX330" s="189"/>
      <c r="SY330" s="189"/>
      <c r="SZ330" s="189"/>
      <c r="TA330" s="189"/>
      <c r="TB330" s="189"/>
      <c r="TC330" s="189"/>
      <c r="TD330" s="189"/>
      <c r="TE330" s="189"/>
      <c r="TF330" s="189"/>
      <c r="TG330" s="189"/>
      <c r="TH330" s="189"/>
      <c r="TI330" s="189"/>
      <c r="TJ330" s="189"/>
      <c r="TK330" s="189"/>
      <c r="TL330" s="189"/>
      <c r="TM330" s="189"/>
      <c r="TN330" s="189"/>
      <c r="TO330" s="189"/>
      <c r="TP330" s="189"/>
      <c r="TQ330" s="189"/>
      <c r="TR330" s="189"/>
      <c r="TS330" s="189"/>
      <c r="TT330" s="189"/>
      <c r="TU330" s="189"/>
      <c r="TV330" s="189"/>
      <c r="TW330" s="189"/>
      <c r="TX330" s="189"/>
      <c r="TY330" s="189"/>
      <c r="TZ330" s="189"/>
      <c r="UA330" s="189"/>
      <c r="UB330" s="189"/>
      <c r="UC330" s="189"/>
      <c r="UD330" s="189"/>
      <c r="UE330" s="189"/>
      <c r="UF330" s="189"/>
      <c r="UG330" s="189"/>
      <c r="UH330" s="189"/>
      <c r="UI330" s="189"/>
      <c r="UJ330" s="189"/>
      <c r="UK330" s="189"/>
      <c r="UL330" s="189"/>
      <c r="UM330" s="189"/>
      <c r="UN330" s="189"/>
      <c r="UO330" s="189"/>
      <c r="UP330" s="189"/>
      <c r="UQ330" s="189"/>
      <c r="UR330" s="189"/>
      <c r="US330" s="189"/>
      <c r="UT330" s="189"/>
      <c r="UU330" s="189"/>
      <c r="UV330" s="189"/>
      <c r="UW330" s="189"/>
      <c r="UX330" s="189"/>
      <c r="UY330" s="189"/>
      <c r="UZ330" s="189"/>
      <c r="VA330" s="189"/>
      <c r="VB330" s="189"/>
      <c r="VC330" s="189"/>
      <c r="VD330" s="189"/>
      <c r="VE330" s="189"/>
      <c r="VF330" s="189"/>
      <c r="VG330" s="189"/>
      <c r="VH330" s="189"/>
      <c r="VI330" s="189"/>
      <c r="VJ330" s="189"/>
      <c r="VK330" s="189"/>
      <c r="VL330" s="189"/>
      <c r="VM330" s="189"/>
      <c r="VN330" s="189"/>
      <c r="VO330" s="189"/>
      <c r="VP330" s="189"/>
      <c r="VQ330" s="189"/>
      <c r="VR330" s="189"/>
      <c r="VS330" s="189"/>
      <c r="VT330" s="189"/>
      <c r="VU330" s="189"/>
      <c r="VV330" s="189"/>
      <c r="VW330" s="189"/>
      <c r="VX330" s="189"/>
      <c r="VY330" s="189"/>
      <c r="VZ330" s="189"/>
      <c r="WA330" s="189"/>
      <c r="WB330" s="189"/>
      <c r="WC330" s="189"/>
      <c r="WD330" s="189"/>
      <c r="WE330" s="189"/>
      <c r="WF330" s="189"/>
      <c r="WG330" s="189"/>
      <c r="WH330" s="189"/>
      <c r="WI330" s="189"/>
      <c r="WJ330" s="189"/>
      <c r="WK330" s="189"/>
      <c r="WL330" s="189"/>
      <c r="WM330" s="189"/>
      <c r="WN330" s="189"/>
      <c r="WO330" s="189"/>
      <c r="WP330" s="189"/>
      <c r="WQ330" s="189"/>
      <c r="WR330" s="189"/>
      <c r="WS330" s="189"/>
      <c r="WT330" s="189"/>
      <c r="WU330" s="189"/>
      <c r="WV330" s="189"/>
      <c r="WW330" s="189"/>
      <c r="WX330" s="189"/>
      <c r="WY330" s="189"/>
      <c r="WZ330" s="189"/>
      <c r="XA330" s="189"/>
      <c r="XB330" s="189"/>
      <c r="XC330" s="189"/>
      <c r="XD330" s="189"/>
      <c r="XE330" s="189"/>
      <c r="XF330" s="189"/>
      <c r="XG330" s="189"/>
      <c r="XH330" s="189"/>
      <c r="XI330" s="189"/>
      <c r="XJ330" s="189"/>
      <c r="XK330" s="189"/>
      <c r="XL330" s="189"/>
      <c r="XM330" s="189"/>
      <c r="XN330" s="189"/>
      <c r="XO330" s="189"/>
      <c r="XP330" s="189"/>
      <c r="XQ330" s="189"/>
      <c r="XR330" s="189"/>
      <c r="XS330" s="189"/>
      <c r="XT330" s="189"/>
      <c r="XU330" s="189"/>
      <c r="XV330" s="189"/>
      <c r="XW330" s="189"/>
      <c r="XX330" s="189"/>
      <c r="XY330" s="189"/>
      <c r="XZ330" s="189"/>
      <c r="YA330" s="189"/>
      <c r="YB330" s="189"/>
      <c r="YC330" s="189"/>
      <c r="YD330" s="189"/>
      <c r="YE330" s="189"/>
      <c r="YF330" s="189"/>
      <c r="YG330" s="189"/>
      <c r="YH330" s="189"/>
      <c r="YI330" s="189"/>
      <c r="YJ330" s="189"/>
      <c r="YK330" s="189"/>
      <c r="YL330" s="189"/>
      <c r="YM330" s="189"/>
      <c r="YN330" s="189"/>
      <c r="YO330" s="189"/>
      <c r="YP330" s="189"/>
      <c r="YQ330" s="189"/>
      <c r="YR330" s="189"/>
      <c r="YS330" s="189"/>
      <c r="YT330" s="189"/>
      <c r="YU330" s="189"/>
      <c r="YV330" s="189"/>
      <c r="YW330" s="189"/>
      <c r="YX330" s="189"/>
      <c r="YY330" s="189"/>
      <c r="YZ330" s="189"/>
      <c r="ZA330" s="189"/>
      <c r="ZB330" s="189"/>
      <c r="ZC330" s="189"/>
      <c r="ZD330" s="189"/>
      <c r="ZE330" s="189"/>
      <c r="ZF330" s="189"/>
      <c r="ZG330" s="189"/>
      <c r="ZH330" s="189"/>
      <c r="ZI330" s="189"/>
      <c r="ZJ330" s="189"/>
      <c r="ZK330" s="189"/>
      <c r="ZL330" s="189"/>
      <c r="ZM330" s="189"/>
      <c r="ZN330" s="189"/>
      <c r="ZO330" s="189"/>
      <c r="ZP330" s="189"/>
      <c r="ZQ330" s="189"/>
      <c r="ZR330" s="189"/>
      <c r="ZS330" s="189"/>
      <c r="ZT330" s="189"/>
      <c r="ZU330" s="189"/>
      <c r="ZV330" s="189"/>
      <c r="ZW330" s="189"/>
      <c r="ZX330" s="189"/>
      <c r="ZY330" s="189"/>
      <c r="ZZ330" s="189"/>
      <c r="AAA330" s="189"/>
      <c r="AAB330" s="189"/>
      <c r="AAC330" s="189"/>
      <c r="AAD330" s="189"/>
      <c r="AAE330" s="189"/>
      <c r="AAF330" s="189"/>
      <c r="AAG330" s="189"/>
      <c r="AAH330" s="189"/>
      <c r="AAI330" s="189"/>
      <c r="AAJ330" s="189"/>
      <c r="AAK330" s="189"/>
      <c r="AAL330" s="189"/>
      <c r="AAM330" s="189"/>
      <c r="AAN330" s="189"/>
      <c r="AAO330" s="189"/>
      <c r="AAP330" s="189"/>
      <c r="AAQ330" s="189"/>
      <c r="AAR330" s="189"/>
      <c r="AAS330" s="189"/>
      <c r="AAT330" s="189"/>
      <c r="AAU330" s="189"/>
      <c r="AAV330" s="189"/>
      <c r="AAW330" s="189"/>
      <c r="AAX330" s="189"/>
      <c r="AAY330" s="189"/>
      <c r="AAZ330" s="189"/>
      <c r="ABA330" s="189"/>
      <c r="ABB330" s="189"/>
      <c r="ABC330" s="189"/>
      <c r="ABD330" s="189"/>
      <c r="ABE330" s="189"/>
      <c r="ABF330" s="189"/>
      <c r="ABG330" s="189"/>
      <c r="ABH330" s="189"/>
      <c r="ABI330" s="189"/>
      <c r="ABJ330" s="189"/>
      <c r="ABK330" s="189"/>
      <c r="ABL330" s="189"/>
      <c r="ABM330" s="189"/>
      <c r="ABN330" s="189"/>
      <c r="ABO330" s="189"/>
      <c r="ABP330" s="189"/>
      <c r="ABQ330" s="189"/>
      <c r="ABR330" s="189"/>
      <c r="ABS330" s="189"/>
      <c r="ABT330" s="189"/>
      <c r="ABU330" s="189"/>
      <c r="ABV330" s="189"/>
      <c r="ABW330" s="189"/>
      <c r="ABX330" s="189"/>
      <c r="ABY330" s="189"/>
      <c r="ABZ330" s="189"/>
      <c r="ACA330" s="189"/>
      <c r="ACB330" s="189"/>
      <c r="ACC330" s="189"/>
      <c r="ACD330" s="189"/>
      <c r="ACE330" s="189"/>
      <c r="ACF330" s="189"/>
      <c r="ACG330" s="189"/>
      <c r="ACH330" s="189"/>
      <c r="ACI330" s="189"/>
      <c r="ACJ330" s="189"/>
      <c r="ACK330" s="189"/>
      <c r="ACL330" s="189"/>
      <c r="ACM330" s="189"/>
      <c r="ACN330" s="189"/>
      <c r="ACO330" s="189"/>
      <c r="ACP330" s="189"/>
      <c r="ACQ330" s="189"/>
      <c r="ACR330" s="189"/>
      <c r="ACS330" s="189"/>
      <c r="ACT330" s="189"/>
      <c r="ACU330" s="189"/>
      <c r="ACV330" s="189"/>
      <c r="ACW330" s="189"/>
      <c r="ACX330" s="189"/>
      <c r="ACY330" s="189"/>
      <c r="ACZ330" s="189"/>
      <c r="ADA330" s="189"/>
      <c r="ADB330" s="189"/>
      <c r="ADC330" s="189"/>
      <c r="ADD330" s="189"/>
      <c r="ADE330" s="189"/>
      <c r="ADF330" s="189"/>
      <c r="ADG330" s="189"/>
      <c r="ADH330" s="189"/>
      <c r="ADI330" s="189"/>
      <c r="ADJ330" s="189"/>
      <c r="ADK330" s="189"/>
      <c r="ADL330" s="189"/>
      <c r="ADM330" s="189"/>
      <c r="ADN330" s="189"/>
      <c r="ADO330" s="189"/>
      <c r="ADP330" s="189"/>
      <c r="ADQ330" s="189"/>
      <c r="ADR330" s="189"/>
      <c r="ADS330" s="189"/>
      <c r="ADT330" s="189"/>
      <c r="ADU330" s="189"/>
      <c r="ADV330" s="189"/>
      <c r="ADW330" s="189"/>
      <c r="ADX330" s="189"/>
      <c r="ADY330" s="189"/>
      <c r="ADZ330" s="189"/>
      <c r="AEA330" s="189"/>
      <c r="AEB330" s="189"/>
      <c r="AEC330" s="189"/>
      <c r="AED330" s="189"/>
      <c r="AEE330" s="189"/>
      <c r="AEF330" s="189"/>
      <c r="AEG330" s="189"/>
      <c r="AEH330" s="189"/>
      <c r="AEI330" s="189"/>
      <c r="AEJ330" s="189"/>
      <c r="AEK330" s="189"/>
      <c r="AEL330" s="189"/>
      <c r="AEM330" s="189"/>
      <c r="AEN330" s="189"/>
      <c r="AEO330" s="189"/>
      <c r="AEP330" s="189"/>
      <c r="AEQ330" s="189"/>
      <c r="AER330" s="189"/>
      <c r="AES330" s="189"/>
      <c r="AET330" s="189"/>
      <c r="AEU330" s="189"/>
      <c r="AEV330" s="189"/>
      <c r="AEW330" s="189"/>
      <c r="AEX330" s="189"/>
      <c r="AEY330" s="189"/>
      <c r="AEZ330" s="189"/>
      <c r="AFA330" s="189"/>
      <c r="AFB330" s="189"/>
      <c r="AFC330" s="189"/>
      <c r="AFD330" s="189"/>
      <c r="AFE330" s="189"/>
      <c r="AFF330" s="189"/>
      <c r="AFG330" s="189"/>
      <c r="AFH330" s="189"/>
      <c r="AFI330" s="189"/>
      <c r="AFJ330" s="189"/>
      <c r="AFK330" s="189"/>
      <c r="AFL330" s="189"/>
      <c r="AFM330" s="189"/>
      <c r="AFN330" s="189"/>
      <c r="AFO330" s="189"/>
      <c r="AFP330" s="189"/>
      <c r="AFQ330" s="189"/>
      <c r="AFR330" s="189"/>
      <c r="AFS330" s="189"/>
      <c r="AFT330" s="189"/>
      <c r="AFU330" s="189"/>
      <c r="AFV330" s="189"/>
      <c r="AFW330" s="189"/>
      <c r="AFX330" s="189"/>
      <c r="AFY330" s="189"/>
      <c r="AFZ330" s="189"/>
      <c r="AGA330" s="189"/>
      <c r="AGB330" s="189"/>
      <c r="AGC330" s="189"/>
      <c r="AGD330" s="189"/>
      <c r="AGE330" s="189"/>
      <c r="AGF330" s="189"/>
      <c r="AGG330" s="189"/>
      <c r="AGH330" s="189"/>
      <c r="AGI330" s="189"/>
      <c r="AGJ330" s="189"/>
      <c r="AGK330" s="189"/>
      <c r="AGL330" s="189"/>
      <c r="AGM330" s="189"/>
      <c r="AGN330" s="189"/>
      <c r="AGO330" s="189"/>
      <c r="AGP330" s="189"/>
      <c r="AGQ330" s="189"/>
      <c r="AGR330" s="189"/>
      <c r="AGS330" s="189"/>
      <c r="AGT330" s="189"/>
      <c r="AGU330" s="189"/>
      <c r="AGV330" s="189"/>
      <c r="AGW330" s="189"/>
      <c r="AGX330" s="189"/>
      <c r="AGY330" s="189"/>
      <c r="AGZ330" s="189"/>
      <c r="AHA330" s="189"/>
      <c r="AHB330" s="189"/>
      <c r="AHC330" s="189"/>
      <c r="AHD330" s="189"/>
      <c r="AHE330" s="189"/>
      <c r="AHF330" s="189"/>
      <c r="AHG330" s="189"/>
      <c r="AHH330" s="189"/>
      <c r="AHI330" s="189"/>
      <c r="AHJ330" s="189"/>
      <c r="AHK330" s="189"/>
      <c r="AHL330" s="189"/>
      <c r="AHM330" s="189"/>
      <c r="AHN330" s="189"/>
      <c r="AHO330" s="189"/>
      <c r="AHP330" s="189"/>
      <c r="AHQ330" s="189"/>
      <c r="AHR330" s="189"/>
      <c r="AHS330" s="189"/>
      <c r="AHT330" s="189"/>
      <c r="AHU330" s="189"/>
      <c r="AHV330" s="189"/>
      <c r="AHW330" s="189"/>
      <c r="AHX330" s="189"/>
      <c r="AHY330" s="189"/>
      <c r="AHZ330" s="189"/>
      <c r="AIA330" s="189"/>
      <c r="AIB330" s="189"/>
      <c r="AIC330" s="189"/>
      <c r="AID330" s="189"/>
      <c r="AIE330" s="189"/>
      <c r="AIF330" s="189"/>
      <c r="AIG330" s="189"/>
      <c r="AIH330" s="189"/>
      <c r="AII330" s="189"/>
      <c r="AIJ330" s="189"/>
      <c r="AIK330" s="189"/>
      <c r="AIL330" s="189"/>
      <c r="AIM330" s="189"/>
      <c r="AIN330" s="189"/>
      <c r="AIO330" s="189"/>
      <c r="AIP330" s="189"/>
      <c r="AIQ330" s="189"/>
      <c r="AIR330" s="189"/>
      <c r="AIS330" s="189"/>
      <c r="AIT330" s="189"/>
      <c r="AIU330" s="189"/>
      <c r="AIV330" s="189"/>
      <c r="AIW330" s="189"/>
      <c r="AIX330" s="189"/>
      <c r="AIY330" s="189"/>
      <c r="AIZ330" s="189"/>
      <c r="AJA330" s="189"/>
      <c r="AJB330" s="189"/>
      <c r="AJC330" s="189"/>
      <c r="AJD330" s="189"/>
      <c r="AJE330" s="189"/>
      <c r="AJF330" s="189"/>
      <c r="AJG330" s="189"/>
      <c r="AJH330" s="189"/>
      <c r="AJI330" s="189"/>
      <c r="AJJ330" s="189"/>
      <c r="AJK330" s="189"/>
      <c r="AJL330" s="189"/>
      <c r="AJM330" s="189"/>
      <c r="AJN330" s="189"/>
      <c r="AJO330" s="189"/>
      <c r="AJP330" s="189"/>
      <c r="AJQ330" s="189"/>
      <c r="AJR330" s="189"/>
      <c r="AJS330" s="189"/>
      <c r="AJT330" s="189"/>
      <c r="AJU330" s="189"/>
      <c r="AJV330" s="189"/>
      <c r="AJW330" s="189"/>
      <c r="AJX330" s="189"/>
      <c r="AJY330" s="189"/>
      <c r="AJZ330" s="189"/>
      <c r="AKA330" s="189"/>
      <c r="AKB330" s="189"/>
      <c r="AKC330" s="189"/>
      <c r="AKD330" s="189"/>
      <c r="AKE330" s="189"/>
      <c r="AKF330" s="189"/>
      <c r="AKG330" s="189"/>
      <c r="AKH330" s="189"/>
      <c r="AKI330" s="189"/>
      <c r="AKJ330" s="189"/>
      <c r="AKK330" s="189"/>
      <c r="AKL330" s="189"/>
      <c r="AKM330" s="189"/>
      <c r="AKN330" s="189"/>
      <c r="AKO330" s="189"/>
      <c r="AKP330" s="189"/>
      <c r="AKQ330" s="189"/>
      <c r="AKR330" s="189"/>
      <c r="AKS330" s="189"/>
      <c r="AKT330" s="189"/>
      <c r="AKU330" s="189"/>
      <c r="AKV330" s="189"/>
      <c r="AKW330" s="189"/>
      <c r="AKX330" s="189"/>
      <c r="AKY330" s="189"/>
      <c r="AKZ330" s="189"/>
      <c r="ALA330" s="189"/>
      <c r="ALB330" s="189"/>
      <c r="ALC330" s="189"/>
      <c r="ALD330" s="189"/>
      <c r="ALE330" s="189"/>
      <c r="ALF330" s="189"/>
      <c r="ALG330" s="189"/>
      <c r="ALH330" s="189"/>
      <c r="ALI330" s="189"/>
      <c r="ALJ330" s="189"/>
      <c r="ALK330" s="189"/>
      <c r="ALL330" s="189"/>
      <c r="ALM330" s="189"/>
      <c r="ALN330" s="189"/>
      <c r="ALO330" s="189"/>
      <c r="ALP330" s="189"/>
      <c r="ALQ330" s="189"/>
      <c r="ALR330" s="189"/>
      <c r="ALS330" s="189"/>
      <c r="ALT330" s="189"/>
      <c r="ALU330" s="189"/>
      <c r="ALV330" s="189"/>
      <c r="ALW330" s="189"/>
      <c r="ALX330" s="189"/>
      <c r="ALY330" s="189"/>
      <c r="ALZ330" s="189"/>
      <c r="AMA330" s="189"/>
      <c r="AMB330" s="189"/>
      <c r="AMC330" s="189"/>
      <c r="AMD330" s="189"/>
      <c r="AME330" s="189"/>
      <c r="AMF330" s="189"/>
      <c r="AMG330" s="189"/>
      <c r="AMH330" s="189"/>
      <c r="AMI330" s="189"/>
      <c r="AMJ330" s="189"/>
    </row>
    <row r="331" s="226" customFormat="true" ht="24" hidden="false" customHeight="true" outlineLevel="0" collapsed="false">
      <c r="A331" s="184"/>
      <c r="B331" s="191"/>
      <c r="C331" s="184"/>
      <c r="D331" s="184"/>
      <c r="E331" s="227" t="s">
        <v>769</v>
      </c>
      <c r="F331" s="183" t="s">
        <v>1129</v>
      </c>
      <c r="G331" s="191" t="s">
        <v>1787</v>
      </c>
      <c r="H331" s="227" t="n">
        <v>1</v>
      </c>
      <c r="I331" s="186" t="s">
        <v>605</v>
      </c>
      <c r="J331" s="183" t="s">
        <v>6</v>
      </c>
      <c r="K331" s="185" t="s">
        <v>1788</v>
      </c>
      <c r="L331" s="186" t="str">
        <f aca="false">VLOOKUP(K331,CódigosRetorno!$A$2:$B$1795,2,FALSE())</f>
        <v>El XML no contiene el tag o no existe información de código de tributo.</v>
      </c>
      <c r="M331" s="184" t="s">
        <v>8</v>
      </c>
      <c r="N331" s="188"/>
      <c r="O331" s="189"/>
      <c r="P331" s="189"/>
      <c r="Q331" s="189"/>
      <c r="R331" s="189"/>
      <c r="S331" s="189"/>
      <c r="T331" s="189"/>
      <c r="U331" s="189"/>
      <c r="V331" s="189"/>
      <c r="W331" s="189"/>
      <c r="X331" s="189"/>
      <c r="Y331" s="189"/>
      <c r="Z331" s="189"/>
      <c r="AA331" s="189"/>
      <c r="AB331" s="189"/>
      <c r="AC331" s="189"/>
      <c r="AD331" s="189"/>
      <c r="AE331" s="189"/>
      <c r="AF331" s="189"/>
      <c r="AG331" s="189"/>
      <c r="AH331" s="189"/>
      <c r="AI331" s="189"/>
      <c r="AJ331" s="189"/>
      <c r="AK331" s="189"/>
      <c r="AL331" s="189"/>
      <c r="AM331" s="189"/>
      <c r="AN331" s="189"/>
      <c r="AO331" s="189"/>
      <c r="AP331" s="189"/>
      <c r="AQ331" s="189"/>
      <c r="AR331" s="189"/>
      <c r="AS331" s="189"/>
      <c r="AT331" s="189"/>
      <c r="AU331" s="189"/>
      <c r="AV331" s="189"/>
      <c r="AW331" s="189"/>
      <c r="AX331" s="189"/>
      <c r="AY331" s="189"/>
      <c r="AZ331" s="189"/>
      <c r="BA331" s="189"/>
      <c r="BB331" s="189"/>
      <c r="BC331" s="189"/>
      <c r="BD331" s="189"/>
      <c r="BE331" s="189"/>
      <c r="BF331" s="189"/>
      <c r="BG331" s="189"/>
      <c r="BH331" s="189"/>
      <c r="BI331" s="189"/>
      <c r="BJ331" s="189"/>
      <c r="BK331" s="189"/>
      <c r="BL331" s="189"/>
      <c r="BM331" s="189"/>
      <c r="BN331" s="189"/>
      <c r="BO331" s="189"/>
      <c r="BP331" s="189"/>
      <c r="BQ331" s="189"/>
      <c r="BR331" s="189"/>
      <c r="BS331" s="189"/>
      <c r="BT331" s="189"/>
      <c r="BU331" s="189"/>
      <c r="BV331" s="189"/>
      <c r="BW331" s="189"/>
      <c r="BX331" s="189"/>
      <c r="BY331" s="189"/>
      <c r="BZ331" s="189"/>
      <c r="CA331" s="189"/>
      <c r="CB331" s="189"/>
      <c r="CC331" s="189"/>
      <c r="CD331" s="189"/>
      <c r="CE331" s="189"/>
      <c r="CF331" s="189"/>
      <c r="CG331" s="189"/>
      <c r="CH331" s="189"/>
      <c r="CI331" s="189"/>
      <c r="CJ331" s="189"/>
      <c r="CK331" s="189"/>
      <c r="CL331" s="189"/>
      <c r="CM331" s="189"/>
      <c r="CN331" s="189"/>
      <c r="CO331" s="189"/>
      <c r="CP331" s="189"/>
      <c r="CQ331" s="189"/>
      <c r="CR331" s="189"/>
      <c r="CS331" s="189"/>
      <c r="CT331" s="189"/>
      <c r="CU331" s="189"/>
      <c r="CV331" s="189"/>
      <c r="CW331" s="189"/>
      <c r="CX331" s="189"/>
      <c r="CY331" s="189"/>
      <c r="CZ331" s="189"/>
      <c r="DA331" s="189"/>
      <c r="DB331" s="189"/>
      <c r="DC331" s="189"/>
      <c r="DD331" s="189"/>
      <c r="DE331" s="189"/>
      <c r="DF331" s="189"/>
      <c r="DG331" s="189"/>
      <c r="DH331" s="189"/>
      <c r="DI331" s="189"/>
      <c r="DJ331" s="189"/>
      <c r="DK331" s="189"/>
      <c r="DL331" s="189"/>
      <c r="DM331" s="189"/>
      <c r="DN331" s="189"/>
      <c r="DO331" s="189"/>
      <c r="DP331" s="189"/>
      <c r="DQ331" s="189"/>
      <c r="DR331" s="189"/>
      <c r="DS331" s="189"/>
      <c r="DT331" s="189"/>
      <c r="DU331" s="189"/>
      <c r="DV331" s="189"/>
      <c r="DW331" s="189"/>
      <c r="DX331" s="189"/>
      <c r="DY331" s="189"/>
      <c r="DZ331" s="189"/>
      <c r="EA331" s="189"/>
      <c r="EB331" s="189"/>
      <c r="EC331" s="189"/>
      <c r="ED331" s="189"/>
      <c r="EE331" s="189"/>
      <c r="EF331" s="189"/>
      <c r="EG331" s="189"/>
      <c r="EH331" s="189"/>
      <c r="EI331" s="189"/>
      <c r="EJ331" s="189"/>
      <c r="EK331" s="189"/>
      <c r="EL331" s="189"/>
      <c r="EM331" s="189"/>
      <c r="EN331" s="189"/>
      <c r="EO331" s="189"/>
      <c r="EP331" s="189"/>
      <c r="EQ331" s="189"/>
      <c r="ER331" s="189"/>
      <c r="ES331" s="189"/>
      <c r="ET331" s="189"/>
      <c r="EU331" s="189"/>
      <c r="EV331" s="189"/>
      <c r="EW331" s="189"/>
      <c r="EX331" s="189"/>
      <c r="EY331" s="189"/>
      <c r="EZ331" s="189"/>
      <c r="FA331" s="189"/>
      <c r="FB331" s="189"/>
      <c r="FC331" s="189"/>
      <c r="FD331" s="189"/>
      <c r="FE331" s="189"/>
      <c r="FF331" s="189"/>
      <c r="FG331" s="189"/>
      <c r="FH331" s="189"/>
      <c r="FI331" s="189"/>
      <c r="FJ331" s="189"/>
      <c r="FK331" s="189"/>
      <c r="FL331" s="189"/>
      <c r="FM331" s="189"/>
      <c r="FN331" s="189"/>
      <c r="FO331" s="189"/>
      <c r="FP331" s="189"/>
      <c r="FQ331" s="189"/>
      <c r="FR331" s="189"/>
      <c r="FS331" s="189"/>
      <c r="FT331" s="189"/>
      <c r="FU331" s="189"/>
      <c r="FV331" s="189"/>
      <c r="FW331" s="189"/>
      <c r="FX331" s="189"/>
      <c r="FY331" s="189"/>
      <c r="FZ331" s="189"/>
      <c r="GA331" s="189"/>
      <c r="GB331" s="189"/>
      <c r="GC331" s="189"/>
      <c r="GD331" s="189"/>
      <c r="GE331" s="189"/>
      <c r="GF331" s="189"/>
      <c r="GG331" s="189"/>
      <c r="GH331" s="189"/>
      <c r="GI331" s="189"/>
      <c r="GJ331" s="189"/>
      <c r="GK331" s="189"/>
      <c r="GL331" s="189"/>
      <c r="GM331" s="189"/>
      <c r="GN331" s="189"/>
      <c r="GO331" s="189"/>
      <c r="GP331" s="189"/>
      <c r="GQ331" s="189"/>
      <c r="GR331" s="189"/>
      <c r="GS331" s="189"/>
      <c r="GT331" s="189"/>
      <c r="GU331" s="189"/>
      <c r="GV331" s="189"/>
      <c r="GW331" s="189"/>
      <c r="GX331" s="189"/>
      <c r="GY331" s="189"/>
      <c r="GZ331" s="189"/>
      <c r="HA331" s="189"/>
      <c r="HB331" s="189"/>
      <c r="HC331" s="189"/>
      <c r="HD331" s="189"/>
      <c r="HE331" s="189"/>
      <c r="HF331" s="189"/>
      <c r="HG331" s="189"/>
      <c r="HH331" s="189"/>
      <c r="HI331" s="189"/>
      <c r="HJ331" s="189"/>
      <c r="HK331" s="189"/>
      <c r="HL331" s="189"/>
      <c r="HM331" s="189"/>
      <c r="HN331" s="189"/>
      <c r="HO331" s="189"/>
      <c r="HP331" s="189"/>
      <c r="HQ331" s="189"/>
      <c r="HR331" s="189"/>
      <c r="HS331" s="189"/>
      <c r="HT331" s="189"/>
      <c r="HU331" s="189"/>
      <c r="HV331" s="189"/>
      <c r="HW331" s="189"/>
      <c r="HX331" s="189"/>
      <c r="HY331" s="189"/>
      <c r="HZ331" s="189"/>
      <c r="IA331" s="189"/>
      <c r="IB331" s="189"/>
      <c r="IC331" s="189"/>
      <c r="ID331" s="189"/>
      <c r="IE331" s="189"/>
      <c r="IF331" s="189"/>
      <c r="IG331" s="189"/>
      <c r="IH331" s="189"/>
      <c r="II331" s="189"/>
      <c r="IJ331" s="189"/>
      <c r="IK331" s="189"/>
      <c r="IL331" s="189"/>
      <c r="IM331" s="189"/>
      <c r="IN331" s="189"/>
      <c r="IO331" s="189"/>
      <c r="IP331" s="189"/>
      <c r="IQ331" s="189"/>
      <c r="IR331" s="189"/>
      <c r="IS331" s="189"/>
      <c r="IT331" s="189"/>
      <c r="IU331" s="189"/>
      <c r="IV331" s="189"/>
      <c r="IW331" s="189"/>
      <c r="IX331" s="189"/>
      <c r="IY331" s="189"/>
      <c r="IZ331" s="189"/>
      <c r="JA331" s="189"/>
      <c r="JB331" s="189"/>
      <c r="JC331" s="189"/>
      <c r="JD331" s="189"/>
      <c r="JE331" s="189"/>
      <c r="JF331" s="189"/>
      <c r="JG331" s="189"/>
      <c r="JH331" s="189"/>
      <c r="JI331" s="189"/>
      <c r="JJ331" s="189"/>
      <c r="JK331" s="189"/>
      <c r="JL331" s="189"/>
      <c r="JM331" s="189"/>
      <c r="JN331" s="189"/>
      <c r="JO331" s="189"/>
      <c r="JP331" s="189"/>
      <c r="JQ331" s="189"/>
      <c r="JR331" s="189"/>
      <c r="JS331" s="189"/>
      <c r="JT331" s="189"/>
      <c r="JU331" s="189"/>
      <c r="JV331" s="189"/>
      <c r="JW331" s="189"/>
      <c r="JX331" s="189"/>
      <c r="JY331" s="189"/>
      <c r="JZ331" s="189"/>
      <c r="KA331" s="189"/>
      <c r="KB331" s="189"/>
      <c r="KC331" s="189"/>
      <c r="KD331" s="189"/>
      <c r="KE331" s="189"/>
      <c r="KF331" s="189"/>
      <c r="KG331" s="189"/>
      <c r="KH331" s="189"/>
      <c r="KI331" s="189"/>
      <c r="KJ331" s="189"/>
      <c r="KK331" s="189"/>
      <c r="KL331" s="189"/>
      <c r="KM331" s="189"/>
      <c r="KN331" s="189"/>
      <c r="KO331" s="189"/>
      <c r="KP331" s="189"/>
      <c r="KQ331" s="189"/>
      <c r="KR331" s="189"/>
      <c r="KS331" s="189"/>
      <c r="KT331" s="189"/>
      <c r="KU331" s="189"/>
      <c r="KV331" s="189"/>
      <c r="KW331" s="189"/>
      <c r="KX331" s="189"/>
      <c r="KY331" s="189"/>
      <c r="KZ331" s="189"/>
      <c r="LA331" s="189"/>
      <c r="LB331" s="189"/>
      <c r="LC331" s="189"/>
      <c r="LD331" s="189"/>
      <c r="LE331" s="189"/>
      <c r="LF331" s="189"/>
      <c r="LG331" s="189"/>
      <c r="LH331" s="189"/>
      <c r="LI331" s="189"/>
      <c r="LJ331" s="189"/>
      <c r="LK331" s="189"/>
      <c r="LL331" s="189"/>
      <c r="LM331" s="189"/>
      <c r="LN331" s="189"/>
      <c r="LO331" s="189"/>
      <c r="LP331" s="189"/>
      <c r="LQ331" s="189"/>
      <c r="LR331" s="189"/>
      <c r="LS331" s="189"/>
      <c r="LT331" s="189"/>
      <c r="LU331" s="189"/>
      <c r="LV331" s="189"/>
      <c r="LW331" s="189"/>
      <c r="LX331" s="189"/>
      <c r="LY331" s="189"/>
      <c r="LZ331" s="189"/>
      <c r="MA331" s="189"/>
      <c r="MB331" s="189"/>
      <c r="MC331" s="189"/>
      <c r="MD331" s="189"/>
      <c r="ME331" s="189"/>
      <c r="MF331" s="189"/>
      <c r="MG331" s="189"/>
      <c r="MH331" s="189"/>
      <c r="MI331" s="189"/>
      <c r="MJ331" s="189"/>
      <c r="MK331" s="189"/>
      <c r="ML331" s="189"/>
      <c r="MM331" s="189"/>
      <c r="MN331" s="189"/>
      <c r="MO331" s="189"/>
      <c r="MP331" s="189"/>
      <c r="MQ331" s="189"/>
      <c r="MR331" s="189"/>
      <c r="MS331" s="189"/>
      <c r="MT331" s="189"/>
      <c r="MU331" s="189"/>
      <c r="MV331" s="189"/>
      <c r="MW331" s="189"/>
      <c r="MX331" s="189"/>
      <c r="MY331" s="189"/>
      <c r="MZ331" s="189"/>
      <c r="NA331" s="189"/>
      <c r="NB331" s="189"/>
      <c r="NC331" s="189"/>
      <c r="ND331" s="189"/>
      <c r="NE331" s="189"/>
      <c r="NF331" s="189"/>
      <c r="NG331" s="189"/>
      <c r="NH331" s="189"/>
      <c r="NI331" s="189"/>
      <c r="NJ331" s="189"/>
      <c r="NK331" s="189"/>
      <c r="NL331" s="189"/>
      <c r="NM331" s="189"/>
      <c r="NN331" s="189"/>
      <c r="NO331" s="189"/>
      <c r="NP331" s="189"/>
      <c r="NQ331" s="189"/>
      <c r="NR331" s="189"/>
      <c r="NS331" s="189"/>
      <c r="NT331" s="189"/>
      <c r="NU331" s="189"/>
      <c r="NV331" s="189"/>
      <c r="NW331" s="189"/>
      <c r="NX331" s="189"/>
      <c r="NY331" s="189"/>
      <c r="NZ331" s="189"/>
      <c r="OA331" s="189"/>
      <c r="OB331" s="189"/>
      <c r="OC331" s="189"/>
      <c r="OD331" s="189"/>
      <c r="OE331" s="189"/>
      <c r="OF331" s="189"/>
      <c r="OG331" s="189"/>
      <c r="OH331" s="189"/>
      <c r="OI331" s="189"/>
      <c r="OJ331" s="189"/>
      <c r="OK331" s="189"/>
      <c r="OL331" s="189"/>
      <c r="OM331" s="189"/>
      <c r="ON331" s="189"/>
      <c r="OO331" s="189"/>
      <c r="OP331" s="189"/>
      <c r="OQ331" s="189"/>
      <c r="OR331" s="189"/>
      <c r="OS331" s="189"/>
      <c r="OT331" s="189"/>
      <c r="OU331" s="189"/>
      <c r="OV331" s="189"/>
      <c r="OW331" s="189"/>
      <c r="OX331" s="189"/>
      <c r="OY331" s="189"/>
      <c r="OZ331" s="189"/>
      <c r="PA331" s="189"/>
      <c r="PB331" s="189"/>
      <c r="PC331" s="189"/>
      <c r="PD331" s="189"/>
      <c r="PE331" s="189"/>
      <c r="PF331" s="189"/>
      <c r="PG331" s="189"/>
      <c r="PH331" s="189"/>
      <c r="PI331" s="189"/>
      <c r="PJ331" s="189"/>
      <c r="PK331" s="189"/>
      <c r="PL331" s="189"/>
      <c r="PM331" s="189"/>
      <c r="PN331" s="189"/>
      <c r="PO331" s="189"/>
      <c r="PP331" s="189"/>
      <c r="PQ331" s="189"/>
      <c r="PR331" s="189"/>
      <c r="PS331" s="189"/>
      <c r="PT331" s="189"/>
      <c r="PU331" s="189"/>
      <c r="PV331" s="189"/>
      <c r="PW331" s="189"/>
      <c r="PX331" s="189"/>
      <c r="PY331" s="189"/>
      <c r="PZ331" s="189"/>
      <c r="QA331" s="189"/>
      <c r="QB331" s="189"/>
      <c r="QC331" s="189"/>
      <c r="QD331" s="189"/>
      <c r="QE331" s="189"/>
      <c r="QF331" s="189"/>
      <c r="QG331" s="189"/>
      <c r="QH331" s="189"/>
      <c r="QI331" s="189"/>
      <c r="QJ331" s="189"/>
      <c r="QK331" s="189"/>
      <c r="QL331" s="189"/>
      <c r="QM331" s="189"/>
      <c r="QN331" s="189"/>
      <c r="QO331" s="189"/>
      <c r="QP331" s="189"/>
      <c r="QQ331" s="189"/>
      <c r="QR331" s="189"/>
      <c r="QS331" s="189"/>
      <c r="QT331" s="189"/>
      <c r="QU331" s="189"/>
      <c r="QV331" s="189"/>
      <c r="QW331" s="189"/>
      <c r="QX331" s="189"/>
      <c r="QY331" s="189"/>
      <c r="QZ331" s="189"/>
      <c r="RA331" s="189"/>
      <c r="RB331" s="189"/>
      <c r="RC331" s="189"/>
      <c r="RD331" s="189"/>
      <c r="RE331" s="189"/>
      <c r="RF331" s="189"/>
      <c r="RG331" s="189"/>
      <c r="RH331" s="189"/>
      <c r="RI331" s="189"/>
      <c r="RJ331" s="189"/>
      <c r="RK331" s="189"/>
      <c r="RL331" s="189"/>
      <c r="RM331" s="189"/>
      <c r="RN331" s="189"/>
      <c r="RO331" s="189"/>
      <c r="RP331" s="189"/>
      <c r="RQ331" s="189"/>
      <c r="RR331" s="189"/>
      <c r="RS331" s="189"/>
      <c r="RT331" s="189"/>
      <c r="RU331" s="189"/>
      <c r="RV331" s="189"/>
      <c r="RW331" s="189"/>
      <c r="RX331" s="189"/>
      <c r="RY331" s="189"/>
      <c r="RZ331" s="189"/>
      <c r="SA331" s="189"/>
      <c r="SB331" s="189"/>
      <c r="SC331" s="189"/>
      <c r="SD331" s="189"/>
      <c r="SE331" s="189"/>
      <c r="SF331" s="189"/>
      <c r="SG331" s="189"/>
      <c r="SH331" s="189"/>
      <c r="SI331" s="189"/>
      <c r="SJ331" s="189"/>
      <c r="SK331" s="189"/>
      <c r="SL331" s="189"/>
      <c r="SM331" s="189"/>
      <c r="SN331" s="189"/>
      <c r="SO331" s="189"/>
      <c r="SP331" s="189"/>
      <c r="SQ331" s="189"/>
      <c r="SR331" s="189"/>
      <c r="SS331" s="189"/>
      <c r="ST331" s="189"/>
      <c r="SU331" s="189"/>
      <c r="SV331" s="189"/>
      <c r="SW331" s="189"/>
      <c r="SX331" s="189"/>
      <c r="SY331" s="189"/>
      <c r="SZ331" s="189"/>
      <c r="TA331" s="189"/>
      <c r="TB331" s="189"/>
      <c r="TC331" s="189"/>
      <c r="TD331" s="189"/>
      <c r="TE331" s="189"/>
      <c r="TF331" s="189"/>
      <c r="TG331" s="189"/>
      <c r="TH331" s="189"/>
      <c r="TI331" s="189"/>
      <c r="TJ331" s="189"/>
      <c r="TK331" s="189"/>
      <c r="TL331" s="189"/>
      <c r="TM331" s="189"/>
      <c r="TN331" s="189"/>
      <c r="TO331" s="189"/>
      <c r="TP331" s="189"/>
      <c r="TQ331" s="189"/>
      <c r="TR331" s="189"/>
      <c r="TS331" s="189"/>
      <c r="TT331" s="189"/>
      <c r="TU331" s="189"/>
      <c r="TV331" s="189"/>
      <c r="TW331" s="189"/>
      <c r="TX331" s="189"/>
      <c r="TY331" s="189"/>
      <c r="TZ331" s="189"/>
      <c r="UA331" s="189"/>
      <c r="UB331" s="189"/>
      <c r="UC331" s="189"/>
      <c r="UD331" s="189"/>
      <c r="UE331" s="189"/>
      <c r="UF331" s="189"/>
      <c r="UG331" s="189"/>
      <c r="UH331" s="189"/>
      <c r="UI331" s="189"/>
      <c r="UJ331" s="189"/>
      <c r="UK331" s="189"/>
      <c r="UL331" s="189"/>
      <c r="UM331" s="189"/>
      <c r="UN331" s="189"/>
      <c r="UO331" s="189"/>
      <c r="UP331" s="189"/>
      <c r="UQ331" s="189"/>
      <c r="UR331" s="189"/>
      <c r="US331" s="189"/>
      <c r="UT331" s="189"/>
      <c r="UU331" s="189"/>
      <c r="UV331" s="189"/>
      <c r="UW331" s="189"/>
      <c r="UX331" s="189"/>
      <c r="UY331" s="189"/>
      <c r="UZ331" s="189"/>
      <c r="VA331" s="189"/>
      <c r="VB331" s="189"/>
      <c r="VC331" s="189"/>
      <c r="VD331" s="189"/>
      <c r="VE331" s="189"/>
      <c r="VF331" s="189"/>
      <c r="VG331" s="189"/>
      <c r="VH331" s="189"/>
      <c r="VI331" s="189"/>
      <c r="VJ331" s="189"/>
      <c r="VK331" s="189"/>
      <c r="VL331" s="189"/>
      <c r="VM331" s="189"/>
      <c r="VN331" s="189"/>
      <c r="VO331" s="189"/>
      <c r="VP331" s="189"/>
      <c r="VQ331" s="189"/>
      <c r="VR331" s="189"/>
      <c r="VS331" s="189"/>
      <c r="VT331" s="189"/>
      <c r="VU331" s="189"/>
      <c r="VV331" s="189"/>
      <c r="VW331" s="189"/>
      <c r="VX331" s="189"/>
      <c r="VY331" s="189"/>
      <c r="VZ331" s="189"/>
      <c r="WA331" s="189"/>
      <c r="WB331" s="189"/>
      <c r="WC331" s="189"/>
      <c r="WD331" s="189"/>
      <c r="WE331" s="189"/>
      <c r="WF331" s="189"/>
      <c r="WG331" s="189"/>
      <c r="WH331" s="189"/>
      <c r="WI331" s="189"/>
      <c r="WJ331" s="189"/>
      <c r="WK331" s="189"/>
      <c r="WL331" s="189"/>
      <c r="WM331" s="189"/>
      <c r="WN331" s="189"/>
      <c r="WO331" s="189"/>
      <c r="WP331" s="189"/>
      <c r="WQ331" s="189"/>
      <c r="WR331" s="189"/>
      <c r="WS331" s="189"/>
      <c r="WT331" s="189"/>
      <c r="WU331" s="189"/>
      <c r="WV331" s="189"/>
      <c r="WW331" s="189"/>
      <c r="WX331" s="189"/>
      <c r="WY331" s="189"/>
      <c r="WZ331" s="189"/>
      <c r="XA331" s="189"/>
      <c r="XB331" s="189"/>
      <c r="XC331" s="189"/>
      <c r="XD331" s="189"/>
      <c r="XE331" s="189"/>
      <c r="XF331" s="189"/>
      <c r="XG331" s="189"/>
      <c r="XH331" s="189"/>
      <c r="XI331" s="189"/>
      <c r="XJ331" s="189"/>
      <c r="XK331" s="189"/>
      <c r="XL331" s="189"/>
      <c r="XM331" s="189"/>
      <c r="XN331" s="189"/>
      <c r="XO331" s="189"/>
      <c r="XP331" s="189"/>
      <c r="XQ331" s="189"/>
      <c r="XR331" s="189"/>
      <c r="XS331" s="189"/>
      <c r="XT331" s="189"/>
      <c r="XU331" s="189"/>
      <c r="XV331" s="189"/>
      <c r="XW331" s="189"/>
      <c r="XX331" s="189"/>
      <c r="XY331" s="189"/>
      <c r="XZ331" s="189"/>
      <c r="YA331" s="189"/>
      <c r="YB331" s="189"/>
      <c r="YC331" s="189"/>
      <c r="YD331" s="189"/>
      <c r="YE331" s="189"/>
      <c r="YF331" s="189"/>
      <c r="YG331" s="189"/>
      <c r="YH331" s="189"/>
      <c r="YI331" s="189"/>
      <c r="YJ331" s="189"/>
      <c r="YK331" s="189"/>
      <c r="YL331" s="189"/>
      <c r="YM331" s="189"/>
      <c r="YN331" s="189"/>
      <c r="YO331" s="189"/>
      <c r="YP331" s="189"/>
      <c r="YQ331" s="189"/>
      <c r="YR331" s="189"/>
      <c r="YS331" s="189"/>
      <c r="YT331" s="189"/>
      <c r="YU331" s="189"/>
      <c r="YV331" s="189"/>
      <c r="YW331" s="189"/>
      <c r="YX331" s="189"/>
      <c r="YY331" s="189"/>
      <c r="YZ331" s="189"/>
      <c r="ZA331" s="189"/>
      <c r="ZB331" s="189"/>
      <c r="ZC331" s="189"/>
      <c r="ZD331" s="189"/>
      <c r="ZE331" s="189"/>
      <c r="ZF331" s="189"/>
      <c r="ZG331" s="189"/>
      <c r="ZH331" s="189"/>
      <c r="ZI331" s="189"/>
      <c r="ZJ331" s="189"/>
      <c r="ZK331" s="189"/>
      <c r="ZL331" s="189"/>
      <c r="ZM331" s="189"/>
      <c r="ZN331" s="189"/>
      <c r="ZO331" s="189"/>
      <c r="ZP331" s="189"/>
      <c r="ZQ331" s="189"/>
      <c r="ZR331" s="189"/>
      <c r="ZS331" s="189"/>
      <c r="ZT331" s="189"/>
      <c r="ZU331" s="189"/>
      <c r="ZV331" s="189"/>
      <c r="ZW331" s="189"/>
      <c r="ZX331" s="189"/>
      <c r="ZY331" s="189"/>
      <c r="ZZ331" s="189"/>
      <c r="AAA331" s="189"/>
      <c r="AAB331" s="189"/>
      <c r="AAC331" s="189"/>
      <c r="AAD331" s="189"/>
      <c r="AAE331" s="189"/>
      <c r="AAF331" s="189"/>
      <c r="AAG331" s="189"/>
      <c r="AAH331" s="189"/>
      <c r="AAI331" s="189"/>
      <c r="AAJ331" s="189"/>
      <c r="AAK331" s="189"/>
      <c r="AAL331" s="189"/>
      <c r="AAM331" s="189"/>
      <c r="AAN331" s="189"/>
      <c r="AAO331" s="189"/>
      <c r="AAP331" s="189"/>
      <c r="AAQ331" s="189"/>
      <c r="AAR331" s="189"/>
      <c r="AAS331" s="189"/>
      <c r="AAT331" s="189"/>
      <c r="AAU331" s="189"/>
      <c r="AAV331" s="189"/>
      <c r="AAW331" s="189"/>
      <c r="AAX331" s="189"/>
      <c r="AAY331" s="189"/>
      <c r="AAZ331" s="189"/>
      <c r="ABA331" s="189"/>
      <c r="ABB331" s="189"/>
      <c r="ABC331" s="189"/>
      <c r="ABD331" s="189"/>
      <c r="ABE331" s="189"/>
      <c r="ABF331" s="189"/>
      <c r="ABG331" s="189"/>
      <c r="ABH331" s="189"/>
      <c r="ABI331" s="189"/>
      <c r="ABJ331" s="189"/>
      <c r="ABK331" s="189"/>
      <c r="ABL331" s="189"/>
      <c r="ABM331" s="189"/>
      <c r="ABN331" s="189"/>
      <c r="ABO331" s="189"/>
      <c r="ABP331" s="189"/>
      <c r="ABQ331" s="189"/>
      <c r="ABR331" s="189"/>
      <c r="ABS331" s="189"/>
      <c r="ABT331" s="189"/>
      <c r="ABU331" s="189"/>
      <c r="ABV331" s="189"/>
      <c r="ABW331" s="189"/>
      <c r="ABX331" s="189"/>
      <c r="ABY331" s="189"/>
      <c r="ABZ331" s="189"/>
      <c r="ACA331" s="189"/>
      <c r="ACB331" s="189"/>
      <c r="ACC331" s="189"/>
      <c r="ACD331" s="189"/>
      <c r="ACE331" s="189"/>
      <c r="ACF331" s="189"/>
      <c r="ACG331" s="189"/>
      <c r="ACH331" s="189"/>
      <c r="ACI331" s="189"/>
      <c r="ACJ331" s="189"/>
      <c r="ACK331" s="189"/>
      <c r="ACL331" s="189"/>
      <c r="ACM331" s="189"/>
      <c r="ACN331" s="189"/>
      <c r="ACO331" s="189"/>
      <c r="ACP331" s="189"/>
      <c r="ACQ331" s="189"/>
      <c r="ACR331" s="189"/>
      <c r="ACS331" s="189"/>
      <c r="ACT331" s="189"/>
      <c r="ACU331" s="189"/>
      <c r="ACV331" s="189"/>
      <c r="ACW331" s="189"/>
      <c r="ACX331" s="189"/>
      <c r="ACY331" s="189"/>
      <c r="ACZ331" s="189"/>
      <c r="ADA331" s="189"/>
      <c r="ADB331" s="189"/>
      <c r="ADC331" s="189"/>
      <c r="ADD331" s="189"/>
      <c r="ADE331" s="189"/>
      <c r="ADF331" s="189"/>
      <c r="ADG331" s="189"/>
      <c r="ADH331" s="189"/>
      <c r="ADI331" s="189"/>
      <c r="ADJ331" s="189"/>
      <c r="ADK331" s="189"/>
      <c r="ADL331" s="189"/>
      <c r="ADM331" s="189"/>
      <c r="ADN331" s="189"/>
      <c r="ADO331" s="189"/>
      <c r="ADP331" s="189"/>
      <c r="ADQ331" s="189"/>
      <c r="ADR331" s="189"/>
      <c r="ADS331" s="189"/>
      <c r="ADT331" s="189"/>
      <c r="ADU331" s="189"/>
      <c r="ADV331" s="189"/>
      <c r="ADW331" s="189"/>
      <c r="ADX331" s="189"/>
      <c r="ADY331" s="189"/>
      <c r="ADZ331" s="189"/>
      <c r="AEA331" s="189"/>
      <c r="AEB331" s="189"/>
      <c r="AEC331" s="189"/>
      <c r="AED331" s="189"/>
      <c r="AEE331" s="189"/>
      <c r="AEF331" s="189"/>
      <c r="AEG331" s="189"/>
      <c r="AEH331" s="189"/>
      <c r="AEI331" s="189"/>
      <c r="AEJ331" s="189"/>
      <c r="AEK331" s="189"/>
      <c r="AEL331" s="189"/>
      <c r="AEM331" s="189"/>
      <c r="AEN331" s="189"/>
      <c r="AEO331" s="189"/>
      <c r="AEP331" s="189"/>
      <c r="AEQ331" s="189"/>
      <c r="AER331" s="189"/>
      <c r="AES331" s="189"/>
      <c r="AET331" s="189"/>
      <c r="AEU331" s="189"/>
      <c r="AEV331" s="189"/>
      <c r="AEW331" s="189"/>
      <c r="AEX331" s="189"/>
      <c r="AEY331" s="189"/>
      <c r="AEZ331" s="189"/>
      <c r="AFA331" s="189"/>
      <c r="AFB331" s="189"/>
      <c r="AFC331" s="189"/>
      <c r="AFD331" s="189"/>
      <c r="AFE331" s="189"/>
      <c r="AFF331" s="189"/>
      <c r="AFG331" s="189"/>
      <c r="AFH331" s="189"/>
      <c r="AFI331" s="189"/>
      <c r="AFJ331" s="189"/>
      <c r="AFK331" s="189"/>
      <c r="AFL331" s="189"/>
      <c r="AFM331" s="189"/>
      <c r="AFN331" s="189"/>
      <c r="AFO331" s="189"/>
      <c r="AFP331" s="189"/>
      <c r="AFQ331" s="189"/>
      <c r="AFR331" s="189"/>
      <c r="AFS331" s="189"/>
      <c r="AFT331" s="189"/>
      <c r="AFU331" s="189"/>
      <c r="AFV331" s="189"/>
      <c r="AFW331" s="189"/>
      <c r="AFX331" s="189"/>
      <c r="AFY331" s="189"/>
      <c r="AFZ331" s="189"/>
      <c r="AGA331" s="189"/>
      <c r="AGB331" s="189"/>
      <c r="AGC331" s="189"/>
      <c r="AGD331" s="189"/>
      <c r="AGE331" s="189"/>
      <c r="AGF331" s="189"/>
      <c r="AGG331" s="189"/>
      <c r="AGH331" s="189"/>
      <c r="AGI331" s="189"/>
      <c r="AGJ331" s="189"/>
      <c r="AGK331" s="189"/>
      <c r="AGL331" s="189"/>
      <c r="AGM331" s="189"/>
      <c r="AGN331" s="189"/>
      <c r="AGO331" s="189"/>
      <c r="AGP331" s="189"/>
      <c r="AGQ331" s="189"/>
      <c r="AGR331" s="189"/>
      <c r="AGS331" s="189"/>
      <c r="AGT331" s="189"/>
      <c r="AGU331" s="189"/>
      <c r="AGV331" s="189"/>
      <c r="AGW331" s="189"/>
      <c r="AGX331" s="189"/>
      <c r="AGY331" s="189"/>
      <c r="AGZ331" s="189"/>
      <c r="AHA331" s="189"/>
      <c r="AHB331" s="189"/>
      <c r="AHC331" s="189"/>
      <c r="AHD331" s="189"/>
      <c r="AHE331" s="189"/>
      <c r="AHF331" s="189"/>
      <c r="AHG331" s="189"/>
      <c r="AHH331" s="189"/>
      <c r="AHI331" s="189"/>
      <c r="AHJ331" s="189"/>
      <c r="AHK331" s="189"/>
      <c r="AHL331" s="189"/>
      <c r="AHM331" s="189"/>
      <c r="AHN331" s="189"/>
      <c r="AHO331" s="189"/>
      <c r="AHP331" s="189"/>
      <c r="AHQ331" s="189"/>
      <c r="AHR331" s="189"/>
      <c r="AHS331" s="189"/>
      <c r="AHT331" s="189"/>
      <c r="AHU331" s="189"/>
      <c r="AHV331" s="189"/>
      <c r="AHW331" s="189"/>
      <c r="AHX331" s="189"/>
      <c r="AHY331" s="189"/>
      <c r="AHZ331" s="189"/>
      <c r="AIA331" s="189"/>
      <c r="AIB331" s="189"/>
      <c r="AIC331" s="189"/>
      <c r="AID331" s="189"/>
      <c r="AIE331" s="189"/>
      <c r="AIF331" s="189"/>
      <c r="AIG331" s="189"/>
      <c r="AIH331" s="189"/>
      <c r="AII331" s="189"/>
      <c r="AIJ331" s="189"/>
      <c r="AIK331" s="189"/>
      <c r="AIL331" s="189"/>
      <c r="AIM331" s="189"/>
      <c r="AIN331" s="189"/>
      <c r="AIO331" s="189"/>
      <c r="AIP331" s="189"/>
      <c r="AIQ331" s="189"/>
      <c r="AIR331" s="189"/>
      <c r="AIS331" s="189"/>
      <c r="AIT331" s="189"/>
      <c r="AIU331" s="189"/>
      <c r="AIV331" s="189"/>
      <c r="AIW331" s="189"/>
      <c r="AIX331" s="189"/>
      <c r="AIY331" s="189"/>
      <c r="AIZ331" s="189"/>
      <c r="AJA331" s="189"/>
      <c r="AJB331" s="189"/>
      <c r="AJC331" s="189"/>
      <c r="AJD331" s="189"/>
      <c r="AJE331" s="189"/>
      <c r="AJF331" s="189"/>
      <c r="AJG331" s="189"/>
      <c r="AJH331" s="189"/>
      <c r="AJI331" s="189"/>
      <c r="AJJ331" s="189"/>
      <c r="AJK331" s="189"/>
      <c r="AJL331" s="189"/>
      <c r="AJM331" s="189"/>
      <c r="AJN331" s="189"/>
      <c r="AJO331" s="189"/>
      <c r="AJP331" s="189"/>
      <c r="AJQ331" s="189"/>
      <c r="AJR331" s="189"/>
      <c r="AJS331" s="189"/>
      <c r="AJT331" s="189"/>
      <c r="AJU331" s="189"/>
      <c r="AJV331" s="189"/>
      <c r="AJW331" s="189"/>
      <c r="AJX331" s="189"/>
      <c r="AJY331" s="189"/>
      <c r="AJZ331" s="189"/>
      <c r="AKA331" s="189"/>
      <c r="AKB331" s="189"/>
      <c r="AKC331" s="189"/>
      <c r="AKD331" s="189"/>
      <c r="AKE331" s="189"/>
      <c r="AKF331" s="189"/>
      <c r="AKG331" s="189"/>
      <c r="AKH331" s="189"/>
      <c r="AKI331" s="189"/>
      <c r="AKJ331" s="189"/>
      <c r="AKK331" s="189"/>
      <c r="AKL331" s="189"/>
      <c r="AKM331" s="189"/>
      <c r="AKN331" s="189"/>
      <c r="AKO331" s="189"/>
      <c r="AKP331" s="189"/>
      <c r="AKQ331" s="189"/>
      <c r="AKR331" s="189"/>
      <c r="AKS331" s="189"/>
      <c r="AKT331" s="189"/>
      <c r="AKU331" s="189"/>
      <c r="AKV331" s="189"/>
      <c r="AKW331" s="189"/>
      <c r="AKX331" s="189"/>
      <c r="AKY331" s="189"/>
      <c r="AKZ331" s="189"/>
      <c r="ALA331" s="189"/>
      <c r="ALB331" s="189"/>
      <c r="ALC331" s="189"/>
      <c r="ALD331" s="189"/>
      <c r="ALE331" s="189"/>
      <c r="ALF331" s="189"/>
      <c r="ALG331" s="189"/>
      <c r="ALH331" s="189"/>
      <c r="ALI331" s="189"/>
      <c r="ALJ331" s="189"/>
      <c r="ALK331" s="189"/>
      <c r="ALL331" s="189"/>
      <c r="ALM331" s="189"/>
      <c r="ALN331" s="189"/>
      <c r="ALO331" s="189"/>
      <c r="ALP331" s="189"/>
      <c r="ALQ331" s="189"/>
      <c r="ALR331" s="189"/>
      <c r="ALS331" s="189"/>
      <c r="ALT331" s="189"/>
      <c r="ALU331" s="189"/>
      <c r="ALV331" s="189"/>
      <c r="ALW331" s="189"/>
      <c r="ALX331" s="189"/>
      <c r="ALY331" s="189"/>
      <c r="ALZ331" s="189"/>
      <c r="AMA331" s="189"/>
      <c r="AMB331" s="189"/>
      <c r="AMC331" s="189"/>
      <c r="AMD331" s="189"/>
      <c r="AME331" s="189"/>
      <c r="AMF331" s="189"/>
      <c r="AMG331" s="189"/>
      <c r="AMH331" s="189"/>
      <c r="AMI331" s="189"/>
      <c r="AMJ331" s="189"/>
    </row>
    <row r="332" s="226" customFormat="true" ht="24" hidden="false" customHeight="false" outlineLevel="0" collapsed="false">
      <c r="A332" s="184"/>
      <c r="B332" s="191"/>
      <c r="C332" s="184"/>
      <c r="D332" s="184"/>
      <c r="E332" s="184"/>
      <c r="F332" s="183"/>
      <c r="G332" s="191"/>
      <c r="H332" s="227"/>
      <c r="I332" s="191" t="s">
        <v>1789</v>
      </c>
      <c r="J332" s="187" t="s">
        <v>6</v>
      </c>
      <c r="K332" s="185" t="s">
        <v>1790</v>
      </c>
      <c r="L332" s="186" t="str">
        <f aca="false">VLOOKUP(K332,CódigosRetorno!$A$2:$B$1795,2,FALSE())</f>
        <v>El dato ingresado como codigo de tributo global no corresponde al valor esperado.</v>
      </c>
      <c r="M332" s="184" t="s">
        <v>1658</v>
      </c>
      <c r="N332" s="188"/>
      <c r="O332" s="189"/>
      <c r="P332" s="189"/>
      <c r="Q332" s="189"/>
      <c r="R332" s="189"/>
      <c r="S332" s="189"/>
      <c r="T332" s="189"/>
      <c r="U332" s="189"/>
      <c r="V332" s="189"/>
      <c r="W332" s="189"/>
      <c r="X332" s="189"/>
      <c r="Y332" s="189"/>
      <c r="Z332" s="189"/>
      <c r="AA332" s="189"/>
      <c r="AB332" s="189"/>
      <c r="AC332" s="189"/>
      <c r="AD332" s="189"/>
      <c r="AE332" s="189"/>
      <c r="AF332" s="189"/>
      <c r="AG332" s="189"/>
      <c r="AH332" s="189"/>
      <c r="AI332" s="189"/>
      <c r="AJ332" s="189"/>
      <c r="AK332" s="189"/>
      <c r="AL332" s="189"/>
      <c r="AM332" s="189"/>
      <c r="AN332" s="189"/>
      <c r="AO332" s="189"/>
      <c r="AP332" s="189"/>
      <c r="AQ332" s="189"/>
      <c r="AR332" s="189"/>
      <c r="AS332" s="189"/>
      <c r="AT332" s="189"/>
      <c r="AU332" s="189"/>
      <c r="AV332" s="189"/>
      <c r="AW332" s="189"/>
      <c r="AX332" s="189"/>
      <c r="AY332" s="189"/>
      <c r="AZ332" s="189"/>
      <c r="BA332" s="189"/>
      <c r="BB332" s="189"/>
      <c r="BC332" s="189"/>
      <c r="BD332" s="189"/>
      <c r="BE332" s="189"/>
      <c r="BF332" s="189"/>
      <c r="BG332" s="189"/>
      <c r="BH332" s="189"/>
      <c r="BI332" s="189"/>
      <c r="BJ332" s="189"/>
      <c r="BK332" s="189"/>
      <c r="BL332" s="189"/>
      <c r="BM332" s="189"/>
      <c r="BN332" s="189"/>
      <c r="BO332" s="189"/>
      <c r="BP332" s="189"/>
      <c r="BQ332" s="189"/>
      <c r="BR332" s="189"/>
      <c r="BS332" s="189"/>
      <c r="BT332" s="189"/>
      <c r="BU332" s="189"/>
      <c r="BV332" s="189"/>
      <c r="BW332" s="189"/>
      <c r="BX332" s="189"/>
      <c r="BY332" s="189"/>
      <c r="BZ332" s="189"/>
      <c r="CA332" s="189"/>
      <c r="CB332" s="189"/>
      <c r="CC332" s="189"/>
      <c r="CD332" s="189"/>
      <c r="CE332" s="189"/>
      <c r="CF332" s="189"/>
      <c r="CG332" s="189"/>
      <c r="CH332" s="189"/>
      <c r="CI332" s="189"/>
      <c r="CJ332" s="189"/>
      <c r="CK332" s="189"/>
      <c r="CL332" s="189"/>
      <c r="CM332" s="189"/>
      <c r="CN332" s="189"/>
      <c r="CO332" s="189"/>
      <c r="CP332" s="189"/>
      <c r="CQ332" s="189"/>
      <c r="CR332" s="189"/>
      <c r="CS332" s="189"/>
      <c r="CT332" s="189"/>
      <c r="CU332" s="189"/>
      <c r="CV332" s="189"/>
      <c r="CW332" s="189"/>
      <c r="CX332" s="189"/>
      <c r="CY332" s="189"/>
      <c r="CZ332" s="189"/>
      <c r="DA332" s="189"/>
      <c r="DB332" s="189"/>
      <c r="DC332" s="189"/>
      <c r="DD332" s="189"/>
      <c r="DE332" s="189"/>
      <c r="DF332" s="189"/>
      <c r="DG332" s="189"/>
      <c r="DH332" s="189"/>
      <c r="DI332" s="189"/>
      <c r="DJ332" s="189"/>
      <c r="DK332" s="189"/>
      <c r="DL332" s="189"/>
      <c r="DM332" s="189"/>
      <c r="DN332" s="189"/>
      <c r="DO332" s="189"/>
      <c r="DP332" s="189"/>
      <c r="DQ332" s="189"/>
      <c r="DR332" s="189"/>
      <c r="DS332" s="189"/>
      <c r="DT332" s="189"/>
      <c r="DU332" s="189"/>
      <c r="DV332" s="189"/>
      <c r="DW332" s="189"/>
      <c r="DX332" s="189"/>
      <c r="DY332" s="189"/>
      <c r="DZ332" s="189"/>
      <c r="EA332" s="189"/>
      <c r="EB332" s="189"/>
      <c r="EC332" s="189"/>
      <c r="ED332" s="189"/>
      <c r="EE332" s="189"/>
      <c r="EF332" s="189"/>
      <c r="EG332" s="189"/>
      <c r="EH332" s="189"/>
      <c r="EI332" s="189"/>
      <c r="EJ332" s="189"/>
      <c r="EK332" s="189"/>
      <c r="EL332" s="189"/>
      <c r="EM332" s="189"/>
      <c r="EN332" s="189"/>
      <c r="EO332" s="189"/>
      <c r="EP332" s="189"/>
      <c r="EQ332" s="189"/>
      <c r="ER332" s="189"/>
      <c r="ES332" s="189"/>
      <c r="ET332" s="189"/>
      <c r="EU332" s="189"/>
      <c r="EV332" s="189"/>
      <c r="EW332" s="189"/>
      <c r="EX332" s="189"/>
      <c r="EY332" s="189"/>
      <c r="EZ332" s="189"/>
      <c r="FA332" s="189"/>
      <c r="FB332" s="189"/>
      <c r="FC332" s="189"/>
      <c r="FD332" s="189"/>
      <c r="FE332" s="189"/>
      <c r="FF332" s="189"/>
      <c r="FG332" s="189"/>
      <c r="FH332" s="189"/>
      <c r="FI332" s="189"/>
      <c r="FJ332" s="189"/>
      <c r="FK332" s="189"/>
      <c r="FL332" s="189"/>
      <c r="FM332" s="189"/>
      <c r="FN332" s="189"/>
      <c r="FO332" s="189"/>
      <c r="FP332" s="189"/>
      <c r="FQ332" s="189"/>
      <c r="FR332" s="189"/>
      <c r="FS332" s="189"/>
      <c r="FT332" s="189"/>
      <c r="FU332" s="189"/>
      <c r="FV332" s="189"/>
      <c r="FW332" s="189"/>
      <c r="FX332" s="189"/>
      <c r="FY332" s="189"/>
      <c r="FZ332" s="189"/>
      <c r="GA332" s="189"/>
      <c r="GB332" s="189"/>
      <c r="GC332" s="189"/>
      <c r="GD332" s="189"/>
      <c r="GE332" s="189"/>
      <c r="GF332" s="189"/>
      <c r="GG332" s="189"/>
      <c r="GH332" s="189"/>
      <c r="GI332" s="189"/>
      <c r="GJ332" s="189"/>
      <c r="GK332" s="189"/>
      <c r="GL332" s="189"/>
      <c r="GM332" s="189"/>
      <c r="GN332" s="189"/>
      <c r="GO332" s="189"/>
      <c r="GP332" s="189"/>
      <c r="GQ332" s="189"/>
      <c r="GR332" s="189"/>
      <c r="GS332" s="189"/>
      <c r="GT332" s="189"/>
      <c r="GU332" s="189"/>
      <c r="GV332" s="189"/>
      <c r="GW332" s="189"/>
      <c r="GX332" s="189"/>
      <c r="GY332" s="189"/>
      <c r="GZ332" s="189"/>
      <c r="HA332" s="189"/>
      <c r="HB332" s="189"/>
      <c r="HC332" s="189"/>
      <c r="HD332" s="189"/>
      <c r="HE332" s="189"/>
      <c r="HF332" s="189"/>
      <c r="HG332" s="189"/>
      <c r="HH332" s="189"/>
      <c r="HI332" s="189"/>
      <c r="HJ332" s="189"/>
      <c r="HK332" s="189"/>
      <c r="HL332" s="189"/>
      <c r="HM332" s="189"/>
      <c r="HN332" s="189"/>
      <c r="HO332" s="189"/>
      <c r="HP332" s="189"/>
      <c r="HQ332" s="189"/>
      <c r="HR332" s="189"/>
      <c r="HS332" s="189"/>
      <c r="HT332" s="189"/>
      <c r="HU332" s="189"/>
      <c r="HV332" s="189"/>
      <c r="HW332" s="189"/>
      <c r="HX332" s="189"/>
      <c r="HY332" s="189"/>
      <c r="HZ332" s="189"/>
      <c r="IA332" s="189"/>
      <c r="IB332" s="189"/>
      <c r="IC332" s="189"/>
      <c r="ID332" s="189"/>
      <c r="IE332" s="189"/>
      <c r="IF332" s="189"/>
      <c r="IG332" s="189"/>
      <c r="IH332" s="189"/>
      <c r="II332" s="189"/>
      <c r="IJ332" s="189"/>
      <c r="IK332" s="189"/>
      <c r="IL332" s="189"/>
      <c r="IM332" s="189"/>
      <c r="IN332" s="189"/>
      <c r="IO332" s="189"/>
      <c r="IP332" s="189"/>
      <c r="IQ332" s="189"/>
      <c r="IR332" s="189"/>
      <c r="IS332" s="189"/>
      <c r="IT332" s="189"/>
      <c r="IU332" s="189"/>
      <c r="IV332" s="189"/>
      <c r="IW332" s="189"/>
      <c r="IX332" s="189"/>
      <c r="IY332" s="189"/>
      <c r="IZ332" s="189"/>
      <c r="JA332" s="189"/>
      <c r="JB332" s="189"/>
      <c r="JC332" s="189"/>
      <c r="JD332" s="189"/>
      <c r="JE332" s="189"/>
      <c r="JF332" s="189"/>
      <c r="JG332" s="189"/>
      <c r="JH332" s="189"/>
      <c r="JI332" s="189"/>
      <c r="JJ332" s="189"/>
      <c r="JK332" s="189"/>
      <c r="JL332" s="189"/>
      <c r="JM332" s="189"/>
      <c r="JN332" s="189"/>
      <c r="JO332" s="189"/>
      <c r="JP332" s="189"/>
      <c r="JQ332" s="189"/>
      <c r="JR332" s="189"/>
      <c r="JS332" s="189"/>
      <c r="JT332" s="189"/>
      <c r="JU332" s="189"/>
      <c r="JV332" s="189"/>
      <c r="JW332" s="189"/>
      <c r="JX332" s="189"/>
      <c r="JY332" s="189"/>
      <c r="JZ332" s="189"/>
      <c r="KA332" s="189"/>
      <c r="KB332" s="189"/>
      <c r="KC332" s="189"/>
      <c r="KD332" s="189"/>
      <c r="KE332" s="189"/>
      <c r="KF332" s="189"/>
      <c r="KG332" s="189"/>
      <c r="KH332" s="189"/>
      <c r="KI332" s="189"/>
      <c r="KJ332" s="189"/>
      <c r="KK332" s="189"/>
      <c r="KL332" s="189"/>
      <c r="KM332" s="189"/>
      <c r="KN332" s="189"/>
      <c r="KO332" s="189"/>
      <c r="KP332" s="189"/>
      <c r="KQ332" s="189"/>
      <c r="KR332" s="189"/>
      <c r="KS332" s="189"/>
      <c r="KT332" s="189"/>
      <c r="KU332" s="189"/>
      <c r="KV332" s="189"/>
      <c r="KW332" s="189"/>
      <c r="KX332" s="189"/>
      <c r="KY332" s="189"/>
      <c r="KZ332" s="189"/>
      <c r="LA332" s="189"/>
      <c r="LB332" s="189"/>
      <c r="LC332" s="189"/>
      <c r="LD332" s="189"/>
      <c r="LE332" s="189"/>
      <c r="LF332" s="189"/>
      <c r="LG332" s="189"/>
      <c r="LH332" s="189"/>
      <c r="LI332" s="189"/>
      <c r="LJ332" s="189"/>
      <c r="LK332" s="189"/>
      <c r="LL332" s="189"/>
      <c r="LM332" s="189"/>
      <c r="LN332" s="189"/>
      <c r="LO332" s="189"/>
      <c r="LP332" s="189"/>
      <c r="LQ332" s="189"/>
      <c r="LR332" s="189"/>
      <c r="LS332" s="189"/>
      <c r="LT332" s="189"/>
      <c r="LU332" s="189"/>
      <c r="LV332" s="189"/>
      <c r="LW332" s="189"/>
      <c r="LX332" s="189"/>
      <c r="LY332" s="189"/>
      <c r="LZ332" s="189"/>
      <c r="MA332" s="189"/>
      <c r="MB332" s="189"/>
      <c r="MC332" s="189"/>
      <c r="MD332" s="189"/>
      <c r="ME332" s="189"/>
      <c r="MF332" s="189"/>
      <c r="MG332" s="189"/>
      <c r="MH332" s="189"/>
      <c r="MI332" s="189"/>
      <c r="MJ332" s="189"/>
      <c r="MK332" s="189"/>
      <c r="ML332" s="189"/>
      <c r="MM332" s="189"/>
      <c r="MN332" s="189"/>
      <c r="MO332" s="189"/>
      <c r="MP332" s="189"/>
      <c r="MQ332" s="189"/>
      <c r="MR332" s="189"/>
      <c r="MS332" s="189"/>
      <c r="MT332" s="189"/>
      <c r="MU332" s="189"/>
      <c r="MV332" s="189"/>
      <c r="MW332" s="189"/>
      <c r="MX332" s="189"/>
      <c r="MY332" s="189"/>
      <c r="MZ332" s="189"/>
      <c r="NA332" s="189"/>
      <c r="NB332" s="189"/>
      <c r="NC332" s="189"/>
      <c r="ND332" s="189"/>
      <c r="NE332" s="189"/>
      <c r="NF332" s="189"/>
      <c r="NG332" s="189"/>
      <c r="NH332" s="189"/>
      <c r="NI332" s="189"/>
      <c r="NJ332" s="189"/>
      <c r="NK332" s="189"/>
      <c r="NL332" s="189"/>
      <c r="NM332" s="189"/>
      <c r="NN332" s="189"/>
      <c r="NO332" s="189"/>
      <c r="NP332" s="189"/>
      <c r="NQ332" s="189"/>
      <c r="NR332" s="189"/>
      <c r="NS332" s="189"/>
      <c r="NT332" s="189"/>
      <c r="NU332" s="189"/>
      <c r="NV332" s="189"/>
      <c r="NW332" s="189"/>
      <c r="NX332" s="189"/>
      <c r="NY332" s="189"/>
      <c r="NZ332" s="189"/>
      <c r="OA332" s="189"/>
      <c r="OB332" s="189"/>
      <c r="OC332" s="189"/>
      <c r="OD332" s="189"/>
      <c r="OE332" s="189"/>
      <c r="OF332" s="189"/>
      <c r="OG332" s="189"/>
      <c r="OH332" s="189"/>
      <c r="OI332" s="189"/>
      <c r="OJ332" s="189"/>
      <c r="OK332" s="189"/>
      <c r="OL332" s="189"/>
      <c r="OM332" s="189"/>
      <c r="ON332" s="189"/>
      <c r="OO332" s="189"/>
      <c r="OP332" s="189"/>
      <c r="OQ332" s="189"/>
      <c r="OR332" s="189"/>
      <c r="OS332" s="189"/>
      <c r="OT332" s="189"/>
      <c r="OU332" s="189"/>
      <c r="OV332" s="189"/>
      <c r="OW332" s="189"/>
      <c r="OX332" s="189"/>
      <c r="OY332" s="189"/>
      <c r="OZ332" s="189"/>
      <c r="PA332" s="189"/>
      <c r="PB332" s="189"/>
      <c r="PC332" s="189"/>
      <c r="PD332" s="189"/>
      <c r="PE332" s="189"/>
      <c r="PF332" s="189"/>
      <c r="PG332" s="189"/>
      <c r="PH332" s="189"/>
      <c r="PI332" s="189"/>
      <c r="PJ332" s="189"/>
      <c r="PK332" s="189"/>
      <c r="PL332" s="189"/>
      <c r="PM332" s="189"/>
      <c r="PN332" s="189"/>
      <c r="PO332" s="189"/>
      <c r="PP332" s="189"/>
      <c r="PQ332" s="189"/>
      <c r="PR332" s="189"/>
      <c r="PS332" s="189"/>
      <c r="PT332" s="189"/>
      <c r="PU332" s="189"/>
      <c r="PV332" s="189"/>
      <c r="PW332" s="189"/>
      <c r="PX332" s="189"/>
      <c r="PY332" s="189"/>
      <c r="PZ332" s="189"/>
      <c r="QA332" s="189"/>
      <c r="QB332" s="189"/>
      <c r="QC332" s="189"/>
      <c r="QD332" s="189"/>
      <c r="QE332" s="189"/>
      <c r="QF332" s="189"/>
      <c r="QG332" s="189"/>
      <c r="QH332" s="189"/>
      <c r="QI332" s="189"/>
      <c r="QJ332" s="189"/>
      <c r="QK332" s="189"/>
      <c r="QL332" s="189"/>
      <c r="QM332" s="189"/>
      <c r="QN332" s="189"/>
      <c r="QO332" s="189"/>
      <c r="QP332" s="189"/>
      <c r="QQ332" s="189"/>
      <c r="QR332" s="189"/>
      <c r="QS332" s="189"/>
      <c r="QT332" s="189"/>
      <c r="QU332" s="189"/>
      <c r="QV332" s="189"/>
      <c r="QW332" s="189"/>
      <c r="QX332" s="189"/>
      <c r="QY332" s="189"/>
      <c r="QZ332" s="189"/>
      <c r="RA332" s="189"/>
      <c r="RB332" s="189"/>
      <c r="RC332" s="189"/>
      <c r="RD332" s="189"/>
      <c r="RE332" s="189"/>
      <c r="RF332" s="189"/>
      <c r="RG332" s="189"/>
      <c r="RH332" s="189"/>
      <c r="RI332" s="189"/>
      <c r="RJ332" s="189"/>
      <c r="RK332" s="189"/>
      <c r="RL332" s="189"/>
      <c r="RM332" s="189"/>
      <c r="RN332" s="189"/>
      <c r="RO332" s="189"/>
      <c r="RP332" s="189"/>
      <c r="RQ332" s="189"/>
      <c r="RR332" s="189"/>
      <c r="RS332" s="189"/>
      <c r="RT332" s="189"/>
      <c r="RU332" s="189"/>
      <c r="RV332" s="189"/>
      <c r="RW332" s="189"/>
      <c r="RX332" s="189"/>
      <c r="RY332" s="189"/>
      <c r="RZ332" s="189"/>
      <c r="SA332" s="189"/>
      <c r="SB332" s="189"/>
      <c r="SC332" s="189"/>
      <c r="SD332" s="189"/>
      <c r="SE332" s="189"/>
      <c r="SF332" s="189"/>
      <c r="SG332" s="189"/>
      <c r="SH332" s="189"/>
      <c r="SI332" s="189"/>
      <c r="SJ332" s="189"/>
      <c r="SK332" s="189"/>
      <c r="SL332" s="189"/>
      <c r="SM332" s="189"/>
      <c r="SN332" s="189"/>
      <c r="SO332" s="189"/>
      <c r="SP332" s="189"/>
      <c r="SQ332" s="189"/>
      <c r="SR332" s="189"/>
      <c r="SS332" s="189"/>
      <c r="ST332" s="189"/>
      <c r="SU332" s="189"/>
      <c r="SV332" s="189"/>
      <c r="SW332" s="189"/>
      <c r="SX332" s="189"/>
      <c r="SY332" s="189"/>
      <c r="SZ332" s="189"/>
      <c r="TA332" s="189"/>
      <c r="TB332" s="189"/>
      <c r="TC332" s="189"/>
      <c r="TD332" s="189"/>
      <c r="TE332" s="189"/>
      <c r="TF332" s="189"/>
      <c r="TG332" s="189"/>
      <c r="TH332" s="189"/>
      <c r="TI332" s="189"/>
      <c r="TJ332" s="189"/>
      <c r="TK332" s="189"/>
      <c r="TL332" s="189"/>
      <c r="TM332" s="189"/>
      <c r="TN332" s="189"/>
      <c r="TO332" s="189"/>
      <c r="TP332" s="189"/>
      <c r="TQ332" s="189"/>
      <c r="TR332" s="189"/>
      <c r="TS332" s="189"/>
      <c r="TT332" s="189"/>
      <c r="TU332" s="189"/>
      <c r="TV332" s="189"/>
      <c r="TW332" s="189"/>
      <c r="TX332" s="189"/>
      <c r="TY332" s="189"/>
      <c r="TZ332" s="189"/>
      <c r="UA332" s="189"/>
      <c r="UB332" s="189"/>
      <c r="UC332" s="189"/>
      <c r="UD332" s="189"/>
      <c r="UE332" s="189"/>
      <c r="UF332" s="189"/>
      <c r="UG332" s="189"/>
      <c r="UH332" s="189"/>
      <c r="UI332" s="189"/>
      <c r="UJ332" s="189"/>
      <c r="UK332" s="189"/>
      <c r="UL332" s="189"/>
      <c r="UM332" s="189"/>
      <c r="UN332" s="189"/>
      <c r="UO332" s="189"/>
      <c r="UP332" s="189"/>
      <c r="UQ332" s="189"/>
      <c r="UR332" s="189"/>
      <c r="US332" s="189"/>
      <c r="UT332" s="189"/>
      <c r="UU332" s="189"/>
      <c r="UV332" s="189"/>
      <c r="UW332" s="189"/>
      <c r="UX332" s="189"/>
      <c r="UY332" s="189"/>
      <c r="UZ332" s="189"/>
      <c r="VA332" s="189"/>
      <c r="VB332" s="189"/>
      <c r="VC332" s="189"/>
      <c r="VD332" s="189"/>
      <c r="VE332" s="189"/>
      <c r="VF332" s="189"/>
      <c r="VG332" s="189"/>
      <c r="VH332" s="189"/>
      <c r="VI332" s="189"/>
      <c r="VJ332" s="189"/>
      <c r="VK332" s="189"/>
      <c r="VL332" s="189"/>
      <c r="VM332" s="189"/>
      <c r="VN332" s="189"/>
      <c r="VO332" s="189"/>
      <c r="VP332" s="189"/>
      <c r="VQ332" s="189"/>
      <c r="VR332" s="189"/>
      <c r="VS332" s="189"/>
      <c r="VT332" s="189"/>
      <c r="VU332" s="189"/>
      <c r="VV332" s="189"/>
      <c r="VW332" s="189"/>
      <c r="VX332" s="189"/>
      <c r="VY332" s="189"/>
      <c r="VZ332" s="189"/>
      <c r="WA332" s="189"/>
      <c r="WB332" s="189"/>
      <c r="WC332" s="189"/>
      <c r="WD332" s="189"/>
      <c r="WE332" s="189"/>
      <c r="WF332" s="189"/>
      <c r="WG332" s="189"/>
      <c r="WH332" s="189"/>
      <c r="WI332" s="189"/>
      <c r="WJ332" s="189"/>
      <c r="WK332" s="189"/>
      <c r="WL332" s="189"/>
      <c r="WM332" s="189"/>
      <c r="WN332" s="189"/>
      <c r="WO332" s="189"/>
      <c r="WP332" s="189"/>
      <c r="WQ332" s="189"/>
      <c r="WR332" s="189"/>
      <c r="WS332" s="189"/>
      <c r="WT332" s="189"/>
      <c r="WU332" s="189"/>
      <c r="WV332" s="189"/>
      <c r="WW332" s="189"/>
      <c r="WX332" s="189"/>
      <c r="WY332" s="189"/>
      <c r="WZ332" s="189"/>
      <c r="XA332" s="189"/>
      <c r="XB332" s="189"/>
      <c r="XC332" s="189"/>
      <c r="XD332" s="189"/>
      <c r="XE332" s="189"/>
      <c r="XF332" s="189"/>
      <c r="XG332" s="189"/>
      <c r="XH332" s="189"/>
      <c r="XI332" s="189"/>
      <c r="XJ332" s="189"/>
      <c r="XK332" s="189"/>
      <c r="XL332" s="189"/>
      <c r="XM332" s="189"/>
      <c r="XN332" s="189"/>
      <c r="XO332" s="189"/>
      <c r="XP332" s="189"/>
      <c r="XQ332" s="189"/>
      <c r="XR332" s="189"/>
      <c r="XS332" s="189"/>
      <c r="XT332" s="189"/>
      <c r="XU332" s="189"/>
      <c r="XV332" s="189"/>
      <c r="XW332" s="189"/>
      <c r="XX332" s="189"/>
      <c r="XY332" s="189"/>
      <c r="XZ332" s="189"/>
      <c r="YA332" s="189"/>
      <c r="YB332" s="189"/>
      <c r="YC332" s="189"/>
      <c r="YD332" s="189"/>
      <c r="YE332" s="189"/>
      <c r="YF332" s="189"/>
      <c r="YG332" s="189"/>
      <c r="YH332" s="189"/>
      <c r="YI332" s="189"/>
      <c r="YJ332" s="189"/>
      <c r="YK332" s="189"/>
      <c r="YL332" s="189"/>
      <c r="YM332" s="189"/>
      <c r="YN332" s="189"/>
      <c r="YO332" s="189"/>
      <c r="YP332" s="189"/>
      <c r="YQ332" s="189"/>
      <c r="YR332" s="189"/>
      <c r="YS332" s="189"/>
      <c r="YT332" s="189"/>
      <c r="YU332" s="189"/>
      <c r="YV332" s="189"/>
      <c r="YW332" s="189"/>
      <c r="YX332" s="189"/>
      <c r="YY332" s="189"/>
      <c r="YZ332" s="189"/>
      <c r="ZA332" s="189"/>
      <c r="ZB332" s="189"/>
      <c r="ZC332" s="189"/>
      <c r="ZD332" s="189"/>
      <c r="ZE332" s="189"/>
      <c r="ZF332" s="189"/>
      <c r="ZG332" s="189"/>
      <c r="ZH332" s="189"/>
      <c r="ZI332" s="189"/>
      <c r="ZJ332" s="189"/>
      <c r="ZK332" s="189"/>
      <c r="ZL332" s="189"/>
      <c r="ZM332" s="189"/>
      <c r="ZN332" s="189"/>
      <c r="ZO332" s="189"/>
      <c r="ZP332" s="189"/>
      <c r="ZQ332" s="189"/>
      <c r="ZR332" s="189"/>
      <c r="ZS332" s="189"/>
      <c r="ZT332" s="189"/>
      <c r="ZU332" s="189"/>
      <c r="ZV332" s="189"/>
      <c r="ZW332" s="189"/>
      <c r="ZX332" s="189"/>
      <c r="ZY332" s="189"/>
      <c r="ZZ332" s="189"/>
      <c r="AAA332" s="189"/>
      <c r="AAB332" s="189"/>
      <c r="AAC332" s="189"/>
      <c r="AAD332" s="189"/>
      <c r="AAE332" s="189"/>
      <c r="AAF332" s="189"/>
      <c r="AAG332" s="189"/>
      <c r="AAH332" s="189"/>
      <c r="AAI332" s="189"/>
      <c r="AAJ332" s="189"/>
      <c r="AAK332" s="189"/>
      <c r="AAL332" s="189"/>
      <c r="AAM332" s="189"/>
      <c r="AAN332" s="189"/>
      <c r="AAO332" s="189"/>
      <c r="AAP332" s="189"/>
      <c r="AAQ332" s="189"/>
      <c r="AAR332" s="189"/>
      <c r="AAS332" s="189"/>
      <c r="AAT332" s="189"/>
      <c r="AAU332" s="189"/>
      <c r="AAV332" s="189"/>
      <c r="AAW332" s="189"/>
      <c r="AAX332" s="189"/>
      <c r="AAY332" s="189"/>
      <c r="AAZ332" s="189"/>
      <c r="ABA332" s="189"/>
      <c r="ABB332" s="189"/>
      <c r="ABC332" s="189"/>
      <c r="ABD332" s="189"/>
      <c r="ABE332" s="189"/>
      <c r="ABF332" s="189"/>
      <c r="ABG332" s="189"/>
      <c r="ABH332" s="189"/>
      <c r="ABI332" s="189"/>
      <c r="ABJ332" s="189"/>
      <c r="ABK332" s="189"/>
      <c r="ABL332" s="189"/>
      <c r="ABM332" s="189"/>
      <c r="ABN332" s="189"/>
      <c r="ABO332" s="189"/>
      <c r="ABP332" s="189"/>
      <c r="ABQ332" s="189"/>
      <c r="ABR332" s="189"/>
      <c r="ABS332" s="189"/>
      <c r="ABT332" s="189"/>
      <c r="ABU332" s="189"/>
      <c r="ABV332" s="189"/>
      <c r="ABW332" s="189"/>
      <c r="ABX332" s="189"/>
      <c r="ABY332" s="189"/>
      <c r="ABZ332" s="189"/>
      <c r="ACA332" s="189"/>
      <c r="ACB332" s="189"/>
      <c r="ACC332" s="189"/>
      <c r="ACD332" s="189"/>
      <c r="ACE332" s="189"/>
      <c r="ACF332" s="189"/>
      <c r="ACG332" s="189"/>
      <c r="ACH332" s="189"/>
      <c r="ACI332" s="189"/>
      <c r="ACJ332" s="189"/>
      <c r="ACK332" s="189"/>
      <c r="ACL332" s="189"/>
      <c r="ACM332" s="189"/>
      <c r="ACN332" s="189"/>
      <c r="ACO332" s="189"/>
      <c r="ACP332" s="189"/>
      <c r="ACQ332" s="189"/>
      <c r="ACR332" s="189"/>
      <c r="ACS332" s="189"/>
      <c r="ACT332" s="189"/>
      <c r="ACU332" s="189"/>
      <c r="ACV332" s="189"/>
      <c r="ACW332" s="189"/>
      <c r="ACX332" s="189"/>
      <c r="ACY332" s="189"/>
      <c r="ACZ332" s="189"/>
      <c r="ADA332" s="189"/>
      <c r="ADB332" s="189"/>
      <c r="ADC332" s="189"/>
      <c r="ADD332" s="189"/>
      <c r="ADE332" s="189"/>
      <c r="ADF332" s="189"/>
      <c r="ADG332" s="189"/>
      <c r="ADH332" s="189"/>
      <c r="ADI332" s="189"/>
      <c r="ADJ332" s="189"/>
      <c r="ADK332" s="189"/>
      <c r="ADL332" s="189"/>
      <c r="ADM332" s="189"/>
      <c r="ADN332" s="189"/>
      <c r="ADO332" s="189"/>
      <c r="ADP332" s="189"/>
      <c r="ADQ332" s="189"/>
      <c r="ADR332" s="189"/>
      <c r="ADS332" s="189"/>
      <c r="ADT332" s="189"/>
      <c r="ADU332" s="189"/>
      <c r="ADV332" s="189"/>
      <c r="ADW332" s="189"/>
      <c r="ADX332" s="189"/>
      <c r="ADY332" s="189"/>
      <c r="ADZ332" s="189"/>
      <c r="AEA332" s="189"/>
      <c r="AEB332" s="189"/>
      <c r="AEC332" s="189"/>
      <c r="AED332" s="189"/>
      <c r="AEE332" s="189"/>
      <c r="AEF332" s="189"/>
      <c r="AEG332" s="189"/>
      <c r="AEH332" s="189"/>
      <c r="AEI332" s="189"/>
      <c r="AEJ332" s="189"/>
      <c r="AEK332" s="189"/>
      <c r="AEL332" s="189"/>
      <c r="AEM332" s="189"/>
      <c r="AEN332" s="189"/>
      <c r="AEO332" s="189"/>
      <c r="AEP332" s="189"/>
      <c r="AEQ332" s="189"/>
      <c r="AER332" s="189"/>
      <c r="AES332" s="189"/>
      <c r="AET332" s="189"/>
      <c r="AEU332" s="189"/>
      <c r="AEV332" s="189"/>
      <c r="AEW332" s="189"/>
      <c r="AEX332" s="189"/>
      <c r="AEY332" s="189"/>
      <c r="AEZ332" s="189"/>
      <c r="AFA332" s="189"/>
      <c r="AFB332" s="189"/>
      <c r="AFC332" s="189"/>
      <c r="AFD332" s="189"/>
      <c r="AFE332" s="189"/>
      <c r="AFF332" s="189"/>
      <c r="AFG332" s="189"/>
      <c r="AFH332" s="189"/>
      <c r="AFI332" s="189"/>
      <c r="AFJ332" s="189"/>
      <c r="AFK332" s="189"/>
      <c r="AFL332" s="189"/>
      <c r="AFM332" s="189"/>
      <c r="AFN332" s="189"/>
      <c r="AFO332" s="189"/>
      <c r="AFP332" s="189"/>
      <c r="AFQ332" s="189"/>
      <c r="AFR332" s="189"/>
      <c r="AFS332" s="189"/>
      <c r="AFT332" s="189"/>
      <c r="AFU332" s="189"/>
      <c r="AFV332" s="189"/>
      <c r="AFW332" s="189"/>
      <c r="AFX332" s="189"/>
      <c r="AFY332" s="189"/>
      <c r="AFZ332" s="189"/>
      <c r="AGA332" s="189"/>
      <c r="AGB332" s="189"/>
      <c r="AGC332" s="189"/>
      <c r="AGD332" s="189"/>
      <c r="AGE332" s="189"/>
      <c r="AGF332" s="189"/>
      <c r="AGG332" s="189"/>
      <c r="AGH332" s="189"/>
      <c r="AGI332" s="189"/>
      <c r="AGJ332" s="189"/>
      <c r="AGK332" s="189"/>
      <c r="AGL332" s="189"/>
      <c r="AGM332" s="189"/>
      <c r="AGN332" s="189"/>
      <c r="AGO332" s="189"/>
      <c r="AGP332" s="189"/>
      <c r="AGQ332" s="189"/>
      <c r="AGR332" s="189"/>
      <c r="AGS332" s="189"/>
      <c r="AGT332" s="189"/>
      <c r="AGU332" s="189"/>
      <c r="AGV332" s="189"/>
      <c r="AGW332" s="189"/>
      <c r="AGX332" s="189"/>
      <c r="AGY332" s="189"/>
      <c r="AGZ332" s="189"/>
      <c r="AHA332" s="189"/>
      <c r="AHB332" s="189"/>
      <c r="AHC332" s="189"/>
      <c r="AHD332" s="189"/>
      <c r="AHE332" s="189"/>
      <c r="AHF332" s="189"/>
      <c r="AHG332" s="189"/>
      <c r="AHH332" s="189"/>
      <c r="AHI332" s="189"/>
      <c r="AHJ332" s="189"/>
      <c r="AHK332" s="189"/>
      <c r="AHL332" s="189"/>
      <c r="AHM332" s="189"/>
      <c r="AHN332" s="189"/>
      <c r="AHO332" s="189"/>
      <c r="AHP332" s="189"/>
      <c r="AHQ332" s="189"/>
      <c r="AHR332" s="189"/>
      <c r="AHS332" s="189"/>
      <c r="AHT332" s="189"/>
      <c r="AHU332" s="189"/>
      <c r="AHV332" s="189"/>
      <c r="AHW332" s="189"/>
      <c r="AHX332" s="189"/>
      <c r="AHY332" s="189"/>
      <c r="AHZ332" s="189"/>
      <c r="AIA332" s="189"/>
      <c r="AIB332" s="189"/>
      <c r="AIC332" s="189"/>
      <c r="AID332" s="189"/>
      <c r="AIE332" s="189"/>
      <c r="AIF332" s="189"/>
      <c r="AIG332" s="189"/>
      <c r="AIH332" s="189"/>
      <c r="AII332" s="189"/>
      <c r="AIJ332" s="189"/>
      <c r="AIK332" s="189"/>
      <c r="AIL332" s="189"/>
      <c r="AIM332" s="189"/>
      <c r="AIN332" s="189"/>
      <c r="AIO332" s="189"/>
      <c r="AIP332" s="189"/>
      <c r="AIQ332" s="189"/>
      <c r="AIR332" s="189"/>
      <c r="AIS332" s="189"/>
      <c r="AIT332" s="189"/>
      <c r="AIU332" s="189"/>
      <c r="AIV332" s="189"/>
      <c r="AIW332" s="189"/>
      <c r="AIX332" s="189"/>
      <c r="AIY332" s="189"/>
      <c r="AIZ332" s="189"/>
      <c r="AJA332" s="189"/>
      <c r="AJB332" s="189"/>
      <c r="AJC332" s="189"/>
      <c r="AJD332" s="189"/>
      <c r="AJE332" s="189"/>
      <c r="AJF332" s="189"/>
      <c r="AJG332" s="189"/>
      <c r="AJH332" s="189"/>
      <c r="AJI332" s="189"/>
      <c r="AJJ332" s="189"/>
      <c r="AJK332" s="189"/>
      <c r="AJL332" s="189"/>
      <c r="AJM332" s="189"/>
      <c r="AJN332" s="189"/>
      <c r="AJO332" s="189"/>
      <c r="AJP332" s="189"/>
      <c r="AJQ332" s="189"/>
      <c r="AJR332" s="189"/>
      <c r="AJS332" s="189"/>
      <c r="AJT332" s="189"/>
      <c r="AJU332" s="189"/>
      <c r="AJV332" s="189"/>
      <c r="AJW332" s="189"/>
      <c r="AJX332" s="189"/>
      <c r="AJY332" s="189"/>
      <c r="AJZ332" s="189"/>
      <c r="AKA332" s="189"/>
      <c r="AKB332" s="189"/>
      <c r="AKC332" s="189"/>
      <c r="AKD332" s="189"/>
      <c r="AKE332" s="189"/>
      <c r="AKF332" s="189"/>
      <c r="AKG332" s="189"/>
      <c r="AKH332" s="189"/>
      <c r="AKI332" s="189"/>
      <c r="AKJ332" s="189"/>
      <c r="AKK332" s="189"/>
      <c r="AKL332" s="189"/>
      <c r="AKM332" s="189"/>
      <c r="AKN332" s="189"/>
      <c r="AKO332" s="189"/>
      <c r="AKP332" s="189"/>
      <c r="AKQ332" s="189"/>
      <c r="AKR332" s="189"/>
      <c r="AKS332" s="189"/>
      <c r="AKT332" s="189"/>
      <c r="AKU332" s="189"/>
      <c r="AKV332" s="189"/>
      <c r="AKW332" s="189"/>
      <c r="AKX332" s="189"/>
      <c r="AKY332" s="189"/>
      <c r="AKZ332" s="189"/>
      <c r="ALA332" s="189"/>
      <c r="ALB332" s="189"/>
      <c r="ALC332" s="189"/>
      <c r="ALD332" s="189"/>
      <c r="ALE332" s="189"/>
      <c r="ALF332" s="189"/>
      <c r="ALG332" s="189"/>
      <c r="ALH332" s="189"/>
      <c r="ALI332" s="189"/>
      <c r="ALJ332" s="189"/>
      <c r="ALK332" s="189"/>
      <c r="ALL332" s="189"/>
      <c r="ALM332" s="189"/>
      <c r="ALN332" s="189"/>
      <c r="ALO332" s="189"/>
      <c r="ALP332" s="189"/>
      <c r="ALQ332" s="189"/>
      <c r="ALR332" s="189"/>
      <c r="ALS332" s="189"/>
      <c r="ALT332" s="189"/>
      <c r="ALU332" s="189"/>
      <c r="ALV332" s="189"/>
      <c r="ALW332" s="189"/>
      <c r="ALX332" s="189"/>
      <c r="ALY332" s="189"/>
      <c r="ALZ332" s="189"/>
      <c r="AMA332" s="189"/>
      <c r="AMB332" s="189"/>
      <c r="AMC332" s="189"/>
      <c r="AMD332" s="189"/>
      <c r="AME332" s="189"/>
      <c r="AMF332" s="189"/>
      <c r="AMG332" s="189"/>
      <c r="AMH332" s="189"/>
      <c r="AMI332" s="189"/>
      <c r="AMJ332" s="189"/>
    </row>
    <row r="333" s="226" customFormat="true" ht="24" hidden="false" customHeight="false" outlineLevel="0" collapsed="false">
      <c r="A333" s="184"/>
      <c r="B333" s="191"/>
      <c r="C333" s="184"/>
      <c r="D333" s="184"/>
      <c r="E333" s="184"/>
      <c r="F333" s="183"/>
      <c r="G333" s="191"/>
      <c r="H333" s="227"/>
      <c r="I333" s="224" t="s">
        <v>1791</v>
      </c>
      <c r="J333" s="185" t="s">
        <v>6</v>
      </c>
      <c r="K333" s="185" t="s">
        <v>1792</v>
      </c>
      <c r="L333" s="186" t="str">
        <f aca="false">VLOOKUP(K333,CódigosRetorno!$A$2:$B$1795,2,FALSE())</f>
        <v>El código de tributo no debe repetirse a nivel de totales</v>
      </c>
      <c r="M333" s="225" t="s">
        <v>8</v>
      </c>
      <c r="N333" s="188"/>
      <c r="O333" s="189"/>
      <c r="P333" s="189"/>
      <c r="Q333" s="189"/>
      <c r="R333" s="189"/>
      <c r="S333" s="189"/>
      <c r="T333" s="189"/>
      <c r="U333" s="189"/>
      <c r="V333" s="189"/>
      <c r="W333" s="189"/>
      <c r="X333" s="189"/>
      <c r="Y333" s="189"/>
      <c r="Z333" s="189"/>
      <c r="AA333" s="189"/>
      <c r="AB333" s="189"/>
      <c r="AC333" s="189"/>
      <c r="AD333" s="189"/>
      <c r="AE333" s="189"/>
      <c r="AF333" s="189"/>
      <c r="AG333" s="189"/>
      <c r="AH333" s="189"/>
      <c r="AI333" s="189"/>
      <c r="AJ333" s="189"/>
      <c r="AK333" s="189"/>
      <c r="AL333" s="189"/>
      <c r="AM333" s="189"/>
      <c r="AN333" s="189"/>
      <c r="AO333" s="189"/>
      <c r="AP333" s="189"/>
      <c r="AQ333" s="189"/>
      <c r="AR333" s="189"/>
      <c r="AS333" s="189"/>
      <c r="AT333" s="189"/>
      <c r="AU333" s="189"/>
      <c r="AV333" s="189"/>
      <c r="AW333" s="189"/>
      <c r="AX333" s="189"/>
      <c r="AY333" s="189"/>
      <c r="AZ333" s="189"/>
      <c r="BA333" s="189"/>
      <c r="BB333" s="189"/>
      <c r="BC333" s="189"/>
      <c r="BD333" s="189"/>
      <c r="BE333" s="189"/>
      <c r="BF333" s="189"/>
      <c r="BG333" s="189"/>
      <c r="BH333" s="189"/>
      <c r="BI333" s="189"/>
      <c r="BJ333" s="189"/>
      <c r="BK333" s="189"/>
      <c r="BL333" s="189"/>
      <c r="BM333" s="189"/>
      <c r="BN333" s="189"/>
      <c r="BO333" s="189"/>
      <c r="BP333" s="189"/>
      <c r="BQ333" s="189"/>
      <c r="BR333" s="189"/>
      <c r="BS333" s="189"/>
      <c r="BT333" s="189"/>
      <c r="BU333" s="189"/>
      <c r="BV333" s="189"/>
      <c r="BW333" s="189"/>
      <c r="BX333" s="189"/>
      <c r="BY333" s="189"/>
      <c r="BZ333" s="189"/>
      <c r="CA333" s="189"/>
      <c r="CB333" s="189"/>
      <c r="CC333" s="189"/>
      <c r="CD333" s="189"/>
      <c r="CE333" s="189"/>
      <c r="CF333" s="189"/>
      <c r="CG333" s="189"/>
      <c r="CH333" s="189"/>
      <c r="CI333" s="189"/>
      <c r="CJ333" s="189"/>
      <c r="CK333" s="189"/>
      <c r="CL333" s="189"/>
      <c r="CM333" s="189"/>
      <c r="CN333" s="189"/>
      <c r="CO333" s="189"/>
      <c r="CP333" s="189"/>
      <c r="CQ333" s="189"/>
      <c r="CR333" s="189"/>
      <c r="CS333" s="189"/>
      <c r="CT333" s="189"/>
      <c r="CU333" s="189"/>
      <c r="CV333" s="189"/>
      <c r="CW333" s="189"/>
      <c r="CX333" s="189"/>
      <c r="CY333" s="189"/>
      <c r="CZ333" s="189"/>
      <c r="DA333" s="189"/>
      <c r="DB333" s="189"/>
      <c r="DC333" s="189"/>
      <c r="DD333" s="189"/>
      <c r="DE333" s="189"/>
      <c r="DF333" s="189"/>
      <c r="DG333" s="189"/>
      <c r="DH333" s="189"/>
      <c r="DI333" s="189"/>
      <c r="DJ333" s="189"/>
      <c r="DK333" s="189"/>
      <c r="DL333" s="189"/>
      <c r="DM333" s="189"/>
      <c r="DN333" s="189"/>
      <c r="DO333" s="189"/>
      <c r="DP333" s="189"/>
      <c r="DQ333" s="189"/>
      <c r="DR333" s="189"/>
      <c r="DS333" s="189"/>
      <c r="DT333" s="189"/>
      <c r="DU333" s="189"/>
      <c r="DV333" s="189"/>
      <c r="DW333" s="189"/>
      <c r="DX333" s="189"/>
      <c r="DY333" s="189"/>
      <c r="DZ333" s="189"/>
      <c r="EA333" s="189"/>
      <c r="EB333" s="189"/>
      <c r="EC333" s="189"/>
      <c r="ED333" s="189"/>
      <c r="EE333" s="189"/>
      <c r="EF333" s="189"/>
      <c r="EG333" s="189"/>
      <c r="EH333" s="189"/>
      <c r="EI333" s="189"/>
      <c r="EJ333" s="189"/>
      <c r="EK333" s="189"/>
      <c r="EL333" s="189"/>
      <c r="EM333" s="189"/>
      <c r="EN333" s="189"/>
      <c r="EO333" s="189"/>
      <c r="EP333" s="189"/>
      <c r="EQ333" s="189"/>
      <c r="ER333" s="189"/>
      <c r="ES333" s="189"/>
      <c r="ET333" s="189"/>
      <c r="EU333" s="189"/>
      <c r="EV333" s="189"/>
      <c r="EW333" s="189"/>
      <c r="EX333" s="189"/>
      <c r="EY333" s="189"/>
      <c r="EZ333" s="189"/>
      <c r="FA333" s="189"/>
      <c r="FB333" s="189"/>
      <c r="FC333" s="189"/>
      <c r="FD333" s="189"/>
      <c r="FE333" s="189"/>
      <c r="FF333" s="189"/>
      <c r="FG333" s="189"/>
      <c r="FH333" s="189"/>
      <c r="FI333" s="189"/>
      <c r="FJ333" s="189"/>
      <c r="FK333" s="189"/>
      <c r="FL333" s="189"/>
      <c r="FM333" s="189"/>
      <c r="FN333" s="189"/>
      <c r="FO333" s="189"/>
      <c r="FP333" s="189"/>
      <c r="FQ333" s="189"/>
      <c r="FR333" s="189"/>
      <c r="FS333" s="189"/>
      <c r="FT333" s="189"/>
      <c r="FU333" s="189"/>
      <c r="FV333" s="189"/>
      <c r="FW333" s="189"/>
      <c r="FX333" s="189"/>
      <c r="FY333" s="189"/>
      <c r="FZ333" s="189"/>
      <c r="GA333" s="189"/>
      <c r="GB333" s="189"/>
      <c r="GC333" s="189"/>
      <c r="GD333" s="189"/>
      <c r="GE333" s="189"/>
      <c r="GF333" s="189"/>
      <c r="GG333" s="189"/>
      <c r="GH333" s="189"/>
      <c r="GI333" s="189"/>
      <c r="GJ333" s="189"/>
      <c r="GK333" s="189"/>
      <c r="GL333" s="189"/>
      <c r="GM333" s="189"/>
      <c r="GN333" s="189"/>
      <c r="GO333" s="189"/>
      <c r="GP333" s="189"/>
      <c r="GQ333" s="189"/>
      <c r="GR333" s="189"/>
      <c r="GS333" s="189"/>
      <c r="GT333" s="189"/>
      <c r="GU333" s="189"/>
      <c r="GV333" s="189"/>
      <c r="GW333" s="189"/>
      <c r="GX333" s="189"/>
      <c r="GY333" s="189"/>
      <c r="GZ333" s="189"/>
      <c r="HA333" s="189"/>
      <c r="HB333" s="189"/>
      <c r="HC333" s="189"/>
      <c r="HD333" s="189"/>
      <c r="HE333" s="189"/>
      <c r="HF333" s="189"/>
      <c r="HG333" s="189"/>
      <c r="HH333" s="189"/>
      <c r="HI333" s="189"/>
      <c r="HJ333" s="189"/>
      <c r="HK333" s="189"/>
      <c r="HL333" s="189"/>
      <c r="HM333" s="189"/>
      <c r="HN333" s="189"/>
      <c r="HO333" s="189"/>
      <c r="HP333" s="189"/>
      <c r="HQ333" s="189"/>
      <c r="HR333" s="189"/>
      <c r="HS333" s="189"/>
      <c r="HT333" s="189"/>
      <c r="HU333" s="189"/>
      <c r="HV333" s="189"/>
      <c r="HW333" s="189"/>
      <c r="HX333" s="189"/>
      <c r="HY333" s="189"/>
      <c r="HZ333" s="189"/>
      <c r="IA333" s="189"/>
      <c r="IB333" s="189"/>
      <c r="IC333" s="189"/>
      <c r="ID333" s="189"/>
      <c r="IE333" s="189"/>
      <c r="IF333" s="189"/>
      <c r="IG333" s="189"/>
      <c r="IH333" s="189"/>
      <c r="II333" s="189"/>
      <c r="IJ333" s="189"/>
      <c r="IK333" s="189"/>
      <c r="IL333" s="189"/>
      <c r="IM333" s="189"/>
      <c r="IN333" s="189"/>
      <c r="IO333" s="189"/>
      <c r="IP333" s="189"/>
      <c r="IQ333" s="189"/>
      <c r="IR333" s="189"/>
      <c r="IS333" s="189"/>
      <c r="IT333" s="189"/>
      <c r="IU333" s="189"/>
      <c r="IV333" s="189"/>
      <c r="IW333" s="189"/>
      <c r="IX333" s="189"/>
      <c r="IY333" s="189"/>
      <c r="IZ333" s="189"/>
      <c r="JA333" s="189"/>
      <c r="JB333" s="189"/>
      <c r="JC333" s="189"/>
      <c r="JD333" s="189"/>
      <c r="JE333" s="189"/>
      <c r="JF333" s="189"/>
      <c r="JG333" s="189"/>
      <c r="JH333" s="189"/>
      <c r="JI333" s="189"/>
      <c r="JJ333" s="189"/>
      <c r="JK333" s="189"/>
      <c r="JL333" s="189"/>
      <c r="JM333" s="189"/>
      <c r="JN333" s="189"/>
      <c r="JO333" s="189"/>
      <c r="JP333" s="189"/>
      <c r="JQ333" s="189"/>
      <c r="JR333" s="189"/>
      <c r="JS333" s="189"/>
      <c r="JT333" s="189"/>
      <c r="JU333" s="189"/>
      <c r="JV333" s="189"/>
      <c r="JW333" s="189"/>
      <c r="JX333" s="189"/>
      <c r="JY333" s="189"/>
      <c r="JZ333" s="189"/>
      <c r="KA333" s="189"/>
      <c r="KB333" s="189"/>
      <c r="KC333" s="189"/>
      <c r="KD333" s="189"/>
      <c r="KE333" s="189"/>
      <c r="KF333" s="189"/>
      <c r="KG333" s="189"/>
      <c r="KH333" s="189"/>
      <c r="KI333" s="189"/>
      <c r="KJ333" s="189"/>
      <c r="KK333" s="189"/>
      <c r="KL333" s="189"/>
      <c r="KM333" s="189"/>
      <c r="KN333" s="189"/>
      <c r="KO333" s="189"/>
      <c r="KP333" s="189"/>
      <c r="KQ333" s="189"/>
      <c r="KR333" s="189"/>
      <c r="KS333" s="189"/>
      <c r="KT333" s="189"/>
      <c r="KU333" s="189"/>
      <c r="KV333" s="189"/>
      <c r="KW333" s="189"/>
      <c r="KX333" s="189"/>
      <c r="KY333" s="189"/>
      <c r="KZ333" s="189"/>
      <c r="LA333" s="189"/>
      <c r="LB333" s="189"/>
      <c r="LC333" s="189"/>
      <c r="LD333" s="189"/>
      <c r="LE333" s="189"/>
      <c r="LF333" s="189"/>
      <c r="LG333" s="189"/>
      <c r="LH333" s="189"/>
      <c r="LI333" s="189"/>
      <c r="LJ333" s="189"/>
      <c r="LK333" s="189"/>
      <c r="LL333" s="189"/>
      <c r="LM333" s="189"/>
      <c r="LN333" s="189"/>
      <c r="LO333" s="189"/>
      <c r="LP333" s="189"/>
      <c r="LQ333" s="189"/>
      <c r="LR333" s="189"/>
      <c r="LS333" s="189"/>
      <c r="LT333" s="189"/>
      <c r="LU333" s="189"/>
      <c r="LV333" s="189"/>
      <c r="LW333" s="189"/>
      <c r="LX333" s="189"/>
      <c r="LY333" s="189"/>
      <c r="LZ333" s="189"/>
      <c r="MA333" s="189"/>
      <c r="MB333" s="189"/>
      <c r="MC333" s="189"/>
      <c r="MD333" s="189"/>
      <c r="ME333" s="189"/>
      <c r="MF333" s="189"/>
      <c r="MG333" s="189"/>
      <c r="MH333" s="189"/>
      <c r="MI333" s="189"/>
      <c r="MJ333" s="189"/>
      <c r="MK333" s="189"/>
      <c r="ML333" s="189"/>
      <c r="MM333" s="189"/>
      <c r="MN333" s="189"/>
      <c r="MO333" s="189"/>
      <c r="MP333" s="189"/>
      <c r="MQ333" s="189"/>
      <c r="MR333" s="189"/>
      <c r="MS333" s="189"/>
      <c r="MT333" s="189"/>
      <c r="MU333" s="189"/>
      <c r="MV333" s="189"/>
      <c r="MW333" s="189"/>
      <c r="MX333" s="189"/>
      <c r="MY333" s="189"/>
      <c r="MZ333" s="189"/>
      <c r="NA333" s="189"/>
      <c r="NB333" s="189"/>
      <c r="NC333" s="189"/>
      <c r="ND333" s="189"/>
      <c r="NE333" s="189"/>
      <c r="NF333" s="189"/>
      <c r="NG333" s="189"/>
      <c r="NH333" s="189"/>
      <c r="NI333" s="189"/>
      <c r="NJ333" s="189"/>
      <c r="NK333" s="189"/>
      <c r="NL333" s="189"/>
      <c r="NM333" s="189"/>
      <c r="NN333" s="189"/>
      <c r="NO333" s="189"/>
      <c r="NP333" s="189"/>
      <c r="NQ333" s="189"/>
      <c r="NR333" s="189"/>
      <c r="NS333" s="189"/>
      <c r="NT333" s="189"/>
      <c r="NU333" s="189"/>
      <c r="NV333" s="189"/>
      <c r="NW333" s="189"/>
      <c r="NX333" s="189"/>
      <c r="NY333" s="189"/>
      <c r="NZ333" s="189"/>
      <c r="OA333" s="189"/>
      <c r="OB333" s="189"/>
      <c r="OC333" s="189"/>
      <c r="OD333" s="189"/>
      <c r="OE333" s="189"/>
      <c r="OF333" s="189"/>
      <c r="OG333" s="189"/>
      <c r="OH333" s="189"/>
      <c r="OI333" s="189"/>
      <c r="OJ333" s="189"/>
      <c r="OK333" s="189"/>
      <c r="OL333" s="189"/>
      <c r="OM333" s="189"/>
      <c r="ON333" s="189"/>
      <c r="OO333" s="189"/>
      <c r="OP333" s="189"/>
      <c r="OQ333" s="189"/>
      <c r="OR333" s="189"/>
      <c r="OS333" s="189"/>
      <c r="OT333" s="189"/>
      <c r="OU333" s="189"/>
      <c r="OV333" s="189"/>
      <c r="OW333" s="189"/>
      <c r="OX333" s="189"/>
      <c r="OY333" s="189"/>
      <c r="OZ333" s="189"/>
      <c r="PA333" s="189"/>
      <c r="PB333" s="189"/>
      <c r="PC333" s="189"/>
      <c r="PD333" s="189"/>
      <c r="PE333" s="189"/>
      <c r="PF333" s="189"/>
      <c r="PG333" s="189"/>
      <c r="PH333" s="189"/>
      <c r="PI333" s="189"/>
      <c r="PJ333" s="189"/>
      <c r="PK333" s="189"/>
      <c r="PL333" s="189"/>
      <c r="PM333" s="189"/>
      <c r="PN333" s="189"/>
      <c r="PO333" s="189"/>
      <c r="PP333" s="189"/>
      <c r="PQ333" s="189"/>
      <c r="PR333" s="189"/>
      <c r="PS333" s="189"/>
      <c r="PT333" s="189"/>
      <c r="PU333" s="189"/>
      <c r="PV333" s="189"/>
      <c r="PW333" s="189"/>
      <c r="PX333" s="189"/>
      <c r="PY333" s="189"/>
      <c r="PZ333" s="189"/>
      <c r="QA333" s="189"/>
      <c r="QB333" s="189"/>
      <c r="QC333" s="189"/>
      <c r="QD333" s="189"/>
      <c r="QE333" s="189"/>
      <c r="QF333" s="189"/>
      <c r="QG333" s="189"/>
      <c r="QH333" s="189"/>
      <c r="QI333" s="189"/>
      <c r="QJ333" s="189"/>
      <c r="QK333" s="189"/>
      <c r="QL333" s="189"/>
      <c r="QM333" s="189"/>
      <c r="QN333" s="189"/>
      <c r="QO333" s="189"/>
      <c r="QP333" s="189"/>
      <c r="QQ333" s="189"/>
      <c r="QR333" s="189"/>
      <c r="QS333" s="189"/>
      <c r="QT333" s="189"/>
      <c r="QU333" s="189"/>
      <c r="QV333" s="189"/>
      <c r="QW333" s="189"/>
      <c r="QX333" s="189"/>
      <c r="QY333" s="189"/>
      <c r="QZ333" s="189"/>
      <c r="RA333" s="189"/>
      <c r="RB333" s="189"/>
      <c r="RC333" s="189"/>
      <c r="RD333" s="189"/>
      <c r="RE333" s="189"/>
      <c r="RF333" s="189"/>
      <c r="RG333" s="189"/>
      <c r="RH333" s="189"/>
      <c r="RI333" s="189"/>
      <c r="RJ333" s="189"/>
      <c r="RK333" s="189"/>
      <c r="RL333" s="189"/>
      <c r="RM333" s="189"/>
      <c r="RN333" s="189"/>
      <c r="RO333" s="189"/>
      <c r="RP333" s="189"/>
      <c r="RQ333" s="189"/>
      <c r="RR333" s="189"/>
      <c r="RS333" s="189"/>
      <c r="RT333" s="189"/>
      <c r="RU333" s="189"/>
      <c r="RV333" s="189"/>
      <c r="RW333" s="189"/>
      <c r="RX333" s="189"/>
      <c r="RY333" s="189"/>
      <c r="RZ333" s="189"/>
      <c r="SA333" s="189"/>
      <c r="SB333" s="189"/>
      <c r="SC333" s="189"/>
      <c r="SD333" s="189"/>
      <c r="SE333" s="189"/>
      <c r="SF333" s="189"/>
      <c r="SG333" s="189"/>
      <c r="SH333" s="189"/>
      <c r="SI333" s="189"/>
      <c r="SJ333" s="189"/>
      <c r="SK333" s="189"/>
      <c r="SL333" s="189"/>
      <c r="SM333" s="189"/>
      <c r="SN333" s="189"/>
      <c r="SO333" s="189"/>
      <c r="SP333" s="189"/>
      <c r="SQ333" s="189"/>
      <c r="SR333" s="189"/>
      <c r="SS333" s="189"/>
      <c r="ST333" s="189"/>
      <c r="SU333" s="189"/>
      <c r="SV333" s="189"/>
      <c r="SW333" s="189"/>
      <c r="SX333" s="189"/>
      <c r="SY333" s="189"/>
      <c r="SZ333" s="189"/>
      <c r="TA333" s="189"/>
      <c r="TB333" s="189"/>
      <c r="TC333" s="189"/>
      <c r="TD333" s="189"/>
      <c r="TE333" s="189"/>
      <c r="TF333" s="189"/>
      <c r="TG333" s="189"/>
      <c r="TH333" s="189"/>
      <c r="TI333" s="189"/>
      <c r="TJ333" s="189"/>
      <c r="TK333" s="189"/>
      <c r="TL333" s="189"/>
      <c r="TM333" s="189"/>
      <c r="TN333" s="189"/>
      <c r="TO333" s="189"/>
      <c r="TP333" s="189"/>
      <c r="TQ333" s="189"/>
      <c r="TR333" s="189"/>
      <c r="TS333" s="189"/>
      <c r="TT333" s="189"/>
      <c r="TU333" s="189"/>
      <c r="TV333" s="189"/>
      <c r="TW333" s="189"/>
      <c r="TX333" s="189"/>
      <c r="TY333" s="189"/>
      <c r="TZ333" s="189"/>
      <c r="UA333" s="189"/>
      <c r="UB333" s="189"/>
      <c r="UC333" s="189"/>
      <c r="UD333" s="189"/>
      <c r="UE333" s="189"/>
      <c r="UF333" s="189"/>
      <c r="UG333" s="189"/>
      <c r="UH333" s="189"/>
      <c r="UI333" s="189"/>
      <c r="UJ333" s="189"/>
      <c r="UK333" s="189"/>
      <c r="UL333" s="189"/>
      <c r="UM333" s="189"/>
      <c r="UN333" s="189"/>
      <c r="UO333" s="189"/>
      <c r="UP333" s="189"/>
      <c r="UQ333" s="189"/>
      <c r="UR333" s="189"/>
      <c r="US333" s="189"/>
      <c r="UT333" s="189"/>
      <c r="UU333" s="189"/>
      <c r="UV333" s="189"/>
      <c r="UW333" s="189"/>
      <c r="UX333" s="189"/>
      <c r="UY333" s="189"/>
      <c r="UZ333" s="189"/>
      <c r="VA333" s="189"/>
      <c r="VB333" s="189"/>
      <c r="VC333" s="189"/>
      <c r="VD333" s="189"/>
      <c r="VE333" s="189"/>
      <c r="VF333" s="189"/>
      <c r="VG333" s="189"/>
      <c r="VH333" s="189"/>
      <c r="VI333" s="189"/>
      <c r="VJ333" s="189"/>
      <c r="VK333" s="189"/>
      <c r="VL333" s="189"/>
      <c r="VM333" s="189"/>
      <c r="VN333" s="189"/>
      <c r="VO333" s="189"/>
      <c r="VP333" s="189"/>
      <c r="VQ333" s="189"/>
      <c r="VR333" s="189"/>
      <c r="VS333" s="189"/>
      <c r="VT333" s="189"/>
      <c r="VU333" s="189"/>
      <c r="VV333" s="189"/>
      <c r="VW333" s="189"/>
      <c r="VX333" s="189"/>
      <c r="VY333" s="189"/>
      <c r="VZ333" s="189"/>
      <c r="WA333" s="189"/>
      <c r="WB333" s="189"/>
      <c r="WC333" s="189"/>
      <c r="WD333" s="189"/>
      <c r="WE333" s="189"/>
      <c r="WF333" s="189"/>
      <c r="WG333" s="189"/>
      <c r="WH333" s="189"/>
      <c r="WI333" s="189"/>
      <c r="WJ333" s="189"/>
      <c r="WK333" s="189"/>
      <c r="WL333" s="189"/>
      <c r="WM333" s="189"/>
      <c r="WN333" s="189"/>
      <c r="WO333" s="189"/>
      <c r="WP333" s="189"/>
      <c r="WQ333" s="189"/>
      <c r="WR333" s="189"/>
      <c r="WS333" s="189"/>
      <c r="WT333" s="189"/>
      <c r="WU333" s="189"/>
      <c r="WV333" s="189"/>
      <c r="WW333" s="189"/>
      <c r="WX333" s="189"/>
      <c r="WY333" s="189"/>
      <c r="WZ333" s="189"/>
      <c r="XA333" s="189"/>
      <c r="XB333" s="189"/>
      <c r="XC333" s="189"/>
      <c r="XD333" s="189"/>
      <c r="XE333" s="189"/>
      <c r="XF333" s="189"/>
      <c r="XG333" s="189"/>
      <c r="XH333" s="189"/>
      <c r="XI333" s="189"/>
      <c r="XJ333" s="189"/>
      <c r="XK333" s="189"/>
      <c r="XL333" s="189"/>
      <c r="XM333" s="189"/>
      <c r="XN333" s="189"/>
      <c r="XO333" s="189"/>
      <c r="XP333" s="189"/>
      <c r="XQ333" s="189"/>
      <c r="XR333" s="189"/>
      <c r="XS333" s="189"/>
      <c r="XT333" s="189"/>
      <c r="XU333" s="189"/>
      <c r="XV333" s="189"/>
      <c r="XW333" s="189"/>
      <c r="XX333" s="189"/>
      <c r="XY333" s="189"/>
      <c r="XZ333" s="189"/>
      <c r="YA333" s="189"/>
      <c r="YB333" s="189"/>
      <c r="YC333" s="189"/>
      <c r="YD333" s="189"/>
      <c r="YE333" s="189"/>
      <c r="YF333" s="189"/>
      <c r="YG333" s="189"/>
      <c r="YH333" s="189"/>
      <c r="YI333" s="189"/>
      <c r="YJ333" s="189"/>
      <c r="YK333" s="189"/>
      <c r="YL333" s="189"/>
      <c r="YM333" s="189"/>
      <c r="YN333" s="189"/>
      <c r="YO333" s="189"/>
      <c r="YP333" s="189"/>
      <c r="YQ333" s="189"/>
      <c r="YR333" s="189"/>
      <c r="YS333" s="189"/>
      <c r="YT333" s="189"/>
      <c r="YU333" s="189"/>
      <c r="YV333" s="189"/>
      <c r="YW333" s="189"/>
      <c r="YX333" s="189"/>
      <c r="YY333" s="189"/>
      <c r="YZ333" s="189"/>
      <c r="ZA333" s="189"/>
      <c r="ZB333" s="189"/>
      <c r="ZC333" s="189"/>
      <c r="ZD333" s="189"/>
      <c r="ZE333" s="189"/>
      <c r="ZF333" s="189"/>
      <c r="ZG333" s="189"/>
      <c r="ZH333" s="189"/>
      <c r="ZI333" s="189"/>
      <c r="ZJ333" s="189"/>
      <c r="ZK333" s="189"/>
      <c r="ZL333" s="189"/>
      <c r="ZM333" s="189"/>
      <c r="ZN333" s="189"/>
      <c r="ZO333" s="189"/>
      <c r="ZP333" s="189"/>
      <c r="ZQ333" s="189"/>
      <c r="ZR333" s="189"/>
      <c r="ZS333" s="189"/>
      <c r="ZT333" s="189"/>
      <c r="ZU333" s="189"/>
      <c r="ZV333" s="189"/>
      <c r="ZW333" s="189"/>
      <c r="ZX333" s="189"/>
      <c r="ZY333" s="189"/>
      <c r="ZZ333" s="189"/>
      <c r="AAA333" s="189"/>
      <c r="AAB333" s="189"/>
      <c r="AAC333" s="189"/>
      <c r="AAD333" s="189"/>
      <c r="AAE333" s="189"/>
      <c r="AAF333" s="189"/>
      <c r="AAG333" s="189"/>
      <c r="AAH333" s="189"/>
      <c r="AAI333" s="189"/>
      <c r="AAJ333" s="189"/>
      <c r="AAK333" s="189"/>
      <c r="AAL333" s="189"/>
      <c r="AAM333" s="189"/>
      <c r="AAN333" s="189"/>
      <c r="AAO333" s="189"/>
      <c r="AAP333" s="189"/>
      <c r="AAQ333" s="189"/>
      <c r="AAR333" s="189"/>
      <c r="AAS333" s="189"/>
      <c r="AAT333" s="189"/>
      <c r="AAU333" s="189"/>
      <c r="AAV333" s="189"/>
      <c r="AAW333" s="189"/>
      <c r="AAX333" s="189"/>
      <c r="AAY333" s="189"/>
      <c r="AAZ333" s="189"/>
      <c r="ABA333" s="189"/>
      <c r="ABB333" s="189"/>
      <c r="ABC333" s="189"/>
      <c r="ABD333" s="189"/>
      <c r="ABE333" s="189"/>
      <c r="ABF333" s="189"/>
      <c r="ABG333" s="189"/>
      <c r="ABH333" s="189"/>
      <c r="ABI333" s="189"/>
      <c r="ABJ333" s="189"/>
      <c r="ABK333" s="189"/>
      <c r="ABL333" s="189"/>
      <c r="ABM333" s="189"/>
      <c r="ABN333" s="189"/>
      <c r="ABO333" s="189"/>
      <c r="ABP333" s="189"/>
      <c r="ABQ333" s="189"/>
      <c r="ABR333" s="189"/>
      <c r="ABS333" s="189"/>
      <c r="ABT333" s="189"/>
      <c r="ABU333" s="189"/>
      <c r="ABV333" s="189"/>
      <c r="ABW333" s="189"/>
      <c r="ABX333" s="189"/>
      <c r="ABY333" s="189"/>
      <c r="ABZ333" s="189"/>
      <c r="ACA333" s="189"/>
      <c r="ACB333" s="189"/>
      <c r="ACC333" s="189"/>
      <c r="ACD333" s="189"/>
      <c r="ACE333" s="189"/>
      <c r="ACF333" s="189"/>
      <c r="ACG333" s="189"/>
      <c r="ACH333" s="189"/>
      <c r="ACI333" s="189"/>
      <c r="ACJ333" s="189"/>
      <c r="ACK333" s="189"/>
      <c r="ACL333" s="189"/>
      <c r="ACM333" s="189"/>
      <c r="ACN333" s="189"/>
      <c r="ACO333" s="189"/>
      <c r="ACP333" s="189"/>
      <c r="ACQ333" s="189"/>
      <c r="ACR333" s="189"/>
      <c r="ACS333" s="189"/>
      <c r="ACT333" s="189"/>
      <c r="ACU333" s="189"/>
      <c r="ACV333" s="189"/>
      <c r="ACW333" s="189"/>
      <c r="ACX333" s="189"/>
      <c r="ACY333" s="189"/>
      <c r="ACZ333" s="189"/>
      <c r="ADA333" s="189"/>
      <c r="ADB333" s="189"/>
      <c r="ADC333" s="189"/>
      <c r="ADD333" s="189"/>
      <c r="ADE333" s="189"/>
      <c r="ADF333" s="189"/>
      <c r="ADG333" s="189"/>
      <c r="ADH333" s="189"/>
      <c r="ADI333" s="189"/>
      <c r="ADJ333" s="189"/>
      <c r="ADK333" s="189"/>
      <c r="ADL333" s="189"/>
      <c r="ADM333" s="189"/>
      <c r="ADN333" s="189"/>
      <c r="ADO333" s="189"/>
      <c r="ADP333" s="189"/>
      <c r="ADQ333" s="189"/>
      <c r="ADR333" s="189"/>
      <c r="ADS333" s="189"/>
      <c r="ADT333" s="189"/>
      <c r="ADU333" s="189"/>
      <c r="ADV333" s="189"/>
      <c r="ADW333" s="189"/>
      <c r="ADX333" s="189"/>
      <c r="ADY333" s="189"/>
      <c r="ADZ333" s="189"/>
      <c r="AEA333" s="189"/>
      <c r="AEB333" s="189"/>
      <c r="AEC333" s="189"/>
      <c r="AED333" s="189"/>
      <c r="AEE333" s="189"/>
      <c r="AEF333" s="189"/>
      <c r="AEG333" s="189"/>
      <c r="AEH333" s="189"/>
      <c r="AEI333" s="189"/>
      <c r="AEJ333" s="189"/>
      <c r="AEK333" s="189"/>
      <c r="AEL333" s="189"/>
      <c r="AEM333" s="189"/>
      <c r="AEN333" s="189"/>
      <c r="AEO333" s="189"/>
      <c r="AEP333" s="189"/>
      <c r="AEQ333" s="189"/>
      <c r="AER333" s="189"/>
      <c r="AES333" s="189"/>
      <c r="AET333" s="189"/>
      <c r="AEU333" s="189"/>
      <c r="AEV333" s="189"/>
      <c r="AEW333" s="189"/>
      <c r="AEX333" s="189"/>
      <c r="AEY333" s="189"/>
      <c r="AEZ333" s="189"/>
      <c r="AFA333" s="189"/>
      <c r="AFB333" s="189"/>
      <c r="AFC333" s="189"/>
      <c r="AFD333" s="189"/>
      <c r="AFE333" s="189"/>
      <c r="AFF333" s="189"/>
      <c r="AFG333" s="189"/>
      <c r="AFH333" s="189"/>
      <c r="AFI333" s="189"/>
      <c r="AFJ333" s="189"/>
      <c r="AFK333" s="189"/>
      <c r="AFL333" s="189"/>
      <c r="AFM333" s="189"/>
      <c r="AFN333" s="189"/>
      <c r="AFO333" s="189"/>
      <c r="AFP333" s="189"/>
      <c r="AFQ333" s="189"/>
      <c r="AFR333" s="189"/>
      <c r="AFS333" s="189"/>
      <c r="AFT333" s="189"/>
      <c r="AFU333" s="189"/>
      <c r="AFV333" s="189"/>
      <c r="AFW333" s="189"/>
      <c r="AFX333" s="189"/>
      <c r="AFY333" s="189"/>
      <c r="AFZ333" s="189"/>
      <c r="AGA333" s="189"/>
      <c r="AGB333" s="189"/>
      <c r="AGC333" s="189"/>
      <c r="AGD333" s="189"/>
      <c r="AGE333" s="189"/>
      <c r="AGF333" s="189"/>
      <c r="AGG333" s="189"/>
      <c r="AGH333" s="189"/>
      <c r="AGI333" s="189"/>
      <c r="AGJ333" s="189"/>
      <c r="AGK333" s="189"/>
      <c r="AGL333" s="189"/>
      <c r="AGM333" s="189"/>
      <c r="AGN333" s="189"/>
      <c r="AGO333" s="189"/>
      <c r="AGP333" s="189"/>
      <c r="AGQ333" s="189"/>
      <c r="AGR333" s="189"/>
      <c r="AGS333" s="189"/>
      <c r="AGT333" s="189"/>
      <c r="AGU333" s="189"/>
      <c r="AGV333" s="189"/>
      <c r="AGW333" s="189"/>
      <c r="AGX333" s="189"/>
      <c r="AGY333" s="189"/>
      <c r="AGZ333" s="189"/>
      <c r="AHA333" s="189"/>
      <c r="AHB333" s="189"/>
      <c r="AHC333" s="189"/>
      <c r="AHD333" s="189"/>
      <c r="AHE333" s="189"/>
      <c r="AHF333" s="189"/>
      <c r="AHG333" s="189"/>
      <c r="AHH333" s="189"/>
      <c r="AHI333" s="189"/>
      <c r="AHJ333" s="189"/>
      <c r="AHK333" s="189"/>
      <c r="AHL333" s="189"/>
      <c r="AHM333" s="189"/>
      <c r="AHN333" s="189"/>
      <c r="AHO333" s="189"/>
      <c r="AHP333" s="189"/>
      <c r="AHQ333" s="189"/>
      <c r="AHR333" s="189"/>
      <c r="AHS333" s="189"/>
      <c r="AHT333" s="189"/>
      <c r="AHU333" s="189"/>
      <c r="AHV333" s="189"/>
      <c r="AHW333" s="189"/>
      <c r="AHX333" s="189"/>
      <c r="AHY333" s="189"/>
      <c r="AHZ333" s="189"/>
      <c r="AIA333" s="189"/>
      <c r="AIB333" s="189"/>
      <c r="AIC333" s="189"/>
      <c r="AID333" s="189"/>
      <c r="AIE333" s="189"/>
      <c r="AIF333" s="189"/>
      <c r="AIG333" s="189"/>
      <c r="AIH333" s="189"/>
      <c r="AII333" s="189"/>
      <c r="AIJ333" s="189"/>
      <c r="AIK333" s="189"/>
      <c r="AIL333" s="189"/>
      <c r="AIM333" s="189"/>
      <c r="AIN333" s="189"/>
      <c r="AIO333" s="189"/>
      <c r="AIP333" s="189"/>
      <c r="AIQ333" s="189"/>
      <c r="AIR333" s="189"/>
      <c r="AIS333" s="189"/>
      <c r="AIT333" s="189"/>
      <c r="AIU333" s="189"/>
      <c r="AIV333" s="189"/>
      <c r="AIW333" s="189"/>
      <c r="AIX333" s="189"/>
      <c r="AIY333" s="189"/>
      <c r="AIZ333" s="189"/>
      <c r="AJA333" s="189"/>
      <c r="AJB333" s="189"/>
      <c r="AJC333" s="189"/>
      <c r="AJD333" s="189"/>
      <c r="AJE333" s="189"/>
      <c r="AJF333" s="189"/>
      <c r="AJG333" s="189"/>
      <c r="AJH333" s="189"/>
      <c r="AJI333" s="189"/>
      <c r="AJJ333" s="189"/>
      <c r="AJK333" s="189"/>
      <c r="AJL333" s="189"/>
      <c r="AJM333" s="189"/>
      <c r="AJN333" s="189"/>
      <c r="AJO333" s="189"/>
      <c r="AJP333" s="189"/>
      <c r="AJQ333" s="189"/>
      <c r="AJR333" s="189"/>
      <c r="AJS333" s="189"/>
      <c r="AJT333" s="189"/>
      <c r="AJU333" s="189"/>
      <c r="AJV333" s="189"/>
      <c r="AJW333" s="189"/>
      <c r="AJX333" s="189"/>
      <c r="AJY333" s="189"/>
      <c r="AJZ333" s="189"/>
      <c r="AKA333" s="189"/>
      <c r="AKB333" s="189"/>
      <c r="AKC333" s="189"/>
      <c r="AKD333" s="189"/>
      <c r="AKE333" s="189"/>
      <c r="AKF333" s="189"/>
      <c r="AKG333" s="189"/>
      <c r="AKH333" s="189"/>
      <c r="AKI333" s="189"/>
      <c r="AKJ333" s="189"/>
      <c r="AKK333" s="189"/>
      <c r="AKL333" s="189"/>
      <c r="AKM333" s="189"/>
      <c r="AKN333" s="189"/>
      <c r="AKO333" s="189"/>
      <c r="AKP333" s="189"/>
      <c r="AKQ333" s="189"/>
      <c r="AKR333" s="189"/>
      <c r="AKS333" s="189"/>
      <c r="AKT333" s="189"/>
      <c r="AKU333" s="189"/>
      <c r="AKV333" s="189"/>
      <c r="AKW333" s="189"/>
      <c r="AKX333" s="189"/>
      <c r="AKY333" s="189"/>
      <c r="AKZ333" s="189"/>
      <c r="ALA333" s="189"/>
      <c r="ALB333" s="189"/>
      <c r="ALC333" s="189"/>
      <c r="ALD333" s="189"/>
      <c r="ALE333" s="189"/>
      <c r="ALF333" s="189"/>
      <c r="ALG333" s="189"/>
      <c r="ALH333" s="189"/>
      <c r="ALI333" s="189"/>
      <c r="ALJ333" s="189"/>
      <c r="ALK333" s="189"/>
      <c r="ALL333" s="189"/>
      <c r="ALM333" s="189"/>
      <c r="ALN333" s="189"/>
      <c r="ALO333" s="189"/>
      <c r="ALP333" s="189"/>
      <c r="ALQ333" s="189"/>
      <c r="ALR333" s="189"/>
      <c r="ALS333" s="189"/>
      <c r="ALT333" s="189"/>
      <c r="ALU333" s="189"/>
      <c r="ALV333" s="189"/>
      <c r="ALW333" s="189"/>
      <c r="ALX333" s="189"/>
      <c r="ALY333" s="189"/>
      <c r="ALZ333" s="189"/>
      <c r="AMA333" s="189"/>
      <c r="AMB333" s="189"/>
      <c r="AMC333" s="189"/>
      <c r="AMD333" s="189"/>
      <c r="AME333" s="189"/>
      <c r="AMF333" s="189"/>
      <c r="AMG333" s="189"/>
      <c r="AMH333" s="189"/>
      <c r="AMI333" s="189"/>
      <c r="AMJ333" s="189"/>
    </row>
    <row r="334" s="226" customFormat="true" ht="24" hidden="false" customHeight="false" outlineLevel="0" collapsed="false">
      <c r="A334" s="184"/>
      <c r="B334" s="191"/>
      <c r="C334" s="184"/>
      <c r="D334" s="184"/>
      <c r="E334" s="227"/>
      <c r="F334" s="184" t="s">
        <v>1665</v>
      </c>
      <c r="G334" s="186" t="s">
        <v>1333</v>
      </c>
      <c r="H334" s="184" t="s">
        <v>1262</v>
      </c>
      <c r="I334" s="186" t="s">
        <v>1666</v>
      </c>
      <c r="J334" s="183" t="s">
        <v>208</v>
      </c>
      <c r="K334" s="187" t="s">
        <v>1335</v>
      </c>
      <c r="L334" s="186" t="str">
        <f aca="false">VLOOKUP(K334,CódigosRetorno!$A$2:$B$1795,2,FALSE())</f>
        <v>El dato ingresado como atributo @schemeName es incorrecto.</v>
      </c>
      <c r="M334" s="184" t="s">
        <v>8</v>
      </c>
      <c r="N334" s="188"/>
      <c r="O334" s="189"/>
      <c r="P334" s="189"/>
      <c r="Q334" s="189"/>
      <c r="R334" s="189"/>
      <c r="S334" s="189"/>
      <c r="T334" s="189"/>
      <c r="U334" s="189"/>
      <c r="V334" s="189"/>
      <c r="W334" s="189"/>
      <c r="X334" s="189"/>
      <c r="Y334" s="189"/>
      <c r="Z334" s="189"/>
      <c r="AA334" s="189"/>
      <c r="AB334" s="189"/>
      <c r="AC334" s="189"/>
      <c r="AD334" s="189"/>
      <c r="AE334" s="189"/>
      <c r="AF334" s="189"/>
      <c r="AG334" s="189"/>
      <c r="AH334" s="189"/>
      <c r="AI334" s="189"/>
      <c r="AJ334" s="189"/>
      <c r="AK334" s="189"/>
      <c r="AL334" s="189"/>
      <c r="AM334" s="189"/>
      <c r="AN334" s="189"/>
      <c r="AO334" s="189"/>
      <c r="AP334" s="189"/>
      <c r="AQ334" s="189"/>
      <c r="AR334" s="189"/>
      <c r="AS334" s="189"/>
      <c r="AT334" s="189"/>
      <c r="AU334" s="189"/>
      <c r="AV334" s="189"/>
      <c r="AW334" s="189"/>
      <c r="AX334" s="189"/>
      <c r="AY334" s="189"/>
      <c r="AZ334" s="189"/>
      <c r="BA334" s="189"/>
      <c r="BB334" s="189"/>
      <c r="BC334" s="189"/>
      <c r="BD334" s="189"/>
      <c r="BE334" s="189"/>
      <c r="BF334" s="189"/>
      <c r="BG334" s="189"/>
      <c r="BH334" s="189"/>
      <c r="BI334" s="189"/>
      <c r="BJ334" s="189"/>
      <c r="BK334" s="189"/>
      <c r="BL334" s="189"/>
      <c r="BM334" s="189"/>
      <c r="BN334" s="189"/>
      <c r="BO334" s="189"/>
      <c r="BP334" s="189"/>
      <c r="BQ334" s="189"/>
      <c r="BR334" s="189"/>
      <c r="BS334" s="189"/>
      <c r="BT334" s="189"/>
      <c r="BU334" s="189"/>
      <c r="BV334" s="189"/>
      <c r="BW334" s="189"/>
      <c r="BX334" s="189"/>
      <c r="BY334" s="189"/>
      <c r="BZ334" s="189"/>
      <c r="CA334" s="189"/>
      <c r="CB334" s="189"/>
      <c r="CC334" s="189"/>
      <c r="CD334" s="189"/>
      <c r="CE334" s="189"/>
      <c r="CF334" s="189"/>
      <c r="CG334" s="189"/>
      <c r="CH334" s="189"/>
      <c r="CI334" s="189"/>
      <c r="CJ334" s="189"/>
      <c r="CK334" s="189"/>
      <c r="CL334" s="189"/>
      <c r="CM334" s="189"/>
      <c r="CN334" s="189"/>
      <c r="CO334" s="189"/>
      <c r="CP334" s="189"/>
      <c r="CQ334" s="189"/>
      <c r="CR334" s="189"/>
      <c r="CS334" s="189"/>
      <c r="CT334" s="189"/>
      <c r="CU334" s="189"/>
      <c r="CV334" s="189"/>
      <c r="CW334" s="189"/>
      <c r="CX334" s="189"/>
      <c r="CY334" s="189"/>
      <c r="CZ334" s="189"/>
      <c r="DA334" s="189"/>
      <c r="DB334" s="189"/>
      <c r="DC334" s="189"/>
      <c r="DD334" s="189"/>
      <c r="DE334" s="189"/>
      <c r="DF334" s="189"/>
      <c r="DG334" s="189"/>
      <c r="DH334" s="189"/>
      <c r="DI334" s="189"/>
      <c r="DJ334" s="189"/>
      <c r="DK334" s="189"/>
      <c r="DL334" s="189"/>
      <c r="DM334" s="189"/>
      <c r="DN334" s="189"/>
      <c r="DO334" s="189"/>
      <c r="DP334" s="189"/>
      <c r="DQ334" s="189"/>
      <c r="DR334" s="189"/>
      <c r="DS334" s="189"/>
      <c r="DT334" s="189"/>
      <c r="DU334" s="189"/>
      <c r="DV334" s="189"/>
      <c r="DW334" s="189"/>
      <c r="DX334" s="189"/>
      <c r="DY334" s="189"/>
      <c r="DZ334" s="189"/>
      <c r="EA334" s="189"/>
      <c r="EB334" s="189"/>
      <c r="EC334" s="189"/>
      <c r="ED334" s="189"/>
      <c r="EE334" s="189"/>
      <c r="EF334" s="189"/>
      <c r="EG334" s="189"/>
      <c r="EH334" s="189"/>
      <c r="EI334" s="189"/>
      <c r="EJ334" s="189"/>
      <c r="EK334" s="189"/>
      <c r="EL334" s="189"/>
      <c r="EM334" s="189"/>
      <c r="EN334" s="189"/>
      <c r="EO334" s="189"/>
      <c r="EP334" s="189"/>
      <c r="EQ334" s="189"/>
      <c r="ER334" s="189"/>
      <c r="ES334" s="189"/>
      <c r="ET334" s="189"/>
      <c r="EU334" s="189"/>
      <c r="EV334" s="189"/>
      <c r="EW334" s="189"/>
      <c r="EX334" s="189"/>
      <c r="EY334" s="189"/>
      <c r="EZ334" s="189"/>
      <c r="FA334" s="189"/>
      <c r="FB334" s="189"/>
      <c r="FC334" s="189"/>
      <c r="FD334" s="189"/>
      <c r="FE334" s="189"/>
      <c r="FF334" s="189"/>
      <c r="FG334" s="189"/>
      <c r="FH334" s="189"/>
      <c r="FI334" s="189"/>
      <c r="FJ334" s="189"/>
      <c r="FK334" s="189"/>
      <c r="FL334" s="189"/>
      <c r="FM334" s="189"/>
      <c r="FN334" s="189"/>
      <c r="FO334" s="189"/>
      <c r="FP334" s="189"/>
      <c r="FQ334" s="189"/>
      <c r="FR334" s="189"/>
      <c r="FS334" s="189"/>
      <c r="FT334" s="189"/>
      <c r="FU334" s="189"/>
      <c r="FV334" s="189"/>
      <c r="FW334" s="189"/>
      <c r="FX334" s="189"/>
      <c r="FY334" s="189"/>
      <c r="FZ334" s="189"/>
      <c r="GA334" s="189"/>
      <c r="GB334" s="189"/>
      <c r="GC334" s="189"/>
      <c r="GD334" s="189"/>
      <c r="GE334" s="189"/>
      <c r="GF334" s="189"/>
      <c r="GG334" s="189"/>
      <c r="GH334" s="189"/>
      <c r="GI334" s="189"/>
      <c r="GJ334" s="189"/>
      <c r="GK334" s="189"/>
      <c r="GL334" s="189"/>
      <c r="GM334" s="189"/>
      <c r="GN334" s="189"/>
      <c r="GO334" s="189"/>
      <c r="GP334" s="189"/>
      <c r="GQ334" s="189"/>
      <c r="GR334" s="189"/>
      <c r="GS334" s="189"/>
      <c r="GT334" s="189"/>
      <c r="GU334" s="189"/>
      <c r="GV334" s="189"/>
      <c r="GW334" s="189"/>
      <c r="GX334" s="189"/>
      <c r="GY334" s="189"/>
      <c r="GZ334" s="189"/>
      <c r="HA334" s="189"/>
      <c r="HB334" s="189"/>
      <c r="HC334" s="189"/>
      <c r="HD334" s="189"/>
      <c r="HE334" s="189"/>
      <c r="HF334" s="189"/>
      <c r="HG334" s="189"/>
      <c r="HH334" s="189"/>
      <c r="HI334" s="189"/>
      <c r="HJ334" s="189"/>
      <c r="HK334" s="189"/>
      <c r="HL334" s="189"/>
      <c r="HM334" s="189"/>
      <c r="HN334" s="189"/>
      <c r="HO334" s="189"/>
      <c r="HP334" s="189"/>
      <c r="HQ334" s="189"/>
      <c r="HR334" s="189"/>
      <c r="HS334" s="189"/>
      <c r="HT334" s="189"/>
      <c r="HU334" s="189"/>
      <c r="HV334" s="189"/>
      <c r="HW334" s="189"/>
      <c r="HX334" s="189"/>
      <c r="HY334" s="189"/>
      <c r="HZ334" s="189"/>
      <c r="IA334" s="189"/>
      <c r="IB334" s="189"/>
      <c r="IC334" s="189"/>
      <c r="ID334" s="189"/>
      <c r="IE334" s="189"/>
      <c r="IF334" s="189"/>
      <c r="IG334" s="189"/>
      <c r="IH334" s="189"/>
      <c r="II334" s="189"/>
      <c r="IJ334" s="189"/>
      <c r="IK334" s="189"/>
      <c r="IL334" s="189"/>
      <c r="IM334" s="189"/>
      <c r="IN334" s="189"/>
      <c r="IO334" s="189"/>
      <c r="IP334" s="189"/>
      <c r="IQ334" s="189"/>
      <c r="IR334" s="189"/>
      <c r="IS334" s="189"/>
      <c r="IT334" s="189"/>
      <c r="IU334" s="189"/>
      <c r="IV334" s="189"/>
      <c r="IW334" s="189"/>
      <c r="IX334" s="189"/>
      <c r="IY334" s="189"/>
      <c r="IZ334" s="189"/>
      <c r="JA334" s="189"/>
      <c r="JB334" s="189"/>
      <c r="JC334" s="189"/>
      <c r="JD334" s="189"/>
      <c r="JE334" s="189"/>
      <c r="JF334" s="189"/>
      <c r="JG334" s="189"/>
      <c r="JH334" s="189"/>
      <c r="JI334" s="189"/>
      <c r="JJ334" s="189"/>
      <c r="JK334" s="189"/>
      <c r="JL334" s="189"/>
      <c r="JM334" s="189"/>
      <c r="JN334" s="189"/>
      <c r="JO334" s="189"/>
      <c r="JP334" s="189"/>
      <c r="JQ334" s="189"/>
      <c r="JR334" s="189"/>
      <c r="JS334" s="189"/>
      <c r="JT334" s="189"/>
      <c r="JU334" s="189"/>
      <c r="JV334" s="189"/>
      <c r="JW334" s="189"/>
      <c r="JX334" s="189"/>
      <c r="JY334" s="189"/>
      <c r="JZ334" s="189"/>
      <c r="KA334" s="189"/>
      <c r="KB334" s="189"/>
      <c r="KC334" s="189"/>
      <c r="KD334" s="189"/>
      <c r="KE334" s="189"/>
      <c r="KF334" s="189"/>
      <c r="KG334" s="189"/>
      <c r="KH334" s="189"/>
      <c r="KI334" s="189"/>
      <c r="KJ334" s="189"/>
      <c r="KK334" s="189"/>
      <c r="KL334" s="189"/>
      <c r="KM334" s="189"/>
      <c r="KN334" s="189"/>
      <c r="KO334" s="189"/>
      <c r="KP334" s="189"/>
      <c r="KQ334" s="189"/>
      <c r="KR334" s="189"/>
      <c r="KS334" s="189"/>
      <c r="KT334" s="189"/>
      <c r="KU334" s="189"/>
      <c r="KV334" s="189"/>
      <c r="KW334" s="189"/>
      <c r="KX334" s="189"/>
      <c r="KY334" s="189"/>
      <c r="KZ334" s="189"/>
      <c r="LA334" s="189"/>
      <c r="LB334" s="189"/>
      <c r="LC334" s="189"/>
      <c r="LD334" s="189"/>
      <c r="LE334" s="189"/>
      <c r="LF334" s="189"/>
      <c r="LG334" s="189"/>
      <c r="LH334" s="189"/>
      <c r="LI334" s="189"/>
      <c r="LJ334" s="189"/>
      <c r="LK334" s="189"/>
      <c r="LL334" s="189"/>
      <c r="LM334" s="189"/>
      <c r="LN334" s="189"/>
      <c r="LO334" s="189"/>
      <c r="LP334" s="189"/>
      <c r="LQ334" s="189"/>
      <c r="LR334" s="189"/>
      <c r="LS334" s="189"/>
      <c r="LT334" s="189"/>
      <c r="LU334" s="189"/>
      <c r="LV334" s="189"/>
      <c r="LW334" s="189"/>
      <c r="LX334" s="189"/>
      <c r="LY334" s="189"/>
      <c r="LZ334" s="189"/>
      <c r="MA334" s="189"/>
      <c r="MB334" s="189"/>
      <c r="MC334" s="189"/>
      <c r="MD334" s="189"/>
      <c r="ME334" s="189"/>
      <c r="MF334" s="189"/>
      <c r="MG334" s="189"/>
      <c r="MH334" s="189"/>
      <c r="MI334" s="189"/>
      <c r="MJ334" s="189"/>
      <c r="MK334" s="189"/>
      <c r="ML334" s="189"/>
      <c r="MM334" s="189"/>
      <c r="MN334" s="189"/>
      <c r="MO334" s="189"/>
      <c r="MP334" s="189"/>
      <c r="MQ334" s="189"/>
      <c r="MR334" s="189"/>
      <c r="MS334" s="189"/>
      <c r="MT334" s="189"/>
      <c r="MU334" s="189"/>
      <c r="MV334" s="189"/>
      <c r="MW334" s="189"/>
      <c r="MX334" s="189"/>
      <c r="MY334" s="189"/>
      <c r="MZ334" s="189"/>
      <c r="NA334" s="189"/>
      <c r="NB334" s="189"/>
      <c r="NC334" s="189"/>
      <c r="ND334" s="189"/>
      <c r="NE334" s="189"/>
      <c r="NF334" s="189"/>
      <c r="NG334" s="189"/>
      <c r="NH334" s="189"/>
      <c r="NI334" s="189"/>
      <c r="NJ334" s="189"/>
      <c r="NK334" s="189"/>
      <c r="NL334" s="189"/>
      <c r="NM334" s="189"/>
      <c r="NN334" s="189"/>
      <c r="NO334" s="189"/>
      <c r="NP334" s="189"/>
      <c r="NQ334" s="189"/>
      <c r="NR334" s="189"/>
      <c r="NS334" s="189"/>
      <c r="NT334" s="189"/>
      <c r="NU334" s="189"/>
      <c r="NV334" s="189"/>
      <c r="NW334" s="189"/>
      <c r="NX334" s="189"/>
      <c r="NY334" s="189"/>
      <c r="NZ334" s="189"/>
      <c r="OA334" s="189"/>
      <c r="OB334" s="189"/>
      <c r="OC334" s="189"/>
      <c r="OD334" s="189"/>
      <c r="OE334" s="189"/>
      <c r="OF334" s="189"/>
      <c r="OG334" s="189"/>
      <c r="OH334" s="189"/>
      <c r="OI334" s="189"/>
      <c r="OJ334" s="189"/>
      <c r="OK334" s="189"/>
      <c r="OL334" s="189"/>
      <c r="OM334" s="189"/>
      <c r="ON334" s="189"/>
      <c r="OO334" s="189"/>
      <c r="OP334" s="189"/>
      <c r="OQ334" s="189"/>
      <c r="OR334" s="189"/>
      <c r="OS334" s="189"/>
      <c r="OT334" s="189"/>
      <c r="OU334" s="189"/>
      <c r="OV334" s="189"/>
      <c r="OW334" s="189"/>
      <c r="OX334" s="189"/>
      <c r="OY334" s="189"/>
      <c r="OZ334" s="189"/>
      <c r="PA334" s="189"/>
      <c r="PB334" s="189"/>
      <c r="PC334" s="189"/>
      <c r="PD334" s="189"/>
      <c r="PE334" s="189"/>
      <c r="PF334" s="189"/>
      <c r="PG334" s="189"/>
      <c r="PH334" s="189"/>
      <c r="PI334" s="189"/>
      <c r="PJ334" s="189"/>
      <c r="PK334" s="189"/>
      <c r="PL334" s="189"/>
      <c r="PM334" s="189"/>
      <c r="PN334" s="189"/>
      <c r="PO334" s="189"/>
      <c r="PP334" s="189"/>
      <c r="PQ334" s="189"/>
      <c r="PR334" s="189"/>
      <c r="PS334" s="189"/>
      <c r="PT334" s="189"/>
      <c r="PU334" s="189"/>
      <c r="PV334" s="189"/>
      <c r="PW334" s="189"/>
      <c r="PX334" s="189"/>
      <c r="PY334" s="189"/>
      <c r="PZ334" s="189"/>
      <c r="QA334" s="189"/>
      <c r="QB334" s="189"/>
      <c r="QC334" s="189"/>
      <c r="QD334" s="189"/>
      <c r="QE334" s="189"/>
      <c r="QF334" s="189"/>
      <c r="QG334" s="189"/>
      <c r="QH334" s="189"/>
      <c r="QI334" s="189"/>
      <c r="QJ334" s="189"/>
      <c r="QK334" s="189"/>
      <c r="QL334" s="189"/>
      <c r="QM334" s="189"/>
      <c r="QN334" s="189"/>
      <c r="QO334" s="189"/>
      <c r="QP334" s="189"/>
      <c r="QQ334" s="189"/>
      <c r="QR334" s="189"/>
      <c r="QS334" s="189"/>
      <c r="QT334" s="189"/>
      <c r="QU334" s="189"/>
      <c r="QV334" s="189"/>
      <c r="QW334" s="189"/>
      <c r="QX334" s="189"/>
      <c r="QY334" s="189"/>
      <c r="QZ334" s="189"/>
      <c r="RA334" s="189"/>
      <c r="RB334" s="189"/>
      <c r="RC334" s="189"/>
      <c r="RD334" s="189"/>
      <c r="RE334" s="189"/>
      <c r="RF334" s="189"/>
      <c r="RG334" s="189"/>
      <c r="RH334" s="189"/>
      <c r="RI334" s="189"/>
      <c r="RJ334" s="189"/>
      <c r="RK334" s="189"/>
      <c r="RL334" s="189"/>
      <c r="RM334" s="189"/>
      <c r="RN334" s="189"/>
      <c r="RO334" s="189"/>
      <c r="RP334" s="189"/>
      <c r="RQ334" s="189"/>
      <c r="RR334" s="189"/>
      <c r="RS334" s="189"/>
      <c r="RT334" s="189"/>
      <c r="RU334" s="189"/>
      <c r="RV334" s="189"/>
      <c r="RW334" s="189"/>
      <c r="RX334" s="189"/>
      <c r="RY334" s="189"/>
      <c r="RZ334" s="189"/>
      <c r="SA334" s="189"/>
      <c r="SB334" s="189"/>
      <c r="SC334" s="189"/>
      <c r="SD334" s="189"/>
      <c r="SE334" s="189"/>
      <c r="SF334" s="189"/>
      <c r="SG334" s="189"/>
      <c r="SH334" s="189"/>
      <c r="SI334" s="189"/>
      <c r="SJ334" s="189"/>
      <c r="SK334" s="189"/>
      <c r="SL334" s="189"/>
      <c r="SM334" s="189"/>
      <c r="SN334" s="189"/>
      <c r="SO334" s="189"/>
      <c r="SP334" s="189"/>
      <c r="SQ334" s="189"/>
      <c r="SR334" s="189"/>
      <c r="SS334" s="189"/>
      <c r="ST334" s="189"/>
      <c r="SU334" s="189"/>
      <c r="SV334" s="189"/>
      <c r="SW334" s="189"/>
      <c r="SX334" s="189"/>
      <c r="SY334" s="189"/>
      <c r="SZ334" s="189"/>
      <c r="TA334" s="189"/>
      <c r="TB334" s="189"/>
      <c r="TC334" s="189"/>
      <c r="TD334" s="189"/>
      <c r="TE334" s="189"/>
      <c r="TF334" s="189"/>
      <c r="TG334" s="189"/>
      <c r="TH334" s="189"/>
      <c r="TI334" s="189"/>
      <c r="TJ334" s="189"/>
      <c r="TK334" s="189"/>
      <c r="TL334" s="189"/>
      <c r="TM334" s="189"/>
      <c r="TN334" s="189"/>
      <c r="TO334" s="189"/>
      <c r="TP334" s="189"/>
      <c r="TQ334" s="189"/>
      <c r="TR334" s="189"/>
      <c r="TS334" s="189"/>
      <c r="TT334" s="189"/>
      <c r="TU334" s="189"/>
      <c r="TV334" s="189"/>
      <c r="TW334" s="189"/>
      <c r="TX334" s="189"/>
      <c r="TY334" s="189"/>
      <c r="TZ334" s="189"/>
      <c r="UA334" s="189"/>
      <c r="UB334" s="189"/>
      <c r="UC334" s="189"/>
      <c r="UD334" s="189"/>
      <c r="UE334" s="189"/>
      <c r="UF334" s="189"/>
      <c r="UG334" s="189"/>
      <c r="UH334" s="189"/>
      <c r="UI334" s="189"/>
      <c r="UJ334" s="189"/>
      <c r="UK334" s="189"/>
      <c r="UL334" s="189"/>
      <c r="UM334" s="189"/>
      <c r="UN334" s="189"/>
      <c r="UO334" s="189"/>
      <c r="UP334" s="189"/>
      <c r="UQ334" s="189"/>
      <c r="UR334" s="189"/>
      <c r="US334" s="189"/>
      <c r="UT334" s="189"/>
      <c r="UU334" s="189"/>
      <c r="UV334" s="189"/>
      <c r="UW334" s="189"/>
      <c r="UX334" s="189"/>
      <c r="UY334" s="189"/>
      <c r="UZ334" s="189"/>
      <c r="VA334" s="189"/>
      <c r="VB334" s="189"/>
      <c r="VC334" s="189"/>
      <c r="VD334" s="189"/>
      <c r="VE334" s="189"/>
      <c r="VF334" s="189"/>
      <c r="VG334" s="189"/>
      <c r="VH334" s="189"/>
      <c r="VI334" s="189"/>
      <c r="VJ334" s="189"/>
      <c r="VK334" s="189"/>
      <c r="VL334" s="189"/>
      <c r="VM334" s="189"/>
      <c r="VN334" s="189"/>
      <c r="VO334" s="189"/>
      <c r="VP334" s="189"/>
      <c r="VQ334" s="189"/>
      <c r="VR334" s="189"/>
      <c r="VS334" s="189"/>
      <c r="VT334" s="189"/>
      <c r="VU334" s="189"/>
      <c r="VV334" s="189"/>
      <c r="VW334" s="189"/>
      <c r="VX334" s="189"/>
      <c r="VY334" s="189"/>
      <c r="VZ334" s="189"/>
      <c r="WA334" s="189"/>
      <c r="WB334" s="189"/>
      <c r="WC334" s="189"/>
      <c r="WD334" s="189"/>
      <c r="WE334" s="189"/>
      <c r="WF334" s="189"/>
      <c r="WG334" s="189"/>
      <c r="WH334" s="189"/>
      <c r="WI334" s="189"/>
      <c r="WJ334" s="189"/>
      <c r="WK334" s="189"/>
      <c r="WL334" s="189"/>
      <c r="WM334" s="189"/>
      <c r="WN334" s="189"/>
      <c r="WO334" s="189"/>
      <c r="WP334" s="189"/>
      <c r="WQ334" s="189"/>
      <c r="WR334" s="189"/>
      <c r="WS334" s="189"/>
      <c r="WT334" s="189"/>
      <c r="WU334" s="189"/>
      <c r="WV334" s="189"/>
      <c r="WW334" s="189"/>
      <c r="WX334" s="189"/>
      <c r="WY334" s="189"/>
      <c r="WZ334" s="189"/>
      <c r="XA334" s="189"/>
      <c r="XB334" s="189"/>
      <c r="XC334" s="189"/>
      <c r="XD334" s="189"/>
      <c r="XE334" s="189"/>
      <c r="XF334" s="189"/>
      <c r="XG334" s="189"/>
      <c r="XH334" s="189"/>
      <c r="XI334" s="189"/>
      <c r="XJ334" s="189"/>
      <c r="XK334" s="189"/>
      <c r="XL334" s="189"/>
      <c r="XM334" s="189"/>
      <c r="XN334" s="189"/>
      <c r="XO334" s="189"/>
      <c r="XP334" s="189"/>
      <c r="XQ334" s="189"/>
      <c r="XR334" s="189"/>
      <c r="XS334" s="189"/>
      <c r="XT334" s="189"/>
      <c r="XU334" s="189"/>
      <c r="XV334" s="189"/>
      <c r="XW334" s="189"/>
      <c r="XX334" s="189"/>
      <c r="XY334" s="189"/>
      <c r="XZ334" s="189"/>
      <c r="YA334" s="189"/>
      <c r="YB334" s="189"/>
      <c r="YC334" s="189"/>
      <c r="YD334" s="189"/>
      <c r="YE334" s="189"/>
      <c r="YF334" s="189"/>
      <c r="YG334" s="189"/>
      <c r="YH334" s="189"/>
      <c r="YI334" s="189"/>
      <c r="YJ334" s="189"/>
      <c r="YK334" s="189"/>
      <c r="YL334" s="189"/>
      <c r="YM334" s="189"/>
      <c r="YN334" s="189"/>
      <c r="YO334" s="189"/>
      <c r="YP334" s="189"/>
      <c r="YQ334" s="189"/>
      <c r="YR334" s="189"/>
      <c r="YS334" s="189"/>
      <c r="YT334" s="189"/>
      <c r="YU334" s="189"/>
      <c r="YV334" s="189"/>
      <c r="YW334" s="189"/>
      <c r="YX334" s="189"/>
      <c r="YY334" s="189"/>
      <c r="YZ334" s="189"/>
      <c r="ZA334" s="189"/>
      <c r="ZB334" s="189"/>
      <c r="ZC334" s="189"/>
      <c r="ZD334" s="189"/>
      <c r="ZE334" s="189"/>
      <c r="ZF334" s="189"/>
      <c r="ZG334" s="189"/>
      <c r="ZH334" s="189"/>
      <c r="ZI334" s="189"/>
      <c r="ZJ334" s="189"/>
      <c r="ZK334" s="189"/>
      <c r="ZL334" s="189"/>
      <c r="ZM334" s="189"/>
      <c r="ZN334" s="189"/>
      <c r="ZO334" s="189"/>
      <c r="ZP334" s="189"/>
      <c r="ZQ334" s="189"/>
      <c r="ZR334" s="189"/>
      <c r="ZS334" s="189"/>
      <c r="ZT334" s="189"/>
      <c r="ZU334" s="189"/>
      <c r="ZV334" s="189"/>
      <c r="ZW334" s="189"/>
      <c r="ZX334" s="189"/>
      <c r="ZY334" s="189"/>
      <c r="ZZ334" s="189"/>
      <c r="AAA334" s="189"/>
      <c r="AAB334" s="189"/>
      <c r="AAC334" s="189"/>
      <c r="AAD334" s="189"/>
      <c r="AAE334" s="189"/>
      <c r="AAF334" s="189"/>
      <c r="AAG334" s="189"/>
      <c r="AAH334" s="189"/>
      <c r="AAI334" s="189"/>
      <c r="AAJ334" s="189"/>
      <c r="AAK334" s="189"/>
      <c r="AAL334" s="189"/>
      <c r="AAM334" s="189"/>
      <c r="AAN334" s="189"/>
      <c r="AAO334" s="189"/>
      <c r="AAP334" s="189"/>
      <c r="AAQ334" s="189"/>
      <c r="AAR334" s="189"/>
      <c r="AAS334" s="189"/>
      <c r="AAT334" s="189"/>
      <c r="AAU334" s="189"/>
      <c r="AAV334" s="189"/>
      <c r="AAW334" s="189"/>
      <c r="AAX334" s="189"/>
      <c r="AAY334" s="189"/>
      <c r="AAZ334" s="189"/>
      <c r="ABA334" s="189"/>
      <c r="ABB334" s="189"/>
      <c r="ABC334" s="189"/>
      <c r="ABD334" s="189"/>
      <c r="ABE334" s="189"/>
      <c r="ABF334" s="189"/>
      <c r="ABG334" s="189"/>
      <c r="ABH334" s="189"/>
      <c r="ABI334" s="189"/>
      <c r="ABJ334" s="189"/>
      <c r="ABK334" s="189"/>
      <c r="ABL334" s="189"/>
      <c r="ABM334" s="189"/>
      <c r="ABN334" s="189"/>
      <c r="ABO334" s="189"/>
      <c r="ABP334" s="189"/>
      <c r="ABQ334" s="189"/>
      <c r="ABR334" s="189"/>
      <c r="ABS334" s="189"/>
      <c r="ABT334" s="189"/>
      <c r="ABU334" s="189"/>
      <c r="ABV334" s="189"/>
      <c r="ABW334" s="189"/>
      <c r="ABX334" s="189"/>
      <c r="ABY334" s="189"/>
      <c r="ABZ334" s="189"/>
      <c r="ACA334" s="189"/>
      <c r="ACB334" s="189"/>
      <c r="ACC334" s="189"/>
      <c r="ACD334" s="189"/>
      <c r="ACE334" s="189"/>
      <c r="ACF334" s="189"/>
      <c r="ACG334" s="189"/>
      <c r="ACH334" s="189"/>
      <c r="ACI334" s="189"/>
      <c r="ACJ334" s="189"/>
      <c r="ACK334" s="189"/>
      <c r="ACL334" s="189"/>
      <c r="ACM334" s="189"/>
      <c r="ACN334" s="189"/>
      <c r="ACO334" s="189"/>
      <c r="ACP334" s="189"/>
      <c r="ACQ334" s="189"/>
      <c r="ACR334" s="189"/>
      <c r="ACS334" s="189"/>
      <c r="ACT334" s="189"/>
      <c r="ACU334" s="189"/>
      <c r="ACV334" s="189"/>
      <c r="ACW334" s="189"/>
      <c r="ACX334" s="189"/>
      <c r="ACY334" s="189"/>
      <c r="ACZ334" s="189"/>
      <c r="ADA334" s="189"/>
      <c r="ADB334" s="189"/>
      <c r="ADC334" s="189"/>
      <c r="ADD334" s="189"/>
      <c r="ADE334" s="189"/>
      <c r="ADF334" s="189"/>
      <c r="ADG334" s="189"/>
      <c r="ADH334" s="189"/>
      <c r="ADI334" s="189"/>
      <c r="ADJ334" s="189"/>
      <c r="ADK334" s="189"/>
      <c r="ADL334" s="189"/>
      <c r="ADM334" s="189"/>
      <c r="ADN334" s="189"/>
      <c r="ADO334" s="189"/>
      <c r="ADP334" s="189"/>
      <c r="ADQ334" s="189"/>
      <c r="ADR334" s="189"/>
      <c r="ADS334" s="189"/>
      <c r="ADT334" s="189"/>
      <c r="ADU334" s="189"/>
      <c r="ADV334" s="189"/>
      <c r="ADW334" s="189"/>
      <c r="ADX334" s="189"/>
      <c r="ADY334" s="189"/>
      <c r="ADZ334" s="189"/>
      <c r="AEA334" s="189"/>
      <c r="AEB334" s="189"/>
      <c r="AEC334" s="189"/>
      <c r="AED334" s="189"/>
      <c r="AEE334" s="189"/>
      <c r="AEF334" s="189"/>
      <c r="AEG334" s="189"/>
      <c r="AEH334" s="189"/>
      <c r="AEI334" s="189"/>
      <c r="AEJ334" s="189"/>
      <c r="AEK334" s="189"/>
      <c r="AEL334" s="189"/>
      <c r="AEM334" s="189"/>
      <c r="AEN334" s="189"/>
      <c r="AEO334" s="189"/>
      <c r="AEP334" s="189"/>
      <c r="AEQ334" s="189"/>
      <c r="AER334" s="189"/>
      <c r="AES334" s="189"/>
      <c r="AET334" s="189"/>
      <c r="AEU334" s="189"/>
      <c r="AEV334" s="189"/>
      <c r="AEW334" s="189"/>
      <c r="AEX334" s="189"/>
      <c r="AEY334" s="189"/>
      <c r="AEZ334" s="189"/>
      <c r="AFA334" s="189"/>
      <c r="AFB334" s="189"/>
      <c r="AFC334" s="189"/>
      <c r="AFD334" s="189"/>
      <c r="AFE334" s="189"/>
      <c r="AFF334" s="189"/>
      <c r="AFG334" s="189"/>
      <c r="AFH334" s="189"/>
      <c r="AFI334" s="189"/>
      <c r="AFJ334" s="189"/>
      <c r="AFK334" s="189"/>
      <c r="AFL334" s="189"/>
      <c r="AFM334" s="189"/>
      <c r="AFN334" s="189"/>
      <c r="AFO334" s="189"/>
      <c r="AFP334" s="189"/>
      <c r="AFQ334" s="189"/>
      <c r="AFR334" s="189"/>
      <c r="AFS334" s="189"/>
      <c r="AFT334" s="189"/>
      <c r="AFU334" s="189"/>
      <c r="AFV334" s="189"/>
      <c r="AFW334" s="189"/>
      <c r="AFX334" s="189"/>
      <c r="AFY334" s="189"/>
      <c r="AFZ334" s="189"/>
      <c r="AGA334" s="189"/>
      <c r="AGB334" s="189"/>
      <c r="AGC334" s="189"/>
      <c r="AGD334" s="189"/>
      <c r="AGE334" s="189"/>
      <c r="AGF334" s="189"/>
      <c r="AGG334" s="189"/>
      <c r="AGH334" s="189"/>
      <c r="AGI334" s="189"/>
      <c r="AGJ334" s="189"/>
      <c r="AGK334" s="189"/>
      <c r="AGL334" s="189"/>
      <c r="AGM334" s="189"/>
      <c r="AGN334" s="189"/>
      <c r="AGO334" s="189"/>
      <c r="AGP334" s="189"/>
      <c r="AGQ334" s="189"/>
      <c r="AGR334" s="189"/>
      <c r="AGS334" s="189"/>
      <c r="AGT334" s="189"/>
      <c r="AGU334" s="189"/>
      <c r="AGV334" s="189"/>
      <c r="AGW334" s="189"/>
      <c r="AGX334" s="189"/>
      <c r="AGY334" s="189"/>
      <c r="AGZ334" s="189"/>
      <c r="AHA334" s="189"/>
      <c r="AHB334" s="189"/>
      <c r="AHC334" s="189"/>
      <c r="AHD334" s="189"/>
      <c r="AHE334" s="189"/>
      <c r="AHF334" s="189"/>
      <c r="AHG334" s="189"/>
      <c r="AHH334" s="189"/>
      <c r="AHI334" s="189"/>
      <c r="AHJ334" s="189"/>
      <c r="AHK334" s="189"/>
      <c r="AHL334" s="189"/>
      <c r="AHM334" s="189"/>
      <c r="AHN334" s="189"/>
      <c r="AHO334" s="189"/>
      <c r="AHP334" s="189"/>
      <c r="AHQ334" s="189"/>
      <c r="AHR334" s="189"/>
      <c r="AHS334" s="189"/>
      <c r="AHT334" s="189"/>
      <c r="AHU334" s="189"/>
      <c r="AHV334" s="189"/>
      <c r="AHW334" s="189"/>
      <c r="AHX334" s="189"/>
      <c r="AHY334" s="189"/>
      <c r="AHZ334" s="189"/>
      <c r="AIA334" s="189"/>
      <c r="AIB334" s="189"/>
      <c r="AIC334" s="189"/>
      <c r="AID334" s="189"/>
      <c r="AIE334" s="189"/>
      <c r="AIF334" s="189"/>
      <c r="AIG334" s="189"/>
      <c r="AIH334" s="189"/>
      <c r="AII334" s="189"/>
      <c r="AIJ334" s="189"/>
      <c r="AIK334" s="189"/>
      <c r="AIL334" s="189"/>
      <c r="AIM334" s="189"/>
      <c r="AIN334" s="189"/>
      <c r="AIO334" s="189"/>
      <c r="AIP334" s="189"/>
      <c r="AIQ334" s="189"/>
      <c r="AIR334" s="189"/>
      <c r="AIS334" s="189"/>
      <c r="AIT334" s="189"/>
      <c r="AIU334" s="189"/>
      <c r="AIV334" s="189"/>
      <c r="AIW334" s="189"/>
      <c r="AIX334" s="189"/>
      <c r="AIY334" s="189"/>
      <c r="AIZ334" s="189"/>
      <c r="AJA334" s="189"/>
      <c r="AJB334" s="189"/>
      <c r="AJC334" s="189"/>
      <c r="AJD334" s="189"/>
      <c r="AJE334" s="189"/>
      <c r="AJF334" s="189"/>
      <c r="AJG334" s="189"/>
      <c r="AJH334" s="189"/>
      <c r="AJI334" s="189"/>
      <c r="AJJ334" s="189"/>
      <c r="AJK334" s="189"/>
      <c r="AJL334" s="189"/>
      <c r="AJM334" s="189"/>
      <c r="AJN334" s="189"/>
      <c r="AJO334" s="189"/>
      <c r="AJP334" s="189"/>
      <c r="AJQ334" s="189"/>
      <c r="AJR334" s="189"/>
      <c r="AJS334" s="189"/>
      <c r="AJT334" s="189"/>
      <c r="AJU334" s="189"/>
      <c r="AJV334" s="189"/>
      <c r="AJW334" s="189"/>
      <c r="AJX334" s="189"/>
      <c r="AJY334" s="189"/>
      <c r="AJZ334" s="189"/>
      <c r="AKA334" s="189"/>
      <c r="AKB334" s="189"/>
      <c r="AKC334" s="189"/>
      <c r="AKD334" s="189"/>
      <c r="AKE334" s="189"/>
      <c r="AKF334" s="189"/>
      <c r="AKG334" s="189"/>
      <c r="AKH334" s="189"/>
      <c r="AKI334" s="189"/>
      <c r="AKJ334" s="189"/>
      <c r="AKK334" s="189"/>
      <c r="AKL334" s="189"/>
      <c r="AKM334" s="189"/>
      <c r="AKN334" s="189"/>
      <c r="AKO334" s="189"/>
      <c r="AKP334" s="189"/>
      <c r="AKQ334" s="189"/>
      <c r="AKR334" s="189"/>
      <c r="AKS334" s="189"/>
      <c r="AKT334" s="189"/>
      <c r="AKU334" s="189"/>
      <c r="AKV334" s="189"/>
      <c r="AKW334" s="189"/>
      <c r="AKX334" s="189"/>
      <c r="AKY334" s="189"/>
      <c r="AKZ334" s="189"/>
      <c r="ALA334" s="189"/>
      <c r="ALB334" s="189"/>
      <c r="ALC334" s="189"/>
      <c r="ALD334" s="189"/>
      <c r="ALE334" s="189"/>
      <c r="ALF334" s="189"/>
      <c r="ALG334" s="189"/>
      <c r="ALH334" s="189"/>
      <c r="ALI334" s="189"/>
      <c r="ALJ334" s="189"/>
      <c r="ALK334" s="189"/>
      <c r="ALL334" s="189"/>
      <c r="ALM334" s="189"/>
      <c r="ALN334" s="189"/>
      <c r="ALO334" s="189"/>
      <c r="ALP334" s="189"/>
      <c r="ALQ334" s="189"/>
      <c r="ALR334" s="189"/>
      <c r="ALS334" s="189"/>
      <c r="ALT334" s="189"/>
      <c r="ALU334" s="189"/>
      <c r="ALV334" s="189"/>
      <c r="ALW334" s="189"/>
      <c r="ALX334" s="189"/>
      <c r="ALY334" s="189"/>
      <c r="ALZ334" s="189"/>
      <c r="AMA334" s="189"/>
      <c r="AMB334" s="189"/>
      <c r="AMC334" s="189"/>
      <c r="AMD334" s="189"/>
      <c r="AME334" s="189"/>
      <c r="AMF334" s="189"/>
      <c r="AMG334" s="189"/>
      <c r="AMH334" s="189"/>
      <c r="AMI334" s="189"/>
      <c r="AMJ334" s="189"/>
    </row>
    <row r="335" s="226" customFormat="true" ht="24" hidden="false" customHeight="false" outlineLevel="0" collapsed="false">
      <c r="A335" s="184"/>
      <c r="B335" s="191"/>
      <c r="C335" s="184"/>
      <c r="D335" s="184"/>
      <c r="E335" s="184"/>
      <c r="F335" s="184" t="s">
        <v>1260</v>
      </c>
      <c r="G335" s="186" t="s">
        <v>1261</v>
      </c>
      <c r="H335" s="184" t="s">
        <v>1262</v>
      </c>
      <c r="I335" s="186" t="s">
        <v>1263</v>
      </c>
      <c r="J335" s="183" t="s">
        <v>208</v>
      </c>
      <c r="K335" s="187" t="s">
        <v>1264</v>
      </c>
      <c r="L335" s="186" t="str">
        <f aca="false">VLOOKUP(K335,CódigosRetorno!$A$2:$B$1795,2,FALSE())</f>
        <v>El dato ingresado como atributo @schemeAgencyName es incorrecto.</v>
      </c>
      <c r="M335" s="184" t="s">
        <v>8</v>
      </c>
      <c r="N335" s="188"/>
      <c r="O335" s="189"/>
      <c r="P335" s="189"/>
      <c r="Q335" s="189"/>
      <c r="R335" s="189"/>
      <c r="S335" s="189"/>
      <c r="T335" s="189"/>
      <c r="U335" s="189"/>
      <c r="V335" s="189"/>
      <c r="W335" s="189"/>
      <c r="X335" s="189"/>
      <c r="Y335" s="189"/>
      <c r="Z335" s="189"/>
      <c r="AA335" s="189"/>
      <c r="AB335" s="189"/>
      <c r="AC335" s="189"/>
      <c r="AD335" s="189"/>
      <c r="AE335" s="189"/>
      <c r="AF335" s="189"/>
      <c r="AG335" s="189"/>
      <c r="AH335" s="189"/>
      <c r="AI335" s="189"/>
      <c r="AJ335" s="189"/>
      <c r="AK335" s="189"/>
      <c r="AL335" s="189"/>
      <c r="AM335" s="189"/>
      <c r="AN335" s="189"/>
      <c r="AO335" s="189"/>
      <c r="AP335" s="189"/>
      <c r="AQ335" s="189"/>
      <c r="AR335" s="189"/>
      <c r="AS335" s="189"/>
      <c r="AT335" s="189"/>
      <c r="AU335" s="189"/>
      <c r="AV335" s="189"/>
      <c r="AW335" s="189"/>
      <c r="AX335" s="189"/>
      <c r="AY335" s="189"/>
      <c r="AZ335" s="189"/>
      <c r="BA335" s="189"/>
      <c r="BB335" s="189"/>
      <c r="BC335" s="189"/>
      <c r="BD335" s="189"/>
      <c r="BE335" s="189"/>
      <c r="BF335" s="189"/>
      <c r="BG335" s="189"/>
      <c r="BH335" s="189"/>
      <c r="BI335" s="189"/>
      <c r="BJ335" s="189"/>
      <c r="BK335" s="189"/>
      <c r="BL335" s="189"/>
      <c r="BM335" s="189"/>
      <c r="BN335" s="189"/>
      <c r="BO335" s="189"/>
      <c r="BP335" s="189"/>
      <c r="BQ335" s="189"/>
      <c r="BR335" s="189"/>
      <c r="BS335" s="189"/>
      <c r="BT335" s="189"/>
      <c r="BU335" s="189"/>
      <c r="BV335" s="189"/>
      <c r="BW335" s="189"/>
      <c r="BX335" s="189"/>
      <c r="BY335" s="189"/>
      <c r="BZ335" s="189"/>
      <c r="CA335" s="189"/>
      <c r="CB335" s="189"/>
      <c r="CC335" s="189"/>
      <c r="CD335" s="189"/>
      <c r="CE335" s="189"/>
      <c r="CF335" s="189"/>
      <c r="CG335" s="189"/>
      <c r="CH335" s="189"/>
      <c r="CI335" s="189"/>
      <c r="CJ335" s="189"/>
      <c r="CK335" s="189"/>
      <c r="CL335" s="189"/>
      <c r="CM335" s="189"/>
      <c r="CN335" s="189"/>
      <c r="CO335" s="189"/>
      <c r="CP335" s="189"/>
      <c r="CQ335" s="189"/>
      <c r="CR335" s="189"/>
      <c r="CS335" s="189"/>
      <c r="CT335" s="189"/>
      <c r="CU335" s="189"/>
      <c r="CV335" s="189"/>
      <c r="CW335" s="189"/>
      <c r="CX335" s="189"/>
      <c r="CY335" s="189"/>
      <c r="CZ335" s="189"/>
      <c r="DA335" s="189"/>
      <c r="DB335" s="189"/>
      <c r="DC335" s="189"/>
      <c r="DD335" s="189"/>
      <c r="DE335" s="189"/>
      <c r="DF335" s="189"/>
      <c r="DG335" s="189"/>
      <c r="DH335" s="189"/>
      <c r="DI335" s="189"/>
      <c r="DJ335" s="189"/>
      <c r="DK335" s="189"/>
      <c r="DL335" s="189"/>
      <c r="DM335" s="189"/>
      <c r="DN335" s="189"/>
      <c r="DO335" s="189"/>
      <c r="DP335" s="189"/>
      <c r="DQ335" s="189"/>
      <c r="DR335" s="189"/>
      <c r="DS335" s="189"/>
      <c r="DT335" s="189"/>
      <c r="DU335" s="189"/>
      <c r="DV335" s="189"/>
      <c r="DW335" s="189"/>
      <c r="DX335" s="189"/>
      <c r="DY335" s="189"/>
      <c r="DZ335" s="189"/>
      <c r="EA335" s="189"/>
      <c r="EB335" s="189"/>
      <c r="EC335" s="189"/>
      <c r="ED335" s="189"/>
      <c r="EE335" s="189"/>
      <c r="EF335" s="189"/>
      <c r="EG335" s="189"/>
      <c r="EH335" s="189"/>
      <c r="EI335" s="189"/>
      <c r="EJ335" s="189"/>
      <c r="EK335" s="189"/>
      <c r="EL335" s="189"/>
      <c r="EM335" s="189"/>
      <c r="EN335" s="189"/>
      <c r="EO335" s="189"/>
      <c r="EP335" s="189"/>
      <c r="EQ335" s="189"/>
      <c r="ER335" s="189"/>
      <c r="ES335" s="189"/>
      <c r="ET335" s="189"/>
      <c r="EU335" s="189"/>
      <c r="EV335" s="189"/>
      <c r="EW335" s="189"/>
      <c r="EX335" s="189"/>
      <c r="EY335" s="189"/>
      <c r="EZ335" s="189"/>
      <c r="FA335" s="189"/>
      <c r="FB335" s="189"/>
      <c r="FC335" s="189"/>
      <c r="FD335" s="189"/>
      <c r="FE335" s="189"/>
      <c r="FF335" s="189"/>
      <c r="FG335" s="189"/>
      <c r="FH335" s="189"/>
      <c r="FI335" s="189"/>
      <c r="FJ335" s="189"/>
      <c r="FK335" s="189"/>
      <c r="FL335" s="189"/>
      <c r="FM335" s="189"/>
      <c r="FN335" s="189"/>
      <c r="FO335" s="189"/>
      <c r="FP335" s="189"/>
      <c r="FQ335" s="189"/>
      <c r="FR335" s="189"/>
      <c r="FS335" s="189"/>
      <c r="FT335" s="189"/>
      <c r="FU335" s="189"/>
      <c r="FV335" s="189"/>
      <c r="FW335" s="189"/>
      <c r="FX335" s="189"/>
      <c r="FY335" s="189"/>
      <c r="FZ335" s="189"/>
      <c r="GA335" s="189"/>
      <c r="GB335" s="189"/>
      <c r="GC335" s="189"/>
      <c r="GD335" s="189"/>
      <c r="GE335" s="189"/>
      <c r="GF335" s="189"/>
      <c r="GG335" s="189"/>
      <c r="GH335" s="189"/>
      <c r="GI335" s="189"/>
      <c r="GJ335" s="189"/>
      <c r="GK335" s="189"/>
      <c r="GL335" s="189"/>
      <c r="GM335" s="189"/>
      <c r="GN335" s="189"/>
      <c r="GO335" s="189"/>
      <c r="GP335" s="189"/>
      <c r="GQ335" s="189"/>
      <c r="GR335" s="189"/>
      <c r="GS335" s="189"/>
      <c r="GT335" s="189"/>
      <c r="GU335" s="189"/>
      <c r="GV335" s="189"/>
      <c r="GW335" s="189"/>
      <c r="GX335" s="189"/>
      <c r="GY335" s="189"/>
      <c r="GZ335" s="189"/>
      <c r="HA335" s="189"/>
      <c r="HB335" s="189"/>
      <c r="HC335" s="189"/>
      <c r="HD335" s="189"/>
      <c r="HE335" s="189"/>
      <c r="HF335" s="189"/>
      <c r="HG335" s="189"/>
      <c r="HH335" s="189"/>
      <c r="HI335" s="189"/>
      <c r="HJ335" s="189"/>
      <c r="HK335" s="189"/>
      <c r="HL335" s="189"/>
      <c r="HM335" s="189"/>
      <c r="HN335" s="189"/>
      <c r="HO335" s="189"/>
      <c r="HP335" s="189"/>
      <c r="HQ335" s="189"/>
      <c r="HR335" s="189"/>
      <c r="HS335" s="189"/>
      <c r="HT335" s="189"/>
      <c r="HU335" s="189"/>
      <c r="HV335" s="189"/>
      <c r="HW335" s="189"/>
      <c r="HX335" s="189"/>
      <c r="HY335" s="189"/>
      <c r="HZ335" s="189"/>
      <c r="IA335" s="189"/>
      <c r="IB335" s="189"/>
      <c r="IC335" s="189"/>
      <c r="ID335" s="189"/>
      <c r="IE335" s="189"/>
      <c r="IF335" s="189"/>
      <c r="IG335" s="189"/>
      <c r="IH335" s="189"/>
      <c r="II335" s="189"/>
      <c r="IJ335" s="189"/>
      <c r="IK335" s="189"/>
      <c r="IL335" s="189"/>
      <c r="IM335" s="189"/>
      <c r="IN335" s="189"/>
      <c r="IO335" s="189"/>
      <c r="IP335" s="189"/>
      <c r="IQ335" s="189"/>
      <c r="IR335" s="189"/>
      <c r="IS335" s="189"/>
      <c r="IT335" s="189"/>
      <c r="IU335" s="189"/>
      <c r="IV335" s="189"/>
      <c r="IW335" s="189"/>
      <c r="IX335" s="189"/>
      <c r="IY335" s="189"/>
      <c r="IZ335" s="189"/>
      <c r="JA335" s="189"/>
      <c r="JB335" s="189"/>
      <c r="JC335" s="189"/>
      <c r="JD335" s="189"/>
      <c r="JE335" s="189"/>
      <c r="JF335" s="189"/>
      <c r="JG335" s="189"/>
      <c r="JH335" s="189"/>
      <c r="JI335" s="189"/>
      <c r="JJ335" s="189"/>
      <c r="JK335" s="189"/>
      <c r="JL335" s="189"/>
      <c r="JM335" s="189"/>
      <c r="JN335" s="189"/>
      <c r="JO335" s="189"/>
      <c r="JP335" s="189"/>
      <c r="JQ335" s="189"/>
      <c r="JR335" s="189"/>
      <c r="JS335" s="189"/>
      <c r="JT335" s="189"/>
      <c r="JU335" s="189"/>
      <c r="JV335" s="189"/>
      <c r="JW335" s="189"/>
      <c r="JX335" s="189"/>
      <c r="JY335" s="189"/>
      <c r="JZ335" s="189"/>
      <c r="KA335" s="189"/>
      <c r="KB335" s="189"/>
      <c r="KC335" s="189"/>
      <c r="KD335" s="189"/>
      <c r="KE335" s="189"/>
      <c r="KF335" s="189"/>
      <c r="KG335" s="189"/>
      <c r="KH335" s="189"/>
      <c r="KI335" s="189"/>
      <c r="KJ335" s="189"/>
      <c r="KK335" s="189"/>
      <c r="KL335" s="189"/>
      <c r="KM335" s="189"/>
      <c r="KN335" s="189"/>
      <c r="KO335" s="189"/>
      <c r="KP335" s="189"/>
      <c r="KQ335" s="189"/>
      <c r="KR335" s="189"/>
      <c r="KS335" s="189"/>
      <c r="KT335" s="189"/>
      <c r="KU335" s="189"/>
      <c r="KV335" s="189"/>
      <c r="KW335" s="189"/>
      <c r="KX335" s="189"/>
      <c r="KY335" s="189"/>
      <c r="KZ335" s="189"/>
      <c r="LA335" s="189"/>
      <c r="LB335" s="189"/>
      <c r="LC335" s="189"/>
      <c r="LD335" s="189"/>
      <c r="LE335" s="189"/>
      <c r="LF335" s="189"/>
      <c r="LG335" s="189"/>
      <c r="LH335" s="189"/>
      <c r="LI335" s="189"/>
      <c r="LJ335" s="189"/>
      <c r="LK335" s="189"/>
      <c r="LL335" s="189"/>
      <c r="LM335" s="189"/>
      <c r="LN335" s="189"/>
      <c r="LO335" s="189"/>
      <c r="LP335" s="189"/>
      <c r="LQ335" s="189"/>
      <c r="LR335" s="189"/>
      <c r="LS335" s="189"/>
      <c r="LT335" s="189"/>
      <c r="LU335" s="189"/>
      <c r="LV335" s="189"/>
      <c r="LW335" s="189"/>
      <c r="LX335" s="189"/>
      <c r="LY335" s="189"/>
      <c r="LZ335" s="189"/>
      <c r="MA335" s="189"/>
      <c r="MB335" s="189"/>
      <c r="MC335" s="189"/>
      <c r="MD335" s="189"/>
      <c r="ME335" s="189"/>
      <c r="MF335" s="189"/>
      <c r="MG335" s="189"/>
      <c r="MH335" s="189"/>
      <c r="MI335" s="189"/>
      <c r="MJ335" s="189"/>
      <c r="MK335" s="189"/>
      <c r="ML335" s="189"/>
      <c r="MM335" s="189"/>
      <c r="MN335" s="189"/>
      <c r="MO335" s="189"/>
      <c r="MP335" s="189"/>
      <c r="MQ335" s="189"/>
      <c r="MR335" s="189"/>
      <c r="MS335" s="189"/>
      <c r="MT335" s="189"/>
      <c r="MU335" s="189"/>
      <c r="MV335" s="189"/>
      <c r="MW335" s="189"/>
      <c r="MX335" s="189"/>
      <c r="MY335" s="189"/>
      <c r="MZ335" s="189"/>
      <c r="NA335" s="189"/>
      <c r="NB335" s="189"/>
      <c r="NC335" s="189"/>
      <c r="ND335" s="189"/>
      <c r="NE335" s="189"/>
      <c r="NF335" s="189"/>
      <c r="NG335" s="189"/>
      <c r="NH335" s="189"/>
      <c r="NI335" s="189"/>
      <c r="NJ335" s="189"/>
      <c r="NK335" s="189"/>
      <c r="NL335" s="189"/>
      <c r="NM335" s="189"/>
      <c r="NN335" s="189"/>
      <c r="NO335" s="189"/>
      <c r="NP335" s="189"/>
      <c r="NQ335" s="189"/>
      <c r="NR335" s="189"/>
      <c r="NS335" s="189"/>
      <c r="NT335" s="189"/>
      <c r="NU335" s="189"/>
      <c r="NV335" s="189"/>
      <c r="NW335" s="189"/>
      <c r="NX335" s="189"/>
      <c r="NY335" s="189"/>
      <c r="NZ335" s="189"/>
      <c r="OA335" s="189"/>
      <c r="OB335" s="189"/>
      <c r="OC335" s="189"/>
      <c r="OD335" s="189"/>
      <c r="OE335" s="189"/>
      <c r="OF335" s="189"/>
      <c r="OG335" s="189"/>
      <c r="OH335" s="189"/>
      <c r="OI335" s="189"/>
      <c r="OJ335" s="189"/>
      <c r="OK335" s="189"/>
      <c r="OL335" s="189"/>
      <c r="OM335" s="189"/>
      <c r="ON335" s="189"/>
      <c r="OO335" s="189"/>
      <c r="OP335" s="189"/>
      <c r="OQ335" s="189"/>
      <c r="OR335" s="189"/>
      <c r="OS335" s="189"/>
      <c r="OT335" s="189"/>
      <c r="OU335" s="189"/>
      <c r="OV335" s="189"/>
      <c r="OW335" s="189"/>
      <c r="OX335" s="189"/>
      <c r="OY335" s="189"/>
      <c r="OZ335" s="189"/>
      <c r="PA335" s="189"/>
      <c r="PB335" s="189"/>
      <c r="PC335" s="189"/>
      <c r="PD335" s="189"/>
      <c r="PE335" s="189"/>
      <c r="PF335" s="189"/>
      <c r="PG335" s="189"/>
      <c r="PH335" s="189"/>
      <c r="PI335" s="189"/>
      <c r="PJ335" s="189"/>
      <c r="PK335" s="189"/>
      <c r="PL335" s="189"/>
      <c r="PM335" s="189"/>
      <c r="PN335" s="189"/>
      <c r="PO335" s="189"/>
      <c r="PP335" s="189"/>
      <c r="PQ335" s="189"/>
      <c r="PR335" s="189"/>
      <c r="PS335" s="189"/>
      <c r="PT335" s="189"/>
      <c r="PU335" s="189"/>
      <c r="PV335" s="189"/>
      <c r="PW335" s="189"/>
      <c r="PX335" s="189"/>
      <c r="PY335" s="189"/>
      <c r="PZ335" s="189"/>
      <c r="QA335" s="189"/>
      <c r="QB335" s="189"/>
      <c r="QC335" s="189"/>
      <c r="QD335" s="189"/>
      <c r="QE335" s="189"/>
      <c r="QF335" s="189"/>
      <c r="QG335" s="189"/>
      <c r="QH335" s="189"/>
      <c r="QI335" s="189"/>
      <c r="QJ335" s="189"/>
      <c r="QK335" s="189"/>
      <c r="QL335" s="189"/>
      <c r="QM335" s="189"/>
      <c r="QN335" s="189"/>
      <c r="QO335" s="189"/>
      <c r="QP335" s="189"/>
      <c r="QQ335" s="189"/>
      <c r="QR335" s="189"/>
      <c r="QS335" s="189"/>
      <c r="QT335" s="189"/>
      <c r="QU335" s="189"/>
      <c r="QV335" s="189"/>
      <c r="QW335" s="189"/>
      <c r="QX335" s="189"/>
      <c r="QY335" s="189"/>
      <c r="QZ335" s="189"/>
      <c r="RA335" s="189"/>
      <c r="RB335" s="189"/>
      <c r="RC335" s="189"/>
      <c r="RD335" s="189"/>
      <c r="RE335" s="189"/>
      <c r="RF335" s="189"/>
      <c r="RG335" s="189"/>
      <c r="RH335" s="189"/>
      <c r="RI335" s="189"/>
      <c r="RJ335" s="189"/>
      <c r="RK335" s="189"/>
      <c r="RL335" s="189"/>
      <c r="RM335" s="189"/>
      <c r="RN335" s="189"/>
      <c r="RO335" s="189"/>
      <c r="RP335" s="189"/>
      <c r="RQ335" s="189"/>
      <c r="RR335" s="189"/>
      <c r="RS335" s="189"/>
      <c r="RT335" s="189"/>
      <c r="RU335" s="189"/>
      <c r="RV335" s="189"/>
      <c r="RW335" s="189"/>
      <c r="RX335" s="189"/>
      <c r="RY335" s="189"/>
      <c r="RZ335" s="189"/>
      <c r="SA335" s="189"/>
      <c r="SB335" s="189"/>
      <c r="SC335" s="189"/>
      <c r="SD335" s="189"/>
      <c r="SE335" s="189"/>
      <c r="SF335" s="189"/>
      <c r="SG335" s="189"/>
      <c r="SH335" s="189"/>
      <c r="SI335" s="189"/>
      <c r="SJ335" s="189"/>
      <c r="SK335" s="189"/>
      <c r="SL335" s="189"/>
      <c r="SM335" s="189"/>
      <c r="SN335" s="189"/>
      <c r="SO335" s="189"/>
      <c r="SP335" s="189"/>
      <c r="SQ335" s="189"/>
      <c r="SR335" s="189"/>
      <c r="SS335" s="189"/>
      <c r="ST335" s="189"/>
      <c r="SU335" s="189"/>
      <c r="SV335" s="189"/>
      <c r="SW335" s="189"/>
      <c r="SX335" s="189"/>
      <c r="SY335" s="189"/>
      <c r="SZ335" s="189"/>
      <c r="TA335" s="189"/>
      <c r="TB335" s="189"/>
      <c r="TC335" s="189"/>
      <c r="TD335" s="189"/>
      <c r="TE335" s="189"/>
      <c r="TF335" s="189"/>
      <c r="TG335" s="189"/>
      <c r="TH335" s="189"/>
      <c r="TI335" s="189"/>
      <c r="TJ335" s="189"/>
      <c r="TK335" s="189"/>
      <c r="TL335" s="189"/>
      <c r="TM335" s="189"/>
      <c r="TN335" s="189"/>
      <c r="TO335" s="189"/>
      <c r="TP335" s="189"/>
      <c r="TQ335" s="189"/>
      <c r="TR335" s="189"/>
      <c r="TS335" s="189"/>
      <c r="TT335" s="189"/>
      <c r="TU335" s="189"/>
      <c r="TV335" s="189"/>
      <c r="TW335" s="189"/>
      <c r="TX335" s="189"/>
      <c r="TY335" s="189"/>
      <c r="TZ335" s="189"/>
      <c r="UA335" s="189"/>
      <c r="UB335" s="189"/>
      <c r="UC335" s="189"/>
      <c r="UD335" s="189"/>
      <c r="UE335" s="189"/>
      <c r="UF335" s="189"/>
      <c r="UG335" s="189"/>
      <c r="UH335" s="189"/>
      <c r="UI335" s="189"/>
      <c r="UJ335" s="189"/>
      <c r="UK335" s="189"/>
      <c r="UL335" s="189"/>
      <c r="UM335" s="189"/>
      <c r="UN335" s="189"/>
      <c r="UO335" s="189"/>
      <c r="UP335" s="189"/>
      <c r="UQ335" s="189"/>
      <c r="UR335" s="189"/>
      <c r="US335" s="189"/>
      <c r="UT335" s="189"/>
      <c r="UU335" s="189"/>
      <c r="UV335" s="189"/>
      <c r="UW335" s="189"/>
      <c r="UX335" s="189"/>
      <c r="UY335" s="189"/>
      <c r="UZ335" s="189"/>
      <c r="VA335" s="189"/>
      <c r="VB335" s="189"/>
      <c r="VC335" s="189"/>
      <c r="VD335" s="189"/>
      <c r="VE335" s="189"/>
      <c r="VF335" s="189"/>
      <c r="VG335" s="189"/>
      <c r="VH335" s="189"/>
      <c r="VI335" s="189"/>
      <c r="VJ335" s="189"/>
      <c r="VK335" s="189"/>
      <c r="VL335" s="189"/>
      <c r="VM335" s="189"/>
      <c r="VN335" s="189"/>
      <c r="VO335" s="189"/>
      <c r="VP335" s="189"/>
      <c r="VQ335" s="189"/>
      <c r="VR335" s="189"/>
      <c r="VS335" s="189"/>
      <c r="VT335" s="189"/>
      <c r="VU335" s="189"/>
      <c r="VV335" s="189"/>
      <c r="VW335" s="189"/>
      <c r="VX335" s="189"/>
      <c r="VY335" s="189"/>
      <c r="VZ335" s="189"/>
      <c r="WA335" s="189"/>
      <c r="WB335" s="189"/>
      <c r="WC335" s="189"/>
      <c r="WD335" s="189"/>
      <c r="WE335" s="189"/>
      <c r="WF335" s="189"/>
      <c r="WG335" s="189"/>
      <c r="WH335" s="189"/>
      <c r="WI335" s="189"/>
      <c r="WJ335" s="189"/>
      <c r="WK335" s="189"/>
      <c r="WL335" s="189"/>
      <c r="WM335" s="189"/>
      <c r="WN335" s="189"/>
      <c r="WO335" s="189"/>
      <c r="WP335" s="189"/>
      <c r="WQ335" s="189"/>
      <c r="WR335" s="189"/>
      <c r="WS335" s="189"/>
      <c r="WT335" s="189"/>
      <c r="WU335" s="189"/>
      <c r="WV335" s="189"/>
      <c r="WW335" s="189"/>
      <c r="WX335" s="189"/>
      <c r="WY335" s="189"/>
      <c r="WZ335" s="189"/>
      <c r="XA335" s="189"/>
      <c r="XB335" s="189"/>
      <c r="XC335" s="189"/>
      <c r="XD335" s="189"/>
      <c r="XE335" s="189"/>
      <c r="XF335" s="189"/>
      <c r="XG335" s="189"/>
      <c r="XH335" s="189"/>
      <c r="XI335" s="189"/>
      <c r="XJ335" s="189"/>
      <c r="XK335" s="189"/>
      <c r="XL335" s="189"/>
      <c r="XM335" s="189"/>
      <c r="XN335" s="189"/>
      <c r="XO335" s="189"/>
      <c r="XP335" s="189"/>
      <c r="XQ335" s="189"/>
      <c r="XR335" s="189"/>
      <c r="XS335" s="189"/>
      <c r="XT335" s="189"/>
      <c r="XU335" s="189"/>
      <c r="XV335" s="189"/>
      <c r="XW335" s="189"/>
      <c r="XX335" s="189"/>
      <c r="XY335" s="189"/>
      <c r="XZ335" s="189"/>
      <c r="YA335" s="189"/>
      <c r="YB335" s="189"/>
      <c r="YC335" s="189"/>
      <c r="YD335" s="189"/>
      <c r="YE335" s="189"/>
      <c r="YF335" s="189"/>
      <c r="YG335" s="189"/>
      <c r="YH335" s="189"/>
      <c r="YI335" s="189"/>
      <c r="YJ335" s="189"/>
      <c r="YK335" s="189"/>
      <c r="YL335" s="189"/>
      <c r="YM335" s="189"/>
      <c r="YN335" s="189"/>
      <c r="YO335" s="189"/>
      <c r="YP335" s="189"/>
      <c r="YQ335" s="189"/>
      <c r="YR335" s="189"/>
      <c r="YS335" s="189"/>
      <c r="YT335" s="189"/>
      <c r="YU335" s="189"/>
      <c r="YV335" s="189"/>
      <c r="YW335" s="189"/>
      <c r="YX335" s="189"/>
      <c r="YY335" s="189"/>
      <c r="YZ335" s="189"/>
      <c r="ZA335" s="189"/>
      <c r="ZB335" s="189"/>
      <c r="ZC335" s="189"/>
      <c r="ZD335" s="189"/>
      <c r="ZE335" s="189"/>
      <c r="ZF335" s="189"/>
      <c r="ZG335" s="189"/>
      <c r="ZH335" s="189"/>
      <c r="ZI335" s="189"/>
      <c r="ZJ335" s="189"/>
      <c r="ZK335" s="189"/>
      <c r="ZL335" s="189"/>
      <c r="ZM335" s="189"/>
      <c r="ZN335" s="189"/>
      <c r="ZO335" s="189"/>
      <c r="ZP335" s="189"/>
      <c r="ZQ335" s="189"/>
      <c r="ZR335" s="189"/>
      <c r="ZS335" s="189"/>
      <c r="ZT335" s="189"/>
      <c r="ZU335" s="189"/>
      <c r="ZV335" s="189"/>
      <c r="ZW335" s="189"/>
      <c r="ZX335" s="189"/>
      <c r="ZY335" s="189"/>
      <c r="ZZ335" s="189"/>
      <c r="AAA335" s="189"/>
      <c r="AAB335" s="189"/>
      <c r="AAC335" s="189"/>
      <c r="AAD335" s="189"/>
      <c r="AAE335" s="189"/>
      <c r="AAF335" s="189"/>
      <c r="AAG335" s="189"/>
      <c r="AAH335" s="189"/>
      <c r="AAI335" s="189"/>
      <c r="AAJ335" s="189"/>
      <c r="AAK335" s="189"/>
      <c r="AAL335" s="189"/>
      <c r="AAM335" s="189"/>
      <c r="AAN335" s="189"/>
      <c r="AAO335" s="189"/>
      <c r="AAP335" s="189"/>
      <c r="AAQ335" s="189"/>
      <c r="AAR335" s="189"/>
      <c r="AAS335" s="189"/>
      <c r="AAT335" s="189"/>
      <c r="AAU335" s="189"/>
      <c r="AAV335" s="189"/>
      <c r="AAW335" s="189"/>
      <c r="AAX335" s="189"/>
      <c r="AAY335" s="189"/>
      <c r="AAZ335" s="189"/>
      <c r="ABA335" s="189"/>
      <c r="ABB335" s="189"/>
      <c r="ABC335" s="189"/>
      <c r="ABD335" s="189"/>
      <c r="ABE335" s="189"/>
      <c r="ABF335" s="189"/>
      <c r="ABG335" s="189"/>
      <c r="ABH335" s="189"/>
      <c r="ABI335" s="189"/>
      <c r="ABJ335" s="189"/>
      <c r="ABK335" s="189"/>
      <c r="ABL335" s="189"/>
      <c r="ABM335" s="189"/>
      <c r="ABN335" s="189"/>
      <c r="ABO335" s="189"/>
      <c r="ABP335" s="189"/>
      <c r="ABQ335" s="189"/>
      <c r="ABR335" s="189"/>
      <c r="ABS335" s="189"/>
      <c r="ABT335" s="189"/>
      <c r="ABU335" s="189"/>
      <c r="ABV335" s="189"/>
      <c r="ABW335" s="189"/>
      <c r="ABX335" s="189"/>
      <c r="ABY335" s="189"/>
      <c r="ABZ335" s="189"/>
      <c r="ACA335" s="189"/>
      <c r="ACB335" s="189"/>
      <c r="ACC335" s="189"/>
      <c r="ACD335" s="189"/>
      <c r="ACE335" s="189"/>
      <c r="ACF335" s="189"/>
      <c r="ACG335" s="189"/>
      <c r="ACH335" s="189"/>
      <c r="ACI335" s="189"/>
      <c r="ACJ335" s="189"/>
      <c r="ACK335" s="189"/>
      <c r="ACL335" s="189"/>
      <c r="ACM335" s="189"/>
      <c r="ACN335" s="189"/>
      <c r="ACO335" s="189"/>
      <c r="ACP335" s="189"/>
      <c r="ACQ335" s="189"/>
      <c r="ACR335" s="189"/>
      <c r="ACS335" s="189"/>
      <c r="ACT335" s="189"/>
      <c r="ACU335" s="189"/>
      <c r="ACV335" s="189"/>
      <c r="ACW335" s="189"/>
      <c r="ACX335" s="189"/>
      <c r="ACY335" s="189"/>
      <c r="ACZ335" s="189"/>
      <c r="ADA335" s="189"/>
      <c r="ADB335" s="189"/>
      <c r="ADC335" s="189"/>
      <c r="ADD335" s="189"/>
      <c r="ADE335" s="189"/>
      <c r="ADF335" s="189"/>
      <c r="ADG335" s="189"/>
      <c r="ADH335" s="189"/>
      <c r="ADI335" s="189"/>
      <c r="ADJ335" s="189"/>
      <c r="ADK335" s="189"/>
      <c r="ADL335" s="189"/>
      <c r="ADM335" s="189"/>
      <c r="ADN335" s="189"/>
      <c r="ADO335" s="189"/>
      <c r="ADP335" s="189"/>
      <c r="ADQ335" s="189"/>
      <c r="ADR335" s="189"/>
      <c r="ADS335" s="189"/>
      <c r="ADT335" s="189"/>
      <c r="ADU335" s="189"/>
      <c r="ADV335" s="189"/>
      <c r="ADW335" s="189"/>
      <c r="ADX335" s="189"/>
      <c r="ADY335" s="189"/>
      <c r="ADZ335" s="189"/>
      <c r="AEA335" s="189"/>
      <c r="AEB335" s="189"/>
      <c r="AEC335" s="189"/>
      <c r="AED335" s="189"/>
      <c r="AEE335" s="189"/>
      <c r="AEF335" s="189"/>
      <c r="AEG335" s="189"/>
      <c r="AEH335" s="189"/>
      <c r="AEI335" s="189"/>
      <c r="AEJ335" s="189"/>
      <c r="AEK335" s="189"/>
      <c r="AEL335" s="189"/>
      <c r="AEM335" s="189"/>
      <c r="AEN335" s="189"/>
      <c r="AEO335" s="189"/>
      <c r="AEP335" s="189"/>
      <c r="AEQ335" s="189"/>
      <c r="AER335" s="189"/>
      <c r="AES335" s="189"/>
      <c r="AET335" s="189"/>
      <c r="AEU335" s="189"/>
      <c r="AEV335" s="189"/>
      <c r="AEW335" s="189"/>
      <c r="AEX335" s="189"/>
      <c r="AEY335" s="189"/>
      <c r="AEZ335" s="189"/>
      <c r="AFA335" s="189"/>
      <c r="AFB335" s="189"/>
      <c r="AFC335" s="189"/>
      <c r="AFD335" s="189"/>
      <c r="AFE335" s="189"/>
      <c r="AFF335" s="189"/>
      <c r="AFG335" s="189"/>
      <c r="AFH335" s="189"/>
      <c r="AFI335" s="189"/>
      <c r="AFJ335" s="189"/>
      <c r="AFK335" s="189"/>
      <c r="AFL335" s="189"/>
      <c r="AFM335" s="189"/>
      <c r="AFN335" s="189"/>
      <c r="AFO335" s="189"/>
      <c r="AFP335" s="189"/>
      <c r="AFQ335" s="189"/>
      <c r="AFR335" s="189"/>
      <c r="AFS335" s="189"/>
      <c r="AFT335" s="189"/>
      <c r="AFU335" s="189"/>
      <c r="AFV335" s="189"/>
      <c r="AFW335" s="189"/>
      <c r="AFX335" s="189"/>
      <c r="AFY335" s="189"/>
      <c r="AFZ335" s="189"/>
      <c r="AGA335" s="189"/>
      <c r="AGB335" s="189"/>
      <c r="AGC335" s="189"/>
      <c r="AGD335" s="189"/>
      <c r="AGE335" s="189"/>
      <c r="AGF335" s="189"/>
      <c r="AGG335" s="189"/>
      <c r="AGH335" s="189"/>
      <c r="AGI335" s="189"/>
      <c r="AGJ335" s="189"/>
      <c r="AGK335" s="189"/>
      <c r="AGL335" s="189"/>
      <c r="AGM335" s="189"/>
      <c r="AGN335" s="189"/>
      <c r="AGO335" s="189"/>
      <c r="AGP335" s="189"/>
      <c r="AGQ335" s="189"/>
      <c r="AGR335" s="189"/>
      <c r="AGS335" s="189"/>
      <c r="AGT335" s="189"/>
      <c r="AGU335" s="189"/>
      <c r="AGV335" s="189"/>
      <c r="AGW335" s="189"/>
      <c r="AGX335" s="189"/>
      <c r="AGY335" s="189"/>
      <c r="AGZ335" s="189"/>
      <c r="AHA335" s="189"/>
      <c r="AHB335" s="189"/>
      <c r="AHC335" s="189"/>
      <c r="AHD335" s="189"/>
      <c r="AHE335" s="189"/>
      <c r="AHF335" s="189"/>
      <c r="AHG335" s="189"/>
      <c r="AHH335" s="189"/>
      <c r="AHI335" s="189"/>
      <c r="AHJ335" s="189"/>
      <c r="AHK335" s="189"/>
      <c r="AHL335" s="189"/>
      <c r="AHM335" s="189"/>
      <c r="AHN335" s="189"/>
      <c r="AHO335" s="189"/>
      <c r="AHP335" s="189"/>
      <c r="AHQ335" s="189"/>
      <c r="AHR335" s="189"/>
      <c r="AHS335" s="189"/>
      <c r="AHT335" s="189"/>
      <c r="AHU335" s="189"/>
      <c r="AHV335" s="189"/>
      <c r="AHW335" s="189"/>
      <c r="AHX335" s="189"/>
      <c r="AHY335" s="189"/>
      <c r="AHZ335" s="189"/>
      <c r="AIA335" s="189"/>
      <c r="AIB335" s="189"/>
      <c r="AIC335" s="189"/>
      <c r="AID335" s="189"/>
      <c r="AIE335" s="189"/>
      <c r="AIF335" s="189"/>
      <c r="AIG335" s="189"/>
      <c r="AIH335" s="189"/>
      <c r="AII335" s="189"/>
      <c r="AIJ335" s="189"/>
      <c r="AIK335" s="189"/>
      <c r="AIL335" s="189"/>
      <c r="AIM335" s="189"/>
      <c r="AIN335" s="189"/>
      <c r="AIO335" s="189"/>
      <c r="AIP335" s="189"/>
      <c r="AIQ335" s="189"/>
      <c r="AIR335" s="189"/>
      <c r="AIS335" s="189"/>
      <c r="AIT335" s="189"/>
      <c r="AIU335" s="189"/>
      <c r="AIV335" s="189"/>
      <c r="AIW335" s="189"/>
      <c r="AIX335" s="189"/>
      <c r="AIY335" s="189"/>
      <c r="AIZ335" s="189"/>
      <c r="AJA335" s="189"/>
      <c r="AJB335" s="189"/>
      <c r="AJC335" s="189"/>
      <c r="AJD335" s="189"/>
      <c r="AJE335" s="189"/>
      <c r="AJF335" s="189"/>
      <c r="AJG335" s="189"/>
      <c r="AJH335" s="189"/>
      <c r="AJI335" s="189"/>
      <c r="AJJ335" s="189"/>
      <c r="AJK335" s="189"/>
      <c r="AJL335" s="189"/>
      <c r="AJM335" s="189"/>
      <c r="AJN335" s="189"/>
      <c r="AJO335" s="189"/>
      <c r="AJP335" s="189"/>
      <c r="AJQ335" s="189"/>
      <c r="AJR335" s="189"/>
      <c r="AJS335" s="189"/>
      <c r="AJT335" s="189"/>
      <c r="AJU335" s="189"/>
      <c r="AJV335" s="189"/>
      <c r="AJW335" s="189"/>
      <c r="AJX335" s="189"/>
      <c r="AJY335" s="189"/>
      <c r="AJZ335" s="189"/>
      <c r="AKA335" s="189"/>
      <c r="AKB335" s="189"/>
      <c r="AKC335" s="189"/>
      <c r="AKD335" s="189"/>
      <c r="AKE335" s="189"/>
      <c r="AKF335" s="189"/>
      <c r="AKG335" s="189"/>
      <c r="AKH335" s="189"/>
      <c r="AKI335" s="189"/>
      <c r="AKJ335" s="189"/>
      <c r="AKK335" s="189"/>
      <c r="AKL335" s="189"/>
      <c r="AKM335" s="189"/>
      <c r="AKN335" s="189"/>
      <c r="AKO335" s="189"/>
      <c r="AKP335" s="189"/>
      <c r="AKQ335" s="189"/>
      <c r="AKR335" s="189"/>
      <c r="AKS335" s="189"/>
      <c r="AKT335" s="189"/>
      <c r="AKU335" s="189"/>
      <c r="AKV335" s="189"/>
      <c r="AKW335" s="189"/>
      <c r="AKX335" s="189"/>
      <c r="AKY335" s="189"/>
      <c r="AKZ335" s="189"/>
      <c r="ALA335" s="189"/>
      <c r="ALB335" s="189"/>
      <c r="ALC335" s="189"/>
      <c r="ALD335" s="189"/>
      <c r="ALE335" s="189"/>
      <c r="ALF335" s="189"/>
      <c r="ALG335" s="189"/>
      <c r="ALH335" s="189"/>
      <c r="ALI335" s="189"/>
      <c r="ALJ335" s="189"/>
      <c r="ALK335" s="189"/>
      <c r="ALL335" s="189"/>
      <c r="ALM335" s="189"/>
      <c r="ALN335" s="189"/>
      <c r="ALO335" s="189"/>
      <c r="ALP335" s="189"/>
      <c r="ALQ335" s="189"/>
      <c r="ALR335" s="189"/>
      <c r="ALS335" s="189"/>
      <c r="ALT335" s="189"/>
      <c r="ALU335" s="189"/>
      <c r="ALV335" s="189"/>
      <c r="ALW335" s="189"/>
      <c r="ALX335" s="189"/>
      <c r="ALY335" s="189"/>
      <c r="ALZ335" s="189"/>
      <c r="AMA335" s="189"/>
      <c r="AMB335" s="189"/>
      <c r="AMC335" s="189"/>
      <c r="AMD335" s="189"/>
      <c r="AME335" s="189"/>
      <c r="AMF335" s="189"/>
      <c r="AMG335" s="189"/>
      <c r="AMH335" s="189"/>
      <c r="AMI335" s="189"/>
      <c r="AMJ335" s="189"/>
    </row>
    <row r="336" s="226" customFormat="true" ht="48" hidden="false" customHeight="false" outlineLevel="0" collapsed="false">
      <c r="A336" s="184"/>
      <c r="B336" s="191"/>
      <c r="C336" s="184"/>
      <c r="D336" s="184"/>
      <c r="E336" s="184"/>
      <c r="F336" s="184" t="s">
        <v>1694</v>
      </c>
      <c r="G336" s="186" t="s">
        <v>1337</v>
      </c>
      <c r="H336" s="184" t="s">
        <v>1262</v>
      </c>
      <c r="I336" s="186" t="s">
        <v>1668</v>
      </c>
      <c r="J336" s="187" t="s">
        <v>208</v>
      </c>
      <c r="K336" s="185" t="s">
        <v>1339</v>
      </c>
      <c r="L336" s="186" t="str">
        <f aca="false">VLOOKUP(K336,CódigosRetorno!$A$2:$B$1795,2,FALSE())</f>
        <v>El dato ingresado como atributo @schemeURI es incorrecto.</v>
      </c>
      <c r="M336" s="184" t="s">
        <v>8</v>
      </c>
      <c r="N336" s="188"/>
      <c r="O336" s="189"/>
      <c r="P336" s="189"/>
      <c r="Q336" s="189"/>
      <c r="R336" s="189"/>
      <c r="S336" s="189"/>
      <c r="T336" s="189"/>
      <c r="U336" s="189"/>
      <c r="V336" s="189"/>
      <c r="W336" s="189"/>
      <c r="X336" s="189"/>
      <c r="Y336" s="189"/>
      <c r="Z336" s="189"/>
      <c r="AA336" s="189"/>
      <c r="AB336" s="189"/>
      <c r="AC336" s="189"/>
      <c r="AD336" s="189"/>
      <c r="AE336" s="189"/>
      <c r="AF336" s="189"/>
      <c r="AG336" s="189"/>
      <c r="AH336" s="189"/>
      <c r="AI336" s="189"/>
      <c r="AJ336" s="189"/>
      <c r="AK336" s="189"/>
      <c r="AL336" s="189"/>
      <c r="AM336" s="189"/>
      <c r="AN336" s="189"/>
      <c r="AO336" s="189"/>
      <c r="AP336" s="189"/>
      <c r="AQ336" s="189"/>
      <c r="AR336" s="189"/>
      <c r="AS336" s="189"/>
      <c r="AT336" s="189"/>
      <c r="AU336" s="189"/>
      <c r="AV336" s="189"/>
      <c r="AW336" s="189"/>
      <c r="AX336" s="189"/>
      <c r="AY336" s="189"/>
      <c r="AZ336" s="189"/>
      <c r="BA336" s="189"/>
      <c r="BB336" s="189"/>
      <c r="BC336" s="189"/>
      <c r="BD336" s="189"/>
      <c r="BE336" s="189"/>
      <c r="BF336" s="189"/>
      <c r="BG336" s="189"/>
      <c r="BH336" s="189"/>
      <c r="BI336" s="189"/>
      <c r="BJ336" s="189"/>
      <c r="BK336" s="189"/>
      <c r="BL336" s="189"/>
      <c r="BM336" s="189"/>
      <c r="BN336" s="189"/>
      <c r="BO336" s="189"/>
      <c r="BP336" s="189"/>
      <c r="BQ336" s="189"/>
      <c r="BR336" s="189"/>
      <c r="BS336" s="189"/>
      <c r="BT336" s="189"/>
      <c r="BU336" s="189"/>
      <c r="BV336" s="189"/>
      <c r="BW336" s="189"/>
      <c r="BX336" s="189"/>
      <c r="BY336" s="189"/>
      <c r="BZ336" s="189"/>
      <c r="CA336" s="189"/>
      <c r="CB336" s="189"/>
      <c r="CC336" s="189"/>
      <c r="CD336" s="189"/>
      <c r="CE336" s="189"/>
      <c r="CF336" s="189"/>
      <c r="CG336" s="189"/>
      <c r="CH336" s="189"/>
      <c r="CI336" s="189"/>
      <c r="CJ336" s="189"/>
      <c r="CK336" s="189"/>
      <c r="CL336" s="189"/>
      <c r="CM336" s="189"/>
      <c r="CN336" s="189"/>
      <c r="CO336" s="189"/>
      <c r="CP336" s="189"/>
      <c r="CQ336" s="189"/>
      <c r="CR336" s="189"/>
      <c r="CS336" s="189"/>
      <c r="CT336" s="189"/>
      <c r="CU336" s="189"/>
      <c r="CV336" s="189"/>
      <c r="CW336" s="189"/>
      <c r="CX336" s="189"/>
      <c r="CY336" s="189"/>
      <c r="CZ336" s="189"/>
      <c r="DA336" s="189"/>
      <c r="DB336" s="189"/>
      <c r="DC336" s="189"/>
      <c r="DD336" s="189"/>
      <c r="DE336" s="189"/>
      <c r="DF336" s="189"/>
      <c r="DG336" s="189"/>
      <c r="DH336" s="189"/>
      <c r="DI336" s="189"/>
      <c r="DJ336" s="189"/>
      <c r="DK336" s="189"/>
      <c r="DL336" s="189"/>
      <c r="DM336" s="189"/>
      <c r="DN336" s="189"/>
      <c r="DO336" s="189"/>
      <c r="DP336" s="189"/>
      <c r="DQ336" s="189"/>
      <c r="DR336" s="189"/>
      <c r="DS336" s="189"/>
      <c r="DT336" s="189"/>
      <c r="DU336" s="189"/>
      <c r="DV336" s="189"/>
      <c r="DW336" s="189"/>
      <c r="DX336" s="189"/>
      <c r="DY336" s="189"/>
      <c r="DZ336" s="189"/>
      <c r="EA336" s="189"/>
      <c r="EB336" s="189"/>
      <c r="EC336" s="189"/>
      <c r="ED336" s="189"/>
      <c r="EE336" s="189"/>
      <c r="EF336" s="189"/>
      <c r="EG336" s="189"/>
      <c r="EH336" s="189"/>
      <c r="EI336" s="189"/>
      <c r="EJ336" s="189"/>
      <c r="EK336" s="189"/>
      <c r="EL336" s="189"/>
      <c r="EM336" s="189"/>
      <c r="EN336" s="189"/>
      <c r="EO336" s="189"/>
      <c r="EP336" s="189"/>
      <c r="EQ336" s="189"/>
      <c r="ER336" s="189"/>
      <c r="ES336" s="189"/>
      <c r="ET336" s="189"/>
      <c r="EU336" s="189"/>
      <c r="EV336" s="189"/>
      <c r="EW336" s="189"/>
      <c r="EX336" s="189"/>
      <c r="EY336" s="189"/>
      <c r="EZ336" s="189"/>
      <c r="FA336" s="189"/>
      <c r="FB336" s="189"/>
      <c r="FC336" s="189"/>
      <c r="FD336" s="189"/>
      <c r="FE336" s="189"/>
      <c r="FF336" s="189"/>
      <c r="FG336" s="189"/>
      <c r="FH336" s="189"/>
      <c r="FI336" s="189"/>
      <c r="FJ336" s="189"/>
      <c r="FK336" s="189"/>
      <c r="FL336" s="189"/>
      <c r="FM336" s="189"/>
      <c r="FN336" s="189"/>
      <c r="FO336" s="189"/>
      <c r="FP336" s="189"/>
      <c r="FQ336" s="189"/>
      <c r="FR336" s="189"/>
      <c r="FS336" s="189"/>
      <c r="FT336" s="189"/>
      <c r="FU336" s="189"/>
      <c r="FV336" s="189"/>
      <c r="FW336" s="189"/>
      <c r="FX336" s="189"/>
      <c r="FY336" s="189"/>
      <c r="FZ336" s="189"/>
      <c r="GA336" s="189"/>
      <c r="GB336" s="189"/>
      <c r="GC336" s="189"/>
      <c r="GD336" s="189"/>
      <c r="GE336" s="189"/>
      <c r="GF336" s="189"/>
      <c r="GG336" s="189"/>
      <c r="GH336" s="189"/>
      <c r="GI336" s="189"/>
      <c r="GJ336" s="189"/>
      <c r="GK336" s="189"/>
      <c r="GL336" s="189"/>
      <c r="GM336" s="189"/>
      <c r="GN336" s="189"/>
      <c r="GO336" s="189"/>
      <c r="GP336" s="189"/>
      <c r="GQ336" s="189"/>
      <c r="GR336" s="189"/>
      <c r="GS336" s="189"/>
      <c r="GT336" s="189"/>
      <c r="GU336" s="189"/>
      <c r="GV336" s="189"/>
      <c r="GW336" s="189"/>
      <c r="GX336" s="189"/>
      <c r="GY336" s="189"/>
      <c r="GZ336" s="189"/>
      <c r="HA336" s="189"/>
      <c r="HB336" s="189"/>
      <c r="HC336" s="189"/>
      <c r="HD336" s="189"/>
      <c r="HE336" s="189"/>
      <c r="HF336" s="189"/>
      <c r="HG336" s="189"/>
      <c r="HH336" s="189"/>
      <c r="HI336" s="189"/>
      <c r="HJ336" s="189"/>
      <c r="HK336" s="189"/>
      <c r="HL336" s="189"/>
      <c r="HM336" s="189"/>
      <c r="HN336" s="189"/>
      <c r="HO336" s="189"/>
      <c r="HP336" s="189"/>
      <c r="HQ336" s="189"/>
      <c r="HR336" s="189"/>
      <c r="HS336" s="189"/>
      <c r="HT336" s="189"/>
      <c r="HU336" s="189"/>
      <c r="HV336" s="189"/>
      <c r="HW336" s="189"/>
      <c r="HX336" s="189"/>
      <c r="HY336" s="189"/>
      <c r="HZ336" s="189"/>
      <c r="IA336" s="189"/>
      <c r="IB336" s="189"/>
      <c r="IC336" s="189"/>
      <c r="ID336" s="189"/>
      <c r="IE336" s="189"/>
      <c r="IF336" s="189"/>
      <c r="IG336" s="189"/>
      <c r="IH336" s="189"/>
      <c r="II336" s="189"/>
      <c r="IJ336" s="189"/>
      <c r="IK336" s="189"/>
      <c r="IL336" s="189"/>
      <c r="IM336" s="189"/>
      <c r="IN336" s="189"/>
      <c r="IO336" s="189"/>
      <c r="IP336" s="189"/>
      <c r="IQ336" s="189"/>
      <c r="IR336" s="189"/>
      <c r="IS336" s="189"/>
      <c r="IT336" s="189"/>
      <c r="IU336" s="189"/>
      <c r="IV336" s="189"/>
      <c r="IW336" s="189"/>
      <c r="IX336" s="189"/>
      <c r="IY336" s="189"/>
      <c r="IZ336" s="189"/>
      <c r="JA336" s="189"/>
      <c r="JB336" s="189"/>
      <c r="JC336" s="189"/>
      <c r="JD336" s="189"/>
      <c r="JE336" s="189"/>
      <c r="JF336" s="189"/>
      <c r="JG336" s="189"/>
      <c r="JH336" s="189"/>
      <c r="JI336" s="189"/>
      <c r="JJ336" s="189"/>
      <c r="JK336" s="189"/>
      <c r="JL336" s="189"/>
      <c r="JM336" s="189"/>
      <c r="JN336" s="189"/>
      <c r="JO336" s="189"/>
      <c r="JP336" s="189"/>
      <c r="JQ336" s="189"/>
      <c r="JR336" s="189"/>
      <c r="JS336" s="189"/>
      <c r="JT336" s="189"/>
      <c r="JU336" s="189"/>
      <c r="JV336" s="189"/>
      <c r="JW336" s="189"/>
      <c r="JX336" s="189"/>
      <c r="JY336" s="189"/>
      <c r="JZ336" s="189"/>
      <c r="KA336" s="189"/>
      <c r="KB336" s="189"/>
      <c r="KC336" s="189"/>
      <c r="KD336" s="189"/>
      <c r="KE336" s="189"/>
      <c r="KF336" s="189"/>
      <c r="KG336" s="189"/>
      <c r="KH336" s="189"/>
      <c r="KI336" s="189"/>
      <c r="KJ336" s="189"/>
      <c r="KK336" s="189"/>
      <c r="KL336" s="189"/>
      <c r="KM336" s="189"/>
      <c r="KN336" s="189"/>
      <c r="KO336" s="189"/>
      <c r="KP336" s="189"/>
      <c r="KQ336" s="189"/>
      <c r="KR336" s="189"/>
      <c r="KS336" s="189"/>
      <c r="KT336" s="189"/>
      <c r="KU336" s="189"/>
      <c r="KV336" s="189"/>
      <c r="KW336" s="189"/>
      <c r="KX336" s="189"/>
      <c r="KY336" s="189"/>
      <c r="KZ336" s="189"/>
      <c r="LA336" s="189"/>
      <c r="LB336" s="189"/>
      <c r="LC336" s="189"/>
      <c r="LD336" s="189"/>
      <c r="LE336" s="189"/>
      <c r="LF336" s="189"/>
      <c r="LG336" s="189"/>
      <c r="LH336" s="189"/>
      <c r="LI336" s="189"/>
      <c r="LJ336" s="189"/>
      <c r="LK336" s="189"/>
      <c r="LL336" s="189"/>
      <c r="LM336" s="189"/>
      <c r="LN336" s="189"/>
      <c r="LO336" s="189"/>
      <c r="LP336" s="189"/>
      <c r="LQ336" s="189"/>
      <c r="LR336" s="189"/>
      <c r="LS336" s="189"/>
      <c r="LT336" s="189"/>
      <c r="LU336" s="189"/>
      <c r="LV336" s="189"/>
      <c r="LW336" s="189"/>
      <c r="LX336" s="189"/>
      <c r="LY336" s="189"/>
      <c r="LZ336" s="189"/>
      <c r="MA336" s="189"/>
      <c r="MB336" s="189"/>
      <c r="MC336" s="189"/>
      <c r="MD336" s="189"/>
      <c r="ME336" s="189"/>
      <c r="MF336" s="189"/>
      <c r="MG336" s="189"/>
      <c r="MH336" s="189"/>
      <c r="MI336" s="189"/>
      <c r="MJ336" s="189"/>
      <c r="MK336" s="189"/>
      <c r="ML336" s="189"/>
      <c r="MM336" s="189"/>
      <c r="MN336" s="189"/>
      <c r="MO336" s="189"/>
      <c r="MP336" s="189"/>
      <c r="MQ336" s="189"/>
      <c r="MR336" s="189"/>
      <c r="MS336" s="189"/>
      <c r="MT336" s="189"/>
      <c r="MU336" s="189"/>
      <c r="MV336" s="189"/>
      <c r="MW336" s="189"/>
      <c r="MX336" s="189"/>
      <c r="MY336" s="189"/>
      <c r="MZ336" s="189"/>
      <c r="NA336" s="189"/>
      <c r="NB336" s="189"/>
      <c r="NC336" s="189"/>
      <c r="ND336" s="189"/>
      <c r="NE336" s="189"/>
      <c r="NF336" s="189"/>
      <c r="NG336" s="189"/>
      <c r="NH336" s="189"/>
      <c r="NI336" s="189"/>
      <c r="NJ336" s="189"/>
      <c r="NK336" s="189"/>
      <c r="NL336" s="189"/>
      <c r="NM336" s="189"/>
      <c r="NN336" s="189"/>
      <c r="NO336" s="189"/>
      <c r="NP336" s="189"/>
      <c r="NQ336" s="189"/>
      <c r="NR336" s="189"/>
      <c r="NS336" s="189"/>
      <c r="NT336" s="189"/>
      <c r="NU336" s="189"/>
      <c r="NV336" s="189"/>
      <c r="NW336" s="189"/>
      <c r="NX336" s="189"/>
      <c r="NY336" s="189"/>
      <c r="NZ336" s="189"/>
      <c r="OA336" s="189"/>
      <c r="OB336" s="189"/>
      <c r="OC336" s="189"/>
      <c r="OD336" s="189"/>
      <c r="OE336" s="189"/>
      <c r="OF336" s="189"/>
      <c r="OG336" s="189"/>
      <c r="OH336" s="189"/>
      <c r="OI336" s="189"/>
      <c r="OJ336" s="189"/>
      <c r="OK336" s="189"/>
      <c r="OL336" s="189"/>
      <c r="OM336" s="189"/>
      <c r="ON336" s="189"/>
      <c r="OO336" s="189"/>
      <c r="OP336" s="189"/>
      <c r="OQ336" s="189"/>
      <c r="OR336" s="189"/>
      <c r="OS336" s="189"/>
      <c r="OT336" s="189"/>
      <c r="OU336" s="189"/>
      <c r="OV336" s="189"/>
      <c r="OW336" s="189"/>
      <c r="OX336" s="189"/>
      <c r="OY336" s="189"/>
      <c r="OZ336" s="189"/>
      <c r="PA336" s="189"/>
      <c r="PB336" s="189"/>
      <c r="PC336" s="189"/>
      <c r="PD336" s="189"/>
      <c r="PE336" s="189"/>
      <c r="PF336" s="189"/>
      <c r="PG336" s="189"/>
      <c r="PH336" s="189"/>
      <c r="PI336" s="189"/>
      <c r="PJ336" s="189"/>
      <c r="PK336" s="189"/>
      <c r="PL336" s="189"/>
      <c r="PM336" s="189"/>
      <c r="PN336" s="189"/>
      <c r="PO336" s="189"/>
      <c r="PP336" s="189"/>
      <c r="PQ336" s="189"/>
      <c r="PR336" s="189"/>
      <c r="PS336" s="189"/>
      <c r="PT336" s="189"/>
      <c r="PU336" s="189"/>
      <c r="PV336" s="189"/>
      <c r="PW336" s="189"/>
      <c r="PX336" s="189"/>
      <c r="PY336" s="189"/>
      <c r="PZ336" s="189"/>
      <c r="QA336" s="189"/>
      <c r="QB336" s="189"/>
      <c r="QC336" s="189"/>
      <c r="QD336" s="189"/>
      <c r="QE336" s="189"/>
      <c r="QF336" s="189"/>
      <c r="QG336" s="189"/>
      <c r="QH336" s="189"/>
      <c r="QI336" s="189"/>
      <c r="QJ336" s="189"/>
      <c r="QK336" s="189"/>
      <c r="QL336" s="189"/>
      <c r="QM336" s="189"/>
      <c r="QN336" s="189"/>
      <c r="QO336" s="189"/>
      <c r="QP336" s="189"/>
      <c r="QQ336" s="189"/>
      <c r="QR336" s="189"/>
      <c r="QS336" s="189"/>
      <c r="QT336" s="189"/>
      <c r="QU336" s="189"/>
      <c r="QV336" s="189"/>
      <c r="QW336" s="189"/>
      <c r="QX336" s="189"/>
      <c r="QY336" s="189"/>
      <c r="QZ336" s="189"/>
      <c r="RA336" s="189"/>
      <c r="RB336" s="189"/>
      <c r="RC336" s="189"/>
      <c r="RD336" s="189"/>
      <c r="RE336" s="189"/>
      <c r="RF336" s="189"/>
      <c r="RG336" s="189"/>
      <c r="RH336" s="189"/>
      <c r="RI336" s="189"/>
      <c r="RJ336" s="189"/>
      <c r="RK336" s="189"/>
      <c r="RL336" s="189"/>
      <c r="RM336" s="189"/>
      <c r="RN336" s="189"/>
      <c r="RO336" s="189"/>
      <c r="RP336" s="189"/>
      <c r="RQ336" s="189"/>
      <c r="RR336" s="189"/>
      <c r="RS336" s="189"/>
      <c r="RT336" s="189"/>
      <c r="RU336" s="189"/>
      <c r="RV336" s="189"/>
      <c r="RW336" s="189"/>
      <c r="RX336" s="189"/>
      <c r="RY336" s="189"/>
      <c r="RZ336" s="189"/>
      <c r="SA336" s="189"/>
      <c r="SB336" s="189"/>
      <c r="SC336" s="189"/>
      <c r="SD336" s="189"/>
      <c r="SE336" s="189"/>
      <c r="SF336" s="189"/>
      <c r="SG336" s="189"/>
      <c r="SH336" s="189"/>
      <c r="SI336" s="189"/>
      <c r="SJ336" s="189"/>
      <c r="SK336" s="189"/>
      <c r="SL336" s="189"/>
      <c r="SM336" s="189"/>
      <c r="SN336" s="189"/>
      <c r="SO336" s="189"/>
      <c r="SP336" s="189"/>
      <c r="SQ336" s="189"/>
      <c r="SR336" s="189"/>
      <c r="SS336" s="189"/>
      <c r="ST336" s="189"/>
      <c r="SU336" s="189"/>
      <c r="SV336" s="189"/>
      <c r="SW336" s="189"/>
      <c r="SX336" s="189"/>
      <c r="SY336" s="189"/>
      <c r="SZ336" s="189"/>
      <c r="TA336" s="189"/>
      <c r="TB336" s="189"/>
      <c r="TC336" s="189"/>
      <c r="TD336" s="189"/>
      <c r="TE336" s="189"/>
      <c r="TF336" s="189"/>
      <c r="TG336" s="189"/>
      <c r="TH336" s="189"/>
      <c r="TI336" s="189"/>
      <c r="TJ336" s="189"/>
      <c r="TK336" s="189"/>
      <c r="TL336" s="189"/>
      <c r="TM336" s="189"/>
      <c r="TN336" s="189"/>
      <c r="TO336" s="189"/>
      <c r="TP336" s="189"/>
      <c r="TQ336" s="189"/>
      <c r="TR336" s="189"/>
      <c r="TS336" s="189"/>
      <c r="TT336" s="189"/>
      <c r="TU336" s="189"/>
      <c r="TV336" s="189"/>
      <c r="TW336" s="189"/>
      <c r="TX336" s="189"/>
      <c r="TY336" s="189"/>
      <c r="TZ336" s="189"/>
      <c r="UA336" s="189"/>
      <c r="UB336" s="189"/>
      <c r="UC336" s="189"/>
      <c r="UD336" s="189"/>
      <c r="UE336" s="189"/>
      <c r="UF336" s="189"/>
      <c r="UG336" s="189"/>
      <c r="UH336" s="189"/>
      <c r="UI336" s="189"/>
      <c r="UJ336" s="189"/>
      <c r="UK336" s="189"/>
      <c r="UL336" s="189"/>
      <c r="UM336" s="189"/>
      <c r="UN336" s="189"/>
      <c r="UO336" s="189"/>
      <c r="UP336" s="189"/>
      <c r="UQ336" s="189"/>
      <c r="UR336" s="189"/>
      <c r="US336" s="189"/>
      <c r="UT336" s="189"/>
      <c r="UU336" s="189"/>
      <c r="UV336" s="189"/>
      <c r="UW336" s="189"/>
      <c r="UX336" s="189"/>
      <c r="UY336" s="189"/>
      <c r="UZ336" s="189"/>
      <c r="VA336" s="189"/>
      <c r="VB336" s="189"/>
      <c r="VC336" s="189"/>
      <c r="VD336" s="189"/>
      <c r="VE336" s="189"/>
      <c r="VF336" s="189"/>
      <c r="VG336" s="189"/>
      <c r="VH336" s="189"/>
      <c r="VI336" s="189"/>
      <c r="VJ336" s="189"/>
      <c r="VK336" s="189"/>
      <c r="VL336" s="189"/>
      <c r="VM336" s="189"/>
      <c r="VN336" s="189"/>
      <c r="VO336" s="189"/>
      <c r="VP336" s="189"/>
      <c r="VQ336" s="189"/>
      <c r="VR336" s="189"/>
      <c r="VS336" s="189"/>
      <c r="VT336" s="189"/>
      <c r="VU336" s="189"/>
      <c r="VV336" s="189"/>
      <c r="VW336" s="189"/>
      <c r="VX336" s="189"/>
      <c r="VY336" s="189"/>
      <c r="VZ336" s="189"/>
      <c r="WA336" s="189"/>
      <c r="WB336" s="189"/>
      <c r="WC336" s="189"/>
      <c r="WD336" s="189"/>
      <c r="WE336" s="189"/>
      <c r="WF336" s="189"/>
      <c r="WG336" s="189"/>
      <c r="WH336" s="189"/>
      <c r="WI336" s="189"/>
      <c r="WJ336" s="189"/>
      <c r="WK336" s="189"/>
      <c r="WL336" s="189"/>
      <c r="WM336" s="189"/>
      <c r="WN336" s="189"/>
      <c r="WO336" s="189"/>
      <c r="WP336" s="189"/>
      <c r="WQ336" s="189"/>
      <c r="WR336" s="189"/>
      <c r="WS336" s="189"/>
      <c r="WT336" s="189"/>
      <c r="WU336" s="189"/>
      <c r="WV336" s="189"/>
      <c r="WW336" s="189"/>
      <c r="WX336" s="189"/>
      <c r="WY336" s="189"/>
      <c r="WZ336" s="189"/>
      <c r="XA336" s="189"/>
      <c r="XB336" s="189"/>
      <c r="XC336" s="189"/>
      <c r="XD336" s="189"/>
      <c r="XE336" s="189"/>
      <c r="XF336" s="189"/>
      <c r="XG336" s="189"/>
      <c r="XH336" s="189"/>
      <c r="XI336" s="189"/>
      <c r="XJ336" s="189"/>
      <c r="XK336" s="189"/>
      <c r="XL336" s="189"/>
      <c r="XM336" s="189"/>
      <c r="XN336" s="189"/>
      <c r="XO336" s="189"/>
      <c r="XP336" s="189"/>
      <c r="XQ336" s="189"/>
      <c r="XR336" s="189"/>
      <c r="XS336" s="189"/>
      <c r="XT336" s="189"/>
      <c r="XU336" s="189"/>
      <c r="XV336" s="189"/>
      <c r="XW336" s="189"/>
      <c r="XX336" s="189"/>
      <c r="XY336" s="189"/>
      <c r="XZ336" s="189"/>
      <c r="YA336" s="189"/>
      <c r="YB336" s="189"/>
      <c r="YC336" s="189"/>
      <c r="YD336" s="189"/>
      <c r="YE336" s="189"/>
      <c r="YF336" s="189"/>
      <c r="YG336" s="189"/>
      <c r="YH336" s="189"/>
      <c r="YI336" s="189"/>
      <c r="YJ336" s="189"/>
      <c r="YK336" s="189"/>
      <c r="YL336" s="189"/>
      <c r="YM336" s="189"/>
      <c r="YN336" s="189"/>
      <c r="YO336" s="189"/>
      <c r="YP336" s="189"/>
      <c r="YQ336" s="189"/>
      <c r="YR336" s="189"/>
      <c r="YS336" s="189"/>
      <c r="YT336" s="189"/>
      <c r="YU336" s="189"/>
      <c r="YV336" s="189"/>
      <c r="YW336" s="189"/>
      <c r="YX336" s="189"/>
      <c r="YY336" s="189"/>
      <c r="YZ336" s="189"/>
      <c r="ZA336" s="189"/>
      <c r="ZB336" s="189"/>
      <c r="ZC336" s="189"/>
      <c r="ZD336" s="189"/>
      <c r="ZE336" s="189"/>
      <c r="ZF336" s="189"/>
      <c r="ZG336" s="189"/>
      <c r="ZH336" s="189"/>
      <c r="ZI336" s="189"/>
      <c r="ZJ336" s="189"/>
      <c r="ZK336" s="189"/>
      <c r="ZL336" s="189"/>
      <c r="ZM336" s="189"/>
      <c r="ZN336" s="189"/>
      <c r="ZO336" s="189"/>
      <c r="ZP336" s="189"/>
      <c r="ZQ336" s="189"/>
      <c r="ZR336" s="189"/>
      <c r="ZS336" s="189"/>
      <c r="ZT336" s="189"/>
      <c r="ZU336" s="189"/>
      <c r="ZV336" s="189"/>
      <c r="ZW336" s="189"/>
      <c r="ZX336" s="189"/>
      <c r="ZY336" s="189"/>
      <c r="ZZ336" s="189"/>
      <c r="AAA336" s="189"/>
      <c r="AAB336" s="189"/>
      <c r="AAC336" s="189"/>
      <c r="AAD336" s="189"/>
      <c r="AAE336" s="189"/>
      <c r="AAF336" s="189"/>
      <c r="AAG336" s="189"/>
      <c r="AAH336" s="189"/>
      <c r="AAI336" s="189"/>
      <c r="AAJ336" s="189"/>
      <c r="AAK336" s="189"/>
      <c r="AAL336" s="189"/>
      <c r="AAM336" s="189"/>
      <c r="AAN336" s="189"/>
      <c r="AAO336" s="189"/>
      <c r="AAP336" s="189"/>
      <c r="AAQ336" s="189"/>
      <c r="AAR336" s="189"/>
      <c r="AAS336" s="189"/>
      <c r="AAT336" s="189"/>
      <c r="AAU336" s="189"/>
      <c r="AAV336" s="189"/>
      <c r="AAW336" s="189"/>
      <c r="AAX336" s="189"/>
      <c r="AAY336" s="189"/>
      <c r="AAZ336" s="189"/>
      <c r="ABA336" s="189"/>
      <c r="ABB336" s="189"/>
      <c r="ABC336" s="189"/>
      <c r="ABD336" s="189"/>
      <c r="ABE336" s="189"/>
      <c r="ABF336" s="189"/>
      <c r="ABG336" s="189"/>
      <c r="ABH336" s="189"/>
      <c r="ABI336" s="189"/>
      <c r="ABJ336" s="189"/>
      <c r="ABK336" s="189"/>
      <c r="ABL336" s="189"/>
      <c r="ABM336" s="189"/>
      <c r="ABN336" s="189"/>
      <c r="ABO336" s="189"/>
      <c r="ABP336" s="189"/>
      <c r="ABQ336" s="189"/>
      <c r="ABR336" s="189"/>
      <c r="ABS336" s="189"/>
      <c r="ABT336" s="189"/>
      <c r="ABU336" s="189"/>
      <c r="ABV336" s="189"/>
      <c r="ABW336" s="189"/>
      <c r="ABX336" s="189"/>
      <c r="ABY336" s="189"/>
      <c r="ABZ336" s="189"/>
      <c r="ACA336" s="189"/>
      <c r="ACB336" s="189"/>
      <c r="ACC336" s="189"/>
      <c r="ACD336" s="189"/>
      <c r="ACE336" s="189"/>
      <c r="ACF336" s="189"/>
      <c r="ACG336" s="189"/>
      <c r="ACH336" s="189"/>
      <c r="ACI336" s="189"/>
      <c r="ACJ336" s="189"/>
      <c r="ACK336" s="189"/>
      <c r="ACL336" s="189"/>
      <c r="ACM336" s="189"/>
      <c r="ACN336" s="189"/>
      <c r="ACO336" s="189"/>
      <c r="ACP336" s="189"/>
      <c r="ACQ336" s="189"/>
      <c r="ACR336" s="189"/>
      <c r="ACS336" s="189"/>
      <c r="ACT336" s="189"/>
      <c r="ACU336" s="189"/>
      <c r="ACV336" s="189"/>
      <c r="ACW336" s="189"/>
      <c r="ACX336" s="189"/>
      <c r="ACY336" s="189"/>
      <c r="ACZ336" s="189"/>
      <c r="ADA336" s="189"/>
      <c r="ADB336" s="189"/>
      <c r="ADC336" s="189"/>
      <c r="ADD336" s="189"/>
      <c r="ADE336" s="189"/>
      <c r="ADF336" s="189"/>
      <c r="ADG336" s="189"/>
      <c r="ADH336" s="189"/>
      <c r="ADI336" s="189"/>
      <c r="ADJ336" s="189"/>
      <c r="ADK336" s="189"/>
      <c r="ADL336" s="189"/>
      <c r="ADM336" s="189"/>
      <c r="ADN336" s="189"/>
      <c r="ADO336" s="189"/>
      <c r="ADP336" s="189"/>
      <c r="ADQ336" s="189"/>
      <c r="ADR336" s="189"/>
      <c r="ADS336" s="189"/>
      <c r="ADT336" s="189"/>
      <c r="ADU336" s="189"/>
      <c r="ADV336" s="189"/>
      <c r="ADW336" s="189"/>
      <c r="ADX336" s="189"/>
      <c r="ADY336" s="189"/>
      <c r="ADZ336" s="189"/>
      <c r="AEA336" s="189"/>
      <c r="AEB336" s="189"/>
      <c r="AEC336" s="189"/>
      <c r="AED336" s="189"/>
      <c r="AEE336" s="189"/>
      <c r="AEF336" s="189"/>
      <c r="AEG336" s="189"/>
      <c r="AEH336" s="189"/>
      <c r="AEI336" s="189"/>
      <c r="AEJ336" s="189"/>
      <c r="AEK336" s="189"/>
      <c r="AEL336" s="189"/>
      <c r="AEM336" s="189"/>
      <c r="AEN336" s="189"/>
      <c r="AEO336" s="189"/>
      <c r="AEP336" s="189"/>
      <c r="AEQ336" s="189"/>
      <c r="AER336" s="189"/>
      <c r="AES336" s="189"/>
      <c r="AET336" s="189"/>
      <c r="AEU336" s="189"/>
      <c r="AEV336" s="189"/>
      <c r="AEW336" s="189"/>
      <c r="AEX336" s="189"/>
      <c r="AEY336" s="189"/>
      <c r="AEZ336" s="189"/>
      <c r="AFA336" s="189"/>
      <c r="AFB336" s="189"/>
      <c r="AFC336" s="189"/>
      <c r="AFD336" s="189"/>
      <c r="AFE336" s="189"/>
      <c r="AFF336" s="189"/>
      <c r="AFG336" s="189"/>
      <c r="AFH336" s="189"/>
      <c r="AFI336" s="189"/>
      <c r="AFJ336" s="189"/>
      <c r="AFK336" s="189"/>
      <c r="AFL336" s="189"/>
      <c r="AFM336" s="189"/>
      <c r="AFN336" s="189"/>
      <c r="AFO336" s="189"/>
      <c r="AFP336" s="189"/>
      <c r="AFQ336" s="189"/>
      <c r="AFR336" s="189"/>
      <c r="AFS336" s="189"/>
      <c r="AFT336" s="189"/>
      <c r="AFU336" s="189"/>
      <c r="AFV336" s="189"/>
      <c r="AFW336" s="189"/>
      <c r="AFX336" s="189"/>
      <c r="AFY336" s="189"/>
      <c r="AFZ336" s="189"/>
      <c r="AGA336" s="189"/>
      <c r="AGB336" s="189"/>
      <c r="AGC336" s="189"/>
      <c r="AGD336" s="189"/>
      <c r="AGE336" s="189"/>
      <c r="AGF336" s="189"/>
      <c r="AGG336" s="189"/>
      <c r="AGH336" s="189"/>
      <c r="AGI336" s="189"/>
      <c r="AGJ336" s="189"/>
      <c r="AGK336" s="189"/>
      <c r="AGL336" s="189"/>
      <c r="AGM336" s="189"/>
      <c r="AGN336" s="189"/>
      <c r="AGO336" s="189"/>
      <c r="AGP336" s="189"/>
      <c r="AGQ336" s="189"/>
      <c r="AGR336" s="189"/>
      <c r="AGS336" s="189"/>
      <c r="AGT336" s="189"/>
      <c r="AGU336" s="189"/>
      <c r="AGV336" s="189"/>
      <c r="AGW336" s="189"/>
      <c r="AGX336" s="189"/>
      <c r="AGY336" s="189"/>
      <c r="AGZ336" s="189"/>
      <c r="AHA336" s="189"/>
      <c r="AHB336" s="189"/>
      <c r="AHC336" s="189"/>
      <c r="AHD336" s="189"/>
      <c r="AHE336" s="189"/>
      <c r="AHF336" s="189"/>
      <c r="AHG336" s="189"/>
      <c r="AHH336" s="189"/>
      <c r="AHI336" s="189"/>
      <c r="AHJ336" s="189"/>
      <c r="AHK336" s="189"/>
      <c r="AHL336" s="189"/>
      <c r="AHM336" s="189"/>
      <c r="AHN336" s="189"/>
      <c r="AHO336" s="189"/>
      <c r="AHP336" s="189"/>
      <c r="AHQ336" s="189"/>
      <c r="AHR336" s="189"/>
      <c r="AHS336" s="189"/>
      <c r="AHT336" s="189"/>
      <c r="AHU336" s="189"/>
      <c r="AHV336" s="189"/>
      <c r="AHW336" s="189"/>
      <c r="AHX336" s="189"/>
      <c r="AHY336" s="189"/>
      <c r="AHZ336" s="189"/>
      <c r="AIA336" s="189"/>
      <c r="AIB336" s="189"/>
      <c r="AIC336" s="189"/>
      <c r="AID336" s="189"/>
      <c r="AIE336" s="189"/>
      <c r="AIF336" s="189"/>
      <c r="AIG336" s="189"/>
      <c r="AIH336" s="189"/>
      <c r="AII336" s="189"/>
      <c r="AIJ336" s="189"/>
      <c r="AIK336" s="189"/>
      <c r="AIL336" s="189"/>
      <c r="AIM336" s="189"/>
      <c r="AIN336" s="189"/>
      <c r="AIO336" s="189"/>
      <c r="AIP336" s="189"/>
      <c r="AIQ336" s="189"/>
      <c r="AIR336" s="189"/>
      <c r="AIS336" s="189"/>
      <c r="AIT336" s="189"/>
      <c r="AIU336" s="189"/>
      <c r="AIV336" s="189"/>
      <c r="AIW336" s="189"/>
      <c r="AIX336" s="189"/>
      <c r="AIY336" s="189"/>
      <c r="AIZ336" s="189"/>
      <c r="AJA336" s="189"/>
      <c r="AJB336" s="189"/>
      <c r="AJC336" s="189"/>
      <c r="AJD336" s="189"/>
      <c r="AJE336" s="189"/>
      <c r="AJF336" s="189"/>
      <c r="AJG336" s="189"/>
      <c r="AJH336" s="189"/>
      <c r="AJI336" s="189"/>
      <c r="AJJ336" s="189"/>
      <c r="AJK336" s="189"/>
      <c r="AJL336" s="189"/>
      <c r="AJM336" s="189"/>
      <c r="AJN336" s="189"/>
      <c r="AJO336" s="189"/>
      <c r="AJP336" s="189"/>
      <c r="AJQ336" s="189"/>
      <c r="AJR336" s="189"/>
      <c r="AJS336" s="189"/>
      <c r="AJT336" s="189"/>
      <c r="AJU336" s="189"/>
      <c r="AJV336" s="189"/>
      <c r="AJW336" s="189"/>
      <c r="AJX336" s="189"/>
      <c r="AJY336" s="189"/>
      <c r="AJZ336" s="189"/>
      <c r="AKA336" s="189"/>
      <c r="AKB336" s="189"/>
      <c r="AKC336" s="189"/>
      <c r="AKD336" s="189"/>
      <c r="AKE336" s="189"/>
      <c r="AKF336" s="189"/>
      <c r="AKG336" s="189"/>
      <c r="AKH336" s="189"/>
      <c r="AKI336" s="189"/>
      <c r="AKJ336" s="189"/>
      <c r="AKK336" s="189"/>
      <c r="AKL336" s="189"/>
      <c r="AKM336" s="189"/>
      <c r="AKN336" s="189"/>
      <c r="AKO336" s="189"/>
      <c r="AKP336" s="189"/>
      <c r="AKQ336" s="189"/>
      <c r="AKR336" s="189"/>
      <c r="AKS336" s="189"/>
      <c r="AKT336" s="189"/>
      <c r="AKU336" s="189"/>
      <c r="AKV336" s="189"/>
      <c r="AKW336" s="189"/>
      <c r="AKX336" s="189"/>
      <c r="AKY336" s="189"/>
      <c r="AKZ336" s="189"/>
      <c r="ALA336" s="189"/>
      <c r="ALB336" s="189"/>
      <c r="ALC336" s="189"/>
      <c r="ALD336" s="189"/>
      <c r="ALE336" s="189"/>
      <c r="ALF336" s="189"/>
      <c r="ALG336" s="189"/>
      <c r="ALH336" s="189"/>
      <c r="ALI336" s="189"/>
      <c r="ALJ336" s="189"/>
      <c r="ALK336" s="189"/>
      <c r="ALL336" s="189"/>
      <c r="ALM336" s="189"/>
      <c r="ALN336" s="189"/>
      <c r="ALO336" s="189"/>
      <c r="ALP336" s="189"/>
      <c r="ALQ336" s="189"/>
      <c r="ALR336" s="189"/>
      <c r="ALS336" s="189"/>
      <c r="ALT336" s="189"/>
      <c r="ALU336" s="189"/>
      <c r="ALV336" s="189"/>
      <c r="ALW336" s="189"/>
      <c r="ALX336" s="189"/>
      <c r="ALY336" s="189"/>
      <c r="ALZ336" s="189"/>
      <c r="AMA336" s="189"/>
      <c r="AMB336" s="189"/>
      <c r="AMC336" s="189"/>
      <c r="AMD336" s="189"/>
      <c r="AME336" s="189"/>
      <c r="AMF336" s="189"/>
      <c r="AMG336" s="189"/>
      <c r="AMH336" s="189"/>
      <c r="AMI336" s="189"/>
      <c r="AMJ336" s="189"/>
    </row>
    <row r="337" s="226" customFormat="true" ht="24" hidden="false" customHeight="true" outlineLevel="0" collapsed="false">
      <c r="A337" s="184"/>
      <c r="B337" s="191"/>
      <c r="C337" s="184"/>
      <c r="D337" s="184"/>
      <c r="E337" s="184" t="s">
        <v>1669</v>
      </c>
      <c r="F337" s="183" t="s">
        <v>1129</v>
      </c>
      <c r="G337" s="186" t="s">
        <v>1795</v>
      </c>
      <c r="H337" s="184" t="n">
        <v>1</v>
      </c>
      <c r="I337" s="186" t="s">
        <v>605</v>
      </c>
      <c r="J337" s="187" t="s">
        <v>6</v>
      </c>
      <c r="K337" s="185" t="s">
        <v>1796</v>
      </c>
      <c r="L337" s="186" t="str">
        <f aca="false">VLOOKUP(K337,CódigosRetorno!$A$2:$B$1795,2,FALSE())</f>
        <v>El XML no contiene el tag TaxScheme Name de impuestos globales</v>
      </c>
      <c r="M337" s="184" t="s">
        <v>8</v>
      </c>
      <c r="N337" s="188"/>
      <c r="O337" s="189"/>
      <c r="P337" s="189"/>
      <c r="Q337" s="189"/>
      <c r="R337" s="189"/>
      <c r="S337" s="189"/>
      <c r="T337" s="189"/>
      <c r="U337" s="189"/>
      <c r="V337" s="189"/>
      <c r="W337" s="189"/>
      <c r="X337" s="189"/>
      <c r="Y337" s="189"/>
      <c r="Z337" s="189"/>
      <c r="AA337" s="189"/>
      <c r="AB337" s="189"/>
      <c r="AC337" s="189"/>
      <c r="AD337" s="189"/>
      <c r="AE337" s="189"/>
      <c r="AF337" s="189"/>
      <c r="AG337" s="189"/>
      <c r="AH337" s="189"/>
      <c r="AI337" s="189"/>
      <c r="AJ337" s="189"/>
      <c r="AK337" s="189"/>
      <c r="AL337" s="189"/>
      <c r="AM337" s="189"/>
      <c r="AN337" s="189"/>
      <c r="AO337" s="189"/>
      <c r="AP337" s="189"/>
      <c r="AQ337" s="189"/>
      <c r="AR337" s="189"/>
      <c r="AS337" s="189"/>
      <c r="AT337" s="189"/>
      <c r="AU337" s="189"/>
      <c r="AV337" s="189"/>
      <c r="AW337" s="189"/>
      <c r="AX337" s="189"/>
      <c r="AY337" s="189"/>
      <c r="AZ337" s="189"/>
      <c r="BA337" s="189"/>
      <c r="BB337" s="189"/>
      <c r="BC337" s="189"/>
      <c r="BD337" s="189"/>
      <c r="BE337" s="189"/>
      <c r="BF337" s="189"/>
      <c r="BG337" s="189"/>
      <c r="BH337" s="189"/>
      <c r="BI337" s="189"/>
      <c r="BJ337" s="189"/>
      <c r="BK337" s="189"/>
      <c r="BL337" s="189"/>
      <c r="BM337" s="189"/>
      <c r="BN337" s="189"/>
      <c r="BO337" s="189"/>
      <c r="BP337" s="189"/>
      <c r="BQ337" s="189"/>
      <c r="BR337" s="189"/>
      <c r="BS337" s="189"/>
      <c r="BT337" s="189"/>
      <c r="BU337" s="189"/>
      <c r="BV337" s="189"/>
      <c r="BW337" s="189"/>
      <c r="BX337" s="189"/>
      <c r="BY337" s="189"/>
      <c r="BZ337" s="189"/>
      <c r="CA337" s="189"/>
      <c r="CB337" s="189"/>
      <c r="CC337" s="189"/>
      <c r="CD337" s="189"/>
      <c r="CE337" s="189"/>
      <c r="CF337" s="189"/>
      <c r="CG337" s="189"/>
      <c r="CH337" s="189"/>
      <c r="CI337" s="189"/>
      <c r="CJ337" s="189"/>
      <c r="CK337" s="189"/>
      <c r="CL337" s="189"/>
      <c r="CM337" s="189"/>
      <c r="CN337" s="189"/>
      <c r="CO337" s="189"/>
      <c r="CP337" s="189"/>
      <c r="CQ337" s="189"/>
      <c r="CR337" s="189"/>
      <c r="CS337" s="189"/>
      <c r="CT337" s="189"/>
      <c r="CU337" s="189"/>
      <c r="CV337" s="189"/>
      <c r="CW337" s="189"/>
      <c r="CX337" s="189"/>
      <c r="CY337" s="189"/>
      <c r="CZ337" s="189"/>
      <c r="DA337" s="189"/>
      <c r="DB337" s="189"/>
      <c r="DC337" s="189"/>
      <c r="DD337" s="189"/>
      <c r="DE337" s="189"/>
      <c r="DF337" s="189"/>
      <c r="DG337" s="189"/>
      <c r="DH337" s="189"/>
      <c r="DI337" s="189"/>
      <c r="DJ337" s="189"/>
      <c r="DK337" s="189"/>
      <c r="DL337" s="189"/>
      <c r="DM337" s="189"/>
      <c r="DN337" s="189"/>
      <c r="DO337" s="189"/>
      <c r="DP337" s="189"/>
      <c r="DQ337" s="189"/>
      <c r="DR337" s="189"/>
      <c r="DS337" s="189"/>
      <c r="DT337" s="189"/>
      <c r="DU337" s="189"/>
      <c r="DV337" s="189"/>
      <c r="DW337" s="189"/>
      <c r="DX337" s="189"/>
      <c r="DY337" s="189"/>
      <c r="DZ337" s="189"/>
      <c r="EA337" s="189"/>
      <c r="EB337" s="189"/>
      <c r="EC337" s="189"/>
      <c r="ED337" s="189"/>
      <c r="EE337" s="189"/>
      <c r="EF337" s="189"/>
      <c r="EG337" s="189"/>
      <c r="EH337" s="189"/>
      <c r="EI337" s="189"/>
      <c r="EJ337" s="189"/>
      <c r="EK337" s="189"/>
      <c r="EL337" s="189"/>
      <c r="EM337" s="189"/>
      <c r="EN337" s="189"/>
      <c r="EO337" s="189"/>
      <c r="EP337" s="189"/>
      <c r="EQ337" s="189"/>
      <c r="ER337" s="189"/>
      <c r="ES337" s="189"/>
      <c r="ET337" s="189"/>
      <c r="EU337" s="189"/>
      <c r="EV337" s="189"/>
      <c r="EW337" s="189"/>
      <c r="EX337" s="189"/>
      <c r="EY337" s="189"/>
      <c r="EZ337" s="189"/>
      <c r="FA337" s="189"/>
      <c r="FB337" s="189"/>
      <c r="FC337" s="189"/>
      <c r="FD337" s="189"/>
      <c r="FE337" s="189"/>
      <c r="FF337" s="189"/>
      <c r="FG337" s="189"/>
      <c r="FH337" s="189"/>
      <c r="FI337" s="189"/>
      <c r="FJ337" s="189"/>
      <c r="FK337" s="189"/>
      <c r="FL337" s="189"/>
      <c r="FM337" s="189"/>
      <c r="FN337" s="189"/>
      <c r="FO337" s="189"/>
      <c r="FP337" s="189"/>
      <c r="FQ337" s="189"/>
      <c r="FR337" s="189"/>
      <c r="FS337" s="189"/>
      <c r="FT337" s="189"/>
      <c r="FU337" s="189"/>
      <c r="FV337" s="189"/>
      <c r="FW337" s="189"/>
      <c r="FX337" s="189"/>
      <c r="FY337" s="189"/>
      <c r="FZ337" s="189"/>
      <c r="GA337" s="189"/>
      <c r="GB337" s="189"/>
      <c r="GC337" s="189"/>
      <c r="GD337" s="189"/>
      <c r="GE337" s="189"/>
      <c r="GF337" s="189"/>
      <c r="GG337" s="189"/>
      <c r="GH337" s="189"/>
      <c r="GI337" s="189"/>
      <c r="GJ337" s="189"/>
      <c r="GK337" s="189"/>
      <c r="GL337" s="189"/>
      <c r="GM337" s="189"/>
      <c r="GN337" s="189"/>
      <c r="GO337" s="189"/>
      <c r="GP337" s="189"/>
      <c r="GQ337" s="189"/>
      <c r="GR337" s="189"/>
      <c r="GS337" s="189"/>
      <c r="GT337" s="189"/>
      <c r="GU337" s="189"/>
      <c r="GV337" s="189"/>
      <c r="GW337" s="189"/>
      <c r="GX337" s="189"/>
      <c r="GY337" s="189"/>
      <c r="GZ337" s="189"/>
      <c r="HA337" s="189"/>
      <c r="HB337" s="189"/>
      <c r="HC337" s="189"/>
      <c r="HD337" s="189"/>
      <c r="HE337" s="189"/>
      <c r="HF337" s="189"/>
      <c r="HG337" s="189"/>
      <c r="HH337" s="189"/>
      <c r="HI337" s="189"/>
      <c r="HJ337" s="189"/>
      <c r="HK337" s="189"/>
      <c r="HL337" s="189"/>
      <c r="HM337" s="189"/>
      <c r="HN337" s="189"/>
      <c r="HO337" s="189"/>
      <c r="HP337" s="189"/>
      <c r="HQ337" s="189"/>
      <c r="HR337" s="189"/>
      <c r="HS337" s="189"/>
      <c r="HT337" s="189"/>
      <c r="HU337" s="189"/>
      <c r="HV337" s="189"/>
      <c r="HW337" s="189"/>
      <c r="HX337" s="189"/>
      <c r="HY337" s="189"/>
      <c r="HZ337" s="189"/>
      <c r="IA337" s="189"/>
      <c r="IB337" s="189"/>
      <c r="IC337" s="189"/>
      <c r="ID337" s="189"/>
      <c r="IE337" s="189"/>
      <c r="IF337" s="189"/>
      <c r="IG337" s="189"/>
      <c r="IH337" s="189"/>
      <c r="II337" s="189"/>
      <c r="IJ337" s="189"/>
      <c r="IK337" s="189"/>
      <c r="IL337" s="189"/>
      <c r="IM337" s="189"/>
      <c r="IN337" s="189"/>
      <c r="IO337" s="189"/>
      <c r="IP337" s="189"/>
      <c r="IQ337" s="189"/>
      <c r="IR337" s="189"/>
      <c r="IS337" s="189"/>
      <c r="IT337" s="189"/>
      <c r="IU337" s="189"/>
      <c r="IV337" s="189"/>
      <c r="IW337" s="189"/>
      <c r="IX337" s="189"/>
      <c r="IY337" s="189"/>
      <c r="IZ337" s="189"/>
      <c r="JA337" s="189"/>
      <c r="JB337" s="189"/>
      <c r="JC337" s="189"/>
      <c r="JD337" s="189"/>
      <c r="JE337" s="189"/>
      <c r="JF337" s="189"/>
      <c r="JG337" s="189"/>
      <c r="JH337" s="189"/>
      <c r="JI337" s="189"/>
      <c r="JJ337" s="189"/>
      <c r="JK337" s="189"/>
      <c r="JL337" s="189"/>
      <c r="JM337" s="189"/>
      <c r="JN337" s="189"/>
      <c r="JO337" s="189"/>
      <c r="JP337" s="189"/>
      <c r="JQ337" s="189"/>
      <c r="JR337" s="189"/>
      <c r="JS337" s="189"/>
      <c r="JT337" s="189"/>
      <c r="JU337" s="189"/>
      <c r="JV337" s="189"/>
      <c r="JW337" s="189"/>
      <c r="JX337" s="189"/>
      <c r="JY337" s="189"/>
      <c r="JZ337" s="189"/>
      <c r="KA337" s="189"/>
      <c r="KB337" s="189"/>
      <c r="KC337" s="189"/>
      <c r="KD337" s="189"/>
      <c r="KE337" s="189"/>
      <c r="KF337" s="189"/>
      <c r="KG337" s="189"/>
      <c r="KH337" s="189"/>
      <c r="KI337" s="189"/>
      <c r="KJ337" s="189"/>
      <c r="KK337" s="189"/>
      <c r="KL337" s="189"/>
      <c r="KM337" s="189"/>
      <c r="KN337" s="189"/>
      <c r="KO337" s="189"/>
      <c r="KP337" s="189"/>
      <c r="KQ337" s="189"/>
      <c r="KR337" s="189"/>
      <c r="KS337" s="189"/>
      <c r="KT337" s="189"/>
      <c r="KU337" s="189"/>
      <c r="KV337" s="189"/>
      <c r="KW337" s="189"/>
      <c r="KX337" s="189"/>
      <c r="KY337" s="189"/>
      <c r="KZ337" s="189"/>
      <c r="LA337" s="189"/>
      <c r="LB337" s="189"/>
      <c r="LC337" s="189"/>
      <c r="LD337" s="189"/>
      <c r="LE337" s="189"/>
      <c r="LF337" s="189"/>
      <c r="LG337" s="189"/>
      <c r="LH337" s="189"/>
      <c r="LI337" s="189"/>
      <c r="LJ337" s="189"/>
      <c r="LK337" s="189"/>
      <c r="LL337" s="189"/>
      <c r="LM337" s="189"/>
      <c r="LN337" s="189"/>
      <c r="LO337" s="189"/>
      <c r="LP337" s="189"/>
      <c r="LQ337" s="189"/>
      <c r="LR337" s="189"/>
      <c r="LS337" s="189"/>
      <c r="LT337" s="189"/>
      <c r="LU337" s="189"/>
      <c r="LV337" s="189"/>
      <c r="LW337" s="189"/>
      <c r="LX337" s="189"/>
      <c r="LY337" s="189"/>
      <c r="LZ337" s="189"/>
      <c r="MA337" s="189"/>
      <c r="MB337" s="189"/>
      <c r="MC337" s="189"/>
      <c r="MD337" s="189"/>
      <c r="ME337" s="189"/>
      <c r="MF337" s="189"/>
      <c r="MG337" s="189"/>
      <c r="MH337" s="189"/>
      <c r="MI337" s="189"/>
      <c r="MJ337" s="189"/>
      <c r="MK337" s="189"/>
      <c r="ML337" s="189"/>
      <c r="MM337" s="189"/>
      <c r="MN337" s="189"/>
      <c r="MO337" s="189"/>
      <c r="MP337" s="189"/>
      <c r="MQ337" s="189"/>
      <c r="MR337" s="189"/>
      <c r="MS337" s="189"/>
      <c r="MT337" s="189"/>
      <c r="MU337" s="189"/>
      <c r="MV337" s="189"/>
      <c r="MW337" s="189"/>
      <c r="MX337" s="189"/>
      <c r="MY337" s="189"/>
      <c r="MZ337" s="189"/>
      <c r="NA337" s="189"/>
      <c r="NB337" s="189"/>
      <c r="NC337" s="189"/>
      <c r="ND337" s="189"/>
      <c r="NE337" s="189"/>
      <c r="NF337" s="189"/>
      <c r="NG337" s="189"/>
      <c r="NH337" s="189"/>
      <c r="NI337" s="189"/>
      <c r="NJ337" s="189"/>
      <c r="NK337" s="189"/>
      <c r="NL337" s="189"/>
      <c r="NM337" s="189"/>
      <c r="NN337" s="189"/>
      <c r="NO337" s="189"/>
      <c r="NP337" s="189"/>
      <c r="NQ337" s="189"/>
      <c r="NR337" s="189"/>
      <c r="NS337" s="189"/>
      <c r="NT337" s="189"/>
      <c r="NU337" s="189"/>
      <c r="NV337" s="189"/>
      <c r="NW337" s="189"/>
      <c r="NX337" s="189"/>
      <c r="NY337" s="189"/>
      <c r="NZ337" s="189"/>
      <c r="OA337" s="189"/>
      <c r="OB337" s="189"/>
      <c r="OC337" s="189"/>
      <c r="OD337" s="189"/>
      <c r="OE337" s="189"/>
      <c r="OF337" s="189"/>
      <c r="OG337" s="189"/>
      <c r="OH337" s="189"/>
      <c r="OI337" s="189"/>
      <c r="OJ337" s="189"/>
      <c r="OK337" s="189"/>
      <c r="OL337" s="189"/>
      <c r="OM337" s="189"/>
      <c r="ON337" s="189"/>
      <c r="OO337" s="189"/>
      <c r="OP337" s="189"/>
      <c r="OQ337" s="189"/>
      <c r="OR337" s="189"/>
      <c r="OS337" s="189"/>
      <c r="OT337" s="189"/>
      <c r="OU337" s="189"/>
      <c r="OV337" s="189"/>
      <c r="OW337" s="189"/>
      <c r="OX337" s="189"/>
      <c r="OY337" s="189"/>
      <c r="OZ337" s="189"/>
      <c r="PA337" s="189"/>
      <c r="PB337" s="189"/>
      <c r="PC337" s="189"/>
      <c r="PD337" s="189"/>
      <c r="PE337" s="189"/>
      <c r="PF337" s="189"/>
      <c r="PG337" s="189"/>
      <c r="PH337" s="189"/>
      <c r="PI337" s="189"/>
      <c r="PJ337" s="189"/>
      <c r="PK337" s="189"/>
      <c r="PL337" s="189"/>
      <c r="PM337" s="189"/>
      <c r="PN337" s="189"/>
      <c r="PO337" s="189"/>
      <c r="PP337" s="189"/>
      <c r="PQ337" s="189"/>
      <c r="PR337" s="189"/>
      <c r="PS337" s="189"/>
      <c r="PT337" s="189"/>
      <c r="PU337" s="189"/>
      <c r="PV337" s="189"/>
      <c r="PW337" s="189"/>
      <c r="PX337" s="189"/>
      <c r="PY337" s="189"/>
      <c r="PZ337" s="189"/>
      <c r="QA337" s="189"/>
      <c r="QB337" s="189"/>
      <c r="QC337" s="189"/>
      <c r="QD337" s="189"/>
      <c r="QE337" s="189"/>
      <c r="QF337" s="189"/>
      <c r="QG337" s="189"/>
      <c r="QH337" s="189"/>
      <c r="QI337" s="189"/>
      <c r="QJ337" s="189"/>
      <c r="QK337" s="189"/>
      <c r="QL337" s="189"/>
      <c r="QM337" s="189"/>
      <c r="QN337" s="189"/>
      <c r="QO337" s="189"/>
      <c r="QP337" s="189"/>
      <c r="QQ337" s="189"/>
      <c r="QR337" s="189"/>
      <c r="QS337" s="189"/>
      <c r="QT337" s="189"/>
      <c r="QU337" s="189"/>
      <c r="QV337" s="189"/>
      <c r="QW337" s="189"/>
      <c r="QX337" s="189"/>
      <c r="QY337" s="189"/>
      <c r="QZ337" s="189"/>
      <c r="RA337" s="189"/>
      <c r="RB337" s="189"/>
      <c r="RC337" s="189"/>
      <c r="RD337" s="189"/>
      <c r="RE337" s="189"/>
      <c r="RF337" s="189"/>
      <c r="RG337" s="189"/>
      <c r="RH337" s="189"/>
      <c r="RI337" s="189"/>
      <c r="RJ337" s="189"/>
      <c r="RK337" s="189"/>
      <c r="RL337" s="189"/>
      <c r="RM337" s="189"/>
      <c r="RN337" s="189"/>
      <c r="RO337" s="189"/>
      <c r="RP337" s="189"/>
      <c r="RQ337" s="189"/>
      <c r="RR337" s="189"/>
      <c r="RS337" s="189"/>
      <c r="RT337" s="189"/>
      <c r="RU337" s="189"/>
      <c r="RV337" s="189"/>
      <c r="RW337" s="189"/>
      <c r="RX337" s="189"/>
      <c r="RY337" s="189"/>
      <c r="RZ337" s="189"/>
      <c r="SA337" s="189"/>
      <c r="SB337" s="189"/>
      <c r="SC337" s="189"/>
      <c r="SD337" s="189"/>
      <c r="SE337" s="189"/>
      <c r="SF337" s="189"/>
      <c r="SG337" s="189"/>
      <c r="SH337" s="189"/>
      <c r="SI337" s="189"/>
      <c r="SJ337" s="189"/>
      <c r="SK337" s="189"/>
      <c r="SL337" s="189"/>
      <c r="SM337" s="189"/>
      <c r="SN337" s="189"/>
      <c r="SO337" s="189"/>
      <c r="SP337" s="189"/>
      <c r="SQ337" s="189"/>
      <c r="SR337" s="189"/>
      <c r="SS337" s="189"/>
      <c r="ST337" s="189"/>
      <c r="SU337" s="189"/>
      <c r="SV337" s="189"/>
      <c r="SW337" s="189"/>
      <c r="SX337" s="189"/>
      <c r="SY337" s="189"/>
      <c r="SZ337" s="189"/>
      <c r="TA337" s="189"/>
      <c r="TB337" s="189"/>
      <c r="TC337" s="189"/>
      <c r="TD337" s="189"/>
      <c r="TE337" s="189"/>
      <c r="TF337" s="189"/>
      <c r="TG337" s="189"/>
      <c r="TH337" s="189"/>
      <c r="TI337" s="189"/>
      <c r="TJ337" s="189"/>
      <c r="TK337" s="189"/>
      <c r="TL337" s="189"/>
      <c r="TM337" s="189"/>
      <c r="TN337" s="189"/>
      <c r="TO337" s="189"/>
      <c r="TP337" s="189"/>
      <c r="TQ337" s="189"/>
      <c r="TR337" s="189"/>
      <c r="TS337" s="189"/>
      <c r="TT337" s="189"/>
      <c r="TU337" s="189"/>
      <c r="TV337" s="189"/>
      <c r="TW337" s="189"/>
      <c r="TX337" s="189"/>
      <c r="TY337" s="189"/>
      <c r="TZ337" s="189"/>
      <c r="UA337" s="189"/>
      <c r="UB337" s="189"/>
      <c r="UC337" s="189"/>
      <c r="UD337" s="189"/>
      <c r="UE337" s="189"/>
      <c r="UF337" s="189"/>
      <c r="UG337" s="189"/>
      <c r="UH337" s="189"/>
      <c r="UI337" s="189"/>
      <c r="UJ337" s="189"/>
      <c r="UK337" s="189"/>
      <c r="UL337" s="189"/>
      <c r="UM337" s="189"/>
      <c r="UN337" s="189"/>
      <c r="UO337" s="189"/>
      <c r="UP337" s="189"/>
      <c r="UQ337" s="189"/>
      <c r="UR337" s="189"/>
      <c r="US337" s="189"/>
      <c r="UT337" s="189"/>
      <c r="UU337" s="189"/>
      <c r="UV337" s="189"/>
      <c r="UW337" s="189"/>
      <c r="UX337" s="189"/>
      <c r="UY337" s="189"/>
      <c r="UZ337" s="189"/>
      <c r="VA337" s="189"/>
      <c r="VB337" s="189"/>
      <c r="VC337" s="189"/>
      <c r="VD337" s="189"/>
      <c r="VE337" s="189"/>
      <c r="VF337" s="189"/>
      <c r="VG337" s="189"/>
      <c r="VH337" s="189"/>
      <c r="VI337" s="189"/>
      <c r="VJ337" s="189"/>
      <c r="VK337" s="189"/>
      <c r="VL337" s="189"/>
      <c r="VM337" s="189"/>
      <c r="VN337" s="189"/>
      <c r="VO337" s="189"/>
      <c r="VP337" s="189"/>
      <c r="VQ337" s="189"/>
      <c r="VR337" s="189"/>
      <c r="VS337" s="189"/>
      <c r="VT337" s="189"/>
      <c r="VU337" s="189"/>
      <c r="VV337" s="189"/>
      <c r="VW337" s="189"/>
      <c r="VX337" s="189"/>
      <c r="VY337" s="189"/>
      <c r="VZ337" s="189"/>
      <c r="WA337" s="189"/>
      <c r="WB337" s="189"/>
      <c r="WC337" s="189"/>
      <c r="WD337" s="189"/>
      <c r="WE337" s="189"/>
      <c r="WF337" s="189"/>
      <c r="WG337" s="189"/>
      <c r="WH337" s="189"/>
      <c r="WI337" s="189"/>
      <c r="WJ337" s="189"/>
      <c r="WK337" s="189"/>
      <c r="WL337" s="189"/>
      <c r="WM337" s="189"/>
      <c r="WN337" s="189"/>
      <c r="WO337" s="189"/>
      <c r="WP337" s="189"/>
      <c r="WQ337" s="189"/>
      <c r="WR337" s="189"/>
      <c r="WS337" s="189"/>
      <c r="WT337" s="189"/>
      <c r="WU337" s="189"/>
      <c r="WV337" s="189"/>
      <c r="WW337" s="189"/>
      <c r="WX337" s="189"/>
      <c r="WY337" s="189"/>
      <c r="WZ337" s="189"/>
      <c r="XA337" s="189"/>
      <c r="XB337" s="189"/>
      <c r="XC337" s="189"/>
      <c r="XD337" s="189"/>
      <c r="XE337" s="189"/>
      <c r="XF337" s="189"/>
      <c r="XG337" s="189"/>
      <c r="XH337" s="189"/>
      <c r="XI337" s="189"/>
      <c r="XJ337" s="189"/>
      <c r="XK337" s="189"/>
      <c r="XL337" s="189"/>
      <c r="XM337" s="189"/>
      <c r="XN337" s="189"/>
      <c r="XO337" s="189"/>
      <c r="XP337" s="189"/>
      <c r="XQ337" s="189"/>
      <c r="XR337" s="189"/>
      <c r="XS337" s="189"/>
      <c r="XT337" s="189"/>
      <c r="XU337" s="189"/>
      <c r="XV337" s="189"/>
      <c r="XW337" s="189"/>
      <c r="XX337" s="189"/>
      <c r="XY337" s="189"/>
      <c r="XZ337" s="189"/>
      <c r="YA337" s="189"/>
      <c r="YB337" s="189"/>
      <c r="YC337" s="189"/>
      <c r="YD337" s="189"/>
      <c r="YE337" s="189"/>
      <c r="YF337" s="189"/>
      <c r="YG337" s="189"/>
      <c r="YH337" s="189"/>
      <c r="YI337" s="189"/>
      <c r="YJ337" s="189"/>
      <c r="YK337" s="189"/>
      <c r="YL337" s="189"/>
      <c r="YM337" s="189"/>
      <c r="YN337" s="189"/>
      <c r="YO337" s="189"/>
      <c r="YP337" s="189"/>
      <c r="YQ337" s="189"/>
      <c r="YR337" s="189"/>
      <c r="YS337" s="189"/>
      <c r="YT337" s="189"/>
      <c r="YU337" s="189"/>
      <c r="YV337" s="189"/>
      <c r="YW337" s="189"/>
      <c r="YX337" s="189"/>
      <c r="YY337" s="189"/>
      <c r="YZ337" s="189"/>
      <c r="ZA337" s="189"/>
      <c r="ZB337" s="189"/>
      <c r="ZC337" s="189"/>
      <c r="ZD337" s="189"/>
      <c r="ZE337" s="189"/>
      <c r="ZF337" s="189"/>
      <c r="ZG337" s="189"/>
      <c r="ZH337" s="189"/>
      <c r="ZI337" s="189"/>
      <c r="ZJ337" s="189"/>
      <c r="ZK337" s="189"/>
      <c r="ZL337" s="189"/>
      <c r="ZM337" s="189"/>
      <c r="ZN337" s="189"/>
      <c r="ZO337" s="189"/>
      <c r="ZP337" s="189"/>
      <c r="ZQ337" s="189"/>
      <c r="ZR337" s="189"/>
      <c r="ZS337" s="189"/>
      <c r="ZT337" s="189"/>
      <c r="ZU337" s="189"/>
      <c r="ZV337" s="189"/>
      <c r="ZW337" s="189"/>
      <c r="ZX337" s="189"/>
      <c r="ZY337" s="189"/>
      <c r="ZZ337" s="189"/>
      <c r="AAA337" s="189"/>
      <c r="AAB337" s="189"/>
      <c r="AAC337" s="189"/>
      <c r="AAD337" s="189"/>
      <c r="AAE337" s="189"/>
      <c r="AAF337" s="189"/>
      <c r="AAG337" s="189"/>
      <c r="AAH337" s="189"/>
      <c r="AAI337" s="189"/>
      <c r="AAJ337" s="189"/>
      <c r="AAK337" s="189"/>
      <c r="AAL337" s="189"/>
      <c r="AAM337" s="189"/>
      <c r="AAN337" s="189"/>
      <c r="AAO337" s="189"/>
      <c r="AAP337" s="189"/>
      <c r="AAQ337" s="189"/>
      <c r="AAR337" s="189"/>
      <c r="AAS337" s="189"/>
      <c r="AAT337" s="189"/>
      <c r="AAU337" s="189"/>
      <c r="AAV337" s="189"/>
      <c r="AAW337" s="189"/>
      <c r="AAX337" s="189"/>
      <c r="AAY337" s="189"/>
      <c r="AAZ337" s="189"/>
      <c r="ABA337" s="189"/>
      <c r="ABB337" s="189"/>
      <c r="ABC337" s="189"/>
      <c r="ABD337" s="189"/>
      <c r="ABE337" s="189"/>
      <c r="ABF337" s="189"/>
      <c r="ABG337" s="189"/>
      <c r="ABH337" s="189"/>
      <c r="ABI337" s="189"/>
      <c r="ABJ337" s="189"/>
      <c r="ABK337" s="189"/>
      <c r="ABL337" s="189"/>
      <c r="ABM337" s="189"/>
      <c r="ABN337" s="189"/>
      <c r="ABO337" s="189"/>
      <c r="ABP337" s="189"/>
      <c r="ABQ337" s="189"/>
      <c r="ABR337" s="189"/>
      <c r="ABS337" s="189"/>
      <c r="ABT337" s="189"/>
      <c r="ABU337" s="189"/>
      <c r="ABV337" s="189"/>
      <c r="ABW337" s="189"/>
      <c r="ABX337" s="189"/>
      <c r="ABY337" s="189"/>
      <c r="ABZ337" s="189"/>
      <c r="ACA337" s="189"/>
      <c r="ACB337" s="189"/>
      <c r="ACC337" s="189"/>
      <c r="ACD337" s="189"/>
      <c r="ACE337" s="189"/>
      <c r="ACF337" s="189"/>
      <c r="ACG337" s="189"/>
      <c r="ACH337" s="189"/>
      <c r="ACI337" s="189"/>
      <c r="ACJ337" s="189"/>
      <c r="ACK337" s="189"/>
      <c r="ACL337" s="189"/>
      <c r="ACM337" s="189"/>
      <c r="ACN337" s="189"/>
      <c r="ACO337" s="189"/>
      <c r="ACP337" s="189"/>
      <c r="ACQ337" s="189"/>
      <c r="ACR337" s="189"/>
      <c r="ACS337" s="189"/>
      <c r="ACT337" s="189"/>
      <c r="ACU337" s="189"/>
      <c r="ACV337" s="189"/>
      <c r="ACW337" s="189"/>
      <c r="ACX337" s="189"/>
      <c r="ACY337" s="189"/>
      <c r="ACZ337" s="189"/>
      <c r="ADA337" s="189"/>
      <c r="ADB337" s="189"/>
      <c r="ADC337" s="189"/>
      <c r="ADD337" s="189"/>
      <c r="ADE337" s="189"/>
      <c r="ADF337" s="189"/>
      <c r="ADG337" s="189"/>
      <c r="ADH337" s="189"/>
      <c r="ADI337" s="189"/>
      <c r="ADJ337" s="189"/>
      <c r="ADK337" s="189"/>
      <c r="ADL337" s="189"/>
      <c r="ADM337" s="189"/>
      <c r="ADN337" s="189"/>
      <c r="ADO337" s="189"/>
      <c r="ADP337" s="189"/>
      <c r="ADQ337" s="189"/>
      <c r="ADR337" s="189"/>
      <c r="ADS337" s="189"/>
      <c r="ADT337" s="189"/>
      <c r="ADU337" s="189"/>
      <c r="ADV337" s="189"/>
      <c r="ADW337" s="189"/>
      <c r="ADX337" s="189"/>
      <c r="ADY337" s="189"/>
      <c r="ADZ337" s="189"/>
      <c r="AEA337" s="189"/>
      <c r="AEB337" s="189"/>
      <c r="AEC337" s="189"/>
      <c r="AED337" s="189"/>
      <c r="AEE337" s="189"/>
      <c r="AEF337" s="189"/>
      <c r="AEG337" s="189"/>
      <c r="AEH337" s="189"/>
      <c r="AEI337" s="189"/>
      <c r="AEJ337" s="189"/>
      <c r="AEK337" s="189"/>
      <c r="AEL337" s="189"/>
      <c r="AEM337" s="189"/>
      <c r="AEN337" s="189"/>
      <c r="AEO337" s="189"/>
      <c r="AEP337" s="189"/>
      <c r="AEQ337" s="189"/>
      <c r="AER337" s="189"/>
      <c r="AES337" s="189"/>
      <c r="AET337" s="189"/>
      <c r="AEU337" s="189"/>
      <c r="AEV337" s="189"/>
      <c r="AEW337" s="189"/>
      <c r="AEX337" s="189"/>
      <c r="AEY337" s="189"/>
      <c r="AEZ337" s="189"/>
      <c r="AFA337" s="189"/>
      <c r="AFB337" s="189"/>
      <c r="AFC337" s="189"/>
      <c r="AFD337" s="189"/>
      <c r="AFE337" s="189"/>
      <c r="AFF337" s="189"/>
      <c r="AFG337" s="189"/>
      <c r="AFH337" s="189"/>
      <c r="AFI337" s="189"/>
      <c r="AFJ337" s="189"/>
      <c r="AFK337" s="189"/>
      <c r="AFL337" s="189"/>
      <c r="AFM337" s="189"/>
      <c r="AFN337" s="189"/>
      <c r="AFO337" s="189"/>
      <c r="AFP337" s="189"/>
      <c r="AFQ337" s="189"/>
      <c r="AFR337" s="189"/>
      <c r="AFS337" s="189"/>
      <c r="AFT337" s="189"/>
      <c r="AFU337" s="189"/>
      <c r="AFV337" s="189"/>
      <c r="AFW337" s="189"/>
      <c r="AFX337" s="189"/>
      <c r="AFY337" s="189"/>
      <c r="AFZ337" s="189"/>
      <c r="AGA337" s="189"/>
      <c r="AGB337" s="189"/>
      <c r="AGC337" s="189"/>
      <c r="AGD337" s="189"/>
      <c r="AGE337" s="189"/>
      <c r="AGF337" s="189"/>
      <c r="AGG337" s="189"/>
      <c r="AGH337" s="189"/>
      <c r="AGI337" s="189"/>
      <c r="AGJ337" s="189"/>
      <c r="AGK337" s="189"/>
      <c r="AGL337" s="189"/>
      <c r="AGM337" s="189"/>
      <c r="AGN337" s="189"/>
      <c r="AGO337" s="189"/>
      <c r="AGP337" s="189"/>
      <c r="AGQ337" s="189"/>
      <c r="AGR337" s="189"/>
      <c r="AGS337" s="189"/>
      <c r="AGT337" s="189"/>
      <c r="AGU337" s="189"/>
      <c r="AGV337" s="189"/>
      <c r="AGW337" s="189"/>
      <c r="AGX337" s="189"/>
      <c r="AGY337" s="189"/>
      <c r="AGZ337" s="189"/>
      <c r="AHA337" s="189"/>
      <c r="AHB337" s="189"/>
      <c r="AHC337" s="189"/>
      <c r="AHD337" s="189"/>
      <c r="AHE337" s="189"/>
      <c r="AHF337" s="189"/>
      <c r="AHG337" s="189"/>
      <c r="AHH337" s="189"/>
      <c r="AHI337" s="189"/>
      <c r="AHJ337" s="189"/>
      <c r="AHK337" s="189"/>
      <c r="AHL337" s="189"/>
      <c r="AHM337" s="189"/>
      <c r="AHN337" s="189"/>
      <c r="AHO337" s="189"/>
      <c r="AHP337" s="189"/>
      <c r="AHQ337" s="189"/>
      <c r="AHR337" s="189"/>
      <c r="AHS337" s="189"/>
      <c r="AHT337" s="189"/>
      <c r="AHU337" s="189"/>
      <c r="AHV337" s="189"/>
      <c r="AHW337" s="189"/>
      <c r="AHX337" s="189"/>
      <c r="AHY337" s="189"/>
      <c r="AHZ337" s="189"/>
      <c r="AIA337" s="189"/>
      <c r="AIB337" s="189"/>
      <c r="AIC337" s="189"/>
      <c r="AID337" s="189"/>
      <c r="AIE337" s="189"/>
      <c r="AIF337" s="189"/>
      <c r="AIG337" s="189"/>
      <c r="AIH337" s="189"/>
      <c r="AII337" s="189"/>
      <c r="AIJ337" s="189"/>
      <c r="AIK337" s="189"/>
      <c r="AIL337" s="189"/>
      <c r="AIM337" s="189"/>
      <c r="AIN337" s="189"/>
      <c r="AIO337" s="189"/>
      <c r="AIP337" s="189"/>
      <c r="AIQ337" s="189"/>
      <c r="AIR337" s="189"/>
      <c r="AIS337" s="189"/>
      <c r="AIT337" s="189"/>
      <c r="AIU337" s="189"/>
      <c r="AIV337" s="189"/>
      <c r="AIW337" s="189"/>
      <c r="AIX337" s="189"/>
      <c r="AIY337" s="189"/>
      <c r="AIZ337" s="189"/>
      <c r="AJA337" s="189"/>
      <c r="AJB337" s="189"/>
      <c r="AJC337" s="189"/>
      <c r="AJD337" s="189"/>
      <c r="AJE337" s="189"/>
      <c r="AJF337" s="189"/>
      <c r="AJG337" s="189"/>
      <c r="AJH337" s="189"/>
      <c r="AJI337" s="189"/>
      <c r="AJJ337" s="189"/>
      <c r="AJK337" s="189"/>
      <c r="AJL337" s="189"/>
      <c r="AJM337" s="189"/>
      <c r="AJN337" s="189"/>
      <c r="AJO337" s="189"/>
      <c r="AJP337" s="189"/>
      <c r="AJQ337" s="189"/>
      <c r="AJR337" s="189"/>
      <c r="AJS337" s="189"/>
      <c r="AJT337" s="189"/>
      <c r="AJU337" s="189"/>
      <c r="AJV337" s="189"/>
      <c r="AJW337" s="189"/>
      <c r="AJX337" s="189"/>
      <c r="AJY337" s="189"/>
      <c r="AJZ337" s="189"/>
      <c r="AKA337" s="189"/>
      <c r="AKB337" s="189"/>
      <c r="AKC337" s="189"/>
      <c r="AKD337" s="189"/>
      <c r="AKE337" s="189"/>
      <c r="AKF337" s="189"/>
      <c r="AKG337" s="189"/>
      <c r="AKH337" s="189"/>
      <c r="AKI337" s="189"/>
      <c r="AKJ337" s="189"/>
      <c r="AKK337" s="189"/>
      <c r="AKL337" s="189"/>
      <c r="AKM337" s="189"/>
      <c r="AKN337" s="189"/>
      <c r="AKO337" s="189"/>
      <c r="AKP337" s="189"/>
      <c r="AKQ337" s="189"/>
      <c r="AKR337" s="189"/>
      <c r="AKS337" s="189"/>
      <c r="AKT337" s="189"/>
      <c r="AKU337" s="189"/>
      <c r="AKV337" s="189"/>
      <c r="AKW337" s="189"/>
      <c r="AKX337" s="189"/>
      <c r="AKY337" s="189"/>
      <c r="AKZ337" s="189"/>
      <c r="ALA337" s="189"/>
      <c r="ALB337" s="189"/>
      <c r="ALC337" s="189"/>
      <c r="ALD337" s="189"/>
      <c r="ALE337" s="189"/>
      <c r="ALF337" s="189"/>
      <c r="ALG337" s="189"/>
      <c r="ALH337" s="189"/>
      <c r="ALI337" s="189"/>
      <c r="ALJ337" s="189"/>
      <c r="ALK337" s="189"/>
      <c r="ALL337" s="189"/>
      <c r="ALM337" s="189"/>
      <c r="ALN337" s="189"/>
      <c r="ALO337" s="189"/>
      <c r="ALP337" s="189"/>
      <c r="ALQ337" s="189"/>
      <c r="ALR337" s="189"/>
      <c r="ALS337" s="189"/>
      <c r="ALT337" s="189"/>
      <c r="ALU337" s="189"/>
      <c r="ALV337" s="189"/>
      <c r="ALW337" s="189"/>
      <c r="ALX337" s="189"/>
      <c r="ALY337" s="189"/>
      <c r="ALZ337" s="189"/>
      <c r="AMA337" s="189"/>
      <c r="AMB337" s="189"/>
      <c r="AMC337" s="189"/>
      <c r="AMD337" s="189"/>
      <c r="AME337" s="189"/>
      <c r="AMF337" s="189"/>
      <c r="AMG337" s="189"/>
      <c r="AMH337" s="189"/>
      <c r="AMI337" s="189"/>
      <c r="AMJ337" s="189"/>
    </row>
    <row r="338" s="226" customFormat="true" ht="24" hidden="false" customHeight="false" outlineLevel="0" collapsed="false">
      <c r="A338" s="184"/>
      <c r="B338" s="191"/>
      <c r="C338" s="184"/>
      <c r="D338" s="184"/>
      <c r="E338" s="184"/>
      <c r="F338" s="183"/>
      <c r="G338" s="186"/>
      <c r="H338" s="184"/>
      <c r="I338" s="191" t="s">
        <v>1797</v>
      </c>
      <c r="J338" s="187" t="s">
        <v>6</v>
      </c>
      <c r="K338" s="185" t="s">
        <v>1798</v>
      </c>
      <c r="L338" s="186" t="str">
        <f aca="false">VLOOKUP(K338,CódigosRetorno!$A$2:$B$1795,2,FALSE())</f>
        <v>El valor del tag nombre del tributo no corresponde al esperado.</v>
      </c>
      <c r="M338" s="184" t="s">
        <v>1658</v>
      </c>
      <c r="N338" s="188"/>
      <c r="O338" s="189"/>
      <c r="P338" s="189"/>
      <c r="Q338" s="189"/>
      <c r="R338" s="189"/>
      <c r="S338" s="189"/>
      <c r="T338" s="189"/>
      <c r="U338" s="189"/>
      <c r="V338" s="189"/>
      <c r="W338" s="189"/>
      <c r="X338" s="189"/>
      <c r="Y338" s="189"/>
      <c r="Z338" s="189"/>
      <c r="AA338" s="189"/>
      <c r="AB338" s="189"/>
      <c r="AC338" s="189"/>
      <c r="AD338" s="189"/>
      <c r="AE338" s="189"/>
      <c r="AF338" s="189"/>
      <c r="AG338" s="189"/>
      <c r="AH338" s="189"/>
      <c r="AI338" s="189"/>
      <c r="AJ338" s="189"/>
      <c r="AK338" s="189"/>
      <c r="AL338" s="189"/>
      <c r="AM338" s="189"/>
      <c r="AN338" s="189"/>
      <c r="AO338" s="189"/>
      <c r="AP338" s="189"/>
      <c r="AQ338" s="189"/>
      <c r="AR338" s="189"/>
      <c r="AS338" s="189"/>
      <c r="AT338" s="189"/>
      <c r="AU338" s="189"/>
      <c r="AV338" s="189"/>
      <c r="AW338" s="189"/>
      <c r="AX338" s="189"/>
      <c r="AY338" s="189"/>
      <c r="AZ338" s="189"/>
      <c r="BA338" s="189"/>
      <c r="BB338" s="189"/>
      <c r="BC338" s="189"/>
      <c r="BD338" s="189"/>
      <c r="BE338" s="189"/>
      <c r="BF338" s="189"/>
      <c r="BG338" s="189"/>
      <c r="BH338" s="189"/>
      <c r="BI338" s="189"/>
      <c r="BJ338" s="189"/>
      <c r="BK338" s="189"/>
      <c r="BL338" s="189"/>
      <c r="BM338" s="189"/>
      <c r="BN338" s="189"/>
      <c r="BO338" s="189"/>
      <c r="BP338" s="189"/>
      <c r="BQ338" s="189"/>
      <c r="BR338" s="189"/>
      <c r="BS338" s="189"/>
      <c r="BT338" s="189"/>
      <c r="BU338" s="189"/>
      <c r="BV338" s="189"/>
      <c r="BW338" s="189"/>
      <c r="BX338" s="189"/>
      <c r="BY338" s="189"/>
      <c r="BZ338" s="189"/>
      <c r="CA338" s="189"/>
      <c r="CB338" s="189"/>
      <c r="CC338" s="189"/>
      <c r="CD338" s="189"/>
      <c r="CE338" s="189"/>
      <c r="CF338" s="189"/>
      <c r="CG338" s="189"/>
      <c r="CH338" s="189"/>
      <c r="CI338" s="189"/>
      <c r="CJ338" s="189"/>
      <c r="CK338" s="189"/>
      <c r="CL338" s="189"/>
      <c r="CM338" s="189"/>
      <c r="CN338" s="189"/>
      <c r="CO338" s="189"/>
      <c r="CP338" s="189"/>
      <c r="CQ338" s="189"/>
      <c r="CR338" s="189"/>
      <c r="CS338" s="189"/>
      <c r="CT338" s="189"/>
      <c r="CU338" s="189"/>
      <c r="CV338" s="189"/>
      <c r="CW338" s="189"/>
      <c r="CX338" s="189"/>
      <c r="CY338" s="189"/>
      <c r="CZ338" s="189"/>
      <c r="DA338" s="189"/>
      <c r="DB338" s="189"/>
      <c r="DC338" s="189"/>
      <c r="DD338" s="189"/>
      <c r="DE338" s="189"/>
      <c r="DF338" s="189"/>
      <c r="DG338" s="189"/>
      <c r="DH338" s="189"/>
      <c r="DI338" s="189"/>
      <c r="DJ338" s="189"/>
      <c r="DK338" s="189"/>
      <c r="DL338" s="189"/>
      <c r="DM338" s="189"/>
      <c r="DN338" s="189"/>
      <c r="DO338" s="189"/>
      <c r="DP338" s="189"/>
      <c r="DQ338" s="189"/>
      <c r="DR338" s="189"/>
      <c r="DS338" s="189"/>
      <c r="DT338" s="189"/>
      <c r="DU338" s="189"/>
      <c r="DV338" s="189"/>
      <c r="DW338" s="189"/>
      <c r="DX338" s="189"/>
      <c r="DY338" s="189"/>
      <c r="DZ338" s="189"/>
      <c r="EA338" s="189"/>
      <c r="EB338" s="189"/>
      <c r="EC338" s="189"/>
      <c r="ED338" s="189"/>
      <c r="EE338" s="189"/>
      <c r="EF338" s="189"/>
      <c r="EG338" s="189"/>
      <c r="EH338" s="189"/>
      <c r="EI338" s="189"/>
      <c r="EJ338" s="189"/>
      <c r="EK338" s="189"/>
      <c r="EL338" s="189"/>
      <c r="EM338" s="189"/>
      <c r="EN338" s="189"/>
      <c r="EO338" s="189"/>
      <c r="EP338" s="189"/>
      <c r="EQ338" s="189"/>
      <c r="ER338" s="189"/>
      <c r="ES338" s="189"/>
      <c r="ET338" s="189"/>
      <c r="EU338" s="189"/>
      <c r="EV338" s="189"/>
      <c r="EW338" s="189"/>
      <c r="EX338" s="189"/>
      <c r="EY338" s="189"/>
      <c r="EZ338" s="189"/>
      <c r="FA338" s="189"/>
      <c r="FB338" s="189"/>
      <c r="FC338" s="189"/>
      <c r="FD338" s="189"/>
      <c r="FE338" s="189"/>
      <c r="FF338" s="189"/>
      <c r="FG338" s="189"/>
      <c r="FH338" s="189"/>
      <c r="FI338" s="189"/>
      <c r="FJ338" s="189"/>
      <c r="FK338" s="189"/>
      <c r="FL338" s="189"/>
      <c r="FM338" s="189"/>
      <c r="FN338" s="189"/>
      <c r="FO338" s="189"/>
      <c r="FP338" s="189"/>
      <c r="FQ338" s="189"/>
      <c r="FR338" s="189"/>
      <c r="FS338" s="189"/>
      <c r="FT338" s="189"/>
      <c r="FU338" s="189"/>
      <c r="FV338" s="189"/>
      <c r="FW338" s="189"/>
      <c r="FX338" s="189"/>
      <c r="FY338" s="189"/>
      <c r="FZ338" s="189"/>
      <c r="GA338" s="189"/>
      <c r="GB338" s="189"/>
      <c r="GC338" s="189"/>
      <c r="GD338" s="189"/>
      <c r="GE338" s="189"/>
      <c r="GF338" s="189"/>
      <c r="GG338" s="189"/>
      <c r="GH338" s="189"/>
      <c r="GI338" s="189"/>
      <c r="GJ338" s="189"/>
      <c r="GK338" s="189"/>
      <c r="GL338" s="189"/>
      <c r="GM338" s="189"/>
      <c r="GN338" s="189"/>
      <c r="GO338" s="189"/>
      <c r="GP338" s="189"/>
      <c r="GQ338" s="189"/>
      <c r="GR338" s="189"/>
      <c r="GS338" s="189"/>
      <c r="GT338" s="189"/>
      <c r="GU338" s="189"/>
      <c r="GV338" s="189"/>
      <c r="GW338" s="189"/>
      <c r="GX338" s="189"/>
      <c r="GY338" s="189"/>
      <c r="GZ338" s="189"/>
      <c r="HA338" s="189"/>
      <c r="HB338" s="189"/>
      <c r="HC338" s="189"/>
      <c r="HD338" s="189"/>
      <c r="HE338" s="189"/>
      <c r="HF338" s="189"/>
      <c r="HG338" s="189"/>
      <c r="HH338" s="189"/>
      <c r="HI338" s="189"/>
      <c r="HJ338" s="189"/>
      <c r="HK338" s="189"/>
      <c r="HL338" s="189"/>
      <c r="HM338" s="189"/>
      <c r="HN338" s="189"/>
      <c r="HO338" s="189"/>
      <c r="HP338" s="189"/>
      <c r="HQ338" s="189"/>
      <c r="HR338" s="189"/>
      <c r="HS338" s="189"/>
      <c r="HT338" s="189"/>
      <c r="HU338" s="189"/>
      <c r="HV338" s="189"/>
      <c r="HW338" s="189"/>
      <c r="HX338" s="189"/>
      <c r="HY338" s="189"/>
      <c r="HZ338" s="189"/>
      <c r="IA338" s="189"/>
      <c r="IB338" s="189"/>
      <c r="IC338" s="189"/>
      <c r="ID338" s="189"/>
      <c r="IE338" s="189"/>
      <c r="IF338" s="189"/>
      <c r="IG338" s="189"/>
      <c r="IH338" s="189"/>
      <c r="II338" s="189"/>
      <c r="IJ338" s="189"/>
      <c r="IK338" s="189"/>
      <c r="IL338" s="189"/>
      <c r="IM338" s="189"/>
      <c r="IN338" s="189"/>
      <c r="IO338" s="189"/>
      <c r="IP338" s="189"/>
      <c r="IQ338" s="189"/>
      <c r="IR338" s="189"/>
      <c r="IS338" s="189"/>
      <c r="IT338" s="189"/>
      <c r="IU338" s="189"/>
      <c r="IV338" s="189"/>
      <c r="IW338" s="189"/>
      <c r="IX338" s="189"/>
      <c r="IY338" s="189"/>
      <c r="IZ338" s="189"/>
      <c r="JA338" s="189"/>
      <c r="JB338" s="189"/>
      <c r="JC338" s="189"/>
      <c r="JD338" s="189"/>
      <c r="JE338" s="189"/>
      <c r="JF338" s="189"/>
      <c r="JG338" s="189"/>
      <c r="JH338" s="189"/>
      <c r="JI338" s="189"/>
      <c r="JJ338" s="189"/>
      <c r="JK338" s="189"/>
      <c r="JL338" s="189"/>
      <c r="JM338" s="189"/>
      <c r="JN338" s="189"/>
      <c r="JO338" s="189"/>
      <c r="JP338" s="189"/>
      <c r="JQ338" s="189"/>
      <c r="JR338" s="189"/>
      <c r="JS338" s="189"/>
      <c r="JT338" s="189"/>
      <c r="JU338" s="189"/>
      <c r="JV338" s="189"/>
      <c r="JW338" s="189"/>
      <c r="JX338" s="189"/>
      <c r="JY338" s="189"/>
      <c r="JZ338" s="189"/>
      <c r="KA338" s="189"/>
      <c r="KB338" s="189"/>
      <c r="KC338" s="189"/>
      <c r="KD338" s="189"/>
      <c r="KE338" s="189"/>
      <c r="KF338" s="189"/>
      <c r="KG338" s="189"/>
      <c r="KH338" s="189"/>
      <c r="KI338" s="189"/>
      <c r="KJ338" s="189"/>
      <c r="KK338" s="189"/>
      <c r="KL338" s="189"/>
      <c r="KM338" s="189"/>
      <c r="KN338" s="189"/>
      <c r="KO338" s="189"/>
      <c r="KP338" s="189"/>
      <c r="KQ338" s="189"/>
      <c r="KR338" s="189"/>
      <c r="KS338" s="189"/>
      <c r="KT338" s="189"/>
      <c r="KU338" s="189"/>
      <c r="KV338" s="189"/>
      <c r="KW338" s="189"/>
      <c r="KX338" s="189"/>
      <c r="KY338" s="189"/>
      <c r="KZ338" s="189"/>
      <c r="LA338" s="189"/>
      <c r="LB338" s="189"/>
      <c r="LC338" s="189"/>
      <c r="LD338" s="189"/>
      <c r="LE338" s="189"/>
      <c r="LF338" s="189"/>
      <c r="LG338" s="189"/>
      <c r="LH338" s="189"/>
      <c r="LI338" s="189"/>
      <c r="LJ338" s="189"/>
      <c r="LK338" s="189"/>
      <c r="LL338" s="189"/>
      <c r="LM338" s="189"/>
      <c r="LN338" s="189"/>
      <c r="LO338" s="189"/>
      <c r="LP338" s="189"/>
      <c r="LQ338" s="189"/>
      <c r="LR338" s="189"/>
      <c r="LS338" s="189"/>
      <c r="LT338" s="189"/>
      <c r="LU338" s="189"/>
      <c r="LV338" s="189"/>
      <c r="LW338" s="189"/>
      <c r="LX338" s="189"/>
      <c r="LY338" s="189"/>
      <c r="LZ338" s="189"/>
      <c r="MA338" s="189"/>
      <c r="MB338" s="189"/>
      <c r="MC338" s="189"/>
      <c r="MD338" s="189"/>
      <c r="ME338" s="189"/>
      <c r="MF338" s="189"/>
      <c r="MG338" s="189"/>
      <c r="MH338" s="189"/>
      <c r="MI338" s="189"/>
      <c r="MJ338" s="189"/>
      <c r="MK338" s="189"/>
      <c r="ML338" s="189"/>
      <c r="MM338" s="189"/>
      <c r="MN338" s="189"/>
      <c r="MO338" s="189"/>
      <c r="MP338" s="189"/>
      <c r="MQ338" s="189"/>
      <c r="MR338" s="189"/>
      <c r="MS338" s="189"/>
      <c r="MT338" s="189"/>
      <c r="MU338" s="189"/>
      <c r="MV338" s="189"/>
      <c r="MW338" s="189"/>
      <c r="MX338" s="189"/>
      <c r="MY338" s="189"/>
      <c r="MZ338" s="189"/>
      <c r="NA338" s="189"/>
      <c r="NB338" s="189"/>
      <c r="NC338" s="189"/>
      <c r="ND338" s="189"/>
      <c r="NE338" s="189"/>
      <c r="NF338" s="189"/>
      <c r="NG338" s="189"/>
      <c r="NH338" s="189"/>
      <c r="NI338" s="189"/>
      <c r="NJ338" s="189"/>
      <c r="NK338" s="189"/>
      <c r="NL338" s="189"/>
      <c r="NM338" s="189"/>
      <c r="NN338" s="189"/>
      <c r="NO338" s="189"/>
      <c r="NP338" s="189"/>
      <c r="NQ338" s="189"/>
      <c r="NR338" s="189"/>
      <c r="NS338" s="189"/>
      <c r="NT338" s="189"/>
      <c r="NU338" s="189"/>
      <c r="NV338" s="189"/>
      <c r="NW338" s="189"/>
      <c r="NX338" s="189"/>
      <c r="NY338" s="189"/>
      <c r="NZ338" s="189"/>
      <c r="OA338" s="189"/>
      <c r="OB338" s="189"/>
      <c r="OC338" s="189"/>
      <c r="OD338" s="189"/>
      <c r="OE338" s="189"/>
      <c r="OF338" s="189"/>
      <c r="OG338" s="189"/>
      <c r="OH338" s="189"/>
      <c r="OI338" s="189"/>
      <c r="OJ338" s="189"/>
      <c r="OK338" s="189"/>
      <c r="OL338" s="189"/>
      <c r="OM338" s="189"/>
      <c r="ON338" s="189"/>
      <c r="OO338" s="189"/>
      <c r="OP338" s="189"/>
      <c r="OQ338" s="189"/>
      <c r="OR338" s="189"/>
      <c r="OS338" s="189"/>
      <c r="OT338" s="189"/>
      <c r="OU338" s="189"/>
      <c r="OV338" s="189"/>
      <c r="OW338" s="189"/>
      <c r="OX338" s="189"/>
      <c r="OY338" s="189"/>
      <c r="OZ338" s="189"/>
      <c r="PA338" s="189"/>
      <c r="PB338" s="189"/>
      <c r="PC338" s="189"/>
      <c r="PD338" s="189"/>
      <c r="PE338" s="189"/>
      <c r="PF338" s="189"/>
      <c r="PG338" s="189"/>
      <c r="PH338" s="189"/>
      <c r="PI338" s="189"/>
      <c r="PJ338" s="189"/>
      <c r="PK338" s="189"/>
      <c r="PL338" s="189"/>
      <c r="PM338" s="189"/>
      <c r="PN338" s="189"/>
      <c r="PO338" s="189"/>
      <c r="PP338" s="189"/>
      <c r="PQ338" s="189"/>
      <c r="PR338" s="189"/>
      <c r="PS338" s="189"/>
      <c r="PT338" s="189"/>
      <c r="PU338" s="189"/>
      <c r="PV338" s="189"/>
      <c r="PW338" s="189"/>
      <c r="PX338" s="189"/>
      <c r="PY338" s="189"/>
      <c r="PZ338" s="189"/>
      <c r="QA338" s="189"/>
      <c r="QB338" s="189"/>
      <c r="QC338" s="189"/>
      <c r="QD338" s="189"/>
      <c r="QE338" s="189"/>
      <c r="QF338" s="189"/>
      <c r="QG338" s="189"/>
      <c r="QH338" s="189"/>
      <c r="QI338" s="189"/>
      <c r="QJ338" s="189"/>
      <c r="QK338" s="189"/>
      <c r="QL338" s="189"/>
      <c r="QM338" s="189"/>
      <c r="QN338" s="189"/>
      <c r="QO338" s="189"/>
      <c r="QP338" s="189"/>
      <c r="QQ338" s="189"/>
      <c r="QR338" s="189"/>
      <c r="QS338" s="189"/>
      <c r="QT338" s="189"/>
      <c r="QU338" s="189"/>
      <c r="QV338" s="189"/>
      <c r="QW338" s="189"/>
      <c r="QX338" s="189"/>
      <c r="QY338" s="189"/>
      <c r="QZ338" s="189"/>
      <c r="RA338" s="189"/>
      <c r="RB338" s="189"/>
      <c r="RC338" s="189"/>
      <c r="RD338" s="189"/>
      <c r="RE338" s="189"/>
      <c r="RF338" s="189"/>
      <c r="RG338" s="189"/>
      <c r="RH338" s="189"/>
      <c r="RI338" s="189"/>
      <c r="RJ338" s="189"/>
      <c r="RK338" s="189"/>
      <c r="RL338" s="189"/>
      <c r="RM338" s="189"/>
      <c r="RN338" s="189"/>
      <c r="RO338" s="189"/>
      <c r="RP338" s="189"/>
      <c r="RQ338" s="189"/>
      <c r="RR338" s="189"/>
      <c r="RS338" s="189"/>
      <c r="RT338" s="189"/>
      <c r="RU338" s="189"/>
      <c r="RV338" s="189"/>
      <c r="RW338" s="189"/>
      <c r="RX338" s="189"/>
      <c r="RY338" s="189"/>
      <c r="RZ338" s="189"/>
      <c r="SA338" s="189"/>
      <c r="SB338" s="189"/>
      <c r="SC338" s="189"/>
      <c r="SD338" s="189"/>
      <c r="SE338" s="189"/>
      <c r="SF338" s="189"/>
      <c r="SG338" s="189"/>
      <c r="SH338" s="189"/>
      <c r="SI338" s="189"/>
      <c r="SJ338" s="189"/>
      <c r="SK338" s="189"/>
      <c r="SL338" s="189"/>
      <c r="SM338" s="189"/>
      <c r="SN338" s="189"/>
      <c r="SO338" s="189"/>
      <c r="SP338" s="189"/>
      <c r="SQ338" s="189"/>
      <c r="SR338" s="189"/>
      <c r="SS338" s="189"/>
      <c r="ST338" s="189"/>
      <c r="SU338" s="189"/>
      <c r="SV338" s="189"/>
      <c r="SW338" s="189"/>
      <c r="SX338" s="189"/>
      <c r="SY338" s="189"/>
      <c r="SZ338" s="189"/>
      <c r="TA338" s="189"/>
      <c r="TB338" s="189"/>
      <c r="TC338" s="189"/>
      <c r="TD338" s="189"/>
      <c r="TE338" s="189"/>
      <c r="TF338" s="189"/>
      <c r="TG338" s="189"/>
      <c r="TH338" s="189"/>
      <c r="TI338" s="189"/>
      <c r="TJ338" s="189"/>
      <c r="TK338" s="189"/>
      <c r="TL338" s="189"/>
      <c r="TM338" s="189"/>
      <c r="TN338" s="189"/>
      <c r="TO338" s="189"/>
      <c r="TP338" s="189"/>
      <c r="TQ338" s="189"/>
      <c r="TR338" s="189"/>
      <c r="TS338" s="189"/>
      <c r="TT338" s="189"/>
      <c r="TU338" s="189"/>
      <c r="TV338" s="189"/>
      <c r="TW338" s="189"/>
      <c r="TX338" s="189"/>
      <c r="TY338" s="189"/>
      <c r="TZ338" s="189"/>
      <c r="UA338" s="189"/>
      <c r="UB338" s="189"/>
      <c r="UC338" s="189"/>
      <c r="UD338" s="189"/>
      <c r="UE338" s="189"/>
      <c r="UF338" s="189"/>
      <c r="UG338" s="189"/>
      <c r="UH338" s="189"/>
      <c r="UI338" s="189"/>
      <c r="UJ338" s="189"/>
      <c r="UK338" s="189"/>
      <c r="UL338" s="189"/>
      <c r="UM338" s="189"/>
      <c r="UN338" s="189"/>
      <c r="UO338" s="189"/>
      <c r="UP338" s="189"/>
      <c r="UQ338" s="189"/>
      <c r="UR338" s="189"/>
      <c r="US338" s="189"/>
      <c r="UT338" s="189"/>
      <c r="UU338" s="189"/>
      <c r="UV338" s="189"/>
      <c r="UW338" s="189"/>
      <c r="UX338" s="189"/>
      <c r="UY338" s="189"/>
      <c r="UZ338" s="189"/>
      <c r="VA338" s="189"/>
      <c r="VB338" s="189"/>
      <c r="VC338" s="189"/>
      <c r="VD338" s="189"/>
      <c r="VE338" s="189"/>
      <c r="VF338" s="189"/>
      <c r="VG338" s="189"/>
      <c r="VH338" s="189"/>
      <c r="VI338" s="189"/>
      <c r="VJ338" s="189"/>
      <c r="VK338" s="189"/>
      <c r="VL338" s="189"/>
      <c r="VM338" s="189"/>
      <c r="VN338" s="189"/>
      <c r="VO338" s="189"/>
      <c r="VP338" s="189"/>
      <c r="VQ338" s="189"/>
      <c r="VR338" s="189"/>
      <c r="VS338" s="189"/>
      <c r="VT338" s="189"/>
      <c r="VU338" s="189"/>
      <c r="VV338" s="189"/>
      <c r="VW338" s="189"/>
      <c r="VX338" s="189"/>
      <c r="VY338" s="189"/>
      <c r="VZ338" s="189"/>
      <c r="WA338" s="189"/>
      <c r="WB338" s="189"/>
      <c r="WC338" s="189"/>
      <c r="WD338" s="189"/>
      <c r="WE338" s="189"/>
      <c r="WF338" s="189"/>
      <c r="WG338" s="189"/>
      <c r="WH338" s="189"/>
      <c r="WI338" s="189"/>
      <c r="WJ338" s="189"/>
      <c r="WK338" s="189"/>
      <c r="WL338" s="189"/>
      <c r="WM338" s="189"/>
      <c r="WN338" s="189"/>
      <c r="WO338" s="189"/>
      <c r="WP338" s="189"/>
      <c r="WQ338" s="189"/>
      <c r="WR338" s="189"/>
      <c r="WS338" s="189"/>
      <c r="WT338" s="189"/>
      <c r="WU338" s="189"/>
      <c r="WV338" s="189"/>
      <c r="WW338" s="189"/>
      <c r="WX338" s="189"/>
      <c r="WY338" s="189"/>
      <c r="WZ338" s="189"/>
      <c r="XA338" s="189"/>
      <c r="XB338" s="189"/>
      <c r="XC338" s="189"/>
      <c r="XD338" s="189"/>
      <c r="XE338" s="189"/>
      <c r="XF338" s="189"/>
      <c r="XG338" s="189"/>
      <c r="XH338" s="189"/>
      <c r="XI338" s="189"/>
      <c r="XJ338" s="189"/>
      <c r="XK338" s="189"/>
      <c r="XL338" s="189"/>
      <c r="XM338" s="189"/>
      <c r="XN338" s="189"/>
      <c r="XO338" s="189"/>
      <c r="XP338" s="189"/>
      <c r="XQ338" s="189"/>
      <c r="XR338" s="189"/>
      <c r="XS338" s="189"/>
      <c r="XT338" s="189"/>
      <c r="XU338" s="189"/>
      <c r="XV338" s="189"/>
      <c r="XW338" s="189"/>
      <c r="XX338" s="189"/>
      <c r="XY338" s="189"/>
      <c r="XZ338" s="189"/>
      <c r="YA338" s="189"/>
      <c r="YB338" s="189"/>
      <c r="YC338" s="189"/>
      <c r="YD338" s="189"/>
      <c r="YE338" s="189"/>
      <c r="YF338" s="189"/>
      <c r="YG338" s="189"/>
      <c r="YH338" s="189"/>
      <c r="YI338" s="189"/>
      <c r="YJ338" s="189"/>
      <c r="YK338" s="189"/>
      <c r="YL338" s="189"/>
      <c r="YM338" s="189"/>
      <c r="YN338" s="189"/>
      <c r="YO338" s="189"/>
      <c r="YP338" s="189"/>
      <c r="YQ338" s="189"/>
      <c r="YR338" s="189"/>
      <c r="YS338" s="189"/>
      <c r="YT338" s="189"/>
      <c r="YU338" s="189"/>
      <c r="YV338" s="189"/>
      <c r="YW338" s="189"/>
      <c r="YX338" s="189"/>
      <c r="YY338" s="189"/>
      <c r="YZ338" s="189"/>
      <c r="ZA338" s="189"/>
      <c r="ZB338" s="189"/>
      <c r="ZC338" s="189"/>
      <c r="ZD338" s="189"/>
      <c r="ZE338" s="189"/>
      <c r="ZF338" s="189"/>
      <c r="ZG338" s="189"/>
      <c r="ZH338" s="189"/>
      <c r="ZI338" s="189"/>
      <c r="ZJ338" s="189"/>
      <c r="ZK338" s="189"/>
      <c r="ZL338" s="189"/>
      <c r="ZM338" s="189"/>
      <c r="ZN338" s="189"/>
      <c r="ZO338" s="189"/>
      <c r="ZP338" s="189"/>
      <c r="ZQ338" s="189"/>
      <c r="ZR338" s="189"/>
      <c r="ZS338" s="189"/>
      <c r="ZT338" s="189"/>
      <c r="ZU338" s="189"/>
      <c r="ZV338" s="189"/>
      <c r="ZW338" s="189"/>
      <c r="ZX338" s="189"/>
      <c r="ZY338" s="189"/>
      <c r="ZZ338" s="189"/>
      <c r="AAA338" s="189"/>
      <c r="AAB338" s="189"/>
      <c r="AAC338" s="189"/>
      <c r="AAD338" s="189"/>
      <c r="AAE338" s="189"/>
      <c r="AAF338" s="189"/>
      <c r="AAG338" s="189"/>
      <c r="AAH338" s="189"/>
      <c r="AAI338" s="189"/>
      <c r="AAJ338" s="189"/>
      <c r="AAK338" s="189"/>
      <c r="AAL338" s="189"/>
      <c r="AAM338" s="189"/>
      <c r="AAN338" s="189"/>
      <c r="AAO338" s="189"/>
      <c r="AAP338" s="189"/>
      <c r="AAQ338" s="189"/>
      <c r="AAR338" s="189"/>
      <c r="AAS338" s="189"/>
      <c r="AAT338" s="189"/>
      <c r="AAU338" s="189"/>
      <c r="AAV338" s="189"/>
      <c r="AAW338" s="189"/>
      <c r="AAX338" s="189"/>
      <c r="AAY338" s="189"/>
      <c r="AAZ338" s="189"/>
      <c r="ABA338" s="189"/>
      <c r="ABB338" s="189"/>
      <c r="ABC338" s="189"/>
      <c r="ABD338" s="189"/>
      <c r="ABE338" s="189"/>
      <c r="ABF338" s="189"/>
      <c r="ABG338" s="189"/>
      <c r="ABH338" s="189"/>
      <c r="ABI338" s="189"/>
      <c r="ABJ338" s="189"/>
      <c r="ABK338" s="189"/>
      <c r="ABL338" s="189"/>
      <c r="ABM338" s="189"/>
      <c r="ABN338" s="189"/>
      <c r="ABO338" s="189"/>
      <c r="ABP338" s="189"/>
      <c r="ABQ338" s="189"/>
      <c r="ABR338" s="189"/>
      <c r="ABS338" s="189"/>
      <c r="ABT338" s="189"/>
      <c r="ABU338" s="189"/>
      <c r="ABV338" s="189"/>
      <c r="ABW338" s="189"/>
      <c r="ABX338" s="189"/>
      <c r="ABY338" s="189"/>
      <c r="ABZ338" s="189"/>
      <c r="ACA338" s="189"/>
      <c r="ACB338" s="189"/>
      <c r="ACC338" s="189"/>
      <c r="ACD338" s="189"/>
      <c r="ACE338" s="189"/>
      <c r="ACF338" s="189"/>
      <c r="ACG338" s="189"/>
      <c r="ACH338" s="189"/>
      <c r="ACI338" s="189"/>
      <c r="ACJ338" s="189"/>
      <c r="ACK338" s="189"/>
      <c r="ACL338" s="189"/>
      <c r="ACM338" s="189"/>
      <c r="ACN338" s="189"/>
      <c r="ACO338" s="189"/>
      <c r="ACP338" s="189"/>
      <c r="ACQ338" s="189"/>
      <c r="ACR338" s="189"/>
      <c r="ACS338" s="189"/>
      <c r="ACT338" s="189"/>
      <c r="ACU338" s="189"/>
      <c r="ACV338" s="189"/>
      <c r="ACW338" s="189"/>
      <c r="ACX338" s="189"/>
      <c r="ACY338" s="189"/>
      <c r="ACZ338" s="189"/>
      <c r="ADA338" s="189"/>
      <c r="ADB338" s="189"/>
      <c r="ADC338" s="189"/>
      <c r="ADD338" s="189"/>
      <c r="ADE338" s="189"/>
      <c r="ADF338" s="189"/>
      <c r="ADG338" s="189"/>
      <c r="ADH338" s="189"/>
      <c r="ADI338" s="189"/>
      <c r="ADJ338" s="189"/>
      <c r="ADK338" s="189"/>
      <c r="ADL338" s="189"/>
      <c r="ADM338" s="189"/>
      <c r="ADN338" s="189"/>
      <c r="ADO338" s="189"/>
      <c r="ADP338" s="189"/>
      <c r="ADQ338" s="189"/>
      <c r="ADR338" s="189"/>
      <c r="ADS338" s="189"/>
      <c r="ADT338" s="189"/>
      <c r="ADU338" s="189"/>
      <c r="ADV338" s="189"/>
      <c r="ADW338" s="189"/>
      <c r="ADX338" s="189"/>
      <c r="ADY338" s="189"/>
      <c r="ADZ338" s="189"/>
      <c r="AEA338" s="189"/>
      <c r="AEB338" s="189"/>
      <c r="AEC338" s="189"/>
      <c r="AED338" s="189"/>
      <c r="AEE338" s="189"/>
      <c r="AEF338" s="189"/>
      <c r="AEG338" s="189"/>
      <c r="AEH338" s="189"/>
      <c r="AEI338" s="189"/>
      <c r="AEJ338" s="189"/>
      <c r="AEK338" s="189"/>
      <c r="AEL338" s="189"/>
      <c r="AEM338" s="189"/>
      <c r="AEN338" s="189"/>
      <c r="AEO338" s="189"/>
      <c r="AEP338" s="189"/>
      <c r="AEQ338" s="189"/>
      <c r="AER338" s="189"/>
      <c r="AES338" s="189"/>
      <c r="AET338" s="189"/>
      <c r="AEU338" s="189"/>
      <c r="AEV338" s="189"/>
      <c r="AEW338" s="189"/>
      <c r="AEX338" s="189"/>
      <c r="AEY338" s="189"/>
      <c r="AEZ338" s="189"/>
      <c r="AFA338" s="189"/>
      <c r="AFB338" s="189"/>
      <c r="AFC338" s="189"/>
      <c r="AFD338" s="189"/>
      <c r="AFE338" s="189"/>
      <c r="AFF338" s="189"/>
      <c r="AFG338" s="189"/>
      <c r="AFH338" s="189"/>
      <c r="AFI338" s="189"/>
      <c r="AFJ338" s="189"/>
      <c r="AFK338" s="189"/>
      <c r="AFL338" s="189"/>
      <c r="AFM338" s="189"/>
      <c r="AFN338" s="189"/>
      <c r="AFO338" s="189"/>
      <c r="AFP338" s="189"/>
      <c r="AFQ338" s="189"/>
      <c r="AFR338" s="189"/>
      <c r="AFS338" s="189"/>
      <c r="AFT338" s="189"/>
      <c r="AFU338" s="189"/>
      <c r="AFV338" s="189"/>
      <c r="AFW338" s="189"/>
      <c r="AFX338" s="189"/>
      <c r="AFY338" s="189"/>
      <c r="AFZ338" s="189"/>
      <c r="AGA338" s="189"/>
      <c r="AGB338" s="189"/>
      <c r="AGC338" s="189"/>
      <c r="AGD338" s="189"/>
      <c r="AGE338" s="189"/>
      <c r="AGF338" s="189"/>
      <c r="AGG338" s="189"/>
      <c r="AGH338" s="189"/>
      <c r="AGI338" s="189"/>
      <c r="AGJ338" s="189"/>
      <c r="AGK338" s="189"/>
      <c r="AGL338" s="189"/>
      <c r="AGM338" s="189"/>
      <c r="AGN338" s="189"/>
      <c r="AGO338" s="189"/>
      <c r="AGP338" s="189"/>
      <c r="AGQ338" s="189"/>
      <c r="AGR338" s="189"/>
      <c r="AGS338" s="189"/>
      <c r="AGT338" s="189"/>
      <c r="AGU338" s="189"/>
      <c r="AGV338" s="189"/>
      <c r="AGW338" s="189"/>
      <c r="AGX338" s="189"/>
      <c r="AGY338" s="189"/>
      <c r="AGZ338" s="189"/>
      <c r="AHA338" s="189"/>
      <c r="AHB338" s="189"/>
      <c r="AHC338" s="189"/>
      <c r="AHD338" s="189"/>
      <c r="AHE338" s="189"/>
      <c r="AHF338" s="189"/>
      <c r="AHG338" s="189"/>
      <c r="AHH338" s="189"/>
      <c r="AHI338" s="189"/>
      <c r="AHJ338" s="189"/>
      <c r="AHK338" s="189"/>
      <c r="AHL338" s="189"/>
      <c r="AHM338" s="189"/>
      <c r="AHN338" s="189"/>
      <c r="AHO338" s="189"/>
      <c r="AHP338" s="189"/>
      <c r="AHQ338" s="189"/>
      <c r="AHR338" s="189"/>
      <c r="AHS338" s="189"/>
      <c r="AHT338" s="189"/>
      <c r="AHU338" s="189"/>
      <c r="AHV338" s="189"/>
      <c r="AHW338" s="189"/>
      <c r="AHX338" s="189"/>
      <c r="AHY338" s="189"/>
      <c r="AHZ338" s="189"/>
      <c r="AIA338" s="189"/>
      <c r="AIB338" s="189"/>
      <c r="AIC338" s="189"/>
      <c r="AID338" s="189"/>
      <c r="AIE338" s="189"/>
      <c r="AIF338" s="189"/>
      <c r="AIG338" s="189"/>
      <c r="AIH338" s="189"/>
      <c r="AII338" s="189"/>
      <c r="AIJ338" s="189"/>
      <c r="AIK338" s="189"/>
      <c r="AIL338" s="189"/>
      <c r="AIM338" s="189"/>
      <c r="AIN338" s="189"/>
      <c r="AIO338" s="189"/>
      <c r="AIP338" s="189"/>
      <c r="AIQ338" s="189"/>
      <c r="AIR338" s="189"/>
      <c r="AIS338" s="189"/>
      <c r="AIT338" s="189"/>
      <c r="AIU338" s="189"/>
      <c r="AIV338" s="189"/>
      <c r="AIW338" s="189"/>
      <c r="AIX338" s="189"/>
      <c r="AIY338" s="189"/>
      <c r="AIZ338" s="189"/>
      <c r="AJA338" s="189"/>
      <c r="AJB338" s="189"/>
      <c r="AJC338" s="189"/>
      <c r="AJD338" s="189"/>
      <c r="AJE338" s="189"/>
      <c r="AJF338" s="189"/>
      <c r="AJG338" s="189"/>
      <c r="AJH338" s="189"/>
      <c r="AJI338" s="189"/>
      <c r="AJJ338" s="189"/>
      <c r="AJK338" s="189"/>
      <c r="AJL338" s="189"/>
      <c r="AJM338" s="189"/>
      <c r="AJN338" s="189"/>
      <c r="AJO338" s="189"/>
      <c r="AJP338" s="189"/>
      <c r="AJQ338" s="189"/>
      <c r="AJR338" s="189"/>
      <c r="AJS338" s="189"/>
      <c r="AJT338" s="189"/>
      <c r="AJU338" s="189"/>
      <c r="AJV338" s="189"/>
      <c r="AJW338" s="189"/>
      <c r="AJX338" s="189"/>
      <c r="AJY338" s="189"/>
      <c r="AJZ338" s="189"/>
      <c r="AKA338" s="189"/>
      <c r="AKB338" s="189"/>
      <c r="AKC338" s="189"/>
      <c r="AKD338" s="189"/>
      <c r="AKE338" s="189"/>
      <c r="AKF338" s="189"/>
      <c r="AKG338" s="189"/>
      <c r="AKH338" s="189"/>
      <c r="AKI338" s="189"/>
      <c r="AKJ338" s="189"/>
      <c r="AKK338" s="189"/>
      <c r="AKL338" s="189"/>
      <c r="AKM338" s="189"/>
      <c r="AKN338" s="189"/>
      <c r="AKO338" s="189"/>
      <c r="AKP338" s="189"/>
      <c r="AKQ338" s="189"/>
      <c r="AKR338" s="189"/>
      <c r="AKS338" s="189"/>
      <c r="AKT338" s="189"/>
      <c r="AKU338" s="189"/>
      <c r="AKV338" s="189"/>
      <c r="AKW338" s="189"/>
      <c r="AKX338" s="189"/>
      <c r="AKY338" s="189"/>
      <c r="AKZ338" s="189"/>
      <c r="ALA338" s="189"/>
      <c r="ALB338" s="189"/>
      <c r="ALC338" s="189"/>
      <c r="ALD338" s="189"/>
      <c r="ALE338" s="189"/>
      <c r="ALF338" s="189"/>
      <c r="ALG338" s="189"/>
      <c r="ALH338" s="189"/>
      <c r="ALI338" s="189"/>
      <c r="ALJ338" s="189"/>
      <c r="ALK338" s="189"/>
      <c r="ALL338" s="189"/>
      <c r="ALM338" s="189"/>
      <c r="ALN338" s="189"/>
      <c r="ALO338" s="189"/>
      <c r="ALP338" s="189"/>
      <c r="ALQ338" s="189"/>
      <c r="ALR338" s="189"/>
      <c r="ALS338" s="189"/>
      <c r="ALT338" s="189"/>
      <c r="ALU338" s="189"/>
      <c r="ALV338" s="189"/>
      <c r="ALW338" s="189"/>
      <c r="ALX338" s="189"/>
      <c r="ALY338" s="189"/>
      <c r="ALZ338" s="189"/>
      <c r="AMA338" s="189"/>
      <c r="AMB338" s="189"/>
      <c r="AMC338" s="189"/>
      <c r="AMD338" s="189"/>
      <c r="AME338" s="189"/>
      <c r="AMF338" s="189"/>
      <c r="AMG338" s="189"/>
      <c r="AMH338" s="189"/>
      <c r="AMI338" s="189"/>
      <c r="AMJ338" s="189"/>
    </row>
    <row r="339" s="226" customFormat="true" ht="24" hidden="false" customHeight="true" outlineLevel="0" collapsed="false">
      <c r="A339" s="184"/>
      <c r="B339" s="191"/>
      <c r="C339" s="184"/>
      <c r="D339" s="184"/>
      <c r="E339" s="184" t="s">
        <v>144</v>
      </c>
      <c r="F339" s="183" t="s">
        <v>1129</v>
      </c>
      <c r="G339" s="186" t="s">
        <v>1799</v>
      </c>
      <c r="H339" s="184" t="n">
        <v>1</v>
      </c>
      <c r="I339" s="186" t="s">
        <v>605</v>
      </c>
      <c r="J339" s="187" t="s">
        <v>6</v>
      </c>
      <c r="K339" s="185" t="s">
        <v>1800</v>
      </c>
      <c r="L339" s="186" t="str">
        <f aca="false">VLOOKUP(K339,CódigosRetorno!$A$2:$B$1795,2,FALSE())</f>
        <v>El XML no contiene el tag código de tributo internacional de impuestos globales</v>
      </c>
      <c r="M339" s="184" t="s">
        <v>8</v>
      </c>
      <c r="N339" s="188"/>
      <c r="O339" s="189"/>
      <c r="P339" s="189"/>
      <c r="Q339" s="189"/>
      <c r="R339" s="189"/>
      <c r="S339" s="189"/>
      <c r="T339" s="189"/>
      <c r="U339" s="189"/>
      <c r="V339" s="189"/>
      <c r="W339" s="189"/>
      <c r="X339" s="189"/>
      <c r="Y339" s="189"/>
      <c r="Z339" s="189"/>
      <c r="AA339" s="189"/>
      <c r="AB339" s="189"/>
      <c r="AC339" s="189"/>
      <c r="AD339" s="189"/>
      <c r="AE339" s="189"/>
      <c r="AF339" s="189"/>
      <c r="AG339" s="189"/>
      <c r="AH339" s="189"/>
      <c r="AI339" s="189"/>
      <c r="AJ339" s="189"/>
      <c r="AK339" s="189"/>
      <c r="AL339" s="189"/>
      <c r="AM339" s="189"/>
      <c r="AN339" s="189"/>
      <c r="AO339" s="189"/>
      <c r="AP339" s="189"/>
      <c r="AQ339" s="189"/>
      <c r="AR339" s="189"/>
      <c r="AS339" s="189"/>
      <c r="AT339" s="189"/>
      <c r="AU339" s="189"/>
      <c r="AV339" s="189"/>
      <c r="AW339" s="189"/>
      <c r="AX339" s="189"/>
      <c r="AY339" s="189"/>
      <c r="AZ339" s="189"/>
      <c r="BA339" s="189"/>
      <c r="BB339" s="189"/>
      <c r="BC339" s="189"/>
      <c r="BD339" s="189"/>
      <c r="BE339" s="189"/>
      <c r="BF339" s="189"/>
      <c r="BG339" s="189"/>
      <c r="BH339" s="189"/>
      <c r="BI339" s="189"/>
      <c r="BJ339" s="189"/>
      <c r="BK339" s="189"/>
      <c r="BL339" s="189"/>
      <c r="BM339" s="189"/>
      <c r="BN339" s="189"/>
      <c r="BO339" s="189"/>
      <c r="BP339" s="189"/>
      <c r="BQ339" s="189"/>
      <c r="BR339" s="189"/>
      <c r="BS339" s="189"/>
      <c r="BT339" s="189"/>
      <c r="BU339" s="189"/>
      <c r="BV339" s="189"/>
      <c r="BW339" s="189"/>
      <c r="BX339" s="189"/>
      <c r="BY339" s="189"/>
      <c r="BZ339" s="189"/>
      <c r="CA339" s="189"/>
      <c r="CB339" s="189"/>
      <c r="CC339" s="189"/>
      <c r="CD339" s="189"/>
      <c r="CE339" s="189"/>
      <c r="CF339" s="189"/>
      <c r="CG339" s="189"/>
      <c r="CH339" s="189"/>
      <c r="CI339" s="189"/>
      <c r="CJ339" s="189"/>
      <c r="CK339" s="189"/>
      <c r="CL339" s="189"/>
      <c r="CM339" s="189"/>
      <c r="CN339" s="189"/>
      <c r="CO339" s="189"/>
      <c r="CP339" s="189"/>
      <c r="CQ339" s="189"/>
      <c r="CR339" s="189"/>
      <c r="CS339" s="189"/>
      <c r="CT339" s="189"/>
      <c r="CU339" s="189"/>
      <c r="CV339" s="189"/>
      <c r="CW339" s="189"/>
      <c r="CX339" s="189"/>
      <c r="CY339" s="189"/>
      <c r="CZ339" s="189"/>
      <c r="DA339" s="189"/>
      <c r="DB339" s="189"/>
      <c r="DC339" s="189"/>
      <c r="DD339" s="189"/>
      <c r="DE339" s="189"/>
      <c r="DF339" s="189"/>
      <c r="DG339" s="189"/>
      <c r="DH339" s="189"/>
      <c r="DI339" s="189"/>
      <c r="DJ339" s="189"/>
      <c r="DK339" s="189"/>
      <c r="DL339" s="189"/>
      <c r="DM339" s="189"/>
      <c r="DN339" s="189"/>
      <c r="DO339" s="189"/>
      <c r="DP339" s="189"/>
      <c r="DQ339" s="189"/>
      <c r="DR339" s="189"/>
      <c r="DS339" s="189"/>
      <c r="DT339" s="189"/>
      <c r="DU339" s="189"/>
      <c r="DV339" s="189"/>
      <c r="DW339" s="189"/>
      <c r="DX339" s="189"/>
      <c r="DY339" s="189"/>
      <c r="DZ339" s="189"/>
      <c r="EA339" s="189"/>
      <c r="EB339" s="189"/>
      <c r="EC339" s="189"/>
      <c r="ED339" s="189"/>
      <c r="EE339" s="189"/>
      <c r="EF339" s="189"/>
      <c r="EG339" s="189"/>
      <c r="EH339" s="189"/>
      <c r="EI339" s="189"/>
      <c r="EJ339" s="189"/>
      <c r="EK339" s="189"/>
      <c r="EL339" s="189"/>
      <c r="EM339" s="189"/>
      <c r="EN339" s="189"/>
      <c r="EO339" s="189"/>
      <c r="EP339" s="189"/>
      <c r="EQ339" s="189"/>
      <c r="ER339" s="189"/>
      <c r="ES339" s="189"/>
      <c r="ET339" s="189"/>
      <c r="EU339" s="189"/>
      <c r="EV339" s="189"/>
      <c r="EW339" s="189"/>
      <c r="EX339" s="189"/>
      <c r="EY339" s="189"/>
      <c r="EZ339" s="189"/>
      <c r="FA339" s="189"/>
      <c r="FB339" s="189"/>
      <c r="FC339" s="189"/>
      <c r="FD339" s="189"/>
      <c r="FE339" s="189"/>
      <c r="FF339" s="189"/>
      <c r="FG339" s="189"/>
      <c r="FH339" s="189"/>
      <c r="FI339" s="189"/>
      <c r="FJ339" s="189"/>
      <c r="FK339" s="189"/>
      <c r="FL339" s="189"/>
      <c r="FM339" s="189"/>
      <c r="FN339" s="189"/>
      <c r="FO339" s="189"/>
      <c r="FP339" s="189"/>
      <c r="FQ339" s="189"/>
      <c r="FR339" s="189"/>
      <c r="FS339" s="189"/>
      <c r="FT339" s="189"/>
      <c r="FU339" s="189"/>
      <c r="FV339" s="189"/>
      <c r="FW339" s="189"/>
      <c r="FX339" s="189"/>
      <c r="FY339" s="189"/>
      <c r="FZ339" s="189"/>
      <c r="GA339" s="189"/>
      <c r="GB339" s="189"/>
      <c r="GC339" s="189"/>
      <c r="GD339" s="189"/>
      <c r="GE339" s="189"/>
      <c r="GF339" s="189"/>
      <c r="GG339" s="189"/>
      <c r="GH339" s="189"/>
      <c r="GI339" s="189"/>
      <c r="GJ339" s="189"/>
      <c r="GK339" s="189"/>
      <c r="GL339" s="189"/>
      <c r="GM339" s="189"/>
      <c r="GN339" s="189"/>
      <c r="GO339" s="189"/>
      <c r="GP339" s="189"/>
      <c r="GQ339" s="189"/>
      <c r="GR339" s="189"/>
      <c r="GS339" s="189"/>
      <c r="GT339" s="189"/>
      <c r="GU339" s="189"/>
      <c r="GV339" s="189"/>
      <c r="GW339" s="189"/>
      <c r="GX339" s="189"/>
      <c r="GY339" s="189"/>
      <c r="GZ339" s="189"/>
      <c r="HA339" s="189"/>
      <c r="HB339" s="189"/>
      <c r="HC339" s="189"/>
      <c r="HD339" s="189"/>
      <c r="HE339" s="189"/>
      <c r="HF339" s="189"/>
      <c r="HG339" s="189"/>
      <c r="HH339" s="189"/>
      <c r="HI339" s="189"/>
      <c r="HJ339" s="189"/>
      <c r="HK339" s="189"/>
      <c r="HL339" s="189"/>
      <c r="HM339" s="189"/>
      <c r="HN339" s="189"/>
      <c r="HO339" s="189"/>
      <c r="HP339" s="189"/>
      <c r="HQ339" s="189"/>
      <c r="HR339" s="189"/>
      <c r="HS339" s="189"/>
      <c r="HT339" s="189"/>
      <c r="HU339" s="189"/>
      <c r="HV339" s="189"/>
      <c r="HW339" s="189"/>
      <c r="HX339" s="189"/>
      <c r="HY339" s="189"/>
      <c r="HZ339" s="189"/>
      <c r="IA339" s="189"/>
      <c r="IB339" s="189"/>
      <c r="IC339" s="189"/>
      <c r="ID339" s="189"/>
      <c r="IE339" s="189"/>
      <c r="IF339" s="189"/>
      <c r="IG339" s="189"/>
      <c r="IH339" s="189"/>
      <c r="II339" s="189"/>
      <c r="IJ339" s="189"/>
      <c r="IK339" s="189"/>
      <c r="IL339" s="189"/>
      <c r="IM339" s="189"/>
      <c r="IN339" s="189"/>
      <c r="IO339" s="189"/>
      <c r="IP339" s="189"/>
      <c r="IQ339" s="189"/>
      <c r="IR339" s="189"/>
      <c r="IS339" s="189"/>
      <c r="IT339" s="189"/>
      <c r="IU339" s="189"/>
      <c r="IV339" s="189"/>
      <c r="IW339" s="189"/>
      <c r="IX339" s="189"/>
      <c r="IY339" s="189"/>
      <c r="IZ339" s="189"/>
      <c r="JA339" s="189"/>
      <c r="JB339" s="189"/>
      <c r="JC339" s="189"/>
      <c r="JD339" s="189"/>
      <c r="JE339" s="189"/>
      <c r="JF339" s="189"/>
      <c r="JG339" s="189"/>
      <c r="JH339" s="189"/>
      <c r="JI339" s="189"/>
      <c r="JJ339" s="189"/>
      <c r="JK339" s="189"/>
      <c r="JL339" s="189"/>
      <c r="JM339" s="189"/>
      <c r="JN339" s="189"/>
      <c r="JO339" s="189"/>
      <c r="JP339" s="189"/>
      <c r="JQ339" s="189"/>
      <c r="JR339" s="189"/>
      <c r="JS339" s="189"/>
      <c r="JT339" s="189"/>
      <c r="JU339" s="189"/>
      <c r="JV339" s="189"/>
      <c r="JW339" s="189"/>
      <c r="JX339" s="189"/>
      <c r="JY339" s="189"/>
      <c r="JZ339" s="189"/>
      <c r="KA339" s="189"/>
      <c r="KB339" s="189"/>
      <c r="KC339" s="189"/>
      <c r="KD339" s="189"/>
      <c r="KE339" s="189"/>
      <c r="KF339" s="189"/>
      <c r="KG339" s="189"/>
      <c r="KH339" s="189"/>
      <c r="KI339" s="189"/>
      <c r="KJ339" s="189"/>
      <c r="KK339" s="189"/>
      <c r="KL339" s="189"/>
      <c r="KM339" s="189"/>
      <c r="KN339" s="189"/>
      <c r="KO339" s="189"/>
      <c r="KP339" s="189"/>
      <c r="KQ339" s="189"/>
      <c r="KR339" s="189"/>
      <c r="KS339" s="189"/>
      <c r="KT339" s="189"/>
      <c r="KU339" s="189"/>
      <c r="KV339" s="189"/>
      <c r="KW339" s="189"/>
      <c r="KX339" s="189"/>
      <c r="KY339" s="189"/>
      <c r="KZ339" s="189"/>
      <c r="LA339" s="189"/>
      <c r="LB339" s="189"/>
      <c r="LC339" s="189"/>
      <c r="LD339" s="189"/>
      <c r="LE339" s="189"/>
      <c r="LF339" s="189"/>
      <c r="LG339" s="189"/>
      <c r="LH339" s="189"/>
      <c r="LI339" s="189"/>
      <c r="LJ339" s="189"/>
      <c r="LK339" s="189"/>
      <c r="LL339" s="189"/>
      <c r="LM339" s="189"/>
      <c r="LN339" s="189"/>
      <c r="LO339" s="189"/>
      <c r="LP339" s="189"/>
      <c r="LQ339" s="189"/>
      <c r="LR339" s="189"/>
      <c r="LS339" s="189"/>
      <c r="LT339" s="189"/>
      <c r="LU339" s="189"/>
      <c r="LV339" s="189"/>
      <c r="LW339" s="189"/>
      <c r="LX339" s="189"/>
      <c r="LY339" s="189"/>
      <c r="LZ339" s="189"/>
      <c r="MA339" s="189"/>
      <c r="MB339" s="189"/>
      <c r="MC339" s="189"/>
      <c r="MD339" s="189"/>
      <c r="ME339" s="189"/>
      <c r="MF339" s="189"/>
      <c r="MG339" s="189"/>
      <c r="MH339" s="189"/>
      <c r="MI339" s="189"/>
      <c r="MJ339" s="189"/>
      <c r="MK339" s="189"/>
      <c r="ML339" s="189"/>
      <c r="MM339" s="189"/>
      <c r="MN339" s="189"/>
      <c r="MO339" s="189"/>
      <c r="MP339" s="189"/>
      <c r="MQ339" s="189"/>
      <c r="MR339" s="189"/>
      <c r="MS339" s="189"/>
      <c r="MT339" s="189"/>
      <c r="MU339" s="189"/>
      <c r="MV339" s="189"/>
      <c r="MW339" s="189"/>
      <c r="MX339" s="189"/>
      <c r="MY339" s="189"/>
      <c r="MZ339" s="189"/>
      <c r="NA339" s="189"/>
      <c r="NB339" s="189"/>
      <c r="NC339" s="189"/>
      <c r="ND339" s="189"/>
      <c r="NE339" s="189"/>
      <c r="NF339" s="189"/>
      <c r="NG339" s="189"/>
      <c r="NH339" s="189"/>
      <c r="NI339" s="189"/>
      <c r="NJ339" s="189"/>
      <c r="NK339" s="189"/>
      <c r="NL339" s="189"/>
      <c r="NM339" s="189"/>
      <c r="NN339" s="189"/>
      <c r="NO339" s="189"/>
      <c r="NP339" s="189"/>
      <c r="NQ339" s="189"/>
      <c r="NR339" s="189"/>
      <c r="NS339" s="189"/>
      <c r="NT339" s="189"/>
      <c r="NU339" s="189"/>
      <c r="NV339" s="189"/>
      <c r="NW339" s="189"/>
      <c r="NX339" s="189"/>
      <c r="NY339" s="189"/>
      <c r="NZ339" s="189"/>
      <c r="OA339" s="189"/>
      <c r="OB339" s="189"/>
      <c r="OC339" s="189"/>
      <c r="OD339" s="189"/>
      <c r="OE339" s="189"/>
      <c r="OF339" s="189"/>
      <c r="OG339" s="189"/>
      <c r="OH339" s="189"/>
      <c r="OI339" s="189"/>
      <c r="OJ339" s="189"/>
      <c r="OK339" s="189"/>
      <c r="OL339" s="189"/>
      <c r="OM339" s="189"/>
      <c r="ON339" s="189"/>
      <c r="OO339" s="189"/>
      <c r="OP339" s="189"/>
      <c r="OQ339" s="189"/>
      <c r="OR339" s="189"/>
      <c r="OS339" s="189"/>
      <c r="OT339" s="189"/>
      <c r="OU339" s="189"/>
      <c r="OV339" s="189"/>
      <c r="OW339" s="189"/>
      <c r="OX339" s="189"/>
      <c r="OY339" s="189"/>
      <c r="OZ339" s="189"/>
      <c r="PA339" s="189"/>
      <c r="PB339" s="189"/>
      <c r="PC339" s="189"/>
      <c r="PD339" s="189"/>
      <c r="PE339" s="189"/>
      <c r="PF339" s="189"/>
      <c r="PG339" s="189"/>
      <c r="PH339" s="189"/>
      <c r="PI339" s="189"/>
      <c r="PJ339" s="189"/>
      <c r="PK339" s="189"/>
      <c r="PL339" s="189"/>
      <c r="PM339" s="189"/>
      <c r="PN339" s="189"/>
      <c r="PO339" s="189"/>
      <c r="PP339" s="189"/>
      <c r="PQ339" s="189"/>
      <c r="PR339" s="189"/>
      <c r="PS339" s="189"/>
      <c r="PT339" s="189"/>
      <c r="PU339" s="189"/>
      <c r="PV339" s="189"/>
      <c r="PW339" s="189"/>
      <c r="PX339" s="189"/>
      <c r="PY339" s="189"/>
      <c r="PZ339" s="189"/>
      <c r="QA339" s="189"/>
      <c r="QB339" s="189"/>
      <c r="QC339" s="189"/>
      <c r="QD339" s="189"/>
      <c r="QE339" s="189"/>
      <c r="QF339" s="189"/>
      <c r="QG339" s="189"/>
      <c r="QH339" s="189"/>
      <c r="QI339" s="189"/>
      <c r="QJ339" s="189"/>
      <c r="QK339" s="189"/>
      <c r="QL339" s="189"/>
      <c r="QM339" s="189"/>
      <c r="QN339" s="189"/>
      <c r="QO339" s="189"/>
      <c r="QP339" s="189"/>
      <c r="QQ339" s="189"/>
      <c r="QR339" s="189"/>
      <c r="QS339" s="189"/>
      <c r="QT339" s="189"/>
      <c r="QU339" s="189"/>
      <c r="QV339" s="189"/>
      <c r="QW339" s="189"/>
      <c r="QX339" s="189"/>
      <c r="QY339" s="189"/>
      <c r="QZ339" s="189"/>
      <c r="RA339" s="189"/>
      <c r="RB339" s="189"/>
      <c r="RC339" s="189"/>
      <c r="RD339" s="189"/>
      <c r="RE339" s="189"/>
      <c r="RF339" s="189"/>
      <c r="RG339" s="189"/>
      <c r="RH339" s="189"/>
      <c r="RI339" s="189"/>
      <c r="RJ339" s="189"/>
      <c r="RK339" s="189"/>
      <c r="RL339" s="189"/>
      <c r="RM339" s="189"/>
      <c r="RN339" s="189"/>
      <c r="RO339" s="189"/>
      <c r="RP339" s="189"/>
      <c r="RQ339" s="189"/>
      <c r="RR339" s="189"/>
      <c r="RS339" s="189"/>
      <c r="RT339" s="189"/>
      <c r="RU339" s="189"/>
      <c r="RV339" s="189"/>
      <c r="RW339" s="189"/>
      <c r="RX339" s="189"/>
      <c r="RY339" s="189"/>
      <c r="RZ339" s="189"/>
      <c r="SA339" s="189"/>
      <c r="SB339" s="189"/>
      <c r="SC339" s="189"/>
      <c r="SD339" s="189"/>
      <c r="SE339" s="189"/>
      <c r="SF339" s="189"/>
      <c r="SG339" s="189"/>
      <c r="SH339" s="189"/>
      <c r="SI339" s="189"/>
      <c r="SJ339" s="189"/>
      <c r="SK339" s="189"/>
      <c r="SL339" s="189"/>
      <c r="SM339" s="189"/>
      <c r="SN339" s="189"/>
      <c r="SO339" s="189"/>
      <c r="SP339" s="189"/>
      <c r="SQ339" s="189"/>
      <c r="SR339" s="189"/>
      <c r="SS339" s="189"/>
      <c r="ST339" s="189"/>
      <c r="SU339" s="189"/>
      <c r="SV339" s="189"/>
      <c r="SW339" s="189"/>
      <c r="SX339" s="189"/>
      <c r="SY339" s="189"/>
      <c r="SZ339" s="189"/>
      <c r="TA339" s="189"/>
      <c r="TB339" s="189"/>
      <c r="TC339" s="189"/>
      <c r="TD339" s="189"/>
      <c r="TE339" s="189"/>
      <c r="TF339" s="189"/>
      <c r="TG339" s="189"/>
      <c r="TH339" s="189"/>
      <c r="TI339" s="189"/>
      <c r="TJ339" s="189"/>
      <c r="TK339" s="189"/>
      <c r="TL339" s="189"/>
      <c r="TM339" s="189"/>
      <c r="TN339" s="189"/>
      <c r="TO339" s="189"/>
      <c r="TP339" s="189"/>
      <c r="TQ339" s="189"/>
      <c r="TR339" s="189"/>
      <c r="TS339" s="189"/>
      <c r="TT339" s="189"/>
      <c r="TU339" s="189"/>
      <c r="TV339" s="189"/>
      <c r="TW339" s="189"/>
      <c r="TX339" s="189"/>
      <c r="TY339" s="189"/>
      <c r="TZ339" s="189"/>
      <c r="UA339" s="189"/>
      <c r="UB339" s="189"/>
      <c r="UC339" s="189"/>
      <c r="UD339" s="189"/>
      <c r="UE339" s="189"/>
      <c r="UF339" s="189"/>
      <c r="UG339" s="189"/>
      <c r="UH339" s="189"/>
      <c r="UI339" s="189"/>
      <c r="UJ339" s="189"/>
      <c r="UK339" s="189"/>
      <c r="UL339" s="189"/>
      <c r="UM339" s="189"/>
      <c r="UN339" s="189"/>
      <c r="UO339" s="189"/>
      <c r="UP339" s="189"/>
      <c r="UQ339" s="189"/>
      <c r="UR339" s="189"/>
      <c r="US339" s="189"/>
      <c r="UT339" s="189"/>
      <c r="UU339" s="189"/>
      <c r="UV339" s="189"/>
      <c r="UW339" s="189"/>
      <c r="UX339" s="189"/>
      <c r="UY339" s="189"/>
      <c r="UZ339" s="189"/>
      <c r="VA339" s="189"/>
      <c r="VB339" s="189"/>
      <c r="VC339" s="189"/>
      <c r="VD339" s="189"/>
      <c r="VE339" s="189"/>
      <c r="VF339" s="189"/>
      <c r="VG339" s="189"/>
      <c r="VH339" s="189"/>
      <c r="VI339" s="189"/>
      <c r="VJ339" s="189"/>
      <c r="VK339" s="189"/>
      <c r="VL339" s="189"/>
      <c r="VM339" s="189"/>
      <c r="VN339" s="189"/>
      <c r="VO339" s="189"/>
      <c r="VP339" s="189"/>
      <c r="VQ339" s="189"/>
      <c r="VR339" s="189"/>
      <c r="VS339" s="189"/>
      <c r="VT339" s="189"/>
      <c r="VU339" s="189"/>
      <c r="VV339" s="189"/>
      <c r="VW339" s="189"/>
      <c r="VX339" s="189"/>
      <c r="VY339" s="189"/>
      <c r="VZ339" s="189"/>
      <c r="WA339" s="189"/>
      <c r="WB339" s="189"/>
      <c r="WC339" s="189"/>
      <c r="WD339" s="189"/>
      <c r="WE339" s="189"/>
      <c r="WF339" s="189"/>
      <c r="WG339" s="189"/>
      <c r="WH339" s="189"/>
      <c r="WI339" s="189"/>
      <c r="WJ339" s="189"/>
      <c r="WK339" s="189"/>
      <c r="WL339" s="189"/>
      <c r="WM339" s="189"/>
      <c r="WN339" s="189"/>
      <c r="WO339" s="189"/>
      <c r="WP339" s="189"/>
      <c r="WQ339" s="189"/>
      <c r="WR339" s="189"/>
      <c r="WS339" s="189"/>
      <c r="WT339" s="189"/>
      <c r="WU339" s="189"/>
      <c r="WV339" s="189"/>
      <c r="WW339" s="189"/>
      <c r="WX339" s="189"/>
      <c r="WY339" s="189"/>
      <c r="WZ339" s="189"/>
      <c r="XA339" s="189"/>
      <c r="XB339" s="189"/>
      <c r="XC339" s="189"/>
      <c r="XD339" s="189"/>
      <c r="XE339" s="189"/>
      <c r="XF339" s="189"/>
      <c r="XG339" s="189"/>
      <c r="XH339" s="189"/>
      <c r="XI339" s="189"/>
      <c r="XJ339" s="189"/>
      <c r="XK339" s="189"/>
      <c r="XL339" s="189"/>
      <c r="XM339" s="189"/>
      <c r="XN339" s="189"/>
      <c r="XO339" s="189"/>
      <c r="XP339" s="189"/>
      <c r="XQ339" s="189"/>
      <c r="XR339" s="189"/>
      <c r="XS339" s="189"/>
      <c r="XT339" s="189"/>
      <c r="XU339" s="189"/>
      <c r="XV339" s="189"/>
      <c r="XW339" s="189"/>
      <c r="XX339" s="189"/>
      <c r="XY339" s="189"/>
      <c r="XZ339" s="189"/>
      <c r="YA339" s="189"/>
      <c r="YB339" s="189"/>
      <c r="YC339" s="189"/>
      <c r="YD339" s="189"/>
      <c r="YE339" s="189"/>
      <c r="YF339" s="189"/>
      <c r="YG339" s="189"/>
      <c r="YH339" s="189"/>
      <c r="YI339" s="189"/>
      <c r="YJ339" s="189"/>
      <c r="YK339" s="189"/>
      <c r="YL339" s="189"/>
      <c r="YM339" s="189"/>
      <c r="YN339" s="189"/>
      <c r="YO339" s="189"/>
      <c r="YP339" s="189"/>
      <c r="YQ339" s="189"/>
      <c r="YR339" s="189"/>
      <c r="YS339" s="189"/>
      <c r="YT339" s="189"/>
      <c r="YU339" s="189"/>
      <c r="YV339" s="189"/>
      <c r="YW339" s="189"/>
      <c r="YX339" s="189"/>
      <c r="YY339" s="189"/>
      <c r="YZ339" s="189"/>
      <c r="ZA339" s="189"/>
      <c r="ZB339" s="189"/>
      <c r="ZC339" s="189"/>
      <c r="ZD339" s="189"/>
      <c r="ZE339" s="189"/>
      <c r="ZF339" s="189"/>
      <c r="ZG339" s="189"/>
      <c r="ZH339" s="189"/>
      <c r="ZI339" s="189"/>
      <c r="ZJ339" s="189"/>
      <c r="ZK339" s="189"/>
      <c r="ZL339" s="189"/>
      <c r="ZM339" s="189"/>
      <c r="ZN339" s="189"/>
      <c r="ZO339" s="189"/>
      <c r="ZP339" s="189"/>
      <c r="ZQ339" s="189"/>
      <c r="ZR339" s="189"/>
      <c r="ZS339" s="189"/>
      <c r="ZT339" s="189"/>
      <c r="ZU339" s="189"/>
      <c r="ZV339" s="189"/>
      <c r="ZW339" s="189"/>
      <c r="ZX339" s="189"/>
      <c r="ZY339" s="189"/>
      <c r="ZZ339" s="189"/>
      <c r="AAA339" s="189"/>
      <c r="AAB339" s="189"/>
      <c r="AAC339" s="189"/>
      <c r="AAD339" s="189"/>
      <c r="AAE339" s="189"/>
      <c r="AAF339" s="189"/>
      <c r="AAG339" s="189"/>
      <c r="AAH339" s="189"/>
      <c r="AAI339" s="189"/>
      <c r="AAJ339" s="189"/>
      <c r="AAK339" s="189"/>
      <c r="AAL339" s="189"/>
      <c r="AAM339" s="189"/>
      <c r="AAN339" s="189"/>
      <c r="AAO339" s="189"/>
      <c r="AAP339" s="189"/>
      <c r="AAQ339" s="189"/>
      <c r="AAR339" s="189"/>
      <c r="AAS339" s="189"/>
      <c r="AAT339" s="189"/>
      <c r="AAU339" s="189"/>
      <c r="AAV339" s="189"/>
      <c r="AAW339" s="189"/>
      <c r="AAX339" s="189"/>
      <c r="AAY339" s="189"/>
      <c r="AAZ339" s="189"/>
      <c r="ABA339" s="189"/>
      <c r="ABB339" s="189"/>
      <c r="ABC339" s="189"/>
      <c r="ABD339" s="189"/>
      <c r="ABE339" s="189"/>
      <c r="ABF339" s="189"/>
      <c r="ABG339" s="189"/>
      <c r="ABH339" s="189"/>
      <c r="ABI339" s="189"/>
      <c r="ABJ339" s="189"/>
      <c r="ABK339" s="189"/>
      <c r="ABL339" s="189"/>
      <c r="ABM339" s="189"/>
      <c r="ABN339" s="189"/>
      <c r="ABO339" s="189"/>
      <c r="ABP339" s="189"/>
      <c r="ABQ339" s="189"/>
      <c r="ABR339" s="189"/>
      <c r="ABS339" s="189"/>
      <c r="ABT339" s="189"/>
      <c r="ABU339" s="189"/>
      <c r="ABV339" s="189"/>
      <c r="ABW339" s="189"/>
      <c r="ABX339" s="189"/>
      <c r="ABY339" s="189"/>
      <c r="ABZ339" s="189"/>
      <c r="ACA339" s="189"/>
      <c r="ACB339" s="189"/>
      <c r="ACC339" s="189"/>
      <c r="ACD339" s="189"/>
      <c r="ACE339" s="189"/>
      <c r="ACF339" s="189"/>
      <c r="ACG339" s="189"/>
      <c r="ACH339" s="189"/>
      <c r="ACI339" s="189"/>
      <c r="ACJ339" s="189"/>
      <c r="ACK339" s="189"/>
      <c r="ACL339" s="189"/>
      <c r="ACM339" s="189"/>
      <c r="ACN339" s="189"/>
      <c r="ACO339" s="189"/>
      <c r="ACP339" s="189"/>
      <c r="ACQ339" s="189"/>
      <c r="ACR339" s="189"/>
      <c r="ACS339" s="189"/>
      <c r="ACT339" s="189"/>
      <c r="ACU339" s="189"/>
      <c r="ACV339" s="189"/>
      <c r="ACW339" s="189"/>
      <c r="ACX339" s="189"/>
      <c r="ACY339" s="189"/>
      <c r="ACZ339" s="189"/>
      <c r="ADA339" s="189"/>
      <c r="ADB339" s="189"/>
      <c r="ADC339" s="189"/>
      <c r="ADD339" s="189"/>
      <c r="ADE339" s="189"/>
      <c r="ADF339" s="189"/>
      <c r="ADG339" s="189"/>
      <c r="ADH339" s="189"/>
      <c r="ADI339" s="189"/>
      <c r="ADJ339" s="189"/>
      <c r="ADK339" s="189"/>
      <c r="ADL339" s="189"/>
      <c r="ADM339" s="189"/>
      <c r="ADN339" s="189"/>
      <c r="ADO339" s="189"/>
      <c r="ADP339" s="189"/>
      <c r="ADQ339" s="189"/>
      <c r="ADR339" s="189"/>
      <c r="ADS339" s="189"/>
      <c r="ADT339" s="189"/>
      <c r="ADU339" s="189"/>
      <c r="ADV339" s="189"/>
      <c r="ADW339" s="189"/>
      <c r="ADX339" s="189"/>
      <c r="ADY339" s="189"/>
      <c r="ADZ339" s="189"/>
      <c r="AEA339" s="189"/>
      <c r="AEB339" s="189"/>
      <c r="AEC339" s="189"/>
      <c r="AED339" s="189"/>
      <c r="AEE339" s="189"/>
      <c r="AEF339" s="189"/>
      <c r="AEG339" s="189"/>
      <c r="AEH339" s="189"/>
      <c r="AEI339" s="189"/>
      <c r="AEJ339" s="189"/>
      <c r="AEK339" s="189"/>
      <c r="AEL339" s="189"/>
      <c r="AEM339" s="189"/>
      <c r="AEN339" s="189"/>
      <c r="AEO339" s="189"/>
      <c r="AEP339" s="189"/>
      <c r="AEQ339" s="189"/>
      <c r="AER339" s="189"/>
      <c r="AES339" s="189"/>
      <c r="AET339" s="189"/>
      <c r="AEU339" s="189"/>
      <c r="AEV339" s="189"/>
      <c r="AEW339" s="189"/>
      <c r="AEX339" s="189"/>
      <c r="AEY339" s="189"/>
      <c r="AEZ339" s="189"/>
      <c r="AFA339" s="189"/>
      <c r="AFB339" s="189"/>
      <c r="AFC339" s="189"/>
      <c r="AFD339" s="189"/>
      <c r="AFE339" s="189"/>
      <c r="AFF339" s="189"/>
      <c r="AFG339" s="189"/>
      <c r="AFH339" s="189"/>
      <c r="AFI339" s="189"/>
      <c r="AFJ339" s="189"/>
      <c r="AFK339" s="189"/>
      <c r="AFL339" s="189"/>
      <c r="AFM339" s="189"/>
      <c r="AFN339" s="189"/>
      <c r="AFO339" s="189"/>
      <c r="AFP339" s="189"/>
      <c r="AFQ339" s="189"/>
      <c r="AFR339" s="189"/>
      <c r="AFS339" s="189"/>
      <c r="AFT339" s="189"/>
      <c r="AFU339" s="189"/>
      <c r="AFV339" s="189"/>
      <c r="AFW339" s="189"/>
      <c r="AFX339" s="189"/>
      <c r="AFY339" s="189"/>
      <c r="AFZ339" s="189"/>
      <c r="AGA339" s="189"/>
      <c r="AGB339" s="189"/>
      <c r="AGC339" s="189"/>
      <c r="AGD339" s="189"/>
      <c r="AGE339" s="189"/>
      <c r="AGF339" s="189"/>
      <c r="AGG339" s="189"/>
      <c r="AGH339" s="189"/>
      <c r="AGI339" s="189"/>
      <c r="AGJ339" s="189"/>
      <c r="AGK339" s="189"/>
      <c r="AGL339" s="189"/>
      <c r="AGM339" s="189"/>
      <c r="AGN339" s="189"/>
      <c r="AGO339" s="189"/>
      <c r="AGP339" s="189"/>
      <c r="AGQ339" s="189"/>
      <c r="AGR339" s="189"/>
      <c r="AGS339" s="189"/>
      <c r="AGT339" s="189"/>
      <c r="AGU339" s="189"/>
      <c r="AGV339" s="189"/>
      <c r="AGW339" s="189"/>
      <c r="AGX339" s="189"/>
      <c r="AGY339" s="189"/>
      <c r="AGZ339" s="189"/>
      <c r="AHA339" s="189"/>
      <c r="AHB339" s="189"/>
      <c r="AHC339" s="189"/>
      <c r="AHD339" s="189"/>
      <c r="AHE339" s="189"/>
      <c r="AHF339" s="189"/>
      <c r="AHG339" s="189"/>
      <c r="AHH339" s="189"/>
      <c r="AHI339" s="189"/>
      <c r="AHJ339" s="189"/>
      <c r="AHK339" s="189"/>
      <c r="AHL339" s="189"/>
      <c r="AHM339" s="189"/>
      <c r="AHN339" s="189"/>
      <c r="AHO339" s="189"/>
      <c r="AHP339" s="189"/>
      <c r="AHQ339" s="189"/>
      <c r="AHR339" s="189"/>
      <c r="AHS339" s="189"/>
      <c r="AHT339" s="189"/>
      <c r="AHU339" s="189"/>
      <c r="AHV339" s="189"/>
      <c r="AHW339" s="189"/>
      <c r="AHX339" s="189"/>
      <c r="AHY339" s="189"/>
      <c r="AHZ339" s="189"/>
      <c r="AIA339" s="189"/>
      <c r="AIB339" s="189"/>
      <c r="AIC339" s="189"/>
      <c r="AID339" s="189"/>
      <c r="AIE339" s="189"/>
      <c r="AIF339" s="189"/>
      <c r="AIG339" s="189"/>
      <c r="AIH339" s="189"/>
      <c r="AII339" s="189"/>
      <c r="AIJ339" s="189"/>
      <c r="AIK339" s="189"/>
      <c r="AIL339" s="189"/>
      <c r="AIM339" s="189"/>
      <c r="AIN339" s="189"/>
      <c r="AIO339" s="189"/>
      <c r="AIP339" s="189"/>
      <c r="AIQ339" s="189"/>
      <c r="AIR339" s="189"/>
      <c r="AIS339" s="189"/>
      <c r="AIT339" s="189"/>
      <c r="AIU339" s="189"/>
      <c r="AIV339" s="189"/>
      <c r="AIW339" s="189"/>
      <c r="AIX339" s="189"/>
      <c r="AIY339" s="189"/>
      <c r="AIZ339" s="189"/>
      <c r="AJA339" s="189"/>
      <c r="AJB339" s="189"/>
      <c r="AJC339" s="189"/>
      <c r="AJD339" s="189"/>
      <c r="AJE339" s="189"/>
      <c r="AJF339" s="189"/>
      <c r="AJG339" s="189"/>
      <c r="AJH339" s="189"/>
      <c r="AJI339" s="189"/>
      <c r="AJJ339" s="189"/>
      <c r="AJK339" s="189"/>
      <c r="AJL339" s="189"/>
      <c r="AJM339" s="189"/>
      <c r="AJN339" s="189"/>
      <c r="AJO339" s="189"/>
      <c r="AJP339" s="189"/>
      <c r="AJQ339" s="189"/>
      <c r="AJR339" s="189"/>
      <c r="AJS339" s="189"/>
      <c r="AJT339" s="189"/>
      <c r="AJU339" s="189"/>
      <c r="AJV339" s="189"/>
      <c r="AJW339" s="189"/>
      <c r="AJX339" s="189"/>
      <c r="AJY339" s="189"/>
      <c r="AJZ339" s="189"/>
      <c r="AKA339" s="189"/>
      <c r="AKB339" s="189"/>
      <c r="AKC339" s="189"/>
      <c r="AKD339" s="189"/>
      <c r="AKE339" s="189"/>
      <c r="AKF339" s="189"/>
      <c r="AKG339" s="189"/>
      <c r="AKH339" s="189"/>
      <c r="AKI339" s="189"/>
      <c r="AKJ339" s="189"/>
      <c r="AKK339" s="189"/>
      <c r="AKL339" s="189"/>
      <c r="AKM339" s="189"/>
      <c r="AKN339" s="189"/>
      <c r="AKO339" s="189"/>
      <c r="AKP339" s="189"/>
      <c r="AKQ339" s="189"/>
      <c r="AKR339" s="189"/>
      <c r="AKS339" s="189"/>
      <c r="AKT339" s="189"/>
      <c r="AKU339" s="189"/>
      <c r="AKV339" s="189"/>
      <c r="AKW339" s="189"/>
      <c r="AKX339" s="189"/>
      <c r="AKY339" s="189"/>
      <c r="AKZ339" s="189"/>
      <c r="ALA339" s="189"/>
      <c r="ALB339" s="189"/>
      <c r="ALC339" s="189"/>
      <c r="ALD339" s="189"/>
      <c r="ALE339" s="189"/>
      <c r="ALF339" s="189"/>
      <c r="ALG339" s="189"/>
      <c r="ALH339" s="189"/>
      <c r="ALI339" s="189"/>
      <c r="ALJ339" s="189"/>
      <c r="ALK339" s="189"/>
      <c r="ALL339" s="189"/>
      <c r="ALM339" s="189"/>
      <c r="ALN339" s="189"/>
      <c r="ALO339" s="189"/>
      <c r="ALP339" s="189"/>
      <c r="ALQ339" s="189"/>
      <c r="ALR339" s="189"/>
      <c r="ALS339" s="189"/>
      <c r="ALT339" s="189"/>
      <c r="ALU339" s="189"/>
      <c r="ALV339" s="189"/>
      <c r="ALW339" s="189"/>
      <c r="ALX339" s="189"/>
      <c r="ALY339" s="189"/>
      <c r="ALZ339" s="189"/>
      <c r="AMA339" s="189"/>
      <c r="AMB339" s="189"/>
      <c r="AMC339" s="189"/>
      <c r="AMD339" s="189"/>
      <c r="AME339" s="189"/>
      <c r="AMF339" s="189"/>
      <c r="AMG339" s="189"/>
      <c r="AMH339" s="189"/>
      <c r="AMI339" s="189"/>
      <c r="AMJ339" s="189"/>
    </row>
    <row r="340" s="226" customFormat="true" ht="36" hidden="false" customHeight="false" outlineLevel="0" collapsed="false">
      <c r="A340" s="184"/>
      <c r="B340" s="191"/>
      <c r="C340" s="184"/>
      <c r="D340" s="184"/>
      <c r="E340" s="184"/>
      <c r="F340" s="183"/>
      <c r="G340" s="186"/>
      <c r="H340" s="184"/>
      <c r="I340" s="191" t="s">
        <v>1801</v>
      </c>
      <c r="J340" s="187" t="s">
        <v>6</v>
      </c>
      <c r="K340" s="185" t="s">
        <v>1802</v>
      </c>
      <c r="L340" s="186" t="str">
        <f aca="false">VLOOKUP(K340,CódigosRetorno!$A$2:$B$1795,2,FALSE())</f>
        <v>El valor del tag codigo de tributo internacional no corresponde al esperado.</v>
      </c>
      <c r="M340" s="184" t="s">
        <v>1658</v>
      </c>
      <c r="N340" s="188"/>
      <c r="O340" s="189"/>
      <c r="P340" s="189"/>
      <c r="Q340" s="189"/>
      <c r="R340" s="189"/>
      <c r="S340" s="189"/>
      <c r="T340" s="189"/>
      <c r="U340" s="189"/>
      <c r="V340" s="189"/>
      <c r="W340" s="189"/>
      <c r="X340" s="189"/>
      <c r="Y340" s="189"/>
      <c r="Z340" s="189"/>
      <c r="AA340" s="189"/>
      <c r="AB340" s="189"/>
      <c r="AC340" s="189"/>
      <c r="AD340" s="189"/>
      <c r="AE340" s="189"/>
      <c r="AF340" s="189"/>
      <c r="AG340" s="189"/>
      <c r="AH340" s="189"/>
      <c r="AI340" s="189"/>
      <c r="AJ340" s="189"/>
      <c r="AK340" s="189"/>
      <c r="AL340" s="189"/>
      <c r="AM340" s="189"/>
      <c r="AN340" s="189"/>
      <c r="AO340" s="189"/>
      <c r="AP340" s="189"/>
      <c r="AQ340" s="189"/>
      <c r="AR340" s="189"/>
      <c r="AS340" s="189"/>
      <c r="AT340" s="189"/>
      <c r="AU340" s="189"/>
      <c r="AV340" s="189"/>
      <c r="AW340" s="189"/>
      <c r="AX340" s="189"/>
      <c r="AY340" s="189"/>
      <c r="AZ340" s="189"/>
      <c r="BA340" s="189"/>
      <c r="BB340" s="189"/>
      <c r="BC340" s="189"/>
      <c r="BD340" s="189"/>
      <c r="BE340" s="189"/>
      <c r="BF340" s="189"/>
      <c r="BG340" s="189"/>
      <c r="BH340" s="189"/>
      <c r="BI340" s="189"/>
      <c r="BJ340" s="189"/>
      <c r="BK340" s="189"/>
      <c r="BL340" s="189"/>
      <c r="BM340" s="189"/>
      <c r="BN340" s="189"/>
      <c r="BO340" s="189"/>
      <c r="BP340" s="189"/>
      <c r="BQ340" s="189"/>
      <c r="BR340" s="189"/>
      <c r="BS340" s="189"/>
      <c r="BT340" s="189"/>
      <c r="BU340" s="189"/>
      <c r="BV340" s="189"/>
      <c r="BW340" s="189"/>
      <c r="BX340" s="189"/>
      <c r="BY340" s="189"/>
      <c r="BZ340" s="189"/>
      <c r="CA340" s="189"/>
      <c r="CB340" s="189"/>
      <c r="CC340" s="189"/>
      <c r="CD340" s="189"/>
      <c r="CE340" s="189"/>
      <c r="CF340" s="189"/>
      <c r="CG340" s="189"/>
      <c r="CH340" s="189"/>
      <c r="CI340" s="189"/>
      <c r="CJ340" s="189"/>
      <c r="CK340" s="189"/>
      <c r="CL340" s="189"/>
      <c r="CM340" s="189"/>
      <c r="CN340" s="189"/>
      <c r="CO340" s="189"/>
      <c r="CP340" s="189"/>
      <c r="CQ340" s="189"/>
      <c r="CR340" s="189"/>
      <c r="CS340" s="189"/>
      <c r="CT340" s="189"/>
      <c r="CU340" s="189"/>
      <c r="CV340" s="189"/>
      <c r="CW340" s="189"/>
      <c r="CX340" s="189"/>
      <c r="CY340" s="189"/>
      <c r="CZ340" s="189"/>
      <c r="DA340" s="189"/>
      <c r="DB340" s="189"/>
      <c r="DC340" s="189"/>
      <c r="DD340" s="189"/>
      <c r="DE340" s="189"/>
      <c r="DF340" s="189"/>
      <c r="DG340" s="189"/>
      <c r="DH340" s="189"/>
      <c r="DI340" s="189"/>
      <c r="DJ340" s="189"/>
      <c r="DK340" s="189"/>
      <c r="DL340" s="189"/>
      <c r="DM340" s="189"/>
      <c r="DN340" s="189"/>
      <c r="DO340" s="189"/>
      <c r="DP340" s="189"/>
      <c r="DQ340" s="189"/>
      <c r="DR340" s="189"/>
      <c r="DS340" s="189"/>
      <c r="DT340" s="189"/>
      <c r="DU340" s="189"/>
      <c r="DV340" s="189"/>
      <c r="DW340" s="189"/>
      <c r="DX340" s="189"/>
      <c r="DY340" s="189"/>
      <c r="DZ340" s="189"/>
      <c r="EA340" s="189"/>
      <c r="EB340" s="189"/>
      <c r="EC340" s="189"/>
      <c r="ED340" s="189"/>
      <c r="EE340" s="189"/>
      <c r="EF340" s="189"/>
      <c r="EG340" s="189"/>
      <c r="EH340" s="189"/>
      <c r="EI340" s="189"/>
      <c r="EJ340" s="189"/>
      <c r="EK340" s="189"/>
      <c r="EL340" s="189"/>
      <c r="EM340" s="189"/>
      <c r="EN340" s="189"/>
      <c r="EO340" s="189"/>
      <c r="EP340" s="189"/>
      <c r="EQ340" s="189"/>
      <c r="ER340" s="189"/>
      <c r="ES340" s="189"/>
      <c r="ET340" s="189"/>
      <c r="EU340" s="189"/>
      <c r="EV340" s="189"/>
      <c r="EW340" s="189"/>
      <c r="EX340" s="189"/>
      <c r="EY340" s="189"/>
      <c r="EZ340" s="189"/>
      <c r="FA340" s="189"/>
      <c r="FB340" s="189"/>
      <c r="FC340" s="189"/>
      <c r="FD340" s="189"/>
      <c r="FE340" s="189"/>
      <c r="FF340" s="189"/>
      <c r="FG340" s="189"/>
      <c r="FH340" s="189"/>
      <c r="FI340" s="189"/>
      <c r="FJ340" s="189"/>
      <c r="FK340" s="189"/>
      <c r="FL340" s="189"/>
      <c r="FM340" s="189"/>
      <c r="FN340" s="189"/>
      <c r="FO340" s="189"/>
      <c r="FP340" s="189"/>
      <c r="FQ340" s="189"/>
      <c r="FR340" s="189"/>
      <c r="FS340" s="189"/>
      <c r="FT340" s="189"/>
      <c r="FU340" s="189"/>
      <c r="FV340" s="189"/>
      <c r="FW340" s="189"/>
      <c r="FX340" s="189"/>
      <c r="FY340" s="189"/>
      <c r="FZ340" s="189"/>
      <c r="GA340" s="189"/>
      <c r="GB340" s="189"/>
      <c r="GC340" s="189"/>
      <c r="GD340" s="189"/>
      <c r="GE340" s="189"/>
      <c r="GF340" s="189"/>
      <c r="GG340" s="189"/>
      <c r="GH340" s="189"/>
      <c r="GI340" s="189"/>
      <c r="GJ340" s="189"/>
      <c r="GK340" s="189"/>
      <c r="GL340" s="189"/>
      <c r="GM340" s="189"/>
      <c r="GN340" s="189"/>
      <c r="GO340" s="189"/>
      <c r="GP340" s="189"/>
      <c r="GQ340" s="189"/>
      <c r="GR340" s="189"/>
      <c r="GS340" s="189"/>
      <c r="GT340" s="189"/>
      <c r="GU340" s="189"/>
      <c r="GV340" s="189"/>
      <c r="GW340" s="189"/>
      <c r="GX340" s="189"/>
      <c r="GY340" s="189"/>
      <c r="GZ340" s="189"/>
      <c r="HA340" s="189"/>
      <c r="HB340" s="189"/>
      <c r="HC340" s="189"/>
      <c r="HD340" s="189"/>
      <c r="HE340" s="189"/>
      <c r="HF340" s="189"/>
      <c r="HG340" s="189"/>
      <c r="HH340" s="189"/>
      <c r="HI340" s="189"/>
      <c r="HJ340" s="189"/>
      <c r="HK340" s="189"/>
      <c r="HL340" s="189"/>
      <c r="HM340" s="189"/>
      <c r="HN340" s="189"/>
      <c r="HO340" s="189"/>
      <c r="HP340" s="189"/>
      <c r="HQ340" s="189"/>
      <c r="HR340" s="189"/>
      <c r="HS340" s="189"/>
      <c r="HT340" s="189"/>
      <c r="HU340" s="189"/>
      <c r="HV340" s="189"/>
      <c r="HW340" s="189"/>
      <c r="HX340" s="189"/>
      <c r="HY340" s="189"/>
      <c r="HZ340" s="189"/>
      <c r="IA340" s="189"/>
      <c r="IB340" s="189"/>
      <c r="IC340" s="189"/>
      <c r="ID340" s="189"/>
      <c r="IE340" s="189"/>
      <c r="IF340" s="189"/>
      <c r="IG340" s="189"/>
      <c r="IH340" s="189"/>
      <c r="II340" s="189"/>
      <c r="IJ340" s="189"/>
      <c r="IK340" s="189"/>
      <c r="IL340" s="189"/>
      <c r="IM340" s="189"/>
      <c r="IN340" s="189"/>
      <c r="IO340" s="189"/>
      <c r="IP340" s="189"/>
      <c r="IQ340" s="189"/>
      <c r="IR340" s="189"/>
      <c r="IS340" s="189"/>
      <c r="IT340" s="189"/>
      <c r="IU340" s="189"/>
      <c r="IV340" s="189"/>
      <c r="IW340" s="189"/>
      <c r="IX340" s="189"/>
      <c r="IY340" s="189"/>
      <c r="IZ340" s="189"/>
      <c r="JA340" s="189"/>
      <c r="JB340" s="189"/>
      <c r="JC340" s="189"/>
      <c r="JD340" s="189"/>
      <c r="JE340" s="189"/>
      <c r="JF340" s="189"/>
      <c r="JG340" s="189"/>
      <c r="JH340" s="189"/>
      <c r="JI340" s="189"/>
      <c r="JJ340" s="189"/>
      <c r="JK340" s="189"/>
      <c r="JL340" s="189"/>
      <c r="JM340" s="189"/>
      <c r="JN340" s="189"/>
      <c r="JO340" s="189"/>
      <c r="JP340" s="189"/>
      <c r="JQ340" s="189"/>
      <c r="JR340" s="189"/>
      <c r="JS340" s="189"/>
      <c r="JT340" s="189"/>
      <c r="JU340" s="189"/>
      <c r="JV340" s="189"/>
      <c r="JW340" s="189"/>
      <c r="JX340" s="189"/>
      <c r="JY340" s="189"/>
      <c r="JZ340" s="189"/>
      <c r="KA340" s="189"/>
      <c r="KB340" s="189"/>
      <c r="KC340" s="189"/>
      <c r="KD340" s="189"/>
      <c r="KE340" s="189"/>
      <c r="KF340" s="189"/>
      <c r="KG340" s="189"/>
      <c r="KH340" s="189"/>
      <c r="KI340" s="189"/>
      <c r="KJ340" s="189"/>
      <c r="KK340" s="189"/>
      <c r="KL340" s="189"/>
      <c r="KM340" s="189"/>
      <c r="KN340" s="189"/>
      <c r="KO340" s="189"/>
      <c r="KP340" s="189"/>
      <c r="KQ340" s="189"/>
      <c r="KR340" s="189"/>
      <c r="KS340" s="189"/>
      <c r="KT340" s="189"/>
      <c r="KU340" s="189"/>
      <c r="KV340" s="189"/>
      <c r="KW340" s="189"/>
      <c r="KX340" s="189"/>
      <c r="KY340" s="189"/>
      <c r="KZ340" s="189"/>
      <c r="LA340" s="189"/>
      <c r="LB340" s="189"/>
      <c r="LC340" s="189"/>
      <c r="LD340" s="189"/>
      <c r="LE340" s="189"/>
      <c r="LF340" s="189"/>
      <c r="LG340" s="189"/>
      <c r="LH340" s="189"/>
      <c r="LI340" s="189"/>
      <c r="LJ340" s="189"/>
      <c r="LK340" s="189"/>
      <c r="LL340" s="189"/>
      <c r="LM340" s="189"/>
      <c r="LN340" s="189"/>
      <c r="LO340" s="189"/>
      <c r="LP340" s="189"/>
      <c r="LQ340" s="189"/>
      <c r="LR340" s="189"/>
      <c r="LS340" s="189"/>
      <c r="LT340" s="189"/>
      <c r="LU340" s="189"/>
      <c r="LV340" s="189"/>
      <c r="LW340" s="189"/>
      <c r="LX340" s="189"/>
      <c r="LY340" s="189"/>
      <c r="LZ340" s="189"/>
      <c r="MA340" s="189"/>
      <c r="MB340" s="189"/>
      <c r="MC340" s="189"/>
      <c r="MD340" s="189"/>
      <c r="ME340" s="189"/>
      <c r="MF340" s="189"/>
      <c r="MG340" s="189"/>
      <c r="MH340" s="189"/>
      <c r="MI340" s="189"/>
      <c r="MJ340" s="189"/>
      <c r="MK340" s="189"/>
      <c r="ML340" s="189"/>
      <c r="MM340" s="189"/>
      <c r="MN340" s="189"/>
      <c r="MO340" s="189"/>
      <c r="MP340" s="189"/>
      <c r="MQ340" s="189"/>
      <c r="MR340" s="189"/>
      <c r="MS340" s="189"/>
      <c r="MT340" s="189"/>
      <c r="MU340" s="189"/>
      <c r="MV340" s="189"/>
      <c r="MW340" s="189"/>
      <c r="MX340" s="189"/>
      <c r="MY340" s="189"/>
      <c r="MZ340" s="189"/>
      <c r="NA340" s="189"/>
      <c r="NB340" s="189"/>
      <c r="NC340" s="189"/>
      <c r="ND340" s="189"/>
      <c r="NE340" s="189"/>
      <c r="NF340" s="189"/>
      <c r="NG340" s="189"/>
      <c r="NH340" s="189"/>
      <c r="NI340" s="189"/>
      <c r="NJ340" s="189"/>
      <c r="NK340" s="189"/>
      <c r="NL340" s="189"/>
      <c r="NM340" s="189"/>
      <c r="NN340" s="189"/>
      <c r="NO340" s="189"/>
      <c r="NP340" s="189"/>
      <c r="NQ340" s="189"/>
      <c r="NR340" s="189"/>
      <c r="NS340" s="189"/>
      <c r="NT340" s="189"/>
      <c r="NU340" s="189"/>
      <c r="NV340" s="189"/>
      <c r="NW340" s="189"/>
      <c r="NX340" s="189"/>
      <c r="NY340" s="189"/>
      <c r="NZ340" s="189"/>
      <c r="OA340" s="189"/>
      <c r="OB340" s="189"/>
      <c r="OC340" s="189"/>
      <c r="OD340" s="189"/>
      <c r="OE340" s="189"/>
      <c r="OF340" s="189"/>
      <c r="OG340" s="189"/>
      <c r="OH340" s="189"/>
      <c r="OI340" s="189"/>
      <c r="OJ340" s="189"/>
      <c r="OK340" s="189"/>
      <c r="OL340" s="189"/>
      <c r="OM340" s="189"/>
      <c r="ON340" s="189"/>
      <c r="OO340" s="189"/>
      <c r="OP340" s="189"/>
      <c r="OQ340" s="189"/>
      <c r="OR340" s="189"/>
      <c r="OS340" s="189"/>
      <c r="OT340" s="189"/>
      <c r="OU340" s="189"/>
      <c r="OV340" s="189"/>
      <c r="OW340" s="189"/>
      <c r="OX340" s="189"/>
      <c r="OY340" s="189"/>
      <c r="OZ340" s="189"/>
      <c r="PA340" s="189"/>
      <c r="PB340" s="189"/>
      <c r="PC340" s="189"/>
      <c r="PD340" s="189"/>
      <c r="PE340" s="189"/>
      <c r="PF340" s="189"/>
      <c r="PG340" s="189"/>
      <c r="PH340" s="189"/>
      <c r="PI340" s="189"/>
      <c r="PJ340" s="189"/>
      <c r="PK340" s="189"/>
      <c r="PL340" s="189"/>
      <c r="PM340" s="189"/>
      <c r="PN340" s="189"/>
      <c r="PO340" s="189"/>
      <c r="PP340" s="189"/>
      <c r="PQ340" s="189"/>
      <c r="PR340" s="189"/>
      <c r="PS340" s="189"/>
      <c r="PT340" s="189"/>
      <c r="PU340" s="189"/>
      <c r="PV340" s="189"/>
      <c r="PW340" s="189"/>
      <c r="PX340" s="189"/>
      <c r="PY340" s="189"/>
      <c r="PZ340" s="189"/>
      <c r="QA340" s="189"/>
      <c r="QB340" s="189"/>
      <c r="QC340" s="189"/>
      <c r="QD340" s="189"/>
      <c r="QE340" s="189"/>
      <c r="QF340" s="189"/>
      <c r="QG340" s="189"/>
      <c r="QH340" s="189"/>
      <c r="QI340" s="189"/>
      <c r="QJ340" s="189"/>
      <c r="QK340" s="189"/>
      <c r="QL340" s="189"/>
      <c r="QM340" s="189"/>
      <c r="QN340" s="189"/>
      <c r="QO340" s="189"/>
      <c r="QP340" s="189"/>
      <c r="QQ340" s="189"/>
      <c r="QR340" s="189"/>
      <c r="QS340" s="189"/>
      <c r="QT340" s="189"/>
      <c r="QU340" s="189"/>
      <c r="QV340" s="189"/>
      <c r="QW340" s="189"/>
      <c r="QX340" s="189"/>
      <c r="QY340" s="189"/>
      <c r="QZ340" s="189"/>
      <c r="RA340" s="189"/>
      <c r="RB340" s="189"/>
      <c r="RC340" s="189"/>
      <c r="RD340" s="189"/>
      <c r="RE340" s="189"/>
      <c r="RF340" s="189"/>
      <c r="RG340" s="189"/>
      <c r="RH340" s="189"/>
      <c r="RI340" s="189"/>
      <c r="RJ340" s="189"/>
      <c r="RK340" s="189"/>
      <c r="RL340" s="189"/>
      <c r="RM340" s="189"/>
      <c r="RN340" s="189"/>
      <c r="RO340" s="189"/>
      <c r="RP340" s="189"/>
      <c r="RQ340" s="189"/>
      <c r="RR340" s="189"/>
      <c r="RS340" s="189"/>
      <c r="RT340" s="189"/>
      <c r="RU340" s="189"/>
      <c r="RV340" s="189"/>
      <c r="RW340" s="189"/>
      <c r="RX340" s="189"/>
      <c r="RY340" s="189"/>
      <c r="RZ340" s="189"/>
      <c r="SA340" s="189"/>
      <c r="SB340" s="189"/>
      <c r="SC340" s="189"/>
      <c r="SD340" s="189"/>
      <c r="SE340" s="189"/>
      <c r="SF340" s="189"/>
      <c r="SG340" s="189"/>
      <c r="SH340" s="189"/>
      <c r="SI340" s="189"/>
      <c r="SJ340" s="189"/>
      <c r="SK340" s="189"/>
      <c r="SL340" s="189"/>
      <c r="SM340" s="189"/>
      <c r="SN340" s="189"/>
      <c r="SO340" s="189"/>
      <c r="SP340" s="189"/>
      <c r="SQ340" s="189"/>
      <c r="SR340" s="189"/>
      <c r="SS340" s="189"/>
      <c r="ST340" s="189"/>
      <c r="SU340" s="189"/>
      <c r="SV340" s="189"/>
      <c r="SW340" s="189"/>
      <c r="SX340" s="189"/>
      <c r="SY340" s="189"/>
      <c r="SZ340" s="189"/>
      <c r="TA340" s="189"/>
      <c r="TB340" s="189"/>
      <c r="TC340" s="189"/>
      <c r="TD340" s="189"/>
      <c r="TE340" s="189"/>
      <c r="TF340" s="189"/>
      <c r="TG340" s="189"/>
      <c r="TH340" s="189"/>
      <c r="TI340" s="189"/>
      <c r="TJ340" s="189"/>
      <c r="TK340" s="189"/>
      <c r="TL340" s="189"/>
      <c r="TM340" s="189"/>
      <c r="TN340" s="189"/>
      <c r="TO340" s="189"/>
      <c r="TP340" s="189"/>
      <c r="TQ340" s="189"/>
      <c r="TR340" s="189"/>
      <c r="TS340" s="189"/>
      <c r="TT340" s="189"/>
      <c r="TU340" s="189"/>
      <c r="TV340" s="189"/>
      <c r="TW340" s="189"/>
      <c r="TX340" s="189"/>
      <c r="TY340" s="189"/>
      <c r="TZ340" s="189"/>
      <c r="UA340" s="189"/>
      <c r="UB340" s="189"/>
      <c r="UC340" s="189"/>
      <c r="UD340" s="189"/>
      <c r="UE340" s="189"/>
      <c r="UF340" s="189"/>
      <c r="UG340" s="189"/>
      <c r="UH340" s="189"/>
      <c r="UI340" s="189"/>
      <c r="UJ340" s="189"/>
      <c r="UK340" s="189"/>
      <c r="UL340" s="189"/>
      <c r="UM340" s="189"/>
      <c r="UN340" s="189"/>
      <c r="UO340" s="189"/>
      <c r="UP340" s="189"/>
      <c r="UQ340" s="189"/>
      <c r="UR340" s="189"/>
      <c r="US340" s="189"/>
      <c r="UT340" s="189"/>
      <c r="UU340" s="189"/>
      <c r="UV340" s="189"/>
      <c r="UW340" s="189"/>
      <c r="UX340" s="189"/>
      <c r="UY340" s="189"/>
      <c r="UZ340" s="189"/>
      <c r="VA340" s="189"/>
      <c r="VB340" s="189"/>
      <c r="VC340" s="189"/>
      <c r="VD340" s="189"/>
      <c r="VE340" s="189"/>
      <c r="VF340" s="189"/>
      <c r="VG340" s="189"/>
      <c r="VH340" s="189"/>
      <c r="VI340" s="189"/>
      <c r="VJ340" s="189"/>
      <c r="VK340" s="189"/>
      <c r="VL340" s="189"/>
      <c r="VM340" s="189"/>
      <c r="VN340" s="189"/>
      <c r="VO340" s="189"/>
      <c r="VP340" s="189"/>
      <c r="VQ340" s="189"/>
      <c r="VR340" s="189"/>
      <c r="VS340" s="189"/>
      <c r="VT340" s="189"/>
      <c r="VU340" s="189"/>
      <c r="VV340" s="189"/>
      <c r="VW340" s="189"/>
      <c r="VX340" s="189"/>
      <c r="VY340" s="189"/>
      <c r="VZ340" s="189"/>
      <c r="WA340" s="189"/>
      <c r="WB340" s="189"/>
      <c r="WC340" s="189"/>
      <c r="WD340" s="189"/>
      <c r="WE340" s="189"/>
      <c r="WF340" s="189"/>
      <c r="WG340" s="189"/>
      <c r="WH340" s="189"/>
      <c r="WI340" s="189"/>
      <c r="WJ340" s="189"/>
      <c r="WK340" s="189"/>
      <c r="WL340" s="189"/>
      <c r="WM340" s="189"/>
      <c r="WN340" s="189"/>
      <c r="WO340" s="189"/>
      <c r="WP340" s="189"/>
      <c r="WQ340" s="189"/>
      <c r="WR340" s="189"/>
      <c r="WS340" s="189"/>
      <c r="WT340" s="189"/>
      <c r="WU340" s="189"/>
      <c r="WV340" s="189"/>
      <c r="WW340" s="189"/>
      <c r="WX340" s="189"/>
      <c r="WY340" s="189"/>
      <c r="WZ340" s="189"/>
      <c r="XA340" s="189"/>
      <c r="XB340" s="189"/>
      <c r="XC340" s="189"/>
      <c r="XD340" s="189"/>
      <c r="XE340" s="189"/>
      <c r="XF340" s="189"/>
      <c r="XG340" s="189"/>
      <c r="XH340" s="189"/>
      <c r="XI340" s="189"/>
      <c r="XJ340" s="189"/>
      <c r="XK340" s="189"/>
      <c r="XL340" s="189"/>
      <c r="XM340" s="189"/>
      <c r="XN340" s="189"/>
      <c r="XO340" s="189"/>
      <c r="XP340" s="189"/>
      <c r="XQ340" s="189"/>
      <c r="XR340" s="189"/>
      <c r="XS340" s="189"/>
      <c r="XT340" s="189"/>
      <c r="XU340" s="189"/>
      <c r="XV340" s="189"/>
      <c r="XW340" s="189"/>
      <c r="XX340" s="189"/>
      <c r="XY340" s="189"/>
      <c r="XZ340" s="189"/>
      <c r="YA340" s="189"/>
      <c r="YB340" s="189"/>
      <c r="YC340" s="189"/>
      <c r="YD340" s="189"/>
      <c r="YE340" s="189"/>
      <c r="YF340" s="189"/>
      <c r="YG340" s="189"/>
      <c r="YH340" s="189"/>
      <c r="YI340" s="189"/>
      <c r="YJ340" s="189"/>
      <c r="YK340" s="189"/>
      <c r="YL340" s="189"/>
      <c r="YM340" s="189"/>
      <c r="YN340" s="189"/>
      <c r="YO340" s="189"/>
      <c r="YP340" s="189"/>
      <c r="YQ340" s="189"/>
      <c r="YR340" s="189"/>
      <c r="YS340" s="189"/>
      <c r="YT340" s="189"/>
      <c r="YU340" s="189"/>
      <c r="YV340" s="189"/>
      <c r="YW340" s="189"/>
      <c r="YX340" s="189"/>
      <c r="YY340" s="189"/>
      <c r="YZ340" s="189"/>
      <c r="ZA340" s="189"/>
      <c r="ZB340" s="189"/>
      <c r="ZC340" s="189"/>
      <c r="ZD340" s="189"/>
      <c r="ZE340" s="189"/>
      <c r="ZF340" s="189"/>
      <c r="ZG340" s="189"/>
      <c r="ZH340" s="189"/>
      <c r="ZI340" s="189"/>
      <c r="ZJ340" s="189"/>
      <c r="ZK340" s="189"/>
      <c r="ZL340" s="189"/>
      <c r="ZM340" s="189"/>
      <c r="ZN340" s="189"/>
      <c r="ZO340" s="189"/>
      <c r="ZP340" s="189"/>
      <c r="ZQ340" s="189"/>
      <c r="ZR340" s="189"/>
      <c r="ZS340" s="189"/>
      <c r="ZT340" s="189"/>
      <c r="ZU340" s="189"/>
      <c r="ZV340" s="189"/>
      <c r="ZW340" s="189"/>
      <c r="ZX340" s="189"/>
      <c r="ZY340" s="189"/>
      <c r="ZZ340" s="189"/>
      <c r="AAA340" s="189"/>
      <c r="AAB340" s="189"/>
      <c r="AAC340" s="189"/>
      <c r="AAD340" s="189"/>
      <c r="AAE340" s="189"/>
      <c r="AAF340" s="189"/>
      <c r="AAG340" s="189"/>
      <c r="AAH340" s="189"/>
      <c r="AAI340" s="189"/>
      <c r="AAJ340" s="189"/>
      <c r="AAK340" s="189"/>
      <c r="AAL340" s="189"/>
      <c r="AAM340" s="189"/>
      <c r="AAN340" s="189"/>
      <c r="AAO340" s="189"/>
      <c r="AAP340" s="189"/>
      <c r="AAQ340" s="189"/>
      <c r="AAR340" s="189"/>
      <c r="AAS340" s="189"/>
      <c r="AAT340" s="189"/>
      <c r="AAU340" s="189"/>
      <c r="AAV340" s="189"/>
      <c r="AAW340" s="189"/>
      <c r="AAX340" s="189"/>
      <c r="AAY340" s="189"/>
      <c r="AAZ340" s="189"/>
      <c r="ABA340" s="189"/>
      <c r="ABB340" s="189"/>
      <c r="ABC340" s="189"/>
      <c r="ABD340" s="189"/>
      <c r="ABE340" s="189"/>
      <c r="ABF340" s="189"/>
      <c r="ABG340" s="189"/>
      <c r="ABH340" s="189"/>
      <c r="ABI340" s="189"/>
      <c r="ABJ340" s="189"/>
      <c r="ABK340" s="189"/>
      <c r="ABL340" s="189"/>
      <c r="ABM340" s="189"/>
      <c r="ABN340" s="189"/>
      <c r="ABO340" s="189"/>
      <c r="ABP340" s="189"/>
      <c r="ABQ340" s="189"/>
      <c r="ABR340" s="189"/>
      <c r="ABS340" s="189"/>
      <c r="ABT340" s="189"/>
      <c r="ABU340" s="189"/>
      <c r="ABV340" s="189"/>
      <c r="ABW340" s="189"/>
      <c r="ABX340" s="189"/>
      <c r="ABY340" s="189"/>
      <c r="ABZ340" s="189"/>
      <c r="ACA340" s="189"/>
      <c r="ACB340" s="189"/>
      <c r="ACC340" s="189"/>
      <c r="ACD340" s="189"/>
      <c r="ACE340" s="189"/>
      <c r="ACF340" s="189"/>
      <c r="ACG340" s="189"/>
      <c r="ACH340" s="189"/>
      <c r="ACI340" s="189"/>
      <c r="ACJ340" s="189"/>
      <c r="ACK340" s="189"/>
      <c r="ACL340" s="189"/>
      <c r="ACM340" s="189"/>
      <c r="ACN340" s="189"/>
      <c r="ACO340" s="189"/>
      <c r="ACP340" s="189"/>
      <c r="ACQ340" s="189"/>
      <c r="ACR340" s="189"/>
      <c r="ACS340" s="189"/>
      <c r="ACT340" s="189"/>
      <c r="ACU340" s="189"/>
      <c r="ACV340" s="189"/>
      <c r="ACW340" s="189"/>
      <c r="ACX340" s="189"/>
      <c r="ACY340" s="189"/>
      <c r="ACZ340" s="189"/>
      <c r="ADA340" s="189"/>
      <c r="ADB340" s="189"/>
      <c r="ADC340" s="189"/>
      <c r="ADD340" s="189"/>
      <c r="ADE340" s="189"/>
      <c r="ADF340" s="189"/>
      <c r="ADG340" s="189"/>
      <c r="ADH340" s="189"/>
      <c r="ADI340" s="189"/>
      <c r="ADJ340" s="189"/>
      <c r="ADK340" s="189"/>
      <c r="ADL340" s="189"/>
      <c r="ADM340" s="189"/>
      <c r="ADN340" s="189"/>
      <c r="ADO340" s="189"/>
      <c r="ADP340" s="189"/>
      <c r="ADQ340" s="189"/>
      <c r="ADR340" s="189"/>
      <c r="ADS340" s="189"/>
      <c r="ADT340" s="189"/>
      <c r="ADU340" s="189"/>
      <c r="ADV340" s="189"/>
      <c r="ADW340" s="189"/>
      <c r="ADX340" s="189"/>
      <c r="ADY340" s="189"/>
      <c r="ADZ340" s="189"/>
      <c r="AEA340" s="189"/>
      <c r="AEB340" s="189"/>
      <c r="AEC340" s="189"/>
      <c r="AED340" s="189"/>
      <c r="AEE340" s="189"/>
      <c r="AEF340" s="189"/>
      <c r="AEG340" s="189"/>
      <c r="AEH340" s="189"/>
      <c r="AEI340" s="189"/>
      <c r="AEJ340" s="189"/>
      <c r="AEK340" s="189"/>
      <c r="AEL340" s="189"/>
      <c r="AEM340" s="189"/>
      <c r="AEN340" s="189"/>
      <c r="AEO340" s="189"/>
      <c r="AEP340" s="189"/>
      <c r="AEQ340" s="189"/>
      <c r="AER340" s="189"/>
      <c r="AES340" s="189"/>
      <c r="AET340" s="189"/>
      <c r="AEU340" s="189"/>
      <c r="AEV340" s="189"/>
      <c r="AEW340" s="189"/>
      <c r="AEX340" s="189"/>
      <c r="AEY340" s="189"/>
      <c r="AEZ340" s="189"/>
      <c r="AFA340" s="189"/>
      <c r="AFB340" s="189"/>
      <c r="AFC340" s="189"/>
      <c r="AFD340" s="189"/>
      <c r="AFE340" s="189"/>
      <c r="AFF340" s="189"/>
      <c r="AFG340" s="189"/>
      <c r="AFH340" s="189"/>
      <c r="AFI340" s="189"/>
      <c r="AFJ340" s="189"/>
      <c r="AFK340" s="189"/>
      <c r="AFL340" s="189"/>
      <c r="AFM340" s="189"/>
      <c r="AFN340" s="189"/>
      <c r="AFO340" s="189"/>
      <c r="AFP340" s="189"/>
      <c r="AFQ340" s="189"/>
      <c r="AFR340" s="189"/>
      <c r="AFS340" s="189"/>
      <c r="AFT340" s="189"/>
      <c r="AFU340" s="189"/>
      <c r="AFV340" s="189"/>
      <c r="AFW340" s="189"/>
      <c r="AFX340" s="189"/>
      <c r="AFY340" s="189"/>
      <c r="AFZ340" s="189"/>
      <c r="AGA340" s="189"/>
      <c r="AGB340" s="189"/>
      <c r="AGC340" s="189"/>
      <c r="AGD340" s="189"/>
      <c r="AGE340" s="189"/>
      <c r="AGF340" s="189"/>
      <c r="AGG340" s="189"/>
      <c r="AGH340" s="189"/>
      <c r="AGI340" s="189"/>
      <c r="AGJ340" s="189"/>
      <c r="AGK340" s="189"/>
      <c r="AGL340" s="189"/>
      <c r="AGM340" s="189"/>
      <c r="AGN340" s="189"/>
      <c r="AGO340" s="189"/>
      <c r="AGP340" s="189"/>
      <c r="AGQ340" s="189"/>
      <c r="AGR340" s="189"/>
      <c r="AGS340" s="189"/>
      <c r="AGT340" s="189"/>
      <c r="AGU340" s="189"/>
      <c r="AGV340" s="189"/>
      <c r="AGW340" s="189"/>
      <c r="AGX340" s="189"/>
      <c r="AGY340" s="189"/>
      <c r="AGZ340" s="189"/>
      <c r="AHA340" s="189"/>
      <c r="AHB340" s="189"/>
      <c r="AHC340" s="189"/>
      <c r="AHD340" s="189"/>
      <c r="AHE340" s="189"/>
      <c r="AHF340" s="189"/>
      <c r="AHG340" s="189"/>
      <c r="AHH340" s="189"/>
      <c r="AHI340" s="189"/>
      <c r="AHJ340" s="189"/>
      <c r="AHK340" s="189"/>
      <c r="AHL340" s="189"/>
      <c r="AHM340" s="189"/>
      <c r="AHN340" s="189"/>
      <c r="AHO340" s="189"/>
      <c r="AHP340" s="189"/>
      <c r="AHQ340" s="189"/>
      <c r="AHR340" s="189"/>
      <c r="AHS340" s="189"/>
      <c r="AHT340" s="189"/>
      <c r="AHU340" s="189"/>
      <c r="AHV340" s="189"/>
      <c r="AHW340" s="189"/>
      <c r="AHX340" s="189"/>
      <c r="AHY340" s="189"/>
      <c r="AHZ340" s="189"/>
      <c r="AIA340" s="189"/>
      <c r="AIB340" s="189"/>
      <c r="AIC340" s="189"/>
      <c r="AID340" s="189"/>
      <c r="AIE340" s="189"/>
      <c r="AIF340" s="189"/>
      <c r="AIG340" s="189"/>
      <c r="AIH340" s="189"/>
      <c r="AII340" s="189"/>
      <c r="AIJ340" s="189"/>
      <c r="AIK340" s="189"/>
      <c r="AIL340" s="189"/>
      <c r="AIM340" s="189"/>
      <c r="AIN340" s="189"/>
      <c r="AIO340" s="189"/>
      <c r="AIP340" s="189"/>
      <c r="AIQ340" s="189"/>
      <c r="AIR340" s="189"/>
      <c r="AIS340" s="189"/>
      <c r="AIT340" s="189"/>
      <c r="AIU340" s="189"/>
      <c r="AIV340" s="189"/>
      <c r="AIW340" s="189"/>
      <c r="AIX340" s="189"/>
      <c r="AIY340" s="189"/>
      <c r="AIZ340" s="189"/>
      <c r="AJA340" s="189"/>
      <c r="AJB340" s="189"/>
      <c r="AJC340" s="189"/>
      <c r="AJD340" s="189"/>
      <c r="AJE340" s="189"/>
      <c r="AJF340" s="189"/>
      <c r="AJG340" s="189"/>
      <c r="AJH340" s="189"/>
      <c r="AJI340" s="189"/>
      <c r="AJJ340" s="189"/>
      <c r="AJK340" s="189"/>
      <c r="AJL340" s="189"/>
      <c r="AJM340" s="189"/>
      <c r="AJN340" s="189"/>
      <c r="AJO340" s="189"/>
      <c r="AJP340" s="189"/>
      <c r="AJQ340" s="189"/>
      <c r="AJR340" s="189"/>
      <c r="AJS340" s="189"/>
      <c r="AJT340" s="189"/>
      <c r="AJU340" s="189"/>
      <c r="AJV340" s="189"/>
      <c r="AJW340" s="189"/>
      <c r="AJX340" s="189"/>
      <c r="AJY340" s="189"/>
      <c r="AJZ340" s="189"/>
      <c r="AKA340" s="189"/>
      <c r="AKB340" s="189"/>
      <c r="AKC340" s="189"/>
      <c r="AKD340" s="189"/>
      <c r="AKE340" s="189"/>
      <c r="AKF340" s="189"/>
      <c r="AKG340" s="189"/>
      <c r="AKH340" s="189"/>
      <c r="AKI340" s="189"/>
      <c r="AKJ340" s="189"/>
      <c r="AKK340" s="189"/>
      <c r="AKL340" s="189"/>
      <c r="AKM340" s="189"/>
      <c r="AKN340" s="189"/>
      <c r="AKO340" s="189"/>
      <c r="AKP340" s="189"/>
      <c r="AKQ340" s="189"/>
      <c r="AKR340" s="189"/>
      <c r="AKS340" s="189"/>
      <c r="AKT340" s="189"/>
      <c r="AKU340" s="189"/>
      <c r="AKV340" s="189"/>
      <c r="AKW340" s="189"/>
      <c r="AKX340" s="189"/>
      <c r="AKY340" s="189"/>
      <c r="AKZ340" s="189"/>
      <c r="ALA340" s="189"/>
      <c r="ALB340" s="189"/>
      <c r="ALC340" s="189"/>
      <c r="ALD340" s="189"/>
      <c r="ALE340" s="189"/>
      <c r="ALF340" s="189"/>
      <c r="ALG340" s="189"/>
      <c r="ALH340" s="189"/>
      <c r="ALI340" s="189"/>
      <c r="ALJ340" s="189"/>
      <c r="ALK340" s="189"/>
      <c r="ALL340" s="189"/>
      <c r="ALM340" s="189"/>
      <c r="ALN340" s="189"/>
      <c r="ALO340" s="189"/>
      <c r="ALP340" s="189"/>
      <c r="ALQ340" s="189"/>
      <c r="ALR340" s="189"/>
      <c r="ALS340" s="189"/>
      <c r="ALT340" s="189"/>
      <c r="ALU340" s="189"/>
      <c r="ALV340" s="189"/>
      <c r="ALW340" s="189"/>
      <c r="ALX340" s="189"/>
      <c r="ALY340" s="189"/>
      <c r="ALZ340" s="189"/>
      <c r="AMA340" s="189"/>
      <c r="AMB340" s="189"/>
      <c r="AMC340" s="189"/>
      <c r="AMD340" s="189"/>
      <c r="AME340" s="189"/>
      <c r="AMF340" s="189"/>
      <c r="AMG340" s="189"/>
      <c r="AMH340" s="189"/>
      <c r="AMI340" s="189"/>
      <c r="AMJ340" s="189"/>
    </row>
    <row r="341" customFormat="false" ht="24" hidden="false" customHeight="true" outlineLevel="0" collapsed="false">
      <c r="A341" s="119" t="s">
        <v>1815</v>
      </c>
      <c r="B341" s="177" t="s">
        <v>1816</v>
      </c>
      <c r="C341" s="178" t="s">
        <v>63</v>
      </c>
      <c r="D341" s="119" t="s">
        <v>143</v>
      </c>
      <c r="E341" s="190" t="s">
        <v>300</v>
      </c>
      <c r="F341" s="178" t="s">
        <v>1718</v>
      </c>
      <c r="G341" s="177" t="s">
        <v>1817</v>
      </c>
      <c r="H341" s="49" t="n">
        <v>1</v>
      </c>
      <c r="I341" s="177" t="s">
        <v>1631</v>
      </c>
      <c r="J341" s="180" t="s">
        <v>6</v>
      </c>
      <c r="K341" s="181" t="s">
        <v>1766</v>
      </c>
      <c r="L341" s="179" t="str">
        <f aca="false">VLOOKUP(K341,CódigosRetorno!$A$2:$B$1795,2,FALSE())</f>
        <v>El XML no contiene el tag o no existe información de total valor de venta globales</v>
      </c>
      <c r="M341" s="119" t="s">
        <v>8</v>
      </c>
      <c r="N341" s="182"/>
    </row>
    <row r="342" customFormat="false" ht="36" hidden="false" customHeight="false" outlineLevel="0" collapsed="false">
      <c r="A342" s="119"/>
      <c r="B342" s="177"/>
      <c r="C342" s="178"/>
      <c r="D342" s="119"/>
      <c r="E342" s="119"/>
      <c r="F342" s="178"/>
      <c r="G342" s="177"/>
      <c r="H342" s="49"/>
      <c r="I342" s="38" t="s">
        <v>1618</v>
      </c>
      <c r="J342" s="48" t="s">
        <v>6</v>
      </c>
      <c r="K342" s="52" t="s">
        <v>1767</v>
      </c>
      <c r="L342" s="38" t="str">
        <f aca="false">VLOOKUP(K342,CódigosRetorno!$A$2:$B$1795,2,FALSE())</f>
        <v>El dato ingresado en el total valor de venta globales no cumple con el formato establecido</v>
      </c>
      <c r="M342" s="49" t="s">
        <v>8</v>
      </c>
      <c r="N342" s="16"/>
    </row>
    <row r="343" customFormat="false" ht="156" hidden="false" customHeight="false" outlineLevel="0" collapsed="false">
      <c r="A343" s="119"/>
      <c r="B343" s="177"/>
      <c r="C343" s="178"/>
      <c r="D343" s="119"/>
      <c r="E343" s="119"/>
      <c r="F343" s="178"/>
      <c r="G343" s="177"/>
      <c r="H343" s="49"/>
      <c r="I343" s="38" t="s">
        <v>1818</v>
      </c>
      <c r="J343" s="52" t="s">
        <v>6</v>
      </c>
      <c r="K343" s="52" t="s">
        <v>1819</v>
      </c>
      <c r="L343" s="38" t="str">
        <f aca="false">VLOOKUP(MID(K343,1,4),CódigosRetorno!$A$2:$B$1795,2,FALSE())</f>
        <v>La sumatoria del total valor de venta - operaciones gravadas de línea no corresponden al total</v>
      </c>
      <c r="M343" s="49" t="s">
        <v>8</v>
      </c>
      <c r="N343" s="16"/>
    </row>
    <row r="344" customFormat="false" ht="156" hidden="false" customHeight="false" outlineLevel="0" collapsed="false">
      <c r="A344" s="119"/>
      <c r="B344" s="177"/>
      <c r="C344" s="178"/>
      <c r="D344" s="119"/>
      <c r="E344" s="119"/>
      <c r="F344" s="178"/>
      <c r="G344" s="177"/>
      <c r="H344" s="49"/>
      <c r="I344" s="38" t="s">
        <v>1820</v>
      </c>
      <c r="J344" s="49" t="s">
        <v>6</v>
      </c>
      <c r="K344" s="52" t="s">
        <v>1821</v>
      </c>
      <c r="L344" s="38" t="str">
        <f aca="false">VLOOKUP(MID(K344,1,4),CódigosRetorno!$A$2:$B$1795,2,FALSE())</f>
        <v>La sumatoria del total valor de venta - IVAP de línea no corresponden al total</v>
      </c>
      <c r="M344" s="49" t="s">
        <v>8</v>
      </c>
      <c r="N344" s="16"/>
    </row>
    <row r="345" customFormat="false" ht="36" hidden="false" customHeight="false" outlineLevel="0" collapsed="false">
      <c r="A345" s="119"/>
      <c r="B345" s="177"/>
      <c r="C345" s="178"/>
      <c r="D345" s="119"/>
      <c r="E345" s="49" t="s">
        <v>144</v>
      </c>
      <c r="F345" s="48" t="s">
        <v>308</v>
      </c>
      <c r="G345" s="38" t="s">
        <v>1575</v>
      </c>
      <c r="H345" s="49" t="n">
        <v>1</v>
      </c>
      <c r="I345" s="51" t="s">
        <v>1598</v>
      </c>
      <c r="J345" s="52" t="s">
        <v>6</v>
      </c>
      <c r="K345" s="116" t="s">
        <v>1074</v>
      </c>
      <c r="L345" s="38" t="str">
        <f aca="false">VLOOKUP(K345,CódigosRetorno!$A$2:$B$1795,2,FALSE())</f>
        <v>La moneda debe ser la misma en todo el documento. Salvo las percepciones que sólo son en moneda nacional</v>
      </c>
      <c r="M345" s="49" t="s">
        <v>1297</v>
      </c>
      <c r="N345" s="16"/>
    </row>
    <row r="346" customFormat="false" ht="36" hidden="false" customHeight="true" outlineLevel="0" collapsed="false">
      <c r="A346" s="119"/>
      <c r="B346" s="177"/>
      <c r="C346" s="178"/>
      <c r="D346" s="119"/>
      <c r="E346" s="117" t="s">
        <v>300</v>
      </c>
      <c r="F346" s="48" t="s">
        <v>1718</v>
      </c>
      <c r="G346" s="51" t="s">
        <v>1822</v>
      </c>
      <c r="H346" s="49" t="n">
        <v>1</v>
      </c>
      <c r="I346" s="38" t="s">
        <v>1618</v>
      </c>
      <c r="J346" s="52" t="s">
        <v>6</v>
      </c>
      <c r="K346" s="116" t="s">
        <v>1120</v>
      </c>
      <c r="L346" s="38" t="str">
        <f aca="false">VLOOKUP(K346,CódigosRetorno!$A$2:$B$1795,2,FALSE())</f>
        <v>El dato ingresado en TaxAmount no cumple con el formato establecido</v>
      </c>
      <c r="M346" s="49" t="s">
        <v>8</v>
      </c>
      <c r="N346" s="16"/>
    </row>
    <row r="347" customFormat="false" ht="120" hidden="false" customHeight="false" outlineLevel="0" collapsed="false">
      <c r="A347" s="119"/>
      <c r="B347" s="177"/>
      <c r="C347" s="178"/>
      <c r="D347" s="119"/>
      <c r="E347" s="117"/>
      <c r="F347" s="48"/>
      <c r="G347" s="51"/>
      <c r="H347" s="49"/>
      <c r="I347" s="38" t="s">
        <v>1823</v>
      </c>
      <c r="J347" s="52" t="s">
        <v>6</v>
      </c>
      <c r="K347" s="52" t="s">
        <v>1824</v>
      </c>
      <c r="L347" s="38" t="str">
        <f aca="false">VLOOKUP(MID(K347,1,4),CódigosRetorno!$A$2:$B$1795,2,FALSE())</f>
        <v>El cálculo del IGV es Incorrecto</v>
      </c>
      <c r="M347" s="49" t="s">
        <v>8</v>
      </c>
      <c r="N347" s="16"/>
    </row>
    <row r="348" customFormat="false" ht="132" hidden="false" customHeight="false" outlineLevel="0" collapsed="false">
      <c r="A348" s="119"/>
      <c r="B348" s="177"/>
      <c r="C348" s="178"/>
      <c r="D348" s="119"/>
      <c r="E348" s="117"/>
      <c r="F348" s="48"/>
      <c r="G348" s="51"/>
      <c r="H348" s="49"/>
      <c r="I348" s="38" t="s">
        <v>1825</v>
      </c>
      <c r="J348" s="52" t="s">
        <v>6</v>
      </c>
      <c r="K348" s="52" t="s">
        <v>1826</v>
      </c>
      <c r="L348" s="38" t="str">
        <f aca="false">VLOOKUP(MID(K348,1,4),CódigosRetorno!$A$2:$B$1795,2,FALSE())</f>
        <v>El importe del IVAP no corresponden al determinado por la informacion consignada.</v>
      </c>
      <c r="M348" s="49" t="s">
        <v>8</v>
      </c>
      <c r="N348" s="16"/>
    </row>
    <row r="349" customFormat="false" ht="36" hidden="false" customHeight="false" outlineLevel="0" collapsed="false">
      <c r="A349" s="119"/>
      <c r="B349" s="177"/>
      <c r="C349" s="178"/>
      <c r="D349" s="119"/>
      <c r="E349" s="49" t="s">
        <v>144</v>
      </c>
      <c r="F349" s="48" t="s">
        <v>308</v>
      </c>
      <c r="G349" s="38" t="s">
        <v>1575</v>
      </c>
      <c r="H349" s="49" t="n">
        <v>1</v>
      </c>
      <c r="I349" s="51" t="s">
        <v>1598</v>
      </c>
      <c r="J349" s="52" t="s">
        <v>6</v>
      </c>
      <c r="K349" s="116" t="s">
        <v>1074</v>
      </c>
      <c r="L349" s="38" t="str">
        <f aca="false">VLOOKUP(K349,CódigosRetorno!$A$2:$B$1795,2,FALSE())</f>
        <v>La moneda debe ser la misma en todo el documento. Salvo las percepciones que sólo son en moneda nacional</v>
      </c>
      <c r="M349" s="49" t="s">
        <v>1297</v>
      </c>
      <c r="N349" s="16"/>
    </row>
    <row r="350" customFormat="false" ht="24" hidden="false" customHeight="true" outlineLevel="0" collapsed="false">
      <c r="A350" s="119"/>
      <c r="B350" s="177"/>
      <c r="C350" s="178"/>
      <c r="D350" s="119"/>
      <c r="E350" s="49" t="s">
        <v>769</v>
      </c>
      <c r="F350" s="48" t="s">
        <v>1129</v>
      </c>
      <c r="G350" s="38" t="s">
        <v>1787</v>
      </c>
      <c r="H350" s="49" t="n">
        <v>1</v>
      </c>
      <c r="I350" s="38" t="s">
        <v>605</v>
      </c>
      <c r="J350" s="48" t="s">
        <v>6</v>
      </c>
      <c r="K350" s="116" t="s">
        <v>1788</v>
      </c>
      <c r="L350" s="38" t="str">
        <f aca="false">VLOOKUP(K350,CódigosRetorno!$A$2:$B$1795,2,FALSE())</f>
        <v>El XML no contiene el tag o no existe información de código de tributo.</v>
      </c>
      <c r="M350" s="49" t="s">
        <v>8</v>
      </c>
      <c r="N350" s="16"/>
    </row>
    <row r="351" customFormat="false" ht="24" hidden="false" customHeight="false" outlineLevel="0" collapsed="false">
      <c r="A351" s="119"/>
      <c r="B351" s="177"/>
      <c r="C351" s="178"/>
      <c r="D351" s="119"/>
      <c r="E351" s="119"/>
      <c r="F351" s="48"/>
      <c r="G351" s="38"/>
      <c r="H351" s="49"/>
      <c r="I351" s="51" t="s">
        <v>1789</v>
      </c>
      <c r="J351" s="52" t="s">
        <v>6</v>
      </c>
      <c r="K351" s="116" t="s">
        <v>1790</v>
      </c>
      <c r="L351" s="38" t="str">
        <f aca="false">VLOOKUP(K351,CódigosRetorno!$A$2:$B$1795,2,FALSE())</f>
        <v>El dato ingresado como codigo de tributo global no corresponde al valor esperado.</v>
      </c>
      <c r="M351" s="49" t="s">
        <v>1658</v>
      </c>
      <c r="N351" s="16"/>
    </row>
    <row r="352" customFormat="false" ht="24" hidden="false" customHeight="false" outlineLevel="0" collapsed="false">
      <c r="A352" s="119"/>
      <c r="B352" s="177"/>
      <c r="C352" s="178"/>
      <c r="D352" s="119"/>
      <c r="E352" s="119"/>
      <c r="F352" s="48"/>
      <c r="G352" s="38"/>
      <c r="H352" s="49"/>
      <c r="I352" s="51" t="s">
        <v>1791</v>
      </c>
      <c r="J352" s="116" t="s">
        <v>6</v>
      </c>
      <c r="K352" s="116" t="s">
        <v>1792</v>
      </c>
      <c r="L352" s="38" t="str">
        <f aca="false">VLOOKUP(K352,CódigosRetorno!$A$2:$B$1795,2,FALSE())</f>
        <v>El código de tributo no debe repetirse a nivel de totales</v>
      </c>
      <c r="M352" s="200" t="s">
        <v>8</v>
      </c>
      <c r="N352" s="16"/>
    </row>
    <row r="353" customFormat="false" ht="48" hidden="false" customHeight="false" outlineLevel="0" collapsed="false">
      <c r="A353" s="119"/>
      <c r="B353" s="177"/>
      <c r="C353" s="178"/>
      <c r="D353" s="119"/>
      <c r="E353" s="119"/>
      <c r="F353" s="48"/>
      <c r="G353" s="38"/>
      <c r="H353" s="49"/>
      <c r="I353" s="38" t="s">
        <v>1827</v>
      </c>
      <c r="J353" s="52" t="s">
        <v>6</v>
      </c>
      <c r="K353" s="116" t="s">
        <v>1794</v>
      </c>
      <c r="L353" s="38" t="str">
        <f aca="false">VLOOKUP(K353,CódigosRetorno!$A$2:$B$1795,2,FALSE())</f>
        <v>El dato ingresado como codigo de tributo global es invalido para tipo de operación.</v>
      </c>
      <c r="M353" s="49" t="s">
        <v>8</v>
      </c>
      <c r="N353" s="16"/>
    </row>
    <row r="354" customFormat="false" ht="24" hidden="false" customHeight="true" outlineLevel="0" collapsed="false">
      <c r="A354" s="119"/>
      <c r="B354" s="177"/>
      <c r="C354" s="178"/>
      <c r="D354" s="117" t="s">
        <v>184</v>
      </c>
      <c r="E354" s="117"/>
      <c r="F354" s="49" t="s">
        <v>1665</v>
      </c>
      <c r="G354" s="38" t="s">
        <v>1333</v>
      </c>
      <c r="H354" s="49" t="s">
        <v>1262</v>
      </c>
      <c r="I354" s="38" t="s">
        <v>1666</v>
      </c>
      <c r="J354" s="48" t="s">
        <v>208</v>
      </c>
      <c r="K354" s="52" t="s">
        <v>1335</v>
      </c>
      <c r="L354" s="38" t="str">
        <f aca="false">VLOOKUP(K354,CódigosRetorno!$A$2:$B$1795,2,FALSE())</f>
        <v>El dato ingresado como atributo @schemeName es incorrecto.</v>
      </c>
      <c r="M354" s="49" t="s">
        <v>8</v>
      </c>
      <c r="N354" s="16"/>
    </row>
    <row r="355" customFormat="false" ht="24" hidden="false" customHeight="false" outlineLevel="0" collapsed="false">
      <c r="A355" s="119"/>
      <c r="B355" s="177"/>
      <c r="C355" s="178"/>
      <c r="D355" s="117"/>
      <c r="E355" s="117"/>
      <c r="F355" s="49" t="s">
        <v>1260</v>
      </c>
      <c r="G355" s="38" t="s">
        <v>1261</v>
      </c>
      <c r="H355" s="49" t="s">
        <v>1262</v>
      </c>
      <c r="I355" s="38" t="s">
        <v>1263</v>
      </c>
      <c r="J355" s="48" t="s">
        <v>208</v>
      </c>
      <c r="K355" s="52" t="s">
        <v>1264</v>
      </c>
      <c r="L355" s="38" t="str">
        <f aca="false">VLOOKUP(K355,CódigosRetorno!$A$2:$B$1795,2,FALSE())</f>
        <v>El dato ingresado como atributo @schemeAgencyName es incorrecto.</v>
      </c>
      <c r="M355" s="49" t="s">
        <v>8</v>
      </c>
      <c r="N355" s="16"/>
    </row>
    <row r="356" customFormat="false" ht="48" hidden="false" customHeight="false" outlineLevel="0" collapsed="false">
      <c r="A356" s="119"/>
      <c r="B356" s="177"/>
      <c r="C356" s="178"/>
      <c r="D356" s="117"/>
      <c r="E356" s="117"/>
      <c r="F356" s="49" t="s">
        <v>1694</v>
      </c>
      <c r="G356" s="38" t="s">
        <v>1337</v>
      </c>
      <c r="H356" s="49" t="s">
        <v>1262</v>
      </c>
      <c r="I356" s="38" t="s">
        <v>1668</v>
      </c>
      <c r="J356" s="52" t="s">
        <v>208</v>
      </c>
      <c r="K356" s="116" t="s">
        <v>1339</v>
      </c>
      <c r="L356" s="38" t="str">
        <f aca="false">VLOOKUP(K356,CódigosRetorno!$A$2:$B$1795,2,FALSE())</f>
        <v>El dato ingresado como atributo @schemeURI es incorrecto.</v>
      </c>
      <c r="M356" s="49" t="s">
        <v>8</v>
      </c>
      <c r="N356" s="16"/>
    </row>
    <row r="357" customFormat="false" ht="24" hidden="false" customHeight="true" outlineLevel="0" collapsed="false">
      <c r="A357" s="119"/>
      <c r="B357" s="177"/>
      <c r="C357" s="178"/>
      <c r="D357" s="190" t="s">
        <v>143</v>
      </c>
      <c r="E357" s="119" t="s">
        <v>1669</v>
      </c>
      <c r="F357" s="178" t="s">
        <v>1129</v>
      </c>
      <c r="G357" s="179" t="s">
        <v>1795</v>
      </c>
      <c r="H357" s="49" t="n">
        <v>1</v>
      </c>
      <c r="I357" s="179" t="s">
        <v>605</v>
      </c>
      <c r="J357" s="180" t="s">
        <v>6</v>
      </c>
      <c r="K357" s="181" t="s">
        <v>1796</v>
      </c>
      <c r="L357" s="179" t="str">
        <f aca="false">VLOOKUP(K357,CódigosRetorno!$A$2:$B$1795,2,FALSE())</f>
        <v>El XML no contiene el tag TaxScheme Name de impuestos globales</v>
      </c>
      <c r="M357" s="119" t="s">
        <v>8</v>
      </c>
      <c r="N357" s="182"/>
    </row>
    <row r="358" customFormat="false" ht="24" hidden="false" customHeight="false" outlineLevel="0" collapsed="false">
      <c r="A358" s="119"/>
      <c r="B358" s="177"/>
      <c r="C358" s="178"/>
      <c r="D358" s="190"/>
      <c r="E358" s="190"/>
      <c r="F358" s="178"/>
      <c r="G358" s="179"/>
      <c r="H358" s="49"/>
      <c r="I358" s="51" t="s">
        <v>1797</v>
      </c>
      <c r="J358" s="52" t="s">
        <v>6</v>
      </c>
      <c r="K358" s="116" t="s">
        <v>1798</v>
      </c>
      <c r="L358" s="38" t="str">
        <f aca="false">VLOOKUP(K358,CódigosRetorno!$A$2:$B$1795,2,FALSE())</f>
        <v>El valor del tag nombre del tributo no corresponde al esperado.</v>
      </c>
      <c r="M358" s="49" t="s">
        <v>1658</v>
      </c>
      <c r="N358" s="16"/>
    </row>
    <row r="359" customFormat="false" ht="24" hidden="false" customHeight="true" outlineLevel="0" collapsed="false">
      <c r="A359" s="119"/>
      <c r="B359" s="177"/>
      <c r="C359" s="178"/>
      <c r="D359" s="190"/>
      <c r="E359" s="49" t="s">
        <v>144</v>
      </c>
      <c r="F359" s="48" t="s">
        <v>1129</v>
      </c>
      <c r="G359" s="38" t="s">
        <v>1799</v>
      </c>
      <c r="H359" s="49" t="n">
        <v>1</v>
      </c>
      <c r="I359" s="38" t="s">
        <v>605</v>
      </c>
      <c r="J359" s="52" t="s">
        <v>6</v>
      </c>
      <c r="K359" s="116" t="s">
        <v>1800</v>
      </c>
      <c r="L359" s="38" t="str">
        <f aca="false">VLOOKUP(K359,CódigosRetorno!$A$2:$B$1795,2,FALSE())</f>
        <v>El XML no contiene el tag código de tributo internacional de impuestos globales</v>
      </c>
      <c r="M359" s="49" t="s">
        <v>8</v>
      </c>
      <c r="N359" s="16"/>
    </row>
    <row r="360" customFormat="false" ht="36" hidden="false" customHeight="false" outlineLevel="0" collapsed="false">
      <c r="A360" s="119"/>
      <c r="B360" s="177"/>
      <c r="C360" s="178"/>
      <c r="D360" s="190"/>
      <c r="E360" s="190"/>
      <c r="F360" s="48"/>
      <c r="G360" s="38"/>
      <c r="H360" s="49"/>
      <c r="I360" s="51" t="s">
        <v>1801</v>
      </c>
      <c r="J360" s="52" t="s">
        <v>6</v>
      </c>
      <c r="K360" s="116" t="s">
        <v>1802</v>
      </c>
      <c r="L360" s="38" t="str">
        <f aca="false">VLOOKUP(K360,CódigosRetorno!$A$2:$B$1795,2,FALSE())</f>
        <v>El valor del tag codigo de tributo internacional no corresponde al esperado.</v>
      </c>
      <c r="M360" s="49" t="s">
        <v>1658</v>
      </c>
      <c r="N360" s="16"/>
    </row>
    <row r="361" customFormat="false" ht="24" hidden="false" customHeight="true" outlineLevel="0" collapsed="false">
      <c r="A361" s="49" t="s">
        <v>1828</v>
      </c>
      <c r="B361" s="51" t="s">
        <v>1829</v>
      </c>
      <c r="C361" s="48" t="s">
        <v>63</v>
      </c>
      <c r="D361" s="49" t="s">
        <v>184</v>
      </c>
      <c r="E361" s="49" t="s">
        <v>300</v>
      </c>
      <c r="F361" s="48" t="s">
        <v>1718</v>
      </c>
      <c r="G361" s="38" t="s">
        <v>1830</v>
      </c>
      <c r="H361" s="49" t="n">
        <v>1</v>
      </c>
      <c r="I361" s="51" t="s">
        <v>1631</v>
      </c>
      <c r="J361" s="52" t="s">
        <v>6</v>
      </c>
      <c r="K361" s="116" t="s">
        <v>1766</v>
      </c>
      <c r="L361" s="38" t="str">
        <f aca="false">VLOOKUP(K361,CódigosRetorno!$A$2:$B$1795,2,FALSE())</f>
        <v>El XML no contiene el tag o no existe información de total valor de venta globales</v>
      </c>
      <c r="M361" s="49" t="s">
        <v>8</v>
      </c>
      <c r="N361" s="16"/>
    </row>
    <row r="362" customFormat="false" ht="36" hidden="false" customHeight="false" outlineLevel="0" collapsed="false">
      <c r="A362" s="49"/>
      <c r="B362" s="51"/>
      <c r="C362" s="48"/>
      <c r="D362" s="49"/>
      <c r="E362" s="49"/>
      <c r="F362" s="48"/>
      <c r="G362" s="38"/>
      <c r="H362" s="49"/>
      <c r="I362" s="38" t="s">
        <v>1618</v>
      </c>
      <c r="J362" s="48" t="s">
        <v>6</v>
      </c>
      <c r="K362" s="52" t="s">
        <v>1767</v>
      </c>
      <c r="L362" s="38" t="str">
        <f aca="false">VLOOKUP(K362,CódigosRetorno!$A$2:$B$1795,2,FALSE())</f>
        <v>El dato ingresado en el total valor de venta globales no cumple con el formato establecido</v>
      </c>
      <c r="M362" s="49" t="s">
        <v>8</v>
      </c>
      <c r="N362" s="16"/>
    </row>
    <row r="363" customFormat="false" ht="132" hidden="false" customHeight="false" outlineLevel="0" collapsed="false">
      <c r="A363" s="49"/>
      <c r="B363" s="51"/>
      <c r="C363" s="48"/>
      <c r="D363" s="49"/>
      <c r="E363" s="49"/>
      <c r="F363" s="48"/>
      <c r="G363" s="38"/>
      <c r="H363" s="49"/>
      <c r="I363" s="38" t="s">
        <v>1831</v>
      </c>
      <c r="J363" s="49" t="s">
        <v>6</v>
      </c>
      <c r="K363" s="52" t="s">
        <v>1832</v>
      </c>
      <c r="L363" s="38" t="str">
        <f aca="false">VLOOKUP(MID(K363,1,4),CódigosRetorno!$A$2:$B$1795,2,FALSE())</f>
        <v>La sumatoria del monto base - ISC de línea no corresponden al total</v>
      </c>
      <c r="M363" s="49" t="s">
        <v>8</v>
      </c>
      <c r="N363" s="16"/>
    </row>
    <row r="364" customFormat="false" ht="60" hidden="false" customHeight="false" outlineLevel="0" collapsed="false">
      <c r="A364" s="49"/>
      <c r="B364" s="51"/>
      <c r="C364" s="48"/>
      <c r="D364" s="49"/>
      <c r="E364" s="49"/>
      <c r="F364" s="48"/>
      <c r="G364" s="38"/>
      <c r="H364" s="49"/>
      <c r="I364" s="38" t="s">
        <v>1833</v>
      </c>
      <c r="J364" s="49" t="s">
        <v>6</v>
      </c>
      <c r="K364" s="52" t="s">
        <v>1834</v>
      </c>
      <c r="L364" s="38" t="str">
        <f aca="false">VLOOKUP(MID(K364,1,4),CódigosRetorno!$A$2:$B$1795,2,FALSE())</f>
        <v>La sumatoria del monto base - Otros tributos de línea no corresponden al total</v>
      </c>
      <c r="M364" s="49" t="s">
        <v>8</v>
      </c>
      <c r="N364" s="16"/>
    </row>
    <row r="365" customFormat="false" ht="36" hidden="false" customHeight="false" outlineLevel="0" collapsed="false">
      <c r="A365" s="49"/>
      <c r="B365" s="51"/>
      <c r="C365" s="48"/>
      <c r="D365" s="49"/>
      <c r="E365" s="49" t="s">
        <v>144</v>
      </c>
      <c r="F365" s="48" t="s">
        <v>308</v>
      </c>
      <c r="G365" s="38" t="s">
        <v>1575</v>
      </c>
      <c r="H365" s="49" t="n">
        <v>1</v>
      </c>
      <c r="I365" s="51" t="s">
        <v>1598</v>
      </c>
      <c r="J365" s="52" t="s">
        <v>6</v>
      </c>
      <c r="K365" s="116" t="s">
        <v>1074</v>
      </c>
      <c r="L365" s="38" t="str">
        <f aca="false">VLOOKUP(K365,CódigosRetorno!$A$2:$B$1795,2,FALSE())</f>
        <v>La moneda debe ser la misma en todo el documento. Salvo las percepciones que sólo son en moneda nacional</v>
      </c>
      <c r="M365" s="49" t="s">
        <v>1297</v>
      </c>
      <c r="N365" s="16"/>
    </row>
    <row r="366" customFormat="false" ht="36" hidden="false" customHeight="true" outlineLevel="0" collapsed="false">
      <c r="A366" s="49"/>
      <c r="B366" s="51"/>
      <c r="C366" s="48"/>
      <c r="D366" s="49"/>
      <c r="E366" s="117" t="s">
        <v>300</v>
      </c>
      <c r="F366" s="48" t="s">
        <v>1718</v>
      </c>
      <c r="G366" s="38" t="s">
        <v>1835</v>
      </c>
      <c r="H366" s="117" t="n">
        <v>1</v>
      </c>
      <c r="I366" s="38" t="s">
        <v>1618</v>
      </c>
      <c r="J366" s="52" t="s">
        <v>6</v>
      </c>
      <c r="K366" s="116" t="s">
        <v>1120</v>
      </c>
      <c r="L366" s="38" t="str">
        <f aca="false">VLOOKUP(K366,CódigosRetorno!$A$2:$B$1795,2,FALSE())</f>
        <v>El dato ingresado en TaxAmount no cumple con el formato establecido</v>
      </c>
      <c r="M366" s="49" t="s">
        <v>8</v>
      </c>
      <c r="N366" s="16"/>
    </row>
    <row r="367" customFormat="false" ht="128.25" hidden="false" customHeight="true" outlineLevel="0" collapsed="false">
      <c r="A367" s="49"/>
      <c r="B367" s="51"/>
      <c r="C367" s="48"/>
      <c r="D367" s="49"/>
      <c r="E367" s="49"/>
      <c r="F367" s="48"/>
      <c r="G367" s="38"/>
      <c r="H367" s="117"/>
      <c r="I367" s="38" t="s">
        <v>1836</v>
      </c>
      <c r="J367" s="49" t="s">
        <v>6</v>
      </c>
      <c r="K367" s="52" t="s">
        <v>1837</v>
      </c>
      <c r="L367" s="38" t="str">
        <f aca="false">VLOOKUP(MID(K367,1,4),CódigosRetorno!$A$2:$B$1795,2,FALSE())</f>
        <v>La sumatoria del total del importe del tributo ISC de línea no corresponden al total</v>
      </c>
      <c r="M367" s="49" t="s">
        <v>8</v>
      </c>
      <c r="N367" s="16"/>
    </row>
    <row r="368" customFormat="false" ht="48" hidden="false" customHeight="false" outlineLevel="0" collapsed="false">
      <c r="A368" s="49"/>
      <c r="B368" s="51"/>
      <c r="C368" s="48"/>
      <c r="D368" s="49"/>
      <c r="E368" s="49"/>
      <c r="F368" s="48"/>
      <c r="G368" s="38"/>
      <c r="H368" s="117"/>
      <c r="I368" s="38" t="s">
        <v>1838</v>
      </c>
      <c r="J368" s="49" t="s">
        <v>6</v>
      </c>
      <c r="K368" s="52" t="s">
        <v>1839</v>
      </c>
      <c r="L368" s="38" t="str">
        <f aca="false">VLOOKUP(MID(K368,1,4),CódigosRetorno!$A$2:$B$1795,2,FALSE())</f>
        <v>La sumatoria del total del importe del tributo ICBPER de línea no corresponden al total</v>
      </c>
      <c r="M368" s="49" t="s">
        <v>8</v>
      </c>
      <c r="N368" s="16"/>
    </row>
    <row r="369" customFormat="false" ht="36" hidden="false" customHeight="false" outlineLevel="0" collapsed="false">
      <c r="A369" s="49"/>
      <c r="B369" s="51"/>
      <c r="C369" s="48"/>
      <c r="D369" s="49"/>
      <c r="E369" s="49"/>
      <c r="F369" s="48"/>
      <c r="G369" s="38"/>
      <c r="H369" s="117"/>
      <c r="I369" s="38" t="s">
        <v>1840</v>
      </c>
      <c r="J369" s="48" t="s">
        <v>6</v>
      </c>
      <c r="K369" s="116" t="s">
        <v>1841</v>
      </c>
      <c r="L369" s="38" t="str">
        <f aca="false">VLOOKUP(K369,CódigosRetorno!$A$2:$B$1795,2,FALSE())</f>
        <v>El impuesto ICBPER no se encuentra vigente</v>
      </c>
      <c r="M369" s="49" t="s">
        <v>8</v>
      </c>
      <c r="N369" s="16"/>
    </row>
    <row r="370" customFormat="false" ht="64.5" hidden="false" customHeight="true" outlineLevel="0" collapsed="false">
      <c r="A370" s="49"/>
      <c r="B370" s="51"/>
      <c r="C370" s="48"/>
      <c r="D370" s="49"/>
      <c r="E370" s="49"/>
      <c r="F370" s="48"/>
      <c r="G370" s="38"/>
      <c r="H370" s="117"/>
      <c r="I370" s="38" t="s">
        <v>1842</v>
      </c>
      <c r="J370" s="49" t="s">
        <v>6</v>
      </c>
      <c r="K370" s="52" t="s">
        <v>1843</v>
      </c>
      <c r="L370" s="38" t="str">
        <f aca="false">VLOOKUP(MID(K370,1,4),CódigosRetorno!$A$2:$B$1795,2,FALSE())</f>
        <v>La sumatoria del total del importe del tributo Otros tributos de línea no corresponden al total</v>
      </c>
      <c r="M370" s="49" t="s">
        <v>8</v>
      </c>
      <c r="N370" s="16"/>
    </row>
    <row r="371" customFormat="false" ht="36" hidden="false" customHeight="false" outlineLevel="0" collapsed="false">
      <c r="A371" s="49"/>
      <c r="B371" s="51"/>
      <c r="C371" s="48"/>
      <c r="D371" s="49"/>
      <c r="E371" s="49" t="s">
        <v>144</v>
      </c>
      <c r="F371" s="48" t="s">
        <v>308</v>
      </c>
      <c r="G371" s="38" t="s">
        <v>1575</v>
      </c>
      <c r="H371" s="49" t="n">
        <v>1</v>
      </c>
      <c r="I371" s="51" t="s">
        <v>1598</v>
      </c>
      <c r="J371" s="52" t="s">
        <v>6</v>
      </c>
      <c r="K371" s="116" t="s">
        <v>1074</v>
      </c>
      <c r="L371" s="38" t="str">
        <f aca="false">VLOOKUP(K371,CódigosRetorno!$A$2:$B$1795,2,FALSE())</f>
        <v>La moneda debe ser la misma en todo el documento. Salvo las percepciones que sólo son en moneda nacional</v>
      </c>
      <c r="M371" s="49" t="s">
        <v>1297</v>
      </c>
      <c r="N371" s="16"/>
    </row>
    <row r="372" customFormat="false" ht="24" hidden="false" customHeight="true" outlineLevel="0" collapsed="false">
      <c r="A372" s="49"/>
      <c r="B372" s="51"/>
      <c r="C372" s="48"/>
      <c r="D372" s="49"/>
      <c r="E372" s="117" t="s">
        <v>769</v>
      </c>
      <c r="F372" s="48" t="s">
        <v>1129</v>
      </c>
      <c r="G372" s="38" t="s">
        <v>1787</v>
      </c>
      <c r="H372" s="117" t="n">
        <v>1</v>
      </c>
      <c r="I372" s="38" t="s">
        <v>605</v>
      </c>
      <c r="J372" s="52" t="s">
        <v>6</v>
      </c>
      <c r="K372" s="116" t="s">
        <v>1788</v>
      </c>
      <c r="L372" s="38" t="str">
        <f aca="false">VLOOKUP(K372,CódigosRetorno!$A$2:$B$1795,2,FALSE())</f>
        <v>El XML no contiene el tag o no existe información de código de tributo.</v>
      </c>
      <c r="M372" s="49" t="s">
        <v>8</v>
      </c>
      <c r="N372" s="16"/>
    </row>
    <row r="373" customFormat="false" ht="24" hidden="false" customHeight="false" outlineLevel="0" collapsed="false">
      <c r="A373" s="49"/>
      <c r="B373" s="51"/>
      <c r="C373" s="48"/>
      <c r="D373" s="49"/>
      <c r="E373" s="49"/>
      <c r="F373" s="48"/>
      <c r="G373" s="38"/>
      <c r="H373" s="117"/>
      <c r="I373" s="51" t="s">
        <v>1789</v>
      </c>
      <c r="J373" s="52" t="s">
        <v>6</v>
      </c>
      <c r="K373" s="116" t="s">
        <v>1790</v>
      </c>
      <c r="L373" s="38" t="str">
        <f aca="false">VLOOKUP(K373,CódigosRetorno!$A$2:$B$1795,2,FALSE())</f>
        <v>El dato ingresado como codigo de tributo global no corresponde al valor esperado.</v>
      </c>
      <c r="M373" s="49" t="s">
        <v>1658</v>
      </c>
      <c r="N373" s="16"/>
    </row>
    <row r="374" customFormat="false" ht="24" hidden="false" customHeight="false" outlineLevel="0" collapsed="false">
      <c r="A374" s="49"/>
      <c r="B374" s="51"/>
      <c r="C374" s="48"/>
      <c r="D374" s="49"/>
      <c r="E374" s="49"/>
      <c r="F374" s="48"/>
      <c r="G374" s="38"/>
      <c r="H374" s="117"/>
      <c r="I374" s="51" t="s">
        <v>1791</v>
      </c>
      <c r="J374" s="116" t="s">
        <v>6</v>
      </c>
      <c r="K374" s="116" t="s">
        <v>1792</v>
      </c>
      <c r="L374" s="38" t="str">
        <f aca="false">VLOOKUP(K374,CódigosRetorno!$A$2:$B$1795,2,FALSE())</f>
        <v>El código de tributo no debe repetirse a nivel de totales</v>
      </c>
      <c r="M374" s="200" t="s">
        <v>8</v>
      </c>
      <c r="N374" s="16"/>
    </row>
    <row r="375" customFormat="false" ht="48" hidden="false" customHeight="false" outlineLevel="0" collapsed="false">
      <c r="A375" s="49"/>
      <c r="B375" s="51"/>
      <c r="C375" s="48"/>
      <c r="D375" s="49"/>
      <c r="E375" s="49"/>
      <c r="F375" s="48"/>
      <c r="G375" s="38"/>
      <c r="H375" s="117"/>
      <c r="I375" s="38" t="s">
        <v>1844</v>
      </c>
      <c r="J375" s="52" t="s">
        <v>6</v>
      </c>
      <c r="K375" s="116" t="s">
        <v>1794</v>
      </c>
      <c r="L375" s="38" t="str">
        <f aca="false">VLOOKUP(K375,CódigosRetorno!$A$2:$B$1795,2,FALSE())</f>
        <v>El dato ingresado como codigo de tributo global es invalido para tipo de operación.</v>
      </c>
      <c r="M375" s="49" t="s">
        <v>8</v>
      </c>
      <c r="N375" s="16"/>
    </row>
    <row r="376" customFormat="false" ht="60" hidden="false" customHeight="false" outlineLevel="0" collapsed="false">
      <c r="A376" s="49"/>
      <c r="B376" s="51"/>
      <c r="C376" s="48"/>
      <c r="D376" s="49"/>
      <c r="E376" s="49"/>
      <c r="F376" s="48"/>
      <c r="G376" s="38"/>
      <c r="H376" s="117"/>
      <c r="I376" s="38" t="s">
        <v>1845</v>
      </c>
      <c r="J376" s="48" t="s">
        <v>6</v>
      </c>
      <c r="K376" s="116" t="s">
        <v>1846</v>
      </c>
      <c r="L376" s="38" t="str">
        <f aca="false">VLOOKUP(K376,CódigosRetorno!$A$2:$B$1795,2,FALSE())</f>
        <v>Factura de operacion sujeta al IVAP , no debe consignar valor para ISC o debe ser 0</v>
      </c>
      <c r="M376" s="49" t="s">
        <v>8</v>
      </c>
      <c r="N376" s="16"/>
    </row>
    <row r="377" customFormat="false" ht="24" hidden="false" customHeight="false" outlineLevel="0" collapsed="false">
      <c r="A377" s="49"/>
      <c r="B377" s="51"/>
      <c r="C377" s="48"/>
      <c r="D377" s="49"/>
      <c r="E377" s="117"/>
      <c r="F377" s="49" t="s">
        <v>1665</v>
      </c>
      <c r="G377" s="38" t="s">
        <v>1333</v>
      </c>
      <c r="H377" s="49" t="s">
        <v>1262</v>
      </c>
      <c r="I377" s="38" t="s">
        <v>1666</v>
      </c>
      <c r="J377" s="48" t="s">
        <v>208</v>
      </c>
      <c r="K377" s="52" t="s">
        <v>1335</v>
      </c>
      <c r="L377" s="38" t="str">
        <f aca="false">VLOOKUP(K377,CódigosRetorno!$A$2:$B$1795,2,FALSE())</f>
        <v>El dato ingresado como atributo @schemeName es incorrecto.</v>
      </c>
      <c r="M377" s="49" t="s">
        <v>8</v>
      </c>
      <c r="N377" s="16"/>
    </row>
    <row r="378" customFormat="false" ht="24" hidden="false" customHeight="false" outlineLevel="0" collapsed="false">
      <c r="A378" s="49"/>
      <c r="B378" s="51"/>
      <c r="C378" s="48"/>
      <c r="D378" s="49"/>
      <c r="E378" s="49"/>
      <c r="F378" s="49" t="s">
        <v>1260</v>
      </c>
      <c r="G378" s="38" t="s">
        <v>1261</v>
      </c>
      <c r="H378" s="49" t="s">
        <v>1262</v>
      </c>
      <c r="I378" s="38" t="s">
        <v>1263</v>
      </c>
      <c r="J378" s="48" t="s">
        <v>208</v>
      </c>
      <c r="K378" s="52" t="s">
        <v>1264</v>
      </c>
      <c r="L378" s="38" t="str">
        <f aca="false">VLOOKUP(K378,CódigosRetorno!$A$2:$B$1795,2,FALSE())</f>
        <v>El dato ingresado como atributo @schemeAgencyName es incorrecto.</v>
      </c>
      <c r="M378" s="49" t="s">
        <v>8</v>
      </c>
      <c r="N378" s="16"/>
    </row>
    <row r="379" customFormat="false" ht="48" hidden="false" customHeight="false" outlineLevel="0" collapsed="false">
      <c r="A379" s="49"/>
      <c r="B379" s="51"/>
      <c r="C379" s="48"/>
      <c r="D379" s="49"/>
      <c r="E379" s="49"/>
      <c r="F379" s="49" t="s">
        <v>1694</v>
      </c>
      <c r="G379" s="38" t="s">
        <v>1337</v>
      </c>
      <c r="H379" s="49" t="s">
        <v>1262</v>
      </c>
      <c r="I379" s="38" t="s">
        <v>1668</v>
      </c>
      <c r="J379" s="52" t="s">
        <v>208</v>
      </c>
      <c r="K379" s="116" t="s">
        <v>1339</v>
      </c>
      <c r="L379" s="38" t="str">
        <f aca="false">VLOOKUP(K379,CódigosRetorno!$A$2:$B$1795,2,FALSE())</f>
        <v>El dato ingresado como atributo @schemeURI es incorrecto.</v>
      </c>
      <c r="M379" s="49" t="s">
        <v>8</v>
      </c>
      <c r="N379" s="16"/>
    </row>
    <row r="380" customFormat="false" ht="24" hidden="false" customHeight="true" outlineLevel="0" collapsed="false">
      <c r="A380" s="49"/>
      <c r="B380" s="51"/>
      <c r="C380" s="48"/>
      <c r="D380" s="49"/>
      <c r="E380" s="49" t="s">
        <v>1669</v>
      </c>
      <c r="F380" s="48" t="s">
        <v>1129</v>
      </c>
      <c r="G380" s="38" t="s">
        <v>1795</v>
      </c>
      <c r="H380" s="49" t="n">
        <v>1</v>
      </c>
      <c r="I380" s="38" t="s">
        <v>605</v>
      </c>
      <c r="J380" s="52" t="s">
        <v>6</v>
      </c>
      <c r="K380" s="116" t="s">
        <v>1796</v>
      </c>
      <c r="L380" s="38" t="str">
        <f aca="false">VLOOKUP(K380,CódigosRetorno!$A$2:$B$1795,2,FALSE())</f>
        <v>El XML no contiene el tag TaxScheme Name de impuestos globales</v>
      </c>
      <c r="M380" s="49" t="s">
        <v>8</v>
      </c>
      <c r="N380" s="16"/>
    </row>
    <row r="381" customFormat="false" ht="24" hidden="false" customHeight="false" outlineLevel="0" collapsed="false">
      <c r="A381" s="49"/>
      <c r="B381" s="51"/>
      <c r="C381" s="48"/>
      <c r="D381" s="49"/>
      <c r="E381" s="49"/>
      <c r="F381" s="48"/>
      <c r="G381" s="38"/>
      <c r="H381" s="49"/>
      <c r="I381" s="51" t="s">
        <v>1797</v>
      </c>
      <c r="J381" s="52" t="s">
        <v>6</v>
      </c>
      <c r="K381" s="116" t="s">
        <v>1798</v>
      </c>
      <c r="L381" s="38" t="str">
        <f aca="false">VLOOKUP(K381,CódigosRetorno!$A$2:$B$1795,2,FALSE())</f>
        <v>El valor del tag nombre del tributo no corresponde al esperado.</v>
      </c>
      <c r="M381" s="49" t="s">
        <v>1658</v>
      </c>
      <c r="N381" s="16"/>
    </row>
    <row r="382" customFormat="false" ht="24" hidden="false" customHeight="true" outlineLevel="0" collapsed="false">
      <c r="A382" s="49"/>
      <c r="B382" s="51"/>
      <c r="C382" s="48"/>
      <c r="D382" s="49"/>
      <c r="E382" s="49" t="s">
        <v>144</v>
      </c>
      <c r="F382" s="48" t="s">
        <v>1129</v>
      </c>
      <c r="G382" s="38" t="s">
        <v>1799</v>
      </c>
      <c r="H382" s="49" t="n">
        <v>1</v>
      </c>
      <c r="I382" s="38" t="s">
        <v>605</v>
      </c>
      <c r="J382" s="52" t="s">
        <v>6</v>
      </c>
      <c r="K382" s="116" t="s">
        <v>1800</v>
      </c>
      <c r="L382" s="38" t="str">
        <f aca="false">VLOOKUP(K382,CódigosRetorno!$A$2:$B$1795,2,FALSE())</f>
        <v>El XML no contiene el tag código de tributo internacional de impuestos globales</v>
      </c>
      <c r="M382" s="49" t="s">
        <v>8</v>
      </c>
      <c r="N382" s="16"/>
    </row>
    <row r="383" customFormat="false" ht="36" hidden="false" customHeight="false" outlineLevel="0" collapsed="false">
      <c r="A383" s="49"/>
      <c r="B383" s="51"/>
      <c r="C383" s="48"/>
      <c r="D383" s="49"/>
      <c r="E383" s="49"/>
      <c r="F383" s="48"/>
      <c r="G383" s="38"/>
      <c r="H383" s="49"/>
      <c r="I383" s="51" t="s">
        <v>1801</v>
      </c>
      <c r="J383" s="52" t="s">
        <v>6</v>
      </c>
      <c r="K383" s="116" t="s">
        <v>1802</v>
      </c>
      <c r="L383" s="38" t="str">
        <f aca="false">VLOOKUP(K383,CódigosRetorno!$A$2:$B$1795,2,FALSE())</f>
        <v>El valor del tag codigo de tributo internacional no corresponde al esperado.</v>
      </c>
      <c r="M383" s="49" t="s">
        <v>1658</v>
      </c>
      <c r="N383" s="16"/>
    </row>
    <row r="384" customFormat="false" ht="36" hidden="false" customHeight="true" outlineLevel="0" collapsed="false">
      <c r="A384" s="49" t="n">
        <v>50</v>
      </c>
      <c r="B384" s="51" t="s">
        <v>1847</v>
      </c>
      <c r="C384" s="48" t="s">
        <v>63</v>
      </c>
      <c r="D384" s="48" t="s">
        <v>184</v>
      </c>
      <c r="E384" s="49" t="s">
        <v>1104</v>
      </c>
      <c r="F384" s="48" t="s">
        <v>1725</v>
      </c>
      <c r="G384" s="38" t="s">
        <v>1848</v>
      </c>
      <c r="H384" s="49" t="n">
        <v>1</v>
      </c>
      <c r="I384" s="38" t="s">
        <v>1849</v>
      </c>
      <c r="J384" s="48" t="s">
        <v>6</v>
      </c>
      <c r="K384" s="52" t="s">
        <v>1728</v>
      </c>
      <c r="L384" s="38" t="str">
        <f aca="false">VLOOKUP(K384,CódigosRetorno!$A$2:$B$1795,2,FALSE())</f>
        <v>El dato ingresado como indicador de cargo/descuento no corresponde al valor esperado.</v>
      </c>
      <c r="M384" s="49" t="s">
        <v>8</v>
      </c>
      <c r="N384" s="16"/>
    </row>
    <row r="385" customFormat="false" ht="36" hidden="false" customHeight="false" outlineLevel="0" collapsed="false">
      <c r="A385" s="49"/>
      <c r="B385" s="51"/>
      <c r="C385" s="48"/>
      <c r="D385" s="48"/>
      <c r="E385" s="49"/>
      <c r="F385" s="48"/>
      <c r="G385" s="38"/>
      <c r="H385" s="49"/>
      <c r="I385" s="38" t="s">
        <v>1850</v>
      </c>
      <c r="J385" s="48" t="s">
        <v>6</v>
      </c>
      <c r="K385" s="52" t="s">
        <v>1728</v>
      </c>
      <c r="L385" s="38" t="str">
        <f aca="false">VLOOKUP(K385,CódigosRetorno!$A$2:$B$1795,2,FALSE())</f>
        <v>El dato ingresado como indicador de cargo/descuento no corresponde al valor esperado.</v>
      </c>
      <c r="M385" s="49" t="s">
        <v>8</v>
      </c>
      <c r="N385" s="16"/>
    </row>
    <row r="386" customFormat="false" ht="24" hidden="false" customHeight="true" outlineLevel="0" collapsed="false">
      <c r="A386" s="49"/>
      <c r="B386" s="51"/>
      <c r="C386" s="48"/>
      <c r="D386" s="48"/>
      <c r="E386" s="117" t="s">
        <v>330</v>
      </c>
      <c r="F386" s="48" t="s">
        <v>1730</v>
      </c>
      <c r="G386" s="38" t="s">
        <v>1851</v>
      </c>
      <c r="H386" s="117" t="n">
        <v>1</v>
      </c>
      <c r="I386" s="38" t="s">
        <v>1852</v>
      </c>
      <c r="J386" s="52" t="s">
        <v>6</v>
      </c>
      <c r="K386" s="116" t="s">
        <v>1853</v>
      </c>
      <c r="L386" s="38" t="str">
        <f aca="false">VLOOKUP(K386,CódigosRetorno!$A$2:$B$1795,2,FALSE())</f>
        <v>El XML no contiene el tag o no existe informacion de codigo de motivo de cargo/descuento global.</v>
      </c>
      <c r="M386" s="49" t="s">
        <v>8</v>
      </c>
      <c r="N386" s="16"/>
    </row>
    <row r="387" customFormat="false" ht="24" hidden="false" customHeight="false" outlineLevel="0" collapsed="false">
      <c r="A387" s="49"/>
      <c r="B387" s="51"/>
      <c r="C387" s="48"/>
      <c r="D387" s="48"/>
      <c r="E387" s="117"/>
      <c r="F387" s="48"/>
      <c r="G387" s="38"/>
      <c r="H387" s="117"/>
      <c r="I387" s="38" t="s">
        <v>1854</v>
      </c>
      <c r="J387" s="52" t="s">
        <v>208</v>
      </c>
      <c r="K387" s="116" t="s">
        <v>1855</v>
      </c>
      <c r="L387" s="38" t="str">
        <f aca="false">VLOOKUP(K387,CódigosRetorno!$A$2:$B$1795,2,FALSE())</f>
        <v>El dato ingresado como cargo/descuento no es valido a nivel global.</v>
      </c>
      <c r="M387" s="49" t="s">
        <v>8</v>
      </c>
      <c r="N387" s="16"/>
    </row>
    <row r="388" customFormat="false" ht="36" hidden="false" customHeight="false" outlineLevel="0" collapsed="false">
      <c r="A388" s="49"/>
      <c r="B388" s="51"/>
      <c r="C388" s="48"/>
      <c r="D388" s="48"/>
      <c r="E388" s="117"/>
      <c r="F388" s="48"/>
      <c r="G388" s="38"/>
      <c r="H388" s="117"/>
      <c r="I388" s="38" t="s">
        <v>1733</v>
      </c>
      <c r="J388" s="52" t="s">
        <v>6</v>
      </c>
      <c r="K388" s="116" t="s">
        <v>1856</v>
      </c>
      <c r="L388" s="38" t="str">
        <f aca="false">VLOOKUP(K388,CódigosRetorno!$A$2:$B$1795,2,FALSE())</f>
        <v>El dato ingresado como codigo de motivo de cargo/descuento global no es valido (catalogo nro 53)</v>
      </c>
      <c r="M388" s="49" t="s">
        <v>1735</v>
      </c>
      <c r="N388" s="16"/>
    </row>
    <row r="389" customFormat="false" ht="24" hidden="false" customHeight="false" outlineLevel="0" collapsed="false">
      <c r="A389" s="49"/>
      <c r="B389" s="51"/>
      <c r="C389" s="48"/>
      <c r="D389" s="48"/>
      <c r="E389" s="117"/>
      <c r="F389" s="49" t="s">
        <v>1260</v>
      </c>
      <c r="G389" s="38" t="s">
        <v>1282</v>
      </c>
      <c r="H389" s="49" t="s">
        <v>1262</v>
      </c>
      <c r="I389" s="38" t="s">
        <v>1263</v>
      </c>
      <c r="J389" s="52" t="s">
        <v>208</v>
      </c>
      <c r="K389" s="116" t="s">
        <v>1283</v>
      </c>
      <c r="L389" s="38" t="str">
        <f aca="false">VLOOKUP(K389,CódigosRetorno!$A$2:$B$1795,2,FALSE())</f>
        <v>El dato ingresado como atributo @listAgencyName es incorrecto.</v>
      </c>
      <c r="M389" s="49" t="s">
        <v>8</v>
      </c>
      <c r="N389" s="16"/>
    </row>
    <row r="390" customFormat="false" ht="24" hidden="false" customHeight="false" outlineLevel="0" collapsed="false">
      <c r="A390" s="49"/>
      <c r="B390" s="51"/>
      <c r="C390" s="48"/>
      <c r="D390" s="48"/>
      <c r="E390" s="117"/>
      <c r="F390" s="49" t="s">
        <v>1738</v>
      </c>
      <c r="G390" s="38" t="s">
        <v>1285</v>
      </c>
      <c r="H390" s="49" t="s">
        <v>1262</v>
      </c>
      <c r="I390" s="38" t="s">
        <v>1739</v>
      </c>
      <c r="J390" s="48" t="s">
        <v>208</v>
      </c>
      <c r="K390" s="52" t="s">
        <v>1287</v>
      </c>
      <c r="L390" s="38" t="str">
        <f aca="false">VLOOKUP(K390,CódigosRetorno!$A$2:$B$1795,2,FALSE())</f>
        <v>El dato ingresado como atributo @listName es incorrecto.</v>
      </c>
      <c r="M390" s="49" t="s">
        <v>8</v>
      </c>
      <c r="N390" s="16"/>
    </row>
    <row r="391" customFormat="false" ht="48" hidden="false" customHeight="false" outlineLevel="0" collapsed="false">
      <c r="A391" s="49"/>
      <c r="B391" s="51"/>
      <c r="C391" s="48"/>
      <c r="D391" s="48"/>
      <c r="E391" s="117"/>
      <c r="F391" s="49" t="s">
        <v>1740</v>
      </c>
      <c r="G391" s="38" t="s">
        <v>1289</v>
      </c>
      <c r="H391" s="49" t="s">
        <v>1262</v>
      </c>
      <c r="I391" s="38" t="s">
        <v>1741</v>
      </c>
      <c r="J391" s="52" t="s">
        <v>208</v>
      </c>
      <c r="K391" s="116" t="s">
        <v>1291</v>
      </c>
      <c r="L391" s="38" t="str">
        <f aca="false">VLOOKUP(K391,CódigosRetorno!$A$2:$B$1795,2,FALSE())</f>
        <v>El dato ingresado como atributo @listURI es incorrecto.</v>
      </c>
      <c r="M391" s="49" t="s">
        <v>8</v>
      </c>
      <c r="N391" s="16"/>
    </row>
    <row r="392" customFormat="false" ht="36" hidden="false" customHeight="false" outlineLevel="0" collapsed="false">
      <c r="A392" s="49"/>
      <c r="B392" s="51"/>
      <c r="C392" s="48"/>
      <c r="D392" s="48"/>
      <c r="E392" s="49" t="s">
        <v>1628</v>
      </c>
      <c r="F392" s="48" t="s">
        <v>1629</v>
      </c>
      <c r="G392" s="38" t="s">
        <v>1857</v>
      </c>
      <c r="H392" s="200" t="s">
        <v>1262</v>
      </c>
      <c r="I392" s="38" t="s">
        <v>1743</v>
      </c>
      <c r="J392" s="52" t="s">
        <v>6</v>
      </c>
      <c r="K392" s="116" t="s">
        <v>1858</v>
      </c>
      <c r="L392" s="38" t="str">
        <f aca="false">VLOOKUP(K392,CódigosRetorno!$A$2:$B$1795,2,FALSE())</f>
        <v>El dato ingresado en factor de cargo o descuento global no cumple con el formato establecido.</v>
      </c>
      <c r="M392" s="200" t="s">
        <v>8</v>
      </c>
      <c r="N392" s="16"/>
    </row>
    <row r="393" customFormat="false" ht="36" hidden="false" customHeight="true" outlineLevel="0" collapsed="false">
      <c r="A393" s="49"/>
      <c r="B393" s="51"/>
      <c r="C393" s="48"/>
      <c r="D393" s="48"/>
      <c r="E393" s="117" t="s">
        <v>300</v>
      </c>
      <c r="F393" s="48" t="s">
        <v>301</v>
      </c>
      <c r="G393" s="38" t="s">
        <v>1859</v>
      </c>
      <c r="H393" s="117" t="n">
        <v>1</v>
      </c>
      <c r="I393" s="38" t="s">
        <v>1618</v>
      </c>
      <c r="J393" s="52" t="s">
        <v>6</v>
      </c>
      <c r="K393" s="116" t="s">
        <v>1860</v>
      </c>
      <c r="L393" s="38" t="str">
        <f aca="false">VLOOKUP(K393,CódigosRetorno!$A$2:$B$1795,2,FALSE())</f>
        <v>El dato ingresado en cac:AllowanceCharge/cbc:Amount no cumple con el formato establecido.</v>
      </c>
      <c r="M393" s="49" t="s">
        <v>8</v>
      </c>
      <c r="N393" s="16"/>
    </row>
    <row r="394" customFormat="false" ht="72" hidden="false" customHeight="false" outlineLevel="0" collapsed="false">
      <c r="A394" s="49"/>
      <c r="B394" s="51"/>
      <c r="C394" s="48"/>
      <c r="D394" s="48"/>
      <c r="E394" s="117"/>
      <c r="F394" s="48"/>
      <c r="G394" s="38"/>
      <c r="H394" s="117"/>
      <c r="I394" s="38" t="s">
        <v>1747</v>
      </c>
      <c r="J394" s="52" t="s">
        <v>6</v>
      </c>
      <c r="K394" s="52" t="s">
        <v>1861</v>
      </c>
      <c r="L394" s="38" t="str">
        <f aca="false">VLOOKUP(MID(K394,1,4),CódigosRetorno!$A$2:$B$1795,2,FALSE())</f>
        <v>El valor de cargo/descuento global difiere de los importes consignados</v>
      </c>
      <c r="M394" s="49" t="s">
        <v>8</v>
      </c>
      <c r="N394" s="16"/>
    </row>
    <row r="395" customFormat="false" ht="60" hidden="false" customHeight="false" outlineLevel="0" collapsed="false">
      <c r="A395" s="49"/>
      <c r="B395" s="51"/>
      <c r="C395" s="48"/>
      <c r="D395" s="48"/>
      <c r="E395" s="117"/>
      <c r="F395" s="48"/>
      <c r="G395" s="38"/>
      <c r="H395" s="117"/>
      <c r="I395" s="38" t="s">
        <v>1862</v>
      </c>
      <c r="J395" s="52" t="s">
        <v>6</v>
      </c>
      <c r="K395" s="52" t="s">
        <v>1863</v>
      </c>
      <c r="L395" s="38" t="str">
        <f aca="false">VLOOKUP(MID(K395,1,4),CódigosRetorno!$A$2:$B$1795,2,FALSE())</f>
        <v>Si se informa descuentos globales por anticipo debe existir 'Total de anticipos' con monto mayor a cero</v>
      </c>
      <c r="M395" s="49" t="s">
        <v>8</v>
      </c>
      <c r="N395" s="16"/>
    </row>
    <row r="396" customFormat="false" ht="128.25" hidden="false" customHeight="true" outlineLevel="0" collapsed="false">
      <c r="A396" s="49"/>
      <c r="B396" s="51"/>
      <c r="C396" s="48"/>
      <c r="D396" s="48"/>
      <c r="E396" s="49" t="s">
        <v>144</v>
      </c>
      <c r="F396" s="48" t="s">
        <v>308</v>
      </c>
      <c r="G396" s="38" t="s">
        <v>1575</v>
      </c>
      <c r="H396" s="49" t="n">
        <v>1</v>
      </c>
      <c r="I396" s="51" t="s">
        <v>1598</v>
      </c>
      <c r="J396" s="52" t="s">
        <v>6</v>
      </c>
      <c r="K396" s="116" t="s">
        <v>1074</v>
      </c>
      <c r="L396" s="38" t="str">
        <f aca="false">VLOOKUP(K396,CódigosRetorno!$A$2:$B$1795,2,FALSE())</f>
        <v>La moneda debe ser la misma en todo el documento. Salvo las percepciones que sólo son en moneda nacional</v>
      </c>
      <c r="M396" s="49" t="s">
        <v>1297</v>
      </c>
      <c r="N396" s="16"/>
    </row>
    <row r="397" customFormat="false" ht="36" hidden="false" customHeight="false" outlineLevel="0" collapsed="false">
      <c r="A397" s="49"/>
      <c r="B397" s="51"/>
      <c r="C397" s="48"/>
      <c r="D397" s="48"/>
      <c r="E397" s="49" t="s">
        <v>300</v>
      </c>
      <c r="F397" s="48" t="s">
        <v>301</v>
      </c>
      <c r="G397" s="38" t="s">
        <v>1864</v>
      </c>
      <c r="H397" s="49" t="s">
        <v>1262</v>
      </c>
      <c r="I397" s="38" t="s">
        <v>1618</v>
      </c>
      <c r="J397" s="52" t="s">
        <v>6</v>
      </c>
      <c r="K397" s="116" t="s">
        <v>1865</v>
      </c>
      <c r="L397" s="38" t="str">
        <f aca="false">VLOOKUP(K397,CódigosRetorno!$A$2:$B$1795,2,FALSE())</f>
        <v>El dato ingresado en base monto por cargo/descuento globales no cumple con el formato establecido</v>
      </c>
      <c r="M397" s="49" t="s">
        <v>8</v>
      </c>
      <c r="N397" s="16"/>
    </row>
    <row r="398" customFormat="false" ht="196.5" hidden="false" customHeight="true" outlineLevel="0" collapsed="false">
      <c r="A398" s="49"/>
      <c r="B398" s="51"/>
      <c r="C398" s="48"/>
      <c r="D398" s="48"/>
      <c r="E398" s="48" t="s">
        <v>144</v>
      </c>
      <c r="F398" s="48" t="s">
        <v>308</v>
      </c>
      <c r="G398" s="38" t="s">
        <v>1575</v>
      </c>
      <c r="H398" s="49" t="n">
        <v>1</v>
      </c>
      <c r="I398" s="51" t="s">
        <v>1598</v>
      </c>
      <c r="J398" s="52" t="s">
        <v>6</v>
      </c>
      <c r="K398" s="116" t="s">
        <v>1074</v>
      </c>
      <c r="L398" s="38" t="str">
        <f aca="false">VLOOKUP(K398,CódigosRetorno!$A$2:$B$1795,2,FALSE())</f>
        <v>La moneda debe ser la misma en todo el documento. Salvo las percepciones que sólo son en moneda nacional</v>
      </c>
      <c r="M398" s="49" t="s">
        <v>1297</v>
      </c>
      <c r="N398" s="16"/>
    </row>
    <row r="399" customFormat="false" ht="36" hidden="false" customHeight="true" outlineLevel="0" collapsed="false">
      <c r="A399" s="117" t="n">
        <f aca="false">A384+1</f>
        <v>51</v>
      </c>
      <c r="B399" s="38" t="s">
        <v>1866</v>
      </c>
      <c r="C399" s="48" t="s">
        <v>63</v>
      </c>
      <c r="D399" s="48" t="s">
        <v>184</v>
      </c>
      <c r="E399" s="49" t="s">
        <v>300</v>
      </c>
      <c r="F399" s="48" t="s">
        <v>301</v>
      </c>
      <c r="G399" s="38" t="s">
        <v>1867</v>
      </c>
      <c r="H399" s="49"/>
      <c r="I399" s="38" t="s">
        <v>1618</v>
      </c>
      <c r="J399" s="52" t="s">
        <v>6</v>
      </c>
      <c r="K399" s="52" t="s">
        <v>1868</v>
      </c>
      <c r="L399" s="38" t="str">
        <f aca="false">VLOOKUP(K399,CódigosRetorno!$A$2:$B$1795,2,FALSE())</f>
        <v>El dato ingresado en el campo Total Descuentos no cumple con el formato establecido</v>
      </c>
      <c r="M399" s="49" t="s">
        <v>8</v>
      </c>
      <c r="N399" s="16"/>
    </row>
    <row r="400" customFormat="false" ht="93" hidden="false" customHeight="true" outlineLevel="0" collapsed="false">
      <c r="A400" s="117"/>
      <c r="B400" s="38"/>
      <c r="C400" s="48"/>
      <c r="D400" s="48"/>
      <c r="E400" s="49"/>
      <c r="F400" s="48"/>
      <c r="G400" s="38"/>
      <c r="H400" s="49"/>
      <c r="I400" s="38" t="s">
        <v>1869</v>
      </c>
      <c r="J400" s="52" t="s">
        <v>6</v>
      </c>
      <c r="K400" s="52" t="s">
        <v>1870</v>
      </c>
      <c r="L400" s="38" t="str">
        <f aca="false">VLOOKUP(MID(K400,1,4),CódigosRetorno!$A$2:$B$1795,2,FALSE())</f>
        <v>La sumatoria consignados en descuentos globales no corresponden al total.</v>
      </c>
      <c r="M400" s="49" t="s">
        <v>8</v>
      </c>
      <c r="N400" s="16"/>
    </row>
    <row r="401" customFormat="false" ht="36" hidden="false" customHeight="false" outlineLevel="0" collapsed="false">
      <c r="A401" s="117"/>
      <c r="B401" s="38"/>
      <c r="C401" s="48"/>
      <c r="D401" s="48"/>
      <c r="E401" s="48" t="s">
        <v>144</v>
      </c>
      <c r="F401" s="48" t="s">
        <v>308</v>
      </c>
      <c r="G401" s="38" t="s">
        <v>1575</v>
      </c>
      <c r="H401" s="49" t="n">
        <v>1</v>
      </c>
      <c r="I401" s="51" t="s">
        <v>1598</v>
      </c>
      <c r="J401" s="52" t="s">
        <v>6</v>
      </c>
      <c r="K401" s="116" t="s">
        <v>1074</v>
      </c>
      <c r="L401" s="38" t="str">
        <f aca="false">VLOOKUP(K401,CódigosRetorno!$A$2:$B$1795,2,FALSE())</f>
        <v>La moneda debe ser la misma en todo el documento. Salvo las percepciones que sólo son en moneda nacional</v>
      </c>
      <c r="M401" s="49" t="s">
        <v>1297</v>
      </c>
      <c r="N401" s="16"/>
    </row>
    <row r="402" customFormat="false" ht="36" hidden="false" customHeight="true" outlineLevel="0" collapsed="false">
      <c r="A402" s="117" t="n">
        <f aca="false">A399+1</f>
        <v>52</v>
      </c>
      <c r="B402" s="51" t="s">
        <v>1871</v>
      </c>
      <c r="C402" s="48" t="s">
        <v>63</v>
      </c>
      <c r="D402" s="48" t="s">
        <v>184</v>
      </c>
      <c r="E402" s="48" t="s">
        <v>300</v>
      </c>
      <c r="F402" s="48" t="s">
        <v>301</v>
      </c>
      <c r="G402" s="38" t="s">
        <v>1872</v>
      </c>
      <c r="H402" s="49" t="n">
        <v>1</v>
      </c>
      <c r="I402" s="38" t="s">
        <v>1618</v>
      </c>
      <c r="J402" s="52" t="s">
        <v>6</v>
      </c>
      <c r="K402" s="116" t="s">
        <v>1873</v>
      </c>
      <c r="L402" s="38" t="str">
        <f aca="false">VLOOKUP(K402,CódigosRetorno!$A$2:$B$1795,2,FALSE())</f>
        <v>El dato ingresado en ChargeTotalAmount no cumple con el formato establecido</v>
      </c>
      <c r="M402" s="49" t="s">
        <v>8</v>
      </c>
      <c r="N402" s="16"/>
    </row>
    <row r="403" customFormat="false" ht="72" hidden="false" customHeight="false" outlineLevel="0" collapsed="false">
      <c r="A403" s="117"/>
      <c r="B403" s="51"/>
      <c r="C403" s="48"/>
      <c r="D403" s="48"/>
      <c r="E403" s="48"/>
      <c r="F403" s="48"/>
      <c r="G403" s="38"/>
      <c r="H403" s="49"/>
      <c r="I403" s="38" t="s">
        <v>1874</v>
      </c>
      <c r="J403" s="49" t="s">
        <v>6</v>
      </c>
      <c r="K403" s="52" t="s">
        <v>1875</v>
      </c>
      <c r="L403" s="38" t="str">
        <f aca="false">VLOOKUP(MID(K403,1,4),CódigosRetorno!$A$2:$B$1795,2,FALSE())</f>
        <v>La sumatoria consignados en cargos globales no corresponden al total</v>
      </c>
      <c r="M403" s="49" t="s">
        <v>8</v>
      </c>
      <c r="N403" s="16"/>
    </row>
    <row r="404" customFormat="false" ht="36" hidden="false" customHeight="false" outlineLevel="0" collapsed="false">
      <c r="A404" s="117"/>
      <c r="B404" s="51"/>
      <c r="C404" s="48"/>
      <c r="D404" s="48"/>
      <c r="E404" s="49" t="s">
        <v>144</v>
      </c>
      <c r="F404" s="48" t="s">
        <v>308</v>
      </c>
      <c r="G404" s="38" t="s">
        <v>1575</v>
      </c>
      <c r="H404" s="49" t="n">
        <v>1</v>
      </c>
      <c r="I404" s="51" t="s">
        <v>1598</v>
      </c>
      <c r="J404" s="52" t="s">
        <v>6</v>
      </c>
      <c r="K404" s="116" t="s">
        <v>1074</v>
      </c>
      <c r="L404" s="38" t="str">
        <f aca="false">VLOOKUP(K404,CódigosRetorno!$A$2:$B$1795,2,FALSE())</f>
        <v>La moneda debe ser la misma en todo el documento. Salvo las percepciones que sólo son en moneda nacional</v>
      </c>
      <c r="M404" s="49" t="s">
        <v>1297</v>
      </c>
      <c r="N404" s="16"/>
    </row>
    <row r="405" customFormat="false" ht="36" hidden="false" customHeight="true" outlineLevel="0" collapsed="false">
      <c r="A405" s="119" t="n">
        <f aca="false">A402+1</f>
        <v>53</v>
      </c>
      <c r="B405" s="177" t="s">
        <v>1876</v>
      </c>
      <c r="C405" s="178" t="s">
        <v>63</v>
      </c>
      <c r="D405" s="178" t="s">
        <v>143</v>
      </c>
      <c r="E405" s="119" t="s">
        <v>300</v>
      </c>
      <c r="F405" s="178" t="s">
        <v>1718</v>
      </c>
      <c r="G405" s="179" t="s">
        <v>1877</v>
      </c>
      <c r="H405" s="49" t="n">
        <v>1</v>
      </c>
      <c r="I405" s="179" t="s">
        <v>1618</v>
      </c>
      <c r="J405" s="180" t="s">
        <v>6</v>
      </c>
      <c r="K405" s="181" t="s">
        <v>1878</v>
      </c>
      <c r="L405" s="179" t="str">
        <f aca="false">VLOOKUP(K405,CódigosRetorno!$A$2:$B$1795,2,FALSE())</f>
        <v>El dato ingresado en PayableAmount no cumple con el formato establecido</v>
      </c>
      <c r="M405" s="119" t="s">
        <v>8</v>
      </c>
      <c r="N405" s="182"/>
    </row>
    <row r="406" customFormat="false" ht="96" hidden="false" customHeight="false" outlineLevel="0" collapsed="false">
      <c r="A406" s="119"/>
      <c r="B406" s="177"/>
      <c r="C406" s="178"/>
      <c r="D406" s="178"/>
      <c r="E406" s="119"/>
      <c r="F406" s="178"/>
      <c r="G406" s="179"/>
      <c r="H406" s="49"/>
      <c r="I406" s="51" t="s">
        <v>1879</v>
      </c>
      <c r="J406" s="52" t="s">
        <v>6</v>
      </c>
      <c r="K406" s="52" t="s">
        <v>1880</v>
      </c>
      <c r="L406" s="38" t="str">
        <f aca="false">VLOOKUP(MID(K406,1,4),CódigosRetorno!$A$2:$B$1795,2,FALSE())</f>
        <v>El importe total del comprobante no coincide con el valor calculado</v>
      </c>
      <c r="M406" s="49" t="s">
        <v>8</v>
      </c>
      <c r="N406" s="16"/>
    </row>
    <row r="407" customFormat="false" ht="36" hidden="false" customHeight="false" outlineLevel="0" collapsed="false">
      <c r="A407" s="119"/>
      <c r="B407" s="177"/>
      <c r="C407" s="178"/>
      <c r="D407" s="178"/>
      <c r="E407" s="48" t="s">
        <v>144</v>
      </c>
      <c r="F407" s="48" t="s">
        <v>308</v>
      </c>
      <c r="G407" s="38" t="s">
        <v>1575</v>
      </c>
      <c r="H407" s="49" t="n">
        <v>1</v>
      </c>
      <c r="I407" s="51" t="s">
        <v>1598</v>
      </c>
      <c r="J407" s="52" t="s">
        <v>6</v>
      </c>
      <c r="K407" s="116" t="s">
        <v>1074</v>
      </c>
      <c r="L407" s="38" t="str">
        <f aca="false">VLOOKUP(K407,CódigosRetorno!$A$2:$B$1795,2,FALSE())</f>
        <v>La moneda debe ser la misma en todo el documento. Salvo las percepciones que sólo son en moneda nacional</v>
      </c>
      <c r="M407" s="49" t="s">
        <v>1297</v>
      </c>
      <c r="N407" s="16"/>
    </row>
    <row r="408" customFormat="false" ht="15" hidden="false" customHeight="true" outlineLevel="0" collapsed="false">
      <c r="A408" s="190" t="n">
        <f aca="false">A405+1</f>
        <v>54</v>
      </c>
      <c r="B408" s="177" t="s">
        <v>1078</v>
      </c>
      <c r="C408" s="178" t="s">
        <v>63</v>
      </c>
      <c r="D408" s="178" t="s">
        <v>143</v>
      </c>
      <c r="E408" s="213" t="s">
        <v>300</v>
      </c>
      <c r="F408" s="213" t="s">
        <v>301</v>
      </c>
      <c r="G408" s="212" t="s">
        <v>1881</v>
      </c>
      <c r="H408" s="81" t="n">
        <v>1</v>
      </c>
      <c r="I408" s="179" t="s">
        <v>1882</v>
      </c>
      <c r="J408" s="180" t="s">
        <v>6</v>
      </c>
      <c r="K408" s="180" t="s">
        <v>1883</v>
      </c>
      <c r="L408" s="179" t="str">
        <f aca="false">VLOOKUP(MID(K408,1,4),CódigosRetorno!$A$2:$B$1795,2,FALSE())</f>
        <v>Debe consignar el Total Valor de Venta</v>
      </c>
      <c r="M408" s="119" t="s">
        <v>8</v>
      </c>
      <c r="N408" s="182"/>
    </row>
    <row r="409" customFormat="false" ht="36" hidden="false" customHeight="false" outlineLevel="0" collapsed="false">
      <c r="A409" s="190"/>
      <c r="B409" s="177"/>
      <c r="C409" s="178"/>
      <c r="D409" s="178"/>
      <c r="E409" s="213"/>
      <c r="F409" s="213"/>
      <c r="G409" s="212"/>
      <c r="H409" s="81"/>
      <c r="I409" s="38" t="s">
        <v>1884</v>
      </c>
      <c r="J409" s="52" t="s">
        <v>6</v>
      </c>
      <c r="K409" s="52" t="s">
        <v>1885</v>
      </c>
      <c r="L409" s="38" t="str">
        <f aca="false">VLOOKUP(K409,CódigosRetorno!$A$2:$B$1795,2,FALSE())</f>
        <v>El dato ingresado en total valor de venta no cumple con el estandar</v>
      </c>
      <c r="M409" s="49" t="s">
        <v>8</v>
      </c>
      <c r="N409" s="16"/>
    </row>
    <row r="410" customFormat="false" ht="132" hidden="false" customHeight="false" outlineLevel="0" collapsed="false">
      <c r="A410" s="190"/>
      <c r="B410" s="177"/>
      <c r="C410" s="178"/>
      <c r="D410" s="178"/>
      <c r="E410" s="213"/>
      <c r="F410" s="213"/>
      <c r="G410" s="212"/>
      <c r="H410" s="81"/>
      <c r="I410" s="38" t="s">
        <v>1886</v>
      </c>
      <c r="J410" s="52" t="s">
        <v>6</v>
      </c>
      <c r="K410" s="52" t="s">
        <v>1887</v>
      </c>
      <c r="L410" s="38" t="str">
        <f aca="false">VLOOKUP(MID(K410,1,4),CódigosRetorno!$A$2:$B$1795,2,FALSE())</f>
        <v>La sumatoria de valor de venta no corresponde a los importes consignados</v>
      </c>
      <c r="M410" s="49" t="s">
        <v>8</v>
      </c>
      <c r="N410" s="16"/>
    </row>
    <row r="411" customFormat="false" ht="36" hidden="false" customHeight="false" outlineLevel="0" collapsed="false">
      <c r="A411" s="190"/>
      <c r="B411" s="177"/>
      <c r="C411" s="178"/>
      <c r="D411" s="178"/>
      <c r="E411" s="48" t="s">
        <v>144</v>
      </c>
      <c r="F411" s="48" t="s">
        <v>308</v>
      </c>
      <c r="G411" s="38" t="s">
        <v>1575</v>
      </c>
      <c r="H411" s="49" t="n">
        <v>1</v>
      </c>
      <c r="I411" s="51" t="s">
        <v>1598</v>
      </c>
      <c r="J411" s="52" t="s">
        <v>6</v>
      </c>
      <c r="K411" s="116" t="s">
        <v>1074</v>
      </c>
      <c r="L411" s="38" t="str">
        <f aca="false">VLOOKUP(K411,CódigosRetorno!$A$2:$B$1795,2,FALSE())</f>
        <v>La moneda debe ser la misma en todo el documento. Salvo las percepciones que sólo son en moneda nacional</v>
      </c>
      <c r="M411" s="49" t="s">
        <v>1297</v>
      </c>
      <c r="N411" s="16"/>
    </row>
    <row r="412" customFormat="false" ht="15" hidden="false" customHeight="true" outlineLevel="0" collapsed="false">
      <c r="A412" s="190" t="n">
        <f aca="false">A408+1</f>
        <v>55</v>
      </c>
      <c r="B412" s="177" t="s">
        <v>1888</v>
      </c>
      <c r="C412" s="178" t="s">
        <v>63</v>
      </c>
      <c r="D412" s="178" t="s">
        <v>143</v>
      </c>
      <c r="E412" s="213" t="s">
        <v>300</v>
      </c>
      <c r="F412" s="213" t="s">
        <v>301</v>
      </c>
      <c r="G412" s="212" t="s">
        <v>1889</v>
      </c>
      <c r="H412" s="81" t="n">
        <v>1</v>
      </c>
      <c r="I412" s="179" t="s">
        <v>1882</v>
      </c>
      <c r="J412" s="180" t="s">
        <v>6</v>
      </c>
      <c r="K412" s="180" t="s">
        <v>1890</v>
      </c>
      <c r="L412" s="179" t="str">
        <f aca="false">VLOOKUP(MID(K412,1,4),CódigosRetorno!$A$2:$B$1795,2,FALSE())</f>
        <v>Debe consignar el Total Precio de Venta</v>
      </c>
      <c r="M412" s="119" t="s">
        <v>8</v>
      </c>
      <c r="N412" s="182"/>
    </row>
    <row r="413" customFormat="false" ht="36" hidden="false" customHeight="false" outlineLevel="0" collapsed="false">
      <c r="A413" s="190"/>
      <c r="B413" s="177"/>
      <c r="C413" s="178"/>
      <c r="D413" s="178"/>
      <c r="E413" s="213"/>
      <c r="F413" s="213"/>
      <c r="G413" s="212"/>
      <c r="H413" s="81"/>
      <c r="I413" s="38" t="s">
        <v>1884</v>
      </c>
      <c r="J413" s="52" t="s">
        <v>6</v>
      </c>
      <c r="K413" s="52" t="s">
        <v>1891</v>
      </c>
      <c r="L413" s="38" t="str">
        <f aca="false">VLOOKUP(K413,CódigosRetorno!$A$2:$B$1795,2,FALSE())</f>
        <v>El dato ingresado en total precio de venta no cumple con el formato establecido</v>
      </c>
      <c r="M413" s="49" t="s">
        <v>8</v>
      </c>
      <c r="N413" s="16"/>
    </row>
    <row r="414" customFormat="false" ht="240" hidden="false" customHeight="false" outlineLevel="0" collapsed="false">
      <c r="A414" s="190"/>
      <c r="B414" s="177"/>
      <c r="C414" s="178"/>
      <c r="D414" s="178"/>
      <c r="E414" s="213"/>
      <c r="F414" s="213"/>
      <c r="G414" s="212"/>
      <c r="H414" s="81"/>
      <c r="I414" s="38" t="s">
        <v>1892</v>
      </c>
      <c r="J414" s="52" t="s">
        <v>6</v>
      </c>
      <c r="K414" s="52" t="s">
        <v>1893</v>
      </c>
      <c r="L414" s="38" t="str">
        <f aca="false">VLOOKUP(MID(K414,1,4),CódigosRetorno!$A$2:$B$1795,2,FALSE())</f>
        <v>La sumatoria del Total del valor de venta más los impuestos no concuerda con la base imponible</v>
      </c>
      <c r="M414" s="49" t="s">
        <v>8</v>
      </c>
      <c r="N414" s="16"/>
    </row>
    <row r="415" customFormat="false" ht="192" hidden="false" customHeight="false" outlineLevel="0" collapsed="false">
      <c r="A415" s="190"/>
      <c r="B415" s="177"/>
      <c r="C415" s="178"/>
      <c r="D415" s="178"/>
      <c r="E415" s="213"/>
      <c r="F415" s="213"/>
      <c r="G415" s="212"/>
      <c r="H415" s="81"/>
      <c r="I415" s="38" t="s">
        <v>1894</v>
      </c>
      <c r="J415" s="52" t="s">
        <v>6</v>
      </c>
      <c r="K415" s="52" t="s">
        <v>1893</v>
      </c>
      <c r="L415" s="38" t="str">
        <f aca="false">VLOOKUP(MID(K415,1,4),CódigosRetorno!$A$2:$B$1795,2,FALSE())</f>
        <v>La sumatoria del Total del valor de venta más los impuestos no concuerda con la base imponible</v>
      </c>
      <c r="M415" s="49" t="s">
        <v>8</v>
      </c>
      <c r="N415" s="16"/>
    </row>
    <row r="416" customFormat="false" ht="36" hidden="false" customHeight="false" outlineLevel="0" collapsed="false">
      <c r="A416" s="190"/>
      <c r="B416" s="177"/>
      <c r="C416" s="178"/>
      <c r="D416" s="178"/>
      <c r="E416" s="48" t="s">
        <v>144</v>
      </c>
      <c r="F416" s="48" t="s">
        <v>308</v>
      </c>
      <c r="G416" s="38" t="s">
        <v>1575</v>
      </c>
      <c r="H416" s="49" t="n">
        <v>1</v>
      </c>
      <c r="I416" s="51" t="s">
        <v>1598</v>
      </c>
      <c r="J416" s="52" t="s">
        <v>6</v>
      </c>
      <c r="K416" s="116" t="s">
        <v>1074</v>
      </c>
      <c r="L416" s="38" t="str">
        <f aca="false">VLOOKUP(K416,CódigosRetorno!$A$2:$B$1795,2,FALSE())</f>
        <v>La moneda debe ser la misma en todo el documento. Salvo las percepciones que sólo son en moneda nacional</v>
      </c>
      <c r="M416" s="49" t="s">
        <v>1297</v>
      </c>
      <c r="N416" s="16"/>
    </row>
    <row r="417" customFormat="false" ht="24" hidden="false" customHeight="true" outlineLevel="0" collapsed="false">
      <c r="A417" s="49" t="n">
        <f aca="false">A412+1</f>
        <v>56</v>
      </c>
      <c r="B417" s="51" t="s">
        <v>1895</v>
      </c>
      <c r="C417" s="48" t="s">
        <v>63</v>
      </c>
      <c r="D417" s="48" t="s">
        <v>184</v>
      </c>
      <c r="E417" s="48" t="s">
        <v>300</v>
      </c>
      <c r="F417" s="48" t="s">
        <v>301</v>
      </c>
      <c r="G417" s="38" t="s">
        <v>1896</v>
      </c>
      <c r="H417" s="49"/>
      <c r="I417" s="51" t="s">
        <v>322</v>
      </c>
      <c r="J417" s="52" t="s">
        <v>6</v>
      </c>
      <c r="K417" s="52" t="s">
        <v>323</v>
      </c>
      <c r="L417" s="38" t="str">
        <f aca="false">VLOOKUP(MID(K417,1,4),CódigosRetorno!$A$2:$B$1795,2,FALSE())</f>
        <v>El monto para el redondeo del Importe Total excede el valor permitido</v>
      </c>
      <c r="M417" s="49" t="s">
        <v>8</v>
      </c>
      <c r="N417" s="16"/>
    </row>
    <row r="418" customFormat="false" ht="36" hidden="false" customHeight="false" outlineLevel="0" collapsed="false">
      <c r="A418" s="49"/>
      <c r="B418" s="51"/>
      <c r="C418" s="48"/>
      <c r="D418" s="48"/>
      <c r="E418" s="48" t="s">
        <v>144</v>
      </c>
      <c r="F418" s="48" t="s">
        <v>308</v>
      </c>
      <c r="G418" s="38" t="s">
        <v>1575</v>
      </c>
      <c r="H418" s="49"/>
      <c r="I418" s="51" t="s">
        <v>1598</v>
      </c>
      <c r="J418" s="52" t="s">
        <v>6</v>
      </c>
      <c r="K418" s="116" t="s">
        <v>1074</v>
      </c>
      <c r="L418" s="38" t="str">
        <f aca="false">VLOOKUP(K418,CódigosRetorno!$A$2:$B$1795,2,FALSE())</f>
        <v>La moneda debe ser la misma en todo el documento. Salvo las percepciones que sólo son en moneda nacional</v>
      </c>
      <c r="M418" s="49" t="s">
        <v>1297</v>
      </c>
      <c r="N418" s="16"/>
    </row>
    <row r="419" customFormat="false" ht="15" hidden="false" customHeight="false" outlineLevel="0" collapsed="false">
      <c r="A419" s="63" t="s">
        <v>1897</v>
      </c>
      <c r="B419" s="43"/>
      <c r="C419" s="96"/>
      <c r="D419" s="96" t="s">
        <v>8</v>
      </c>
      <c r="E419" s="96" t="s">
        <v>8</v>
      </c>
      <c r="F419" s="96" t="s">
        <v>8</v>
      </c>
      <c r="G419" s="70" t="s">
        <v>8</v>
      </c>
      <c r="H419" s="96"/>
      <c r="I419" s="43" t="s">
        <v>8</v>
      </c>
      <c r="J419" s="110" t="s">
        <v>8</v>
      </c>
      <c r="K419" s="99" t="s">
        <v>8</v>
      </c>
      <c r="L419" s="43" t="str">
        <f aca="false">VLOOKUP(K419,CódigosRetorno!$A$2:$B$1795,2,FALSE())</f>
        <v>-</v>
      </c>
      <c r="M419" s="69" t="s">
        <v>8</v>
      </c>
      <c r="N419" s="16"/>
    </row>
    <row r="420" customFormat="false" ht="24" hidden="false" customHeight="true" outlineLevel="0" collapsed="false">
      <c r="A420" s="117" t="n">
        <f aca="false">A417+1</f>
        <v>57</v>
      </c>
      <c r="B420" s="38" t="s">
        <v>1898</v>
      </c>
      <c r="C420" s="48" t="s">
        <v>63</v>
      </c>
      <c r="D420" s="117" t="s">
        <v>1899</v>
      </c>
      <c r="E420" s="49" t="s">
        <v>769</v>
      </c>
      <c r="F420" s="48" t="s">
        <v>1900</v>
      </c>
      <c r="G420" s="51" t="s">
        <v>1901</v>
      </c>
      <c r="H420" s="49" t="n">
        <v>1</v>
      </c>
      <c r="I420" s="51" t="s">
        <v>1902</v>
      </c>
      <c r="J420" s="52" t="s">
        <v>6</v>
      </c>
      <c r="K420" s="52" t="s">
        <v>1903</v>
      </c>
      <c r="L420" s="38" t="str">
        <f aca="false">VLOOKUP(K420,CódigosRetorno!$A$2:$B$1795,2,FALSE())</f>
        <v>El valor del atributo no se encuentra en el catálogo</v>
      </c>
      <c r="M420" s="49" t="s">
        <v>1776</v>
      </c>
      <c r="N420" s="16"/>
    </row>
    <row r="421" customFormat="false" ht="24" hidden="false" customHeight="false" outlineLevel="0" collapsed="false">
      <c r="A421" s="117"/>
      <c r="B421" s="38"/>
      <c r="C421" s="48"/>
      <c r="D421" s="117"/>
      <c r="E421" s="117"/>
      <c r="F421" s="48"/>
      <c r="G421" s="51"/>
      <c r="H421" s="49"/>
      <c r="I421" s="228" t="s">
        <v>1904</v>
      </c>
      <c r="J421" s="116" t="s">
        <v>6</v>
      </c>
      <c r="K421" s="116" t="s">
        <v>1905</v>
      </c>
      <c r="L421" s="38" t="str">
        <f aca="false">VLOOKUP(K421,CódigosRetorno!$A$2:$B$1795,2,FALSE())</f>
        <v>El codigo de leyenda no debe repetirse en el comprobante.</v>
      </c>
      <c r="M421" s="49" t="s">
        <v>8</v>
      </c>
      <c r="N421" s="16"/>
    </row>
    <row r="422" customFormat="false" ht="48" hidden="false" customHeight="false" outlineLevel="0" collapsed="false">
      <c r="A422" s="117"/>
      <c r="B422" s="38"/>
      <c r="C422" s="48"/>
      <c r="D422" s="117"/>
      <c r="E422" s="117"/>
      <c r="F422" s="48"/>
      <c r="G422" s="51"/>
      <c r="H422" s="49"/>
      <c r="I422" s="51" t="s">
        <v>1906</v>
      </c>
      <c r="J422" s="52" t="s">
        <v>208</v>
      </c>
      <c r="K422" s="52" t="s">
        <v>1907</v>
      </c>
      <c r="L422" s="38" t="str">
        <f aca="false">VLOOKUP(K422,CódigosRetorno!$A$2:$B$1795,2,FALSE())</f>
        <v>El XML no contiene el codigo de leyenda 2007 para el tipo de operación IVAP</v>
      </c>
      <c r="M422" s="49" t="s">
        <v>8</v>
      </c>
      <c r="N422" s="16"/>
    </row>
    <row r="423" customFormat="false" ht="36" hidden="false" customHeight="false" outlineLevel="0" collapsed="false">
      <c r="A423" s="117"/>
      <c r="B423" s="38"/>
      <c r="C423" s="48"/>
      <c r="D423" s="117"/>
      <c r="E423" s="117"/>
      <c r="F423" s="48"/>
      <c r="G423" s="51"/>
      <c r="H423" s="49"/>
      <c r="I423" s="51" t="s">
        <v>1908</v>
      </c>
      <c r="J423" s="52" t="s">
        <v>208</v>
      </c>
      <c r="K423" s="52" t="s">
        <v>1909</v>
      </c>
      <c r="L423" s="38" t="str">
        <f aca="false">VLOOKUP(K423,CódigosRetorno!$A$2:$B$1795,2,FALSE())</f>
        <v>El XML no contiene el codigo de leyenda 2006 para tipo de operación de detracciones</v>
      </c>
      <c r="M423" s="49" t="s">
        <v>8</v>
      </c>
      <c r="N423" s="16"/>
    </row>
    <row r="424" customFormat="false" ht="36" hidden="false" customHeight="false" outlineLevel="0" collapsed="false">
      <c r="A424" s="117"/>
      <c r="B424" s="38"/>
      <c r="C424" s="48"/>
      <c r="D424" s="117"/>
      <c r="E424" s="117"/>
      <c r="F424" s="48"/>
      <c r="G424" s="51"/>
      <c r="H424" s="49"/>
      <c r="I424" s="51" t="s">
        <v>1910</v>
      </c>
      <c r="J424" s="52" t="s">
        <v>208</v>
      </c>
      <c r="K424" s="52" t="s">
        <v>1909</v>
      </c>
      <c r="L424" s="38" t="str">
        <f aca="false">VLOOKUP(K424,CódigosRetorno!$A$2:$B$1795,2,FALSE())</f>
        <v>El XML no contiene el codigo de leyenda 2006 para tipo de operación de detracciones</v>
      </c>
      <c r="M424" s="49" t="s">
        <v>8</v>
      </c>
      <c r="N424" s="16"/>
    </row>
    <row r="425" customFormat="false" ht="36" hidden="false" customHeight="false" outlineLevel="0" collapsed="false">
      <c r="A425" s="117"/>
      <c r="B425" s="38"/>
      <c r="C425" s="48"/>
      <c r="D425" s="117"/>
      <c r="E425" s="117"/>
      <c r="F425" s="48"/>
      <c r="G425" s="51"/>
      <c r="H425" s="49"/>
      <c r="I425" s="51" t="s">
        <v>1911</v>
      </c>
      <c r="J425" s="52" t="s">
        <v>208</v>
      </c>
      <c r="K425" s="52" t="s">
        <v>1909</v>
      </c>
      <c r="L425" s="38" t="str">
        <f aca="false">VLOOKUP(K425,CódigosRetorno!$A$2:$B$1795,2,FALSE())</f>
        <v>El XML no contiene el codigo de leyenda 2006 para tipo de operación de detracciones</v>
      </c>
      <c r="M425" s="49" t="s">
        <v>8</v>
      </c>
      <c r="N425" s="16"/>
    </row>
    <row r="426" customFormat="false" ht="36" hidden="false" customHeight="false" outlineLevel="0" collapsed="false">
      <c r="A426" s="117"/>
      <c r="B426" s="38"/>
      <c r="C426" s="48"/>
      <c r="D426" s="117"/>
      <c r="E426" s="117"/>
      <c r="F426" s="48"/>
      <c r="G426" s="51"/>
      <c r="H426" s="49"/>
      <c r="I426" s="51" t="s">
        <v>1912</v>
      </c>
      <c r="J426" s="52" t="s">
        <v>208</v>
      </c>
      <c r="K426" s="52" t="s">
        <v>1909</v>
      </c>
      <c r="L426" s="38" t="str">
        <f aca="false">VLOOKUP(K426,CódigosRetorno!$A$2:$B$1795,2,FALSE())</f>
        <v>El XML no contiene el codigo de leyenda 2006 para tipo de operación de detracciones</v>
      </c>
      <c r="M426" s="49" t="s">
        <v>8</v>
      </c>
      <c r="N426" s="16"/>
    </row>
    <row r="427" customFormat="false" ht="36" hidden="false" customHeight="false" outlineLevel="0" collapsed="false">
      <c r="A427" s="117"/>
      <c r="B427" s="38"/>
      <c r="C427" s="48"/>
      <c r="D427" s="117"/>
      <c r="E427" s="117"/>
      <c r="F427" s="48"/>
      <c r="G427" s="51"/>
      <c r="H427" s="49"/>
      <c r="I427" s="51" t="s">
        <v>1913</v>
      </c>
      <c r="J427" s="52" t="s">
        <v>208</v>
      </c>
      <c r="K427" s="52" t="s">
        <v>1914</v>
      </c>
      <c r="L427" s="38" t="str">
        <f aca="false">VLOOKUP(K427,CódigosRetorno!$A$2:$B$1795,2,FALSE())</f>
        <v>El XML no contiene el codigo de leyenda 2005 para el tipo de operación Venta itinerante</v>
      </c>
      <c r="M427" s="49" t="s">
        <v>8</v>
      </c>
      <c r="N427" s="16"/>
    </row>
    <row r="428" customFormat="false" ht="60" hidden="false" customHeight="false" outlineLevel="0" collapsed="false">
      <c r="A428" s="117"/>
      <c r="B428" s="38"/>
      <c r="C428" s="48"/>
      <c r="D428" s="117"/>
      <c r="E428" s="49" t="s">
        <v>1347</v>
      </c>
      <c r="F428" s="48"/>
      <c r="G428" s="38" t="s">
        <v>1915</v>
      </c>
      <c r="H428" s="49" t="n">
        <v>1</v>
      </c>
      <c r="I428" s="38" t="s">
        <v>1916</v>
      </c>
      <c r="J428" s="52" t="s">
        <v>6</v>
      </c>
      <c r="K428" s="116" t="s">
        <v>1917</v>
      </c>
      <c r="L428" s="38" t="str">
        <f aca="false">VLOOKUP(K428,CódigosRetorno!$A$2:$B$1795,2,FALSE())</f>
        <v>El dato ingresado en descripcion de leyenda no cumple con el formato establecido.</v>
      </c>
      <c r="M428" s="49" t="s">
        <v>8</v>
      </c>
      <c r="N428" s="16"/>
    </row>
    <row r="429" customFormat="false" ht="15" hidden="false" customHeight="true" outlineLevel="0" collapsed="false">
      <c r="A429" s="178" t="n">
        <f aca="false">A420+1</f>
        <v>58</v>
      </c>
      <c r="B429" s="177" t="s">
        <v>1918</v>
      </c>
      <c r="C429" s="178" t="s">
        <v>63</v>
      </c>
      <c r="D429" s="213" t="s">
        <v>143</v>
      </c>
      <c r="E429" s="211" t="s">
        <v>769</v>
      </c>
      <c r="F429" s="213" t="s">
        <v>1919</v>
      </c>
      <c r="G429" s="212" t="s">
        <v>1920</v>
      </c>
      <c r="H429" s="112" t="n">
        <v>1</v>
      </c>
      <c r="I429" s="179" t="s">
        <v>1921</v>
      </c>
      <c r="J429" s="180" t="s">
        <v>6</v>
      </c>
      <c r="K429" s="181" t="s">
        <v>1922</v>
      </c>
      <c r="L429" s="179" t="str">
        <f aca="false">VLOOKUP(K429,CódigosRetorno!$A$2:$B$1795,2,FALSE())</f>
        <v>Debe consignar el tipo de operación</v>
      </c>
      <c r="M429" s="119" t="s">
        <v>8</v>
      </c>
      <c r="N429" s="182"/>
    </row>
    <row r="430" customFormat="false" ht="24" hidden="false" customHeight="false" outlineLevel="0" collapsed="false">
      <c r="A430" s="178"/>
      <c r="B430" s="177"/>
      <c r="C430" s="178"/>
      <c r="D430" s="213"/>
      <c r="E430" s="211"/>
      <c r="F430" s="213"/>
      <c r="G430" s="212"/>
      <c r="H430" s="112"/>
      <c r="I430" s="38" t="s">
        <v>1923</v>
      </c>
      <c r="J430" s="52" t="s">
        <v>6</v>
      </c>
      <c r="K430" s="116" t="s">
        <v>1924</v>
      </c>
      <c r="L430" s="38" t="str">
        <f aca="false">VLOOKUP(K430,CódigosRetorno!$A$2:$B$1795,2,FALSE())</f>
        <v>El dato ingresado como tipo de operación no corresponde a un valor esperado (catálogo nro. 51)</v>
      </c>
      <c r="M430" s="49" t="s">
        <v>1925</v>
      </c>
      <c r="N430" s="16"/>
    </row>
    <row r="431" customFormat="false" ht="36" hidden="false" customHeight="false" outlineLevel="0" collapsed="false">
      <c r="A431" s="178"/>
      <c r="B431" s="177"/>
      <c r="C431" s="178"/>
      <c r="D431" s="142"/>
      <c r="E431" s="229"/>
      <c r="F431" s="142"/>
      <c r="G431" s="143"/>
      <c r="H431" s="229"/>
      <c r="I431" s="38" t="s">
        <v>1926</v>
      </c>
      <c r="J431" s="52" t="s">
        <v>6</v>
      </c>
      <c r="K431" s="116" t="s">
        <v>1927</v>
      </c>
      <c r="L431" s="38" t="str">
        <f aca="false">VLOOKUP(K431,CódigosRetorno!$A$2:$B$1795,2,FALSE())</f>
        <v>Debe enviar su comprobante por el SEE-Empresas supervisadas</v>
      </c>
      <c r="M431" s="49" t="s">
        <v>1322</v>
      </c>
      <c r="N431" s="16"/>
    </row>
    <row r="432" customFormat="false" ht="24" hidden="false" customHeight="false" outlineLevel="0" collapsed="false">
      <c r="A432" s="178"/>
      <c r="B432" s="177"/>
      <c r="C432" s="178"/>
      <c r="D432" s="48" t="s">
        <v>184</v>
      </c>
      <c r="E432" s="49"/>
      <c r="F432" s="49" t="s">
        <v>1928</v>
      </c>
      <c r="G432" s="38" t="s">
        <v>1929</v>
      </c>
      <c r="H432" s="49" t="s">
        <v>1262</v>
      </c>
      <c r="I432" s="38" t="s">
        <v>1930</v>
      </c>
      <c r="J432" s="48" t="s">
        <v>208</v>
      </c>
      <c r="K432" s="52" t="s">
        <v>1931</v>
      </c>
      <c r="L432" s="38" t="str">
        <f aca="false">VLOOKUP(K432,CódigosRetorno!$A$2:$B$1795,2,FALSE())</f>
        <v>El dato ingresado como atributo @name es incorrecto.</v>
      </c>
      <c r="M432" s="49" t="s">
        <v>8</v>
      </c>
      <c r="N432" s="16"/>
    </row>
    <row r="433" customFormat="false" ht="48" hidden="false" customHeight="false" outlineLevel="0" collapsed="false">
      <c r="A433" s="178"/>
      <c r="B433" s="177"/>
      <c r="C433" s="178"/>
      <c r="D433" s="178"/>
      <c r="E433" s="49"/>
      <c r="F433" s="49" t="s">
        <v>1932</v>
      </c>
      <c r="G433" s="38" t="s">
        <v>1933</v>
      </c>
      <c r="H433" s="49" t="s">
        <v>1262</v>
      </c>
      <c r="I433" s="38" t="s">
        <v>1934</v>
      </c>
      <c r="J433" s="52" t="s">
        <v>208</v>
      </c>
      <c r="K433" s="116" t="s">
        <v>1935</v>
      </c>
      <c r="L433" s="38" t="str">
        <f aca="false">VLOOKUP(K433,CódigosRetorno!$A$2:$B$1795,2,FALSE())</f>
        <v>El dato ingresado como atributo @listSchemeURI es incorrecto.</v>
      </c>
      <c r="M433" s="49" t="s">
        <v>8</v>
      </c>
      <c r="N433" s="16"/>
    </row>
    <row r="434" customFormat="false" ht="60" hidden="false" customHeight="false" outlineLevel="0" collapsed="false">
      <c r="A434" s="49" t="n">
        <f aca="false">A429+1</f>
        <v>59</v>
      </c>
      <c r="B434" s="228" t="s">
        <v>1936</v>
      </c>
      <c r="C434" s="48" t="s">
        <v>63</v>
      </c>
      <c r="D434" s="48" t="s">
        <v>184</v>
      </c>
      <c r="E434" s="48" t="s">
        <v>656</v>
      </c>
      <c r="F434" s="48"/>
      <c r="G434" s="38" t="s">
        <v>1937</v>
      </c>
      <c r="H434" s="49" t="n">
        <v>1</v>
      </c>
      <c r="I434" s="38" t="s">
        <v>1938</v>
      </c>
      <c r="J434" s="48" t="s">
        <v>208</v>
      </c>
      <c r="K434" s="116" t="s">
        <v>1939</v>
      </c>
      <c r="L434" s="38" t="str">
        <f aca="false">VLOOKUP(K434,CódigosRetorno!$A$2:$B$1795,2,FALSE())</f>
        <v>El dato ingresado en order de compra no cumple con el formato establecido.</v>
      </c>
      <c r="M434" s="49" t="s">
        <v>8</v>
      </c>
      <c r="N434" s="16"/>
    </row>
    <row r="435" customFormat="false" ht="36" hidden="false" customHeight="true" outlineLevel="0" collapsed="false">
      <c r="A435" s="117" t="n">
        <f aca="false">A434+1</f>
        <v>60</v>
      </c>
      <c r="B435" s="38" t="s">
        <v>1940</v>
      </c>
      <c r="C435" s="48" t="s">
        <v>63</v>
      </c>
      <c r="D435" s="48" t="s">
        <v>184</v>
      </c>
      <c r="E435" s="49" t="s">
        <v>1104</v>
      </c>
      <c r="F435" s="48" t="s">
        <v>1941</v>
      </c>
      <c r="G435" s="38" t="s">
        <v>1942</v>
      </c>
      <c r="H435" s="49" t="n">
        <v>1</v>
      </c>
      <c r="I435" s="38" t="s">
        <v>1943</v>
      </c>
      <c r="J435" s="48" t="s">
        <v>6</v>
      </c>
      <c r="K435" s="52" t="s">
        <v>1728</v>
      </c>
      <c r="L435" s="38" t="str">
        <f aca="false">VLOOKUP(K435,CódigosRetorno!$A$2:$B$1795,2,FALSE())</f>
        <v>El dato ingresado como indicador de cargo/descuento no corresponde al valor esperado.</v>
      </c>
      <c r="M435" s="49" t="s">
        <v>8</v>
      </c>
      <c r="N435" s="16"/>
    </row>
    <row r="436" customFormat="false" ht="24" hidden="false" customHeight="true" outlineLevel="0" collapsed="false">
      <c r="A436" s="117"/>
      <c r="B436" s="38"/>
      <c r="C436" s="48"/>
      <c r="D436" s="48"/>
      <c r="E436" s="49" t="s">
        <v>330</v>
      </c>
      <c r="F436" s="48" t="s">
        <v>1730</v>
      </c>
      <c r="G436" s="38" t="s">
        <v>1944</v>
      </c>
      <c r="H436" s="49" t="n">
        <v>1</v>
      </c>
      <c r="I436" s="38" t="s">
        <v>1945</v>
      </c>
      <c r="J436" s="52" t="s">
        <v>6</v>
      </c>
      <c r="K436" s="116" t="s">
        <v>1853</v>
      </c>
      <c r="L436" s="38" t="str">
        <f aca="false">VLOOKUP(K436,CódigosRetorno!$A$2:$B$1795,2,FALSE())</f>
        <v>El XML no contiene el tag o no existe informacion de codigo de motivo de cargo/descuento global.</v>
      </c>
      <c r="M436" s="49" t="s">
        <v>8</v>
      </c>
      <c r="N436" s="16"/>
    </row>
    <row r="437" customFormat="false" ht="36" hidden="false" customHeight="false" outlineLevel="0" collapsed="false">
      <c r="A437" s="117"/>
      <c r="B437" s="38"/>
      <c r="C437" s="48"/>
      <c r="D437" s="48"/>
      <c r="E437" s="49"/>
      <c r="F437" s="48"/>
      <c r="G437" s="38"/>
      <c r="H437" s="49"/>
      <c r="I437" s="38" t="s">
        <v>1733</v>
      </c>
      <c r="J437" s="52" t="s">
        <v>6</v>
      </c>
      <c r="K437" s="116" t="s">
        <v>1856</v>
      </c>
      <c r="L437" s="38" t="str">
        <f aca="false">VLOOKUP(K437,CódigosRetorno!$A$2:$B$1795,2,FALSE())</f>
        <v>El dato ingresado como codigo de motivo de cargo/descuento global no es valido (catalogo nro 53)</v>
      </c>
      <c r="M437" s="49" t="s">
        <v>1735</v>
      </c>
      <c r="N437" s="16"/>
    </row>
    <row r="438" customFormat="false" ht="24" hidden="false" customHeight="false" outlineLevel="0" collapsed="false">
      <c r="A438" s="117"/>
      <c r="B438" s="38"/>
      <c r="C438" s="48"/>
      <c r="D438" s="48"/>
      <c r="E438" s="117"/>
      <c r="F438" s="49" t="s">
        <v>1260</v>
      </c>
      <c r="G438" s="38" t="s">
        <v>1282</v>
      </c>
      <c r="H438" s="49" t="s">
        <v>1262</v>
      </c>
      <c r="I438" s="38" t="s">
        <v>1263</v>
      </c>
      <c r="J438" s="52" t="s">
        <v>208</v>
      </c>
      <c r="K438" s="116" t="s">
        <v>1283</v>
      </c>
      <c r="L438" s="38" t="str">
        <f aca="false">VLOOKUP(K438,CódigosRetorno!$A$2:$B$1795,2,FALSE())</f>
        <v>El dato ingresado como atributo @listAgencyName es incorrecto.</v>
      </c>
      <c r="M438" s="49" t="s">
        <v>8</v>
      </c>
      <c r="N438" s="16"/>
    </row>
    <row r="439" customFormat="false" ht="24" hidden="false" customHeight="false" outlineLevel="0" collapsed="false">
      <c r="A439" s="117"/>
      <c r="B439" s="38"/>
      <c r="C439" s="48"/>
      <c r="D439" s="48"/>
      <c r="E439" s="117"/>
      <c r="F439" s="49" t="s">
        <v>1738</v>
      </c>
      <c r="G439" s="38" t="s">
        <v>1285</v>
      </c>
      <c r="H439" s="49" t="s">
        <v>1262</v>
      </c>
      <c r="I439" s="38" t="s">
        <v>1739</v>
      </c>
      <c r="J439" s="48" t="s">
        <v>208</v>
      </c>
      <c r="K439" s="52" t="s">
        <v>1287</v>
      </c>
      <c r="L439" s="38" t="str">
        <f aca="false">VLOOKUP(K439,CódigosRetorno!$A$2:$B$1795,2,FALSE())</f>
        <v>El dato ingresado como atributo @listName es incorrecto.</v>
      </c>
      <c r="M439" s="49" t="s">
        <v>8</v>
      </c>
      <c r="N439" s="16"/>
    </row>
    <row r="440" customFormat="false" ht="48" hidden="false" customHeight="false" outlineLevel="0" collapsed="false">
      <c r="A440" s="117"/>
      <c r="B440" s="38"/>
      <c r="C440" s="48"/>
      <c r="D440" s="48"/>
      <c r="E440" s="117"/>
      <c r="F440" s="49" t="s">
        <v>1740</v>
      </c>
      <c r="G440" s="38" t="s">
        <v>1289</v>
      </c>
      <c r="H440" s="49" t="s">
        <v>1262</v>
      </c>
      <c r="I440" s="38" t="s">
        <v>1741</v>
      </c>
      <c r="J440" s="52" t="s">
        <v>208</v>
      </c>
      <c r="K440" s="116" t="s">
        <v>1291</v>
      </c>
      <c r="L440" s="38" t="str">
        <f aca="false">VLOOKUP(K440,CódigosRetorno!$A$2:$B$1795,2,FALSE())</f>
        <v>El dato ingresado como atributo @listURI es incorrecto.</v>
      </c>
      <c r="M440" s="49" t="s">
        <v>8</v>
      </c>
      <c r="N440" s="16"/>
    </row>
    <row r="441" customFormat="false" ht="36" hidden="false" customHeight="false" outlineLevel="0" collapsed="false">
      <c r="A441" s="117"/>
      <c r="B441" s="38"/>
      <c r="C441" s="48"/>
      <c r="D441" s="48"/>
      <c r="E441" s="49" t="s">
        <v>300</v>
      </c>
      <c r="F441" s="48" t="s">
        <v>301</v>
      </c>
      <c r="G441" s="38" t="s">
        <v>1946</v>
      </c>
      <c r="H441" s="49" t="n">
        <v>1</v>
      </c>
      <c r="I441" s="38" t="s">
        <v>1947</v>
      </c>
      <c r="J441" s="52" t="s">
        <v>6</v>
      </c>
      <c r="K441" s="116" t="s">
        <v>1948</v>
      </c>
      <c r="L441" s="38" t="str">
        <f aca="false">VLOOKUP(K441,CódigosRetorno!$A$2:$B$1795,2,FALSE())</f>
        <v>El monto del cargo para el para FISE debe ser igual mayor a 0.00</v>
      </c>
      <c r="M441" s="49" t="s">
        <v>8</v>
      </c>
      <c r="N441" s="16"/>
    </row>
    <row r="442" customFormat="false" ht="36" hidden="false" customHeight="true" outlineLevel="0" collapsed="false">
      <c r="A442" s="117"/>
      <c r="B442" s="38"/>
      <c r="C442" s="48"/>
      <c r="D442" s="48"/>
      <c r="E442" s="49" t="s">
        <v>300</v>
      </c>
      <c r="F442" s="48" t="s">
        <v>301</v>
      </c>
      <c r="G442" s="38" t="s">
        <v>1949</v>
      </c>
      <c r="H442" s="49" t="s">
        <v>1262</v>
      </c>
      <c r="I442" s="38" t="s">
        <v>1604</v>
      </c>
      <c r="J442" s="48" t="s">
        <v>6</v>
      </c>
      <c r="K442" s="116" t="s">
        <v>1865</v>
      </c>
      <c r="L442" s="38" t="str">
        <f aca="false">VLOOKUP(K442,CódigosRetorno!$A$2:$B$1795,2,FALSE())</f>
        <v>El dato ingresado en base monto por cargo/descuento globales no cumple con el formato establecido</v>
      </c>
      <c r="M442" s="49" t="s">
        <v>8</v>
      </c>
      <c r="N442" s="16"/>
    </row>
    <row r="443" customFormat="false" ht="24" hidden="false" customHeight="false" outlineLevel="0" collapsed="false">
      <c r="A443" s="117"/>
      <c r="B443" s="38"/>
      <c r="C443" s="48"/>
      <c r="D443" s="48"/>
      <c r="E443" s="49"/>
      <c r="F443" s="48"/>
      <c r="G443" s="38"/>
      <c r="H443" s="49"/>
      <c r="I443" s="38" t="s">
        <v>1950</v>
      </c>
      <c r="J443" s="48" t="s">
        <v>6</v>
      </c>
      <c r="K443" s="116" t="s">
        <v>1951</v>
      </c>
      <c r="L443" s="38" t="str">
        <f aca="false">VLOOKUP(K443,CódigosRetorno!$A$2:$B$1795,2,FALSE())</f>
        <v>Para cargo/descuento FISE, debe ingresar monto base y debe ser mayor a 0.00</v>
      </c>
      <c r="M443" s="49" t="s">
        <v>8</v>
      </c>
      <c r="N443" s="16"/>
    </row>
    <row r="444" customFormat="false" ht="36" hidden="false" customHeight="false" outlineLevel="0" collapsed="false">
      <c r="A444" s="117"/>
      <c r="B444" s="38"/>
      <c r="C444" s="48"/>
      <c r="D444" s="48"/>
      <c r="E444" s="48" t="s">
        <v>144</v>
      </c>
      <c r="F444" s="48" t="s">
        <v>308</v>
      </c>
      <c r="G444" s="38" t="s">
        <v>1575</v>
      </c>
      <c r="H444" s="49" t="n">
        <v>1</v>
      </c>
      <c r="I444" s="51" t="s">
        <v>1598</v>
      </c>
      <c r="J444" s="52" t="s">
        <v>6</v>
      </c>
      <c r="K444" s="116" t="s">
        <v>1074</v>
      </c>
      <c r="L444" s="38" t="str">
        <f aca="false">VLOOKUP(K444,CódigosRetorno!$A$2:$B$1795,2,FALSE())</f>
        <v>La moneda debe ser la misma en todo el documento. Salvo las percepciones que sólo son en moneda nacional</v>
      </c>
      <c r="M444" s="49" t="s">
        <v>1297</v>
      </c>
      <c r="N444" s="16"/>
    </row>
    <row r="445" customFormat="false" ht="24" hidden="false" customHeight="true" outlineLevel="0" collapsed="false">
      <c r="A445" s="49" t="n">
        <f aca="false">A435+1</f>
        <v>61</v>
      </c>
      <c r="B445" s="51" t="s">
        <v>1952</v>
      </c>
      <c r="C445" s="48" t="s">
        <v>63</v>
      </c>
      <c r="D445" s="48" t="s">
        <v>184</v>
      </c>
      <c r="E445" s="48" t="s">
        <v>769</v>
      </c>
      <c r="F445" s="48" t="s">
        <v>1953</v>
      </c>
      <c r="G445" s="38" t="s">
        <v>1954</v>
      </c>
      <c r="H445" s="49"/>
      <c r="I445" s="38" t="s">
        <v>186</v>
      </c>
      <c r="J445" s="52"/>
      <c r="K445" s="116" t="s">
        <v>8</v>
      </c>
      <c r="L445" s="38" t="str">
        <f aca="false">VLOOKUP(K445,CódigosRetorno!$A$2:$B$1795,2,FALSE())</f>
        <v>-</v>
      </c>
      <c r="M445" s="49" t="s">
        <v>1776</v>
      </c>
      <c r="N445" s="16"/>
    </row>
    <row r="446" customFormat="false" ht="15" hidden="false" customHeight="false" outlineLevel="0" collapsed="false">
      <c r="A446" s="49"/>
      <c r="B446" s="51"/>
      <c r="C446" s="48"/>
      <c r="D446" s="48"/>
      <c r="E446" s="48" t="s">
        <v>1347</v>
      </c>
      <c r="F446" s="48"/>
      <c r="G446" s="38" t="s">
        <v>1955</v>
      </c>
      <c r="H446" s="49"/>
      <c r="I446" s="38" t="s">
        <v>186</v>
      </c>
      <c r="J446" s="52"/>
      <c r="K446" s="116" t="s">
        <v>8</v>
      </c>
      <c r="L446" s="38" t="str">
        <f aca="false">VLOOKUP(K446,CódigosRetorno!$A$2:$B$1795,2,FALSE())</f>
        <v>-</v>
      </c>
      <c r="M446" s="49" t="s">
        <v>8</v>
      </c>
      <c r="N446" s="16"/>
    </row>
    <row r="447" customFormat="false" ht="15" hidden="false" customHeight="false" outlineLevel="0" collapsed="false">
      <c r="A447" s="49" t="n">
        <f aca="false">A445+1</f>
        <v>62</v>
      </c>
      <c r="B447" s="38" t="s">
        <v>1956</v>
      </c>
      <c r="C447" s="48" t="s">
        <v>63</v>
      </c>
      <c r="D447" s="48" t="s">
        <v>184</v>
      </c>
      <c r="E447" s="48" t="s">
        <v>144</v>
      </c>
      <c r="F447" s="48"/>
      <c r="G447" s="38" t="s">
        <v>1957</v>
      </c>
      <c r="H447" s="49"/>
      <c r="I447" s="38" t="s">
        <v>186</v>
      </c>
      <c r="J447" s="52"/>
      <c r="K447" s="116" t="s">
        <v>8</v>
      </c>
      <c r="L447" s="38" t="str">
        <f aca="false">VLOOKUP(K447,CódigosRetorno!$A$2:$B$1795,2,FALSE())</f>
        <v>-</v>
      </c>
      <c r="M447" s="49" t="s">
        <v>8</v>
      </c>
      <c r="N447" s="16"/>
    </row>
    <row r="448" customFormat="false" ht="15" hidden="false" customHeight="false" outlineLevel="0" collapsed="false">
      <c r="A448" s="129" t="s">
        <v>1958</v>
      </c>
      <c r="B448" s="134"/>
      <c r="C448" s="96"/>
      <c r="D448" s="108"/>
      <c r="E448" s="108"/>
      <c r="F448" s="96"/>
      <c r="G448" s="70"/>
      <c r="H448" s="96"/>
      <c r="I448" s="43" t="s">
        <v>8</v>
      </c>
      <c r="J448" s="110" t="s">
        <v>8</v>
      </c>
      <c r="K448" s="99" t="s">
        <v>8</v>
      </c>
      <c r="L448" s="43" t="str">
        <f aca="false">VLOOKUP(K448,CódigosRetorno!$A$2:$B$1795,2,FALSE())</f>
        <v>-</v>
      </c>
      <c r="M448" s="69" t="s">
        <v>8</v>
      </c>
      <c r="N448" s="16"/>
    </row>
    <row r="449" customFormat="false" ht="36" hidden="false" customHeight="true" outlineLevel="0" collapsed="false">
      <c r="A449" s="117" t="n">
        <f aca="false">A447+1</f>
        <v>63</v>
      </c>
      <c r="B449" s="51" t="s">
        <v>1959</v>
      </c>
      <c r="C449" s="48" t="s">
        <v>63</v>
      </c>
      <c r="D449" s="48" t="s">
        <v>184</v>
      </c>
      <c r="E449" s="49" t="s">
        <v>1104</v>
      </c>
      <c r="F449" s="48" t="s">
        <v>1941</v>
      </c>
      <c r="G449" s="38" t="s">
        <v>1848</v>
      </c>
      <c r="H449" s="49" t="n">
        <v>1</v>
      </c>
      <c r="I449" s="38" t="s">
        <v>1960</v>
      </c>
      <c r="J449" s="48" t="s">
        <v>6</v>
      </c>
      <c r="K449" s="52" t="s">
        <v>1728</v>
      </c>
      <c r="L449" s="38" t="str">
        <f aca="false">VLOOKUP(K449,CódigosRetorno!$A$2:$B$1795,2,FALSE())</f>
        <v>El dato ingresado como indicador de cargo/descuento no corresponde al valor esperado.</v>
      </c>
      <c r="M449" s="49" t="s">
        <v>8</v>
      </c>
      <c r="N449" s="16"/>
    </row>
    <row r="450" customFormat="false" ht="24" hidden="false" customHeight="true" outlineLevel="0" collapsed="false">
      <c r="A450" s="117"/>
      <c r="B450" s="51"/>
      <c r="C450" s="48"/>
      <c r="D450" s="48"/>
      <c r="E450" s="117" t="s">
        <v>330</v>
      </c>
      <c r="F450" s="48" t="s">
        <v>1730</v>
      </c>
      <c r="G450" s="51" t="s">
        <v>1961</v>
      </c>
      <c r="H450" s="49" t="n">
        <v>1</v>
      </c>
      <c r="I450" s="38" t="s">
        <v>1852</v>
      </c>
      <c r="J450" s="52" t="s">
        <v>6</v>
      </c>
      <c r="K450" s="116" t="s">
        <v>1853</v>
      </c>
      <c r="L450" s="38" t="str">
        <f aca="false">VLOOKUP(K450,CódigosRetorno!$A$2:$B$1795,2,FALSE())</f>
        <v>El XML no contiene el tag o no existe informacion de codigo de motivo de cargo/descuento global.</v>
      </c>
      <c r="M450" s="48" t="s">
        <v>8</v>
      </c>
      <c r="N450" s="16"/>
    </row>
    <row r="451" customFormat="false" ht="36" hidden="false" customHeight="false" outlineLevel="0" collapsed="false">
      <c r="A451" s="117"/>
      <c r="B451" s="51"/>
      <c r="C451" s="48"/>
      <c r="D451" s="48"/>
      <c r="E451" s="117"/>
      <c r="F451" s="48"/>
      <c r="G451" s="51"/>
      <c r="H451" s="49"/>
      <c r="I451" s="38" t="s">
        <v>1962</v>
      </c>
      <c r="J451" s="52" t="s">
        <v>6</v>
      </c>
      <c r="K451" s="116" t="s">
        <v>1856</v>
      </c>
      <c r="L451" s="38" t="str">
        <f aca="false">VLOOKUP(K451,CódigosRetorno!$A$2:$B$1795,2,FALSE())</f>
        <v>El dato ingresado como codigo de motivo de cargo/descuento global no es valido (catalogo nro 53)</v>
      </c>
      <c r="M451" s="49" t="s">
        <v>1735</v>
      </c>
      <c r="N451" s="16"/>
    </row>
    <row r="452" customFormat="false" ht="48" hidden="false" customHeight="false" outlineLevel="0" collapsed="false">
      <c r="A452" s="117"/>
      <c r="B452" s="51"/>
      <c r="C452" s="48"/>
      <c r="D452" s="48"/>
      <c r="E452" s="117"/>
      <c r="F452" s="48"/>
      <c r="G452" s="51"/>
      <c r="H452" s="49"/>
      <c r="I452" s="230" t="s">
        <v>1963</v>
      </c>
      <c r="J452" s="91" t="s">
        <v>6</v>
      </c>
      <c r="K452" s="231" t="s">
        <v>1964</v>
      </c>
      <c r="L452" s="38" t="str">
        <f aca="false">VLOOKUP(K452,CódigosRetorno!$A$2:$B$1795,2,FALSE())</f>
        <v>Debe ingresar cargo para Percepción.</v>
      </c>
      <c r="M452" s="49" t="s">
        <v>8</v>
      </c>
      <c r="N452" s="16"/>
    </row>
    <row r="453" customFormat="false" ht="36" hidden="false" customHeight="false" outlineLevel="0" collapsed="false">
      <c r="A453" s="117"/>
      <c r="B453" s="51"/>
      <c r="C453" s="48"/>
      <c r="D453" s="48"/>
      <c r="E453" s="117"/>
      <c r="F453" s="48"/>
      <c r="G453" s="51"/>
      <c r="H453" s="49"/>
      <c r="I453" s="38" t="s">
        <v>1965</v>
      </c>
      <c r="J453" s="52" t="s">
        <v>6</v>
      </c>
      <c r="K453" s="116" t="s">
        <v>1966</v>
      </c>
      <c r="L453" s="38" t="str">
        <f aca="false">VLOOKUP(K453,CódigosRetorno!$A$2:$B$1795,2,FALSE())</f>
        <v>Solo debe consignar informacion de percepciones si el tipo de operación es 2001-Operación sujeta a Percepcion</v>
      </c>
      <c r="M453" s="49" t="s">
        <v>8</v>
      </c>
      <c r="N453" s="16"/>
    </row>
    <row r="454" customFormat="false" ht="36" hidden="false" customHeight="false" outlineLevel="0" collapsed="false">
      <c r="A454" s="117"/>
      <c r="B454" s="51"/>
      <c r="C454" s="48"/>
      <c r="D454" s="48"/>
      <c r="E454" s="117"/>
      <c r="F454" s="48"/>
      <c r="G454" s="51"/>
      <c r="H454" s="49"/>
      <c r="I454" s="230" t="s">
        <v>1967</v>
      </c>
      <c r="J454" s="91" t="s">
        <v>6</v>
      </c>
      <c r="K454" s="232" t="n">
        <v>3330</v>
      </c>
      <c r="L454" s="38" t="str">
        <f aca="false">VLOOKUP(K454,CódigosRetorno!$A$2:$B$1795,2,FALSE())</f>
        <v>Solo debe consignar informacion de percepciones si la forma de pago es "Contado"</v>
      </c>
      <c r="M454" s="49"/>
      <c r="N454" s="16"/>
    </row>
    <row r="455" customFormat="false" ht="24" hidden="false" customHeight="false" outlineLevel="0" collapsed="false">
      <c r="A455" s="117"/>
      <c r="B455" s="51"/>
      <c r="C455" s="48"/>
      <c r="D455" s="48"/>
      <c r="E455" s="117"/>
      <c r="F455" s="49" t="s">
        <v>1260</v>
      </c>
      <c r="G455" s="38" t="s">
        <v>1282</v>
      </c>
      <c r="H455" s="49" t="s">
        <v>1262</v>
      </c>
      <c r="I455" s="38" t="s">
        <v>1263</v>
      </c>
      <c r="J455" s="52" t="s">
        <v>208</v>
      </c>
      <c r="K455" s="116" t="s">
        <v>1283</v>
      </c>
      <c r="L455" s="38" t="str">
        <f aca="false">VLOOKUP(K455,CódigosRetorno!$A$2:$B$1795,2,FALSE())</f>
        <v>El dato ingresado como atributo @listAgencyName es incorrecto.</v>
      </c>
      <c r="M455" s="49" t="s">
        <v>8</v>
      </c>
      <c r="N455" s="16"/>
    </row>
    <row r="456" customFormat="false" ht="24" hidden="false" customHeight="false" outlineLevel="0" collapsed="false">
      <c r="A456" s="117"/>
      <c r="B456" s="51"/>
      <c r="C456" s="48"/>
      <c r="D456" s="48"/>
      <c r="E456" s="117"/>
      <c r="F456" s="49" t="s">
        <v>1738</v>
      </c>
      <c r="G456" s="38" t="s">
        <v>1285</v>
      </c>
      <c r="H456" s="49" t="s">
        <v>1262</v>
      </c>
      <c r="I456" s="38" t="s">
        <v>1739</v>
      </c>
      <c r="J456" s="48" t="s">
        <v>208</v>
      </c>
      <c r="K456" s="52" t="s">
        <v>1287</v>
      </c>
      <c r="L456" s="38" t="str">
        <f aca="false">VLOOKUP(K456,CódigosRetorno!$A$2:$B$1795,2,FALSE())</f>
        <v>El dato ingresado como atributo @listName es incorrecto.</v>
      </c>
      <c r="M456" s="49" t="s">
        <v>8</v>
      </c>
      <c r="N456" s="16"/>
    </row>
    <row r="457" customFormat="false" ht="48" hidden="false" customHeight="false" outlineLevel="0" collapsed="false">
      <c r="A457" s="117"/>
      <c r="B457" s="51"/>
      <c r="C457" s="48"/>
      <c r="D457" s="48"/>
      <c r="E457" s="117"/>
      <c r="F457" s="49" t="s">
        <v>1740</v>
      </c>
      <c r="G457" s="38" t="s">
        <v>1289</v>
      </c>
      <c r="H457" s="49" t="s">
        <v>1262</v>
      </c>
      <c r="I457" s="38" t="s">
        <v>1741</v>
      </c>
      <c r="J457" s="52" t="s">
        <v>208</v>
      </c>
      <c r="K457" s="116" t="s">
        <v>1291</v>
      </c>
      <c r="L457" s="38" t="str">
        <f aca="false">VLOOKUP(K457,CódigosRetorno!$A$2:$B$1795,2,FALSE())</f>
        <v>El dato ingresado como atributo @listURI es incorrecto.</v>
      </c>
      <c r="M457" s="49" t="s">
        <v>8</v>
      </c>
      <c r="N457" s="16"/>
    </row>
    <row r="458" customFormat="false" ht="36" hidden="false" customHeight="false" outlineLevel="0" collapsed="false">
      <c r="A458" s="117"/>
      <c r="B458" s="51"/>
      <c r="C458" s="48"/>
      <c r="D458" s="48"/>
      <c r="E458" s="49" t="s">
        <v>1628</v>
      </c>
      <c r="F458" s="48" t="s">
        <v>1629</v>
      </c>
      <c r="G458" s="38" t="s">
        <v>1968</v>
      </c>
      <c r="H458" s="49" t="s">
        <v>1262</v>
      </c>
      <c r="I458" s="38" t="s">
        <v>1969</v>
      </c>
      <c r="J458" s="52" t="s">
        <v>6</v>
      </c>
      <c r="K458" s="116" t="s">
        <v>1858</v>
      </c>
      <c r="L458" s="38" t="str">
        <f aca="false">VLOOKUP(K458,CódigosRetorno!$A$2:$B$1795,2,FALSE())</f>
        <v>El dato ingresado en factor de cargo o descuento global no cumple con el formato establecido.</v>
      </c>
      <c r="M458" s="49" t="s">
        <v>8</v>
      </c>
      <c r="N458" s="16"/>
    </row>
    <row r="459" customFormat="false" ht="36" hidden="false" customHeight="true" outlineLevel="0" collapsed="false">
      <c r="A459" s="117"/>
      <c r="B459" s="51"/>
      <c r="C459" s="48"/>
      <c r="D459" s="48"/>
      <c r="E459" s="49" t="s">
        <v>300</v>
      </c>
      <c r="F459" s="48" t="s">
        <v>301</v>
      </c>
      <c r="G459" s="38" t="s">
        <v>1970</v>
      </c>
      <c r="H459" s="49" t="n">
        <v>1</v>
      </c>
      <c r="I459" s="38" t="s">
        <v>1971</v>
      </c>
      <c r="J459" s="52" t="s">
        <v>6</v>
      </c>
      <c r="K459" s="116" t="s">
        <v>1860</v>
      </c>
      <c r="L459" s="38" t="str">
        <f aca="false">VLOOKUP(K459,CódigosRetorno!$A$2:$B$1795,2,FALSE())</f>
        <v>El dato ingresado en cac:AllowanceCharge/cbc:Amount no cumple con el formato establecido.</v>
      </c>
      <c r="M459" s="49" t="s">
        <v>8</v>
      </c>
      <c r="N459" s="16"/>
    </row>
    <row r="460" customFormat="false" ht="60" hidden="false" customHeight="false" outlineLevel="0" collapsed="false">
      <c r="A460" s="117"/>
      <c r="B460" s="51"/>
      <c r="C460" s="48"/>
      <c r="D460" s="48"/>
      <c r="E460" s="49"/>
      <c r="F460" s="48"/>
      <c r="G460" s="38"/>
      <c r="H460" s="49"/>
      <c r="I460" s="51" t="s">
        <v>1972</v>
      </c>
      <c r="J460" s="52" t="s">
        <v>6</v>
      </c>
      <c r="K460" s="116" t="s">
        <v>1973</v>
      </c>
      <c r="L460" s="38" t="str">
        <f aca="false">VLOOKUP(K460,CódigosRetorno!$A$2:$B$1795,2,FALSE())</f>
        <v>El Monto de percepcion no tiene el valor correcto según el tipo de percepcion.</v>
      </c>
      <c r="M460" s="49" t="s">
        <v>1034</v>
      </c>
      <c r="N460" s="16"/>
    </row>
    <row r="461" customFormat="false" ht="36" hidden="false" customHeight="false" outlineLevel="0" collapsed="false">
      <c r="A461" s="117"/>
      <c r="B461" s="51"/>
      <c r="C461" s="48"/>
      <c r="D461" s="48"/>
      <c r="E461" s="49" t="s">
        <v>144</v>
      </c>
      <c r="F461" s="48" t="s">
        <v>308</v>
      </c>
      <c r="G461" s="38" t="s">
        <v>1575</v>
      </c>
      <c r="H461" s="49" t="n">
        <v>1</v>
      </c>
      <c r="I461" s="38" t="s">
        <v>1974</v>
      </c>
      <c r="J461" s="52" t="s">
        <v>6</v>
      </c>
      <c r="K461" s="116" t="s">
        <v>1975</v>
      </c>
      <c r="L461" s="38" t="str">
        <f aca="false">VLOOKUP(K461,CódigosRetorno!$A$2:$B$1795,2,FALSE())</f>
        <v>El dato ingresado en moneda del monto de cargo/descuento para percepcion debe ser PEN</v>
      </c>
      <c r="M461" s="49" t="s">
        <v>1297</v>
      </c>
      <c r="N461" s="16"/>
    </row>
    <row r="462" customFormat="false" ht="36" hidden="false" customHeight="true" outlineLevel="0" collapsed="false">
      <c r="A462" s="117"/>
      <c r="B462" s="51"/>
      <c r="C462" s="48"/>
      <c r="D462" s="48"/>
      <c r="E462" s="117" t="s">
        <v>300</v>
      </c>
      <c r="F462" s="48" t="s">
        <v>301</v>
      </c>
      <c r="G462" s="38" t="s">
        <v>1976</v>
      </c>
      <c r="H462" s="117" t="s">
        <v>1262</v>
      </c>
      <c r="I462" s="38" t="s">
        <v>1977</v>
      </c>
      <c r="J462" s="48" t="s">
        <v>6</v>
      </c>
      <c r="K462" s="116" t="s">
        <v>1865</v>
      </c>
      <c r="L462" s="38" t="str">
        <f aca="false">VLOOKUP(K462,CódigosRetorno!$A$2:$B$1795,2,FALSE())</f>
        <v>El dato ingresado en base monto por cargo/descuento globales no cumple con el formato establecido</v>
      </c>
      <c r="M462" s="49" t="s">
        <v>8</v>
      </c>
      <c r="N462" s="16"/>
    </row>
    <row r="463" customFormat="false" ht="48" hidden="false" customHeight="false" outlineLevel="0" collapsed="false">
      <c r="A463" s="117"/>
      <c r="B463" s="51"/>
      <c r="C463" s="48"/>
      <c r="D463" s="48"/>
      <c r="E463" s="117"/>
      <c r="F463" s="48"/>
      <c r="G463" s="38"/>
      <c r="H463" s="117"/>
      <c r="I463" s="51" t="s">
        <v>1978</v>
      </c>
      <c r="J463" s="52" t="s">
        <v>6</v>
      </c>
      <c r="K463" s="116" t="s">
        <v>1979</v>
      </c>
      <c r="L463" s="38" t="str">
        <f aca="false">VLOOKUP(K463,CódigosRetorno!$A$2:$B$1795,2,FALSE())</f>
        <v>El Monto de percepcion no puede ser mayor al importe total del comprobante.</v>
      </c>
      <c r="M463" s="49" t="s">
        <v>8</v>
      </c>
      <c r="N463" s="16"/>
    </row>
    <row r="464" customFormat="false" ht="36" hidden="false" customHeight="false" outlineLevel="0" collapsed="false">
      <c r="A464" s="117"/>
      <c r="B464" s="51"/>
      <c r="C464" s="48"/>
      <c r="D464" s="48"/>
      <c r="E464" s="117"/>
      <c r="F464" s="48"/>
      <c r="G464" s="38"/>
      <c r="H464" s="117"/>
      <c r="I464" s="38" t="s">
        <v>1980</v>
      </c>
      <c r="J464" s="52" t="s">
        <v>6</v>
      </c>
      <c r="K464" s="116" t="s">
        <v>1981</v>
      </c>
      <c r="L464" s="38" t="str">
        <f aca="false">VLOOKUP(K464,CódigosRetorno!$A$2:$B$1795,2,FALSE())</f>
        <v>Para cargo Percepción, debe ingresar monto base y debe ser mayor a 0.00</v>
      </c>
      <c r="M464" s="49" t="s">
        <v>8</v>
      </c>
      <c r="N464" s="16"/>
    </row>
    <row r="465" customFormat="false" ht="36" hidden="false" customHeight="false" outlineLevel="0" collapsed="false">
      <c r="A465" s="117"/>
      <c r="B465" s="51"/>
      <c r="C465" s="48"/>
      <c r="D465" s="48"/>
      <c r="E465" s="49" t="s">
        <v>144</v>
      </c>
      <c r="F465" s="48" t="s">
        <v>308</v>
      </c>
      <c r="G465" s="38" t="s">
        <v>1575</v>
      </c>
      <c r="H465" s="49" t="n">
        <v>1</v>
      </c>
      <c r="I465" s="38" t="s">
        <v>1974</v>
      </c>
      <c r="J465" s="52" t="s">
        <v>6</v>
      </c>
      <c r="K465" s="116" t="s">
        <v>1982</v>
      </c>
      <c r="L465" s="38" t="str">
        <f aca="false">VLOOKUP(K465,CódigosRetorno!$A$2:$B$1795,2,FALSE())</f>
        <v>El dato ingresado en moneda debe ser PEN</v>
      </c>
      <c r="M465" s="49" t="s">
        <v>1297</v>
      </c>
      <c r="N465" s="16"/>
    </row>
    <row r="466" customFormat="false" ht="52.5" hidden="false" customHeight="true" outlineLevel="0" collapsed="false">
      <c r="A466" s="117" t="n">
        <f aca="false">A449+1</f>
        <v>64</v>
      </c>
      <c r="B466" s="51" t="s">
        <v>1983</v>
      </c>
      <c r="C466" s="48" t="s">
        <v>63</v>
      </c>
      <c r="D466" s="48" t="s">
        <v>184</v>
      </c>
      <c r="E466" s="48" t="s">
        <v>177</v>
      </c>
      <c r="F466" s="48" t="s">
        <v>1984</v>
      </c>
      <c r="G466" s="51" t="s">
        <v>1985</v>
      </c>
      <c r="H466" s="49"/>
      <c r="I466" s="230" t="s">
        <v>1986</v>
      </c>
      <c r="J466" s="91" t="s">
        <v>6</v>
      </c>
      <c r="K466" s="232" t="s">
        <v>1987</v>
      </c>
      <c r="L466" s="38" t="str">
        <f aca="false">VLOOKUP(K466,CódigosRetorno!$A$2:$B$1795,2,FALSE())</f>
        <v>Debe consignar un Payment Terms con indicador Percepción.</v>
      </c>
      <c r="M466" s="49" t="s">
        <v>8</v>
      </c>
      <c r="N466" s="16"/>
    </row>
    <row r="467" customFormat="false" ht="36" hidden="false" customHeight="false" outlineLevel="0" collapsed="false">
      <c r="A467" s="117"/>
      <c r="B467" s="51"/>
      <c r="C467" s="48"/>
      <c r="D467" s="48"/>
      <c r="E467" s="48"/>
      <c r="F467" s="48"/>
      <c r="G467" s="51"/>
      <c r="H467" s="49"/>
      <c r="I467" s="38" t="s">
        <v>1988</v>
      </c>
      <c r="J467" s="52" t="s">
        <v>6</v>
      </c>
      <c r="K467" s="116" t="s">
        <v>1966</v>
      </c>
      <c r="L467" s="38" t="str">
        <f aca="false">VLOOKUP(K467,CódigosRetorno!$A$2:$B$1795,2,FALSE())</f>
        <v>Solo debe consignar informacion de percepciones si el tipo de operación es 2001-Operación sujeta a Percepcion</v>
      </c>
      <c r="M467" s="49"/>
      <c r="N467" s="16"/>
    </row>
    <row r="468" customFormat="false" ht="48" hidden="false" customHeight="false" outlineLevel="0" collapsed="false">
      <c r="A468" s="117"/>
      <c r="B468" s="51"/>
      <c r="C468" s="48"/>
      <c r="D468" s="48"/>
      <c r="E468" s="48"/>
      <c r="F468" s="48"/>
      <c r="G468" s="51"/>
      <c r="H468" s="49"/>
      <c r="I468" s="230" t="s">
        <v>1989</v>
      </c>
      <c r="J468" s="91" t="s">
        <v>6</v>
      </c>
      <c r="K468" s="232" t="n">
        <v>3330</v>
      </c>
      <c r="L468" s="38" t="str">
        <f aca="false">VLOOKUP(K468,CódigosRetorno!$A$2:$B$1795,2,FALSE())</f>
        <v>Solo debe consignar informacion de percepciones si la forma de pago es "Contado"</v>
      </c>
      <c r="M468" s="49"/>
      <c r="N468" s="16"/>
    </row>
    <row r="469" customFormat="false" ht="24" hidden="false" customHeight="true" outlineLevel="0" collapsed="false">
      <c r="A469" s="117"/>
      <c r="B469" s="51"/>
      <c r="C469" s="48"/>
      <c r="D469" s="48"/>
      <c r="E469" s="48" t="s">
        <v>300</v>
      </c>
      <c r="F469" s="48" t="s">
        <v>301</v>
      </c>
      <c r="G469" s="51" t="s">
        <v>1990</v>
      </c>
      <c r="H469" s="49"/>
      <c r="I469" s="38" t="s">
        <v>1991</v>
      </c>
      <c r="J469" s="52" t="s">
        <v>6</v>
      </c>
      <c r="K469" s="116" t="s">
        <v>1992</v>
      </c>
      <c r="L469" s="38" t="str">
        <f aca="false">VLOOKUP(K469,CódigosRetorno!$A$2:$B$1795,2,FALSE())</f>
        <v>Debe consignar el Monto total incluido la percepcion</v>
      </c>
      <c r="M469" s="49" t="s">
        <v>8</v>
      </c>
      <c r="N469" s="16"/>
    </row>
    <row r="470" customFormat="false" ht="36" hidden="false" customHeight="false" outlineLevel="0" collapsed="false">
      <c r="A470" s="117"/>
      <c r="B470" s="51"/>
      <c r="C470" s="48"/>
      <c r="D470" s="48"/>
      <c r="E470" s="48"/>
      <c r="F470" s="48"/>
      <c r="G470" s="51"/>
      <c r="H470" s="49"/>
      <c r="I470" s="38" t="s">
        <v>1971</v>
      </c>
      <c r="J470" s="52" t="s">
        <v>6</v>
      </c>
      <c r="K470" s="116" t="s">
        <v>1993</v>
      </c>
      <c r="L470" s="38" t="str">
        <f aca="false">VLOOKUP(K470,CódigosRetorno!$A$2:$B$1795,2,FALSE())</f>
        <v>El Monto total incluido la percepción no cumple con el formato establecido</v>
      </c>
      <c r="M470" s="49"/>
      <c r="N470" s="16"/>
    </row>
    <row r="471" customFormat="false" ht="48" hidden="false" customHeight="false" outlineLevel="0" collapsed="false">
      <c r="A471" s="117"/>
      <c r="B471" s="51"/>
      <c r="C471" s="48"/>
      <c r="D471" s="48"/>
      <c r="E471" s="48" t="s">
        <v>144</v>
      </c>
      <c r="F471" s="48" t="s">
        <v>308</v>
      </c>
      <c r="G471" s="38" t="s">
        <v>1575</v>
      </c>
      <c r="H471" s="49"/>
      <c r="I471" s="38" t="s">
        <v>1994</v>
      </c>
      <c r="J471" s="52" t="s">
        <v>6</v>
      </c>
      <c r="K471" s="116" t="s">
        <v>1982</v>
      </c>
      <c r="L471" s="38" t="str">
        <f aca="false">VLOOKUP(K471,CódigosRetorno!$A$2:$B$1795,2,FALSE())</f>
        <v>El dato ingresado en moneda debe ser PEN</v>
      </c>
      <c r="M471" s="49" t="s">
        <v>1297</v>
      </c>
      <c r="N471" s="16"/>
    </row>
    <row r="472" customFormat="false" ht="15" hidden="false" customHeight="false" outlineLevel="0" collapsed="false">
      <c r="A472" s="63" t="s">
        <v>1995</v>
      </c>
      <c r="B472" s="43"/>
      <c r="C472" s="96"/>
      <c r="D472" s="96" t="s">
        <v>8</v>
      </c>
      <c r="E472" s="96" t="s">
        <v>8</v>
      </c>
      <c r="F472" s="96" t="s">
        <v>8</v>
      </c>
      <c r="G472" s="70" t="s">
        <v>8</v>
      </c>
      <c r="H472" s="96"/>
      <c r="I472" s="43" t="s">
        <v>8</v>
      </c>
      <c r="J472" s="110" t="s">
        <v>8</v>
      </c>
      <c r="K472" s="99" t="s">
        <v>8</v>
      </c>
      <c r="L472" s="38" t="str">
        <f aca="false">VLOOKUP(K472,CódigosRetorno!$A$2:$B$1795,2,FALSE())</f>
        <v>-</v>
      </c>
      <c r="M472" s="69" t="s">
        <v>8</v>
      </c>
      <c r="N472" s="16"/>
    </row>
    <row r="473" customFormat="false" ht="36" hidden="false" customHeight="true" outlineLevel="0" collapsed="false">
      <c r="A473" s="233" t="n">
        <f aca="false">A466+1</f>
        <v>65</v>
      </c>
      <c r="B473" s="51" t="s">
        <v>1996</v>
      </c>
      <c r="C473" s="233" t="s">
        <v>63</v>
      </c>
      <c r="D473" s="233" t="s">
        <v>184</v>
      </c>
      <c r="E473" s="117" t="s">
        <v>1997</v>
      </c>
      <c r="F473" s="48" t="s">
        <v>285</v>
      </c>
      <c r="G473" s="38" t="s">
        <v>1998</v>
      </c>
      <c r="H473" s="117" t="n">
        <v>1</v>
      </c>
      <c r="I473" s="38" t="s">
        <v>1999</v>
      </c>
      <c r="J473" s="52" t="s">
        <v>6</v>
      </c>
      <c r="K473" s="116" t="s">
        <v>2000</v>
      </c>
      <c r="L473" s="38" t="str">
        <f aca="false">VLOOKUP(K473,CódigosRetorno!$A$2:$B$1795,2,FALSE())</f>
        <v>Falta identificador del pago del Monto de anticipo para relacionarlo con el comprobante que se realizo el  anticipo</v>
      </c>
      <c r="M473" s="49" t="s">
        <v>8</v>
      </c>
      <c r="N473" s="16"/>
    </row>
    <row r="474" customFormat="false" ht="24" hidden="false" customHeight="false" outlineLevel="0" collapsed="false">
      <c r="A474" s="233"/>
      <c r="B474" s="51"/>
      <c r="C474" s="233"/>
      <c r="D474" s="233"/>
      <c r="E474" s="117"/>
      <c r="F474" s="48"/>
      <c r="G474" s="38"/>
      <c r="H474" s="117"/>
      <c r="I474" s="38" t="s">
        <v>2001</v>
      </c>
      <c r="J474" s="52" t="s">
        <v>6</v>
      </c>
      <c r="K474" s="116" t="s">
        <v>2002</v>
      </c>
      <c r="L474" s="38" t="str">
        <f aca="false">VLOOKUP(K474,CódigosRetorno!$A$2:$B$1795,2,FALSE())</f>
        <v>El comprobante contiene un identificador de pago repetido en los montos anticipados</v>
      </c>
      <c r="M474" s="49" t="s">
        <v>8</v>
      </c>
      <c r="N474" s="16"/>
    </row>
    <row r="475" customFormat="false" ht="48" hidden="false" customHeight="false" outlineLevel="0" collapsed="false">
      <c r="A475" s="233"/>
      <c r="B475" s="51"/>
      <c r="C475" s="233"/>
      <c r="D475" s="233"/>
      <c r="E475" s="117"/>
      <c r="F475" s="48"/>
      <c r="G475" s="38"/>
      <c r="H475" s="117"/>
      <c r="I475" s="38" t="s">
        <v>2003</v>
      </c>
      <c r="J475" s="52" t="s">
        <v>6</v>
      </c>
      <c r="K475" s="116" t="s">
        <v>2004</v>
      </c>
      <c r="L475" s="38" t="str">
        <f aca="false">VLOOKUP(K475,CódigosRetorno!$A$2:$B$1795,2,FALSE())</f>
        <v>El comprobante contiene un pago anticipado pero no se ha consignado el documento que se realizo el anticipo</v>
      </c>
      <c r="M475" s="49" t="s">
        <v>8</v>
      </c>
      <c r="N475" s="16"/>
    </row>
    <row r="476" customFormat="false" ht="24" hidden="false" customHeight="false" outlineLevel="0" collapsed="false">
      <c r="A476" s="233"/>
      <c r="B476" s="51"/>
      <c r="C476" s="233"/>
      <c r="D476" s="233"/>
      <c r="E476" s="49"/>
      <c r="F476" s="48" t="s">
        <v>2005</v>
      </c>
      <c r="G476" s="38" t="s">
        <v>1333</v>
      </c>
      <c r="H476" s="49" t="s">
        <v>1262</v>
      </c>
      <c r="I476" s="38" t="s">
        <v>2006</v>
      </c>
      <c r="J476" s="48" t="s">
        <v>208</v>
      </c>
      <c r="K476" s="52" t="s">
        <v>1335</v>
      </c>
      <c r="L476" s="38" t="str">
        <f aca="false">VLOOKUP(K476,CódigosRetorno!$A$2:$B$1795,2,FALSE())</f>
        <v>El dato ingresado como atributo @schemeName es incorrecto.</v>
      </c>
      <c r="M476" s="49" t="s">
        <v>8</v>
      </c>
      <c r="N476" s="16"/>
    </row>
    <row r="477" customFormat="false" ht="24" hidden="false" customHeight="false" outlineLevel="0" collapsed="false">
      <c r="A477" s="233"/>
      <c r="B477" s="51"/>
      <c r="C477" s="233"/>
      <c r="D477" s="233"/>
      <c r="E477" s="49"/>
      <c r="F477" s="48" t="s">
        <v>1260</v>
      </c>
      <c r="G477" s="38" t="s">
        <v>1261</v>
      </c>
      <c r="H477" s="49" t="s">
        <v>1262</v>
      </c>
      <c r="I477" s="38" t="s">
        <v>1263</v>
      </c>
      <c r="J477" s="48" t="s">
        <v>208</v>
      </c>
      <c r="K477" s="52" t="s">
        <v>1264</v>
      </c>
      <c r="L477" s="38" t="str">
        <f aca="false">VLOOKUP(K477,CódigosRetorno!$A$2:$B$1795,2,FALSE())</f>
        <v>El dato ingresado como atributo @schemeAgencyName es incorrecto.</v>
      </c>
      <c r="M477" s="49" t="s">
        <v>8</v>
      </c>
      <c r="N477" s="16"/>
    </row>
    <row r="478" customFormat="false" ht="24" hidden="false" customHeight="true" outlineLevel="0" collapsed="false">
      <c r="A478" s="233"/>
      <c r="B478" s="51"/>
      <c r="C478" s="233"/>
      <c r="D478" s="233"/>
      <c r="E478" s="49" t="s">
        <v>300</v>
      </c>
      <c r="F478" s="48" t="s">
        <v>301</v>
      </c>
      <c r="G478" s="51" t="s">
        <v>2007</v>
      </c>
      <c r="H478" s="49" t="n">
        <v>1</v>
      </c>
      <c r="I478" s="38" t="s">
        <v>2008</v>
      </c>
      <c r="J478" s="52" t="s">
        <v>6</v>
      </c>
      <c r="K478" s="116" t="s">
        <v>2009</v>
      </c>
      <c r="L478" s="38" t="str">
        <f aca="false">VLOOKUP(K478,CódigosRetorno!$A$2:$B$1795,2,FALSE())</f>
        <v>PaidAmount: monto anticipado por documento debe ser mayor a cero.</v>
      </c>
      <c r="M478" s="49" t="s">
        <v>8</v>
      </c>
      <c r="N478" s="16"/>
    </row>
    <row r="479" customFormat="false" ht="24" hidden="false" customHeight="false" outlineLevel="0" collapsed="false">
      <c r="A479" s="233"/>
      <c r="B479" s="51"/>
      <c r="C479" s="233"/>
      <c r="D479" s="233"/>
      <c r="E479" s="49"/>
      <c r="F479" s="48"/>
      <c r="G479" s="51"/>
      <c r="H479" s="49"/>
      <c r="I479" s="38" t="s">
        <v>2010</v>
      </c>
      <c r="J479" s="52" t="s">
        <v>6</v>
      </c>
      <c r="K479" s="116" t="s">
        <v>2011</v>
      </c>
      <c r="L479" s="38" t="str">
        <f aca="false">VLOOKUP(K479,CódigosRetorno!$A$2:$B$1795,2,FALSE())</f>
        <v>Si consigna montos de anticipo debe informar el Total de Anticipos</v>
      </c>
      <c r="M479" s="49" t="s">
        <v>8</v>
      </c>
      <c r="N479" s="16"/>
    </row>
    <row r="480" customFormat="false" ht="36" hidden="false" customHeight="false" outlineLevel="0" collapsed="false">
      <c r="A480" s="233"/>
      <c r="B480" s="51"/>
      <c r="C480" s="233"/>
      <c r="D480" s="233"/>
      <c r="E480" s="49" t="s">
        <v>144</v>
      </c>
      <c r="F480" s="48" t="s">
        <v>308</v>
      </c>
      <c r="G480" s="38" t="s">
        <v>1575</v>
      </c>
      <c r="H480" s="49" t="s">
        <v>1262</v>
      </c>
      <c r="I480" s="51" t="s">
        <v>1598</v>
      </c>
      <c r="J480" s="52" t="s">
        <v>6</v>
      </c>
      <c r="K480" s="116" t="s">
        <v>1074</v>
      </c>
      <c r="L480" s="38" t="str">
        <f aca="false">VLOOKUP(K480,CódigosRetorno!$A$2:$B$1795,2,FALSE())</f>
        <v>La moneda debe ser la misma en todo el documento. Salvo las percepciones que sólo son en moneda nacional</v>
      </c>
      <c r="M480" s="49" t="s">
        <v>1297</v>
      </c>
      <c r="N480" s="16"/>
    </row>
    <row r="481" customFormat="false" ht="24" hidden="false" customHeight="false" outlineLevel="0" collapsed="false">
      <c r="A481" s="233"/>
      <c r="B481" s="51"/>
      <c r="C481" s="233"/>
      <c r="D481" s="233"/>
      <c r="E481" s="49" t="s">
        <v>177</v>
      </c>
      <c r="F481" s="49" t="s">
        <v>178</v>
      </c>
      <c r="G481" s="38" t="s">
        <v>2012</v>
      </c>
      <c r="H481" s="49" t="s">
        <v>1262</v>
      </c>
      <c r="I481" s="38" t="s">
        <v>186</v>
      </c>
      <c r="J481" s="48" t="s">
        <v>8</v>
      </c>
      <c r="K481" s="52" t="s">
        <v>8</v>
      </c>
      <c r="L481" s="38" t="str">
        <f aca="false">VLOOKUP(K481,CódigosRetorno!$A$2:$B$1795,2,FALSE())</f>
        <v>-</v>
      </c>
      <c r="M481" s="49" t="s">
        <v>8</v>
      </c>
      <c r="N481" s="16"/>
    </row>
    <row r="482" customFormat="false" ht="48" hidden="false" customHeight="true" outlineLevel="0" collapsed="false">
      <c r="A482" s="233"/>
      <c r="B482" s="51"/>
      <c r="C482" s="233"/>
      <c r="D482" s="233"/>
      <c r="E482" s="117" t="s">
        <v>1997</v>
      </c>
      <c r="F482" s="48" t="s">
        <v>285</v>
      </c>
      <c r="G482" s="51" t="s">
        <v>2013</v>
      </c>
      <c r="H482" s="117" t="n">
        <v>1</v>
      </c>
      <c r="I482" s="38" t="s">
        <v>2014</v>
      </c>
      <c r="J482" s="52" t="s">
        <v>6</v>
      </c>
      <c r="K482" s="116" t="s">
        <v>2015</v>
      </c>
      <c r="L482" s="38" t="str">
        <f aca="false">VLOOKUP(K482,CódigosRetorno!$A$2:$B$1795,2,FALSE())</f>
        <v>No existe información del Monto Anticipado para el comprobante que se realizo el anticipo</v>
      </c>
      <c r="M482" s="49" t="s">
        <v>8</v>
      </c>
      <c r="N482" s="16"/>
    </row>
    <row r="483" customFormat="false" ht="48" hidden="false" customHeight="false" outlineLevel="0" collapsed="false">
      <c r="A483" s="233"/>
      <c r="B483" s="51"/>
      <c r="C483" s="233"/>
      <c r="D483" s="233"/>
      <c r="E483" s="117"/>
      <c r="F483" s="48"/>
      <c r="G483" s="51"/>
      <c r="H483" s="117"/>
      <c r="I483" s="38" t="s">
        <v>2016</v>
      </c>
      <c r="J483" s="52" t="s">
        <v>6</v>
      </c>
      <c r="K483" s="116" t="s">
        <v>2017</v>
      </c>
      <c r="L483" s="38" t="str">
        <f aca="false">VLOOKUP(K483,CódigosRetorno!$A$2:$B$1795,2,FALSE())</f>
        <v>El comprobante contiene un identificador de pago repetido en los comprobantes que se realizo el anticipo</v>
      </c>
      <c r="M483" s="49" t="s">
        <v>8</v>
      </c>
      <c r="N483" s="16"/>
    </row>
    <row r="484" customFormat="false" ht="24" hidden="false" customHeight="false" outlineLevel="0" collapsed="false">
      <c r="A484" s="233"/>
      <c r="B484" s="51"/>
      <c r="C484" s="233"/>
      <c r="D484" s="233"/>
      <c r="E484" s="117"/>
      <c r="F484" s="48"/>
      <c r="G484" s="51"/>
      <c r="H484" s="117"/>
      <c r="I484" s="38" t="s">
        <v>2018</v>
      </c>
      <c r="J484" s="52" t="s">
        <v>6</v>
      </c>
      <c r="K484" s="116" t="s">
        <v>2019</v>
      </c>
      <c r="L484" s="38" t="str">
        <f aca="false">VLOOKUP(K484,CódigosRetorno!$A$2:$B$1795,2,FALSE())</f>
        <v>Falta identificador del pago del comprobante para relacionarlo con el monto de  anticipo</v>
      </c>
      <c r="M484" s="49" t="s">
        <v>8</v>
      </c>
      <c r="N484" s="16"/>
    </row>
    <row r="485" customFormat="false" ht="24" hidden="false" customHeight="false" outlineLevel="0" collapsed="false">
      <c r="A485" s="233"/>
      <c r="B485" s="51"/>
      <c r="C485" s="233"/>
      <c r="D485" s="233"/>
      <c r="E485" s="49"/>
      <c r="F485" s="48" t="s">
        <v>2005</v>
      </c>
      <c r="G485" s="38" t="s">
        <v>1285</v>
      </c>
      <c r="H485" s="49" t="s">
        <v>1262</v>
      </c>
      <c r="I485" s="38" t="s">
        <v>2006</v>
      </c>
      <c r="J485" s="48" t="s">
        <v>208</v>
      </c>
      <c r="K485" s="52" t="s">
        <v>1287</v>
      </c>
      <c r="L485" s="38" t="str">
        <f aca="false">VLOOKUP(K485,CódigosRetorno!$A$2:$B$1795,2,FALSE())</f>
        <v>El dato ingresado como atributo @listName es incorrecto.</v>
      </c>
      <c r="M485" s="49" t="s">
        <v>8</v>
      </c>
      <c r="N485" s="16"/>
    </row>
    <row r="486" customFormat="false" ht="24" hidden="false" customHeight="false" outlineLevel="0" collapsed="false">
      <c r="A486" s="233"/>
      <c r="B486" s="51"/>
      <c r="C486" s="233"/>
      <c r="D486" s="233"/>
      <c r="E486" s="49"/>
      <c r="F486" s="48" t="s">
        <v>1260</v>
      </c>
      <c r="G486" s="38" t="s">
        <v>1282</v>
      </c>
      <c r="H486" s="49" t="s">
        <v>1262</v>
      </c>
      <c r="I486" s="38" t="s">
        <v>1263</v>
      </c>
      <c r="J486" s="52" t="s">
        <v>208</v>
      </c>
      <c r="K486" s="116" t="s">
        <v>1283</v>
      </c>
      <c r="L486" s="38" t="str">
        <f aca="false">VLOOKUP(K486,CódigosRetorno!$A$2:$B$1795,2,FALSE())</f>
        <v>El dato ingresado como atributo @listAgencyName es incorrecto.</v>
      </c>
      <c r="M486" s="49" t="s">
        <v>8</v>
      </c>
      <c r="N486" s="16"/>
    </row>
    <row r="487" customFormat="false" ht="84" hidden="false" customHeight="true" outlineLevel="0" collapsed="false">
      <c r="A487" s="233"/>
      <c r="B487" s="51"/>
      <c r="C487" s="233"/>
      <c r="D487" s="233"/>
      <c r="E487" s="49" t="s">
        <v>162</v>
      </c>
      <c r="F487" s="48" t="s">
        <v>163</v>
      </c>
      <c r="G487" s="51" t="s">
        <v>2020</v>
      </c>
      <c r="H487" s="49" t="n">
        <v>1</v>
      </c>
      <c r="I487" s="51" t="s">
        <v>2021</v>
      </c>
      <c r="J487" s="52" t="s">
        <v>6</v>
      </c>
      <c r="K487" s="116" t="s">
        <v>2022</v>
      </c>
      <c r="L487" s="38" t="str">
        <f aca="false">VLOOKUP(K487,CódigosRetorno!$A$2:$B$1795,2,FALSE())</f>
        <v>El dato ingresado debe indicar SERIE-CORRELATIVO del documento que se realizo el anticipo.</v>
      </c>
      <c r="M487" s="49" t="s">
        <v>8</v>
      </c>
      <c r="N487" s="16"/>
    </row>
    <row r="488" customFormat="false" ht="84" hidden="false" customHeight="false" outlineLevel="0" collapsed="false">
      <c r="A488" s="233"/>
      <c r="B488" s="51"/>
      <c r="C488" s="233"/>
      <c r="D488" s="233"/>
      <c r="E488" s="49"/>
      <c r="F488" s="48"/>
      <c r="G488" s="51"/>
      <c r="H488" s="49"/>
      <c r="I488" s="51" t="s">
        <v>2023</v>
      </c>
      <c r="J488" s="52" t="s">
        <v>6</v>
      </c>
      <c r="K488" s="116" t="s">
        <v>2022</v>
      </c>
      <c r="L488" s="38" t="str">
        <f aca="false">VLOOKUP(K488,CódigosRetorno!$A$2:$B$1795,2,FALSE())</f>
        <v>El dato ingresado debe indicar SERIE-CORRELATIVO del documento que se realizo el anticipo.</v>
      </c>
      <c r="M488" s="49" t="s">
        <v>8</v>
      </c>
      <c r="N488" s="16"/>
    </row>
    <row r="489" customFormat="false" ht="36" hidden="false" customHeight="false" outlineLevel="0" collapsed="false">
      <c r="A489" s="233"/>
      <c r="B489" s="51"/>
      <c r="C489" s="233"/>
      <c r="D489" s="233"/>
      <c r="E489" s="81" t="s">
        <v>330</v>
      </c>
      <c r="F489" s="101" t="s">
        <v>1480</v>
      </c>
      <c r="G489" s="103" t="s">
        <v>2024</v>
      </c>
      <c r="H489" s="81" t="n">
        <v>1</v>
      </c>
      <c r="I489" s="38" t="s">
        <v>2025</v>
      </c>
      <c r="J489" s="52" t="s">
        <v>6</v>
      </c>
      <c r="K489" s="116" t="s">
        <v>2026</v>
      </c>
      <c r="L489" s="38" t="str">
        <f aca="false">VLOOKUP(K489,CódigosRetorno!$A$2:$B$1795,2,FALSE())</f>
        <v>Código de documento de referencia debe ser 02 o 03.</v>
      </c>
      <c r="M489" s="49" t="s">
        <v>1484</v>
      </c>
      <c r="N489" s="16"/>
    </row>
    <row r="490" customFormat="false" ht="24" hidden="false" customHeight="false" outlineLevel="0" collapsed="false">
      <c r="A490" s="233"/>
      <c r="B490" s="51"/>
      <c r="C490" s="233"/>
      <c r="D490" s="233"/>
      <c r="E490" s="117"/>
      <c r="F490" s="49" t="s">
        <v>1485</v>
      </c>
      <c r="G490" s="38" t="s">
        <v>1285</v>
      </c>
      <c r="H490" s="49" t="s">
        <v>1262</v>
      </c>
      <c r="I490" s="38" t="s">
        <v>1486</v>
      </c>
      <c r="J490" s="48" t="s">
        <v>208</v>
      </c>
      <c r="K490" s="52" t="s">
        <v>1287</v>
      </c>
      <c r="L490" s="38" t="str">
        <f aca="false">VLOOKUP(K490,CódigosRetorno!$A$2:$B$1795,2,FALSE())</f>
        <v>El dato ingresado como atributo @listName es incorrecto.</v>
      </c>
      <c r="M490" s="49" t="s">
        <v>8</v>
      </c>
      <c r="N490" s="16"/>
    </row>
    <row r="491" customFormat="false" ht="24" hidden="false" customHeight="false" outlineLevel="0" collapsed="false">
      <c r="A491" s="233"/>
      <c r="B491" s="51"/>
      <c r="C491" s="233"/>
      <c r="D491" s="233"/>
      <c r="E491" s="117"/>
      <c r="F491" s="49" t="s">
        <v>1260</v>
      </c>
      <c r="G491" s="38" t="s">
        <v>1282</v>
      </c>
      <c r="H491" s="49" t="s">
        <v>1262</v>
      </c>
      <c r="I491" s="38" t="s">
        <v>1263</v>
      </c>
      <c r="J491" s="52" t="s">
        <v>208</v>
      </c>
      <c r="K491" s="116" t="s">
        <v>1283</v>
      </c>
      <c r="L491" s="38" t="str">
        <f aca="false">VLOOKUP(K491,CódigosRetorno!$A$2:$B$1795,2,FALSE())</f>
        <v>El dato ingresado como atributo @listAgencyName es incorrecto.</v>
      </c>
      <c r="M491" s="49" t="s">
        <v>8</v>
      </c>
      <c r="N491" s="16"/>
    </row>
    <row r="492" customFormat="false" ht="48" hidden="false" customHeight="false" outlineLevel="0" collapsed="false">
      <c r="A492" s="233"/>
      <c r="B492" s="51"/>
      <c r="C492" s="233"/>
      <c r="D492" s="233"/>
      <c r="E492" s="117"/>
      <c r="F492" s="49" t="s">
        <v>1487</v>
      </c>
      <c r="G492" s="38" t="s">
        <v>1289</v>
      </c>
      <c r="H492" s="49" t="s">
        <v>1262</v>
      </c>
      <c r="I492" s="38" t="s">
        <v>1488</v>
      </c>
      <c r="J492" s="52" t="s">
        <v>208</v>
      </c>
      <c r="K492" s="116" t="s">
        <v>1291</v>
      </c>
      <c r="L492" s="38" t="str">
        <f aca="false">VLOOKUP(K492,CódigosRetorno!$A$2:$B$1795,2,FALSE())</f>
        <v>El dato ingresado como atributo @listURI es incorrecto.</v>
      </c>
      <c r="M492" s="49" t="s">
        <v>8</v>
      </c>
      <c r="N492" s="16"/>
    </row>
    <row r="493" customFormat="false" ht="36" hidden="false" customHeight="true" outlineLevel="0" collapsed="false">
      <c r="A493" s="233"/>
      <c r="B493" s="51"/>
      <c r="C493" s="233"/>
      <c r="D493" s="233"/>
      <c r="E493" s="49" t="s">
        <v>2027</v>
      </c>
      <c r="F493" s="48" t="s">
        <v>189</v>
      </c>
      <c r="G493" s="51" t="s">
        <v>2028</v>
      </c>
      <c r="H493" s="49" t="n">
        <v>1</v>
      </c>
      <c r="I493" s="38" t="s">
        <v>2029</v>
      </c>
      <c r="J493" s="52" t="s">
        <v>6</v>
      </c>
      <c r="K493" s="116" t="s">
        <v>2030</v>
      </c>
      <c r="L493" s="38" t="str">
        <f aca="false">VLOOKUP(K493,CódigosRetorno!$A$2:$B$1795,2,FALSE())</f>
        <v>Debe consignar Numero de RUC del emisor del comprobante de anticipo</v>
      </c>
      <c r="M493" s="49" t="s">
        <v>8</v>
      </c>
      <c r="N493" s="16"/>
    </row>
    <row r="494" customFormat="false" ht="36" hidden="false" customHeight="false" outlineLevel="0" collapsed="false">
      <c r="A494" s="233"/>
      <c r="B494" s="51"/>
      <c r="C494" s="233"/>
      <c r="D494" s="233"/>
      <c r="E494" s="49"/>
      <c r="F494" s="48"/>
      <c r="G494" s="51"/>
      <c r="H494" s="49"/>
      <c r="I494" s="38" t="s">
        <v>2031</v>
      </c>
      <c r="J494" s="52" t="s">
        <v>6</v>
      </c>
      <c r="K494" s="116" t="s">
        <v>2032</v>
      </c>
      <c r="L494" s="38" t="str">
        <f aca="false">VLOOKUP(K494,CódigosRetorno!$A$2:$B$1795,2,FALSE())</f>
        <v>RUC que emitio documento de anticipo, no existe.</v>
      </c>
      <c r="M494" s="49" t="s">
        <v>258</v>
      </c>
      <c r="N494" s="16"/>
    </row>
    <row r="495" customFormat="false" ht="96" hidden="false" customHeight="false" outlineLevel="0" collapsed="false">
      <c r="A495" s="233"/>
      <c r="B495" s="51"/>
      <c r="C495" s="233"/>
      <c r="D495" s="233"/>
      <c r="E495" s="49"/>
      <c r="F495" s="48"/>
      <c r="G495" s="51"/>
      <c r="H495" s="49"/>
      <c r="I495" s="38" t="s">
        <v>2033</v>
      </c>
      <c r="J495" s="48" t="s">
        <v>6</v>
      </c>
      <c r="K495" s="52" t="s">
        <v>2034</v>
      </c>
      <c r="L495" s="38" t="str">
        <f aca="false">VLOOKUP(K495,CódigosRetorno!$A$2:$B$1795,2,FALSE())</f>
        <v>El comprobante que se realizo el anticipo no existe</v>
      </c>
      <c r="M495" s="49" t="s">
        <v>971</v>
      </c>
      <c r="N495" s="16"/>
    </row>
    <row r="496" customFormat="false" ht="96" hidden="false" customHeight="false" outlineLevel="0" collapsed="false">
      <c r="A496" s="233"/>
      <c r="B496" s="51"/>
      <c r="C496" s="233"/>
      <c r="D496" s="233"/>
      <c r="E496" s="49"/>
      <c r="F496" s="48"/>
      <c r="G496" s="51"/>
      <c r="H496" s="49"/>
      <c r="I496" s="38" t="s">
        <v>2035</v>
      </c>
      <c r="J496" s="49" t="s">
        <v>6</v>
      </c>
      <c r="K496" s="52" t="s">
        <v>2036</v>
      </c>
      <c r="L496" s="38" t="str">
        <f aca="false">VLOOKUP(K496,CódigosRetorno!$A$2:$B$1795,2,FALSE())</f>
        <v>El comprobante que se realizo el anticipo no se encuentra autorizado</v>
      </c>
      <c r="M496" s="49" t="s">
        <v>175</v>
      </c>
      <c r="N496" s="16"/>
    </row>
    <row r="497" customFormat="false" ht="48" hidden="false" customHeight="false" outlineLevel="0" collapsed="false">
      <c r="A497" s="233"/>
      <c r="B497" s="51"/>
      <c r="C497" s="233"/>
      <c r="D497" s="233"/>
      <c r="E497" s="49" t="s">
        <v>1433</v>
      </c>
      <c r="F497" s="48" t="s">
        <v>198</v>
      </c>
      <c r="G497" s="38" t="s">
        <v>2037</v>
      </c>
      <c r="H497" s="49" t="n">
        <v>1</v>
      </c>
      <c r="I497" s="38" t="s">
        <v>2038</v>
      </c>
      <c r="J497" s="52" t="s">
        <v>6</v>
      </c>
      <c r="K497" s="116" t="s">
        <v>2039</v>
      </c>
      <c r="L497" s="38" t="str">
        <f aca="false">VLOOKUP(K497,CódigosRetorno!$A$2:$B$1795,2,FALSE())</f>
        <v>El tipo documento del emisor que realiza el anticipo debe ser 6 del catalogo de tipo de documento.</v>
      </c>
      <c r="M497" s="49" t="s">
        <v>2040</v>
      </c>
      <c r="N497" s="16"/>
    </row>
    <row r="498" customFormat="false" ht="24" hidden="false" customHeight="false" outlineLevel="0" collapsed="false">
      <c r="A498" s="233"/>
      <c r="B498" s="51"/>
      <c r="C498" s="233"/>
      <c r="D498" s="233"/>
      <c r="E498" s="117"/>
      <c r="F498" s="49" t="s">
        <v>1332</v>
      </c>
      <c r="G498" s="100" t="s">
        <v>1333</v>
      </c>
      <c r="H498" s="49" t="s">
        <v>1262</v>
      </c>
      <c r="I498" s="38" t="s">
        <v>1334</v>
      </c>
      <c r="J498" s="48" t="s">
        <v>208</v>
      </c>
      <c r="K498" s="52" t="s">
        <v>1335</v>
      </c>
      <c r="L498" s="38" t="str">
        <f aca="false">VLOOKUP(K498,CódigosRetorno!$A$2:$B$1795,2,FALSE())</f>
        <v>El dato ingresado como atributo @schemeName es incorrecto.</v>
      </c>
      <c r="M498" s="49" t="s">
        <v>8</v>
      </c>
      <c r="N498" s="16"/>
    </row>
    <row r="499" customFormat="false" ht="24" hidden="false" customHeight="false" outlineLevel="0" collapsed="false">
      <c r="A499" s="233"/>
      <c r="B499" s="51"/>
      <c r="C499" s="233"/>
      <c r="D499" s="233"/>
      <c r="E499" s="117"/>
      <c r="F499" s="49" t="s">
        <v>1260</v>
      </c>
      <c r="G499" s="100" t="s">
        <v>1261</v>
      </c>
      <c r="H499" s="49" t="s">
        <v>1262</v>
      </c>
      <c r="I499" s="38" t="s">
        <v>1263</v>
      </c>
      <c r="J499" s="48" t="s">
        <v>208</v>
      </c>
      <c r="K499" s="52" t="s">
        <v>1264</v>
      </c>
      <c r="L499" s="38" t="str">
        <f aca="false">VLOOKUP(K499,CódigosRetorno!$A$2:$B$1795,2,FALSE())</f>
        <v>El dato ingresado como atributo @schemeAgencyName es incorrecto.</v>
      </c>
      <c r="M499" s="49" t="s">
        <v>8</v>
      </c>
      <c r="N499" s="16"/>
    </row>
    <row r="500" customFormat="false" ht="48" hidden="false" customHeight="false" outlineLevel="0" collapsed="false">
      <c r="A500" s="233"/>
      <c r="B500" s="51"/>
      <c r="C500" s="233"/>
      <c r="D500" s="233"/>
      <c r="E500" s="117"/>
      <c r="F500" s="49" t="s">
        <v>2041</v>
      </c>
      <c r="G500" s="100" t="s">
        <v>1337</v>
      </c>
      <c r="H500" s="49" t="s">
        <v>1262</v>
      </c>
      <c r="I500" s="38" t="s">
        <v>1338</v>
      </c>
      <c r="J500" s="52" t="s">
        <v>208</v>
      </c>
      <c r="K500" s="116" t="s">
        <v>1339</v>
      </c>
      <c r="L500" s="38" t="str">
        <f aca="false">VLOOKUP(K500,CódigosRetorno!$A$2:$B$1795,2,FALSE())</f>
        <v>El dato ingresado como atributo @schemeURI es incorrecto.</v>
      </c>
      <c r="M500" s="49" t="s">
        <v>8</v>
      </c>
      <c r="N500" s="16"/>
    </row>
    <row r="501" customFormat="false" ht="36" hidden="false" customHeight="true" outlineLevel="0" collapsed="false">
      <c r="A501" s="48" t="n">
        <f aca="false">A473+1</f>
        <v>66</v>
      </c>
      <c r="B501" s="51" t="s">
        <v>2042</v>
      </c>
      <c r="C501" s="48"/>
      <c r="D501" s="48" t="s">
        <v>184</v>
      </c>
      <c r="E501" s="49" t="s">
        <v>300</v>
      </c>
      <c r="F501" s="48" t="s">
        <v>301</v>
      </c>
      <c r="G501" s="51" t="s">
        <v>2043</v>
      </c>
      <c r="H501" s="49" t="n">
        <v>1</v>
      </c>
      <c r="I501" s="51" t="s">
        <v>2044</v>
      </c>
      <c r="J501" s="52" t="s">
        <v>6</v>
      </c>
      <c r="K501" s="116" t="s">
        <v>2045</v>
      </c>
      <c r="L501" s="38" t="str">
        <f aca="false">VLOOKUP(K501,CódigosRetorno!$A$2:$B$1795,2,FALSE())</f>
        <v>Total de anticipos diferente a los montos anticipados por documento.</v>
      </c>
      <c r="M501" s="49" t="s">
        <v>8</v>
      </c>
      <c r="N501" s="16"/>
    </row>
    <row r="502" customFormat="false" ht="60" hidden="false" customHeight="false" outlineLevel="0" collapsed="false">
      <c r="A502" s="48"/>
      <c r="B502" s="51"/>
      <c r="C502" s="48"/>
      <c r="D502" s="48"/>
      <c r="E502" s="49"/>
      <c r="F502" s="48"/>
      <c r="G502" s="51"/>
      <c r="H502" s="49"/>
      <c r="I502" s="51" t="s">
        <v>2046</v>
      </c>
      <c r="J502" s="52" t="s">
        <v>6</v>
      </c>
      <c r="K502" s="116" t="s">
        <v>2047</v>
      </c>
      <c r="L502" s="38" t="str">
        <f aca="false">VLOOKUP(K502,CódigosRetorno!$A$2:$B$1795,2,FALSE())</f>
        <v>Si se informa 'Total de anticipos' debe consignar los descuentos globales por anticipo con monto mayor a cero</v>
      </c>
      <c r="M502" s="49" t="s">
        <v>8</v>
      </c>
      <c r="N502" s="16"/>
    </row>
    <row r="503" customFormat="false" ht="36" hidden="false" customHeight="false" outlineLevel="0" collapsed="false">
      <c r="A503" s="48"/>
      <c r="B503" s="51"/>
      <c r="C503" s="48"/>
      <c r="D503" s="48"/>
      <c r="E503" s="49" t="s">
        <v>144</v>
      </c>
      <c r="F503" s="48" t="s">
        <v>308</v>
      </c>
      <c r="G503" s="38" t="s">
        <v>1575</v>
      </c>
      <c r="H503" s="49" t="n">
        <v>1</v>
      </c>
      <c r="I503" s="51" t="s">
        <v>1598</v>
      </c>
      <c r="J503" s="52" t="s">
        <v>6</v>
      </c>
      <c r="K503" s="116" t="s">
        <v>1074</v>
      </c>
      <c r="L503" s="38" t="str">
        <f aca="false">VLOOKUP(K503,CódigosRetorno!$A$2:$B$1795,2,FALSE())</f>
        <v>La moneda debe ser la misma en todo el documento. Salvo las percepciones que sólo son en moneda nacional</v>
      </c>
      <c r="M503" s="49" t="s">
        <v>1297</v>
      </c>
      <c r="N503" s="16"/>
    </row>
    <row r="504" customFormat="false" ht="15" hidden="false" customHeight="false" outlineLevel="0" collapsed="false">
      <c r="A504" s="63" t="s">
        <v>2048</v>
      </c>
      <c r="B504" s="43"/>
      <c r="C504" s="96"/>
      <c r="D504" s="96"/>
      <c r="E504" s="96"/>
      <c r="F504" s="96"/>
      <c r="G504" s="70"/>
      <c r="H504" s="96"/>
      <c r="I504" s="43" t="s">
        <v>8</v>
      </c>
      <c r="J504" s="110" t="s">
        <v>8</v>
      </c>
      <c r="K504" s="99" t="s">
        <v>8</v>
      </c>
      <c r="L504" s="43" t="str">
        <f aca="false">VLOOKUP(K504,CódigosRetorno!$A$2:$B$1795,2,FALSE())</f>
        <v>-</v>
      </c>
      <c r="M504" s="69" t="s">
        <v>8</v>
      </c>
      <c r="N504" s="16"/>
    </row>
    <row r="505" customFormat="false" ht="15" hidden="false" customHeight="false" outlineLevel="0" collapsed="false">
      <c r="A505" s="234" t="s">
        <v>2049</v>
      </c>
      <c r="B505" s="235"/>
      <c r="C505" s="236"/>
      <c r="D505" s="236"/>
      <c r="E505" s="236"/>
      <c r="F505" s="236"/>
      <c r="G505" s="236"/>
      <c r="H505" s="236"/>
      <c r="I505" s="236"/>
      <c r="J505" s="236"/>
      <c r="K505" s="237" t="s">
        <v>8</v>
      </c>
      <c r="L505" s="43" t="str">
        <f aca="false">VLOOKUP(K505,CódigosRetorno!$A$2:$B$1795,2,FALSE())</f>
        <v>-</v>
      </c>
      <c r="M505" s="238"/>
      <c r="N505" s="16"/>
    </row>
    <row r="506" customFormat="false" ht="24" hidden="false" customHeight="true" outlineLevel="0" collapsed="false">
      <c r="A506" s="49" t="n">
        <f aca="false">A501+1</f>
        <v>67</v>
      </c>
      <c r="B506" s="51" t="s">
        <v>2050</v>
      </c>
      <c r="C506" s="49" t="s">
        <v>63</v>
      </c>
      <c r="D506" s="49" t="s">
        <v>184</v>
      </c>
      <c r="E506" s="49" t="s">
        <v>330</v>
      </c>
      <c r="F506" s="49" t="s">
        <v>786</v>
      </c>
      <c r="G506" s="38" t="s">
        <v>2051</v>
      </c>
      <c r="H506" s="49" t="n">
        <v>1</v>
      </c>
      <c r="I506" s="38" t="s">
        <v>2052</v>
      </c>
      <c r="J506" s="48" t="s">
        <v>208</v>
      </c>
      <c r="K506" s="52" t="s">
        <v>2053</v>
      </c>
      <c r="L506" s="38" t="str">
        <f aca="false">VLOOKUP(K506,CódigosRetorno!$A$2:$B$1795,2,FALSE())</f>
        <v>Para el TransportModeCode, se está usando un valor que no existe en el catálogo Nro. 18.</v>
      </c>
      <c r="M506" s="49" t="s">
        <v>2054</v>
      </c>
      <c r="N506" s="16"/>
    </row>
    <row r="507" customFormat="false" ht="24" hidden="false" customHeight="false" outlineLevel="0" collapsed="false">
      <c r="A507" s="49"/>
      <c r="B507" s="51"/>
      <c r="C507" s="49"/>
      <c r="D507" s="49"/>
      <c r="E507" s="117"/>
      <c r="F507" s="49" t="s">
        <v>2055</v>
      </c>
      <c r="G507" s="38" t="s">
        <v>1285</v>
      </c>
      <c r="H507" s="49" t="s">
        <v>1262</v>
      </c>
      <c r="I507" s="38" t="s">
        <v>2056</v>
      </c>
      <c r="J507" s="48" t="s">
        <v>208</v>
      </c>
      <c r="K507" s="52" t="s">
        <v>1287</v>
      </c>
      <c r="L507" s="38" t="str">
        <f aca="false">VLOOKUP(K507,CódigosRetorno!$A$2:$B$1795,2,FALSE())</f>
        <v>El dato ingresado como atributo @listName es incorrecto.</v>
      </c>
      <c r="M507" s="49" t="s">
        <v>8</v>
      </c>
      <c r="N507" s="16"/>
    </row>
    <row r="508" customFormat="false" ht="24" hidden="false" customHeight="false" outlineLevel="0" collapsed="false">
      <c r="A508" s="49"/>
      <c r="B508" s="51"/>
      <c r="C508" s="49"/>
      <c r="D508" s="49"/>
      <c r="E508" s="49"/>
      <c r="F508" s="49" t="s">
        <v>1260</v>
      </c>
      <c r="G508" s="38" t="s">
        <v>1282</v>
      </c>
      <c r="H508" s="49" t="s">
        <v>1262</v>
      </c>
      <c r="I508" s="38" t="s">
        <v>1263</v>
      </c>
      <c r="J508" s="52" t="s">
        <v>208</v>
      </c>
      <c r="K508" s="116" t="s">
        <v>1283</v>
      </c>
      <c r="L508" s="38" t="str">
        <f aca="false">VLOOKUP(K508,CódigosRetorno!$A$2:$B$1795,2,FALSE())</f>
        <v>El dato ingresado como atributo @listAgencyName es incorrecto.</v>
      </c>
      <c r="M508" s="49" t="s">
        <v>8</v>
      </c>
      <c r="N508" s="16"/>
    </row>
    <row r="509" customFormat="false" ht="48" hidden="false" customHeight="false" outlineLevel="0" collapsed="false">
      <c r="A509" s="49"/>
      <c r="B509" s="51"/>
      <c r="C509" s="49"/>
      <c r="D509" s="49"/>
      <c r="E509" s="49"/>
      <c r="F509" s="49" t="s">
        <v>2057</v>
      </c>
      <c r="G509" s="38" t="s">
        <v>1289</v>
      </c>
      <c r="H509" s="49" t="s">
        <v>1262</v>
      </c>
      <c r="I509" s="38" t="s">
        <v>2058</v>
      </c>
      <c r="J509" s="52" t="s">
        <v>208</v>
      </c>
      <c r="K509" s="116" t="s">
        <v>1291</v>
      </c>
      <c r="L509" s="38" t="str">
        <f aca="false">VLOOKUP(K509,CódigosRetorno!$A$2:$B$1795,2,FALSE())</f>
        <v>El dato ingresado como atributo @listURI es incorrecto.</v>
      </c>
      <c r="M509" s="49" t="s">
        <v>8</v>
      </c>
      <c r="N509" s="16"/>
    </row>
    <row r="510" customFormat="false" ht="36" hidden="false" customHeight="true" outlineLevel="0" collapsed="false">
      <c r="A510" s="117" t="n">
        <f aca="false">A506+1</f>
        <v>68</v>
      </c>
      <c r="B510" s="51" t="s">
        <v>2059</v>
      </c>
      <c r="C510" s="117" t="s">
        <v>63</v>
      </c>
      <c r="D510" s="117" t="s">
        <v>184</v>
      </c>
      <c r="E510" s="117" t="s">
        <v>216</v>
      </c>
      <c r="F510" s="117" t="s">
        <v>217</v>
      </c>
      <c r="G510" s="38" t="s">
        <v>2060</v>
      </c>
      <c r="H510" s="117" t="n">
        <v>1</v>
      </c>
      <c r="I510" s="38" t="s">
        <v>2061</v>
      </c>
      <c r="J510" s="48" t="s">
        <v>208</v>
      </c>
      <c r="K510" s="52" t="s">
        <v>2062</v>
      </c>
      <c r="L510" s="38" t="str">
        <f aca="false">VLOOKUP(K510,CódigosRetorno!$A$2:$B$1795,2,FALSE())</f>
        <v>cac:Shipment - Para Factura Electrónica Remitente debe indicar el punto de llegada para el sustento de traslado de bienes (cac:DeliveryAddrees).</v>
      </c>
      <c r="M510" s="49" t="s">
        <v>8</v>
      </c>
      <c r="N510" s="16"/>
    </row>
    <row r="511" customFormat="false" ht="48" hidden="false" customHeight="false" outlineLevel="0" collapsed="false">
      <c r="A511" s="117"/>
      <c r="B511" s="51"/>
      <c r="C511" s="117"/>
      <c r="D511" s="117"/>
      <c r="E511" s="117"/>
      <c r="F511" s="117"/>
      <c r="G511" s="38"/>
      <c r="H511" s="117"/>
      <c r="I511" s="38" t="s">
        <v>2063</v>
      </c>
      <c r="J511" s="48" t="s">
        <v>208</v>
      </c>
      <c r="K511" s="52" t="s">
        <v>2064</v>
      </c>
      <c r="L511" s="38" t="str">
        <f aca="false">VLOOKUP(K511,CódigosRetorno!$A$2:$B$1795,2,FALSE())</f>
        <v>cac:Shipment - Para Factura Electrónica Transportista no se consigna punto de llegada para el sustento de traslado de bienes (cac:DeliveryAddress).</v>
      </c>
      <c r="M511" s="49" t="s">
        <v>8</v>
      </c>
      <c r="N511" s="16"/>
    </row>
    <row r="512" customFormat="false" ht="36" hidden="false" customHeight="false" outlineLevel="0" collapsed="false">
      <c r="A512" s="117"/>
      <c r="B512" s="51"/>
      <c r="C512" s="117"/>
      <c r="D512" s="117"/>
      <c r="E512" s="117"/>
      <c r="F512" s="117"/>
      <c r="G512" s="38"/>
      <c r="H512" s="117"/>
      <c r="I512" s="38" t="s">
        <v>2065</v>
      </c>
      <c r="J512" s="48" t="s">
        <v>208</v>
      </c>
      <c r="K512" s="52" t="s">
        <v>2066</v>
      </c>
      <c r="L512" s="38" t="str">
        <f aca="false">VLOOKUP(K512,CódigosRetorno!$A$2:$B$1795,2,FALSE())</f>
        <v>El dato ingresado como código de ubigeo de punto de llegada no corresponde a un valor esperado (catalogo nro 13).</v>
      </c>
      <c r="M512" s="49" t="s">
        <v>1360</v>
      </c>
      <c r="N512" s="16"/>
    </row>
    <row r="513" customFormat="false" ht="24" hidden="false" customHeight="false" outlineLevel="0" collapsed="false">
      <c r="A513" s="117"/>
      <c r="B513" s="51"/>
      <c r="C513" s="117"/>
      <c r="D513" s="117"/>
      <c r="E513" s="49"/>
      <c r="F513" s="49" t="s">
        <v>1361</v>
      </c>
      <c r="G513" s="38" t="s">
        <v>1261</v>
      </c>
      <c r="H513" s="49" t="s">
        <v>1262</v>
      </c>
      <c r="I513" s="38" t="s">
        <v>1362</v>
      </c>
      <c r="J513" s="48" t="s">
        <v>208</v>
      </c>
      <c r="K513" s="52" t="s">
        <v>1264</v>
      </c>
      <c r="L513" s="38" t="str">
        <f aca="false">VLOOKUP(K513,CódigosRetorno!$A$2:$B$1795,2,FALSE())</f>
        <v>El dato ingresado como atributo @schemeAgencyName es incorrecto.</v>
      </c>
      <c r="M513" s="49" t="s">
        <v>8</v>
      </c>
      <c r="N513" s="16"/>
    </row>
    <row r="514" customFormat="false" ht="24" hidden="false" customHeight="false" outlineLevel="0" collapsed="false">
      <c r="A514" s="117"/>
      <c r="B514" s="51"/>
      <c r="C514" s="117"/>
      <c r="D514" s="117"/>
      <c r="E514" s="117"/>
      <c r="F514" s="49" t="s">
        <v>1363</v>
      </c>
      <c r="G514" s="38" t="s">
        <v>1333</v>
      </c>
      <c r="H514" s="49" t="s">
        <v>1262</v>
      </c>
      <c r="I514" s="38" t="s">
        <v>1364</v>
      </c>
      <c r="J514" s="48" t="s">
        <v>208</v>
      </c>
      <c r="K514" s="52" t="s">
        <v>1335</v>
      </c>
      <c r="L514" s="38" t="str">
        <f aca="false">VLOOKUP(K514,CódigosRetorno!$A$2:$B$1795,2,FALSE())</f>
        <v>El dato ingresado como atributo @schemeName es incorrecto.</v>
      </c>
      <c r="M514" s="49" t="s">
        <v>8</v>
      </c>
      <c r="N514" s="16"/>
    </row>
    <row r="515" customFormat="false" ht="36" hidden="false" customHeight="true" outlineLevel="0" collapsed="false">
      <c r="A515" s="117" t="n">
        <f aca="false">A510+1</f>
        <v>69</v>
      </c>
      <c r="B515" s="38" t="s">
        <v>2067</v>
      </c>
      <c r="C515" s="117" t="s">
        <v>63</v>
      </c>
      <c r="D515" s="117" t="s">
        <v>184</v>
      </c>
      <c r="E515" s="117" t="s">
        <v>1347</v>
      </c>
      <c r="F515" s="117"/>
      <c r="G515" s="38" t="s">
        <v>2068</v>
      </c>
      <c r="H515" s="117" t="n">
        <v>1</v>
      </c>
      <c r="I515" s="38" t="s">
        <v>2061</v>
      </c>
      <c r="J515" s="48" t="s">
        <v>208</v>
      </c>
      <c r="K515" s="52" t="s">
        <v>2062</v>
      </c>
      <c r="L515" s="38" t="str">
        <f aca="false">VLOOKUP(K515,CódigosRetorno!$A$2:$B$1795,2,FALSE())</f>
        <v>cac:Shipment - Para Factura Electrónica Remitente debe indicar el punto de llegada para el sustento de traslado de bienes (cac:DeliveryAddrees).</v>
      </c>
      <c r="M515" s="49" t="s">
        <v>8</v>
      </c>
      <c r="N515" s="16"/>
    </row>
    <row r="516" customFormat="false" ht="48" hidden="false" customHeight="false" outlineLevel="0" collapsed="false">
      <c r="A516" s="117"/>
      <c r="B516" s="38"/>
      <c r="C516" s="117"/>
      <c r="D516" s="117"/>
      <c r="E516" s="117"/>
      <c r="F516" s="117"/>
      <c r="G516" s="38"/>
      <c r="H516" s="117"/>
      <c r="I516" s="38" t="s">
        <v>2063</v>
      </c>
      <c r="J516" s="48" t="s">
        <v>208</v>
      </c>
      <c r="K516" s="52" t="s">
        <v>2064</v>
      </c>
      <c r="L516" s="38" t="str">
        <f aca="false">VLOOKUP(K516,CódigosRetorno!$A$2:$B$1795,2,FALSE())</f>
        <v>cac:Shipment - Para Factura Electrónica Transportista no se consigna punto de llegada para el sustento de traslado de bienes (cac:DeliveryAddress).</v>
      </c>
      <c r="M516" s="49" t="s">
        <v>8</v>
      </c>
      <c r="N516" s="16"/>
    </row>
    <row r="517" customFormat="false" ht="36" hidden="false" customHeight="false" outlineLevel="0" collapsed="false">
      <c r="A517" s="117"/>
      <c r="B517" s="38"/>
      <c r="C517" s="117"/>
      <c r="D517" s="117"/>
      <c r="E517" s="117"/>
      <c r="F517" s="117"/>
      <c r="G517" s="38"/>
      <c r="H517" s="117"/>
      <c r="I517" s="38" t="s">
        <v>2069</v>
      </c>
      <c r="J517" s="48" t="s">
        <v>208</v>
      </c>
      <c r="K517" s="52" t="s">
        <v>2070</v>
      </c>
      <c r="L517" s="38" t="str">
        <f aca="false">VLOOKUP(K517,CódigosRetorno!$A$2:$B$1795,2,FALSE())</f>
        <v>cac:DeliveryAddress: Dirección completa y detallada del punto de llegada no cumple con el formato válido.</v>
      </c>
      <c r="M517" s="49" t="s">
        <v>8</v>
      </c>
      <c r="N517" s="16"/>
    </row>
    <row r="518" customFormat="false" ht="36" hidden="false" customHeight="true" outlineLevel="0" collapsed="false">
      <c r="A518" s="117" t="n">
        <f aca="false">A515+1</f>
        <v>70</v>
      </c>
      <c r="B518" s="51" t="s">
        <v>2071</v>
      </c>
      <c r="C518" s="117" t="s">
        <v>63</v>
      </c>
      <c r="D518" s="117" t="s">
        <v>184</v>
      </c>
      <c r="E518" s="117" t="s">
        <v>216</v>
      </c>
      <c r="F518" s="117" t="s">
        <v>217</v>
      </c>
      <c r="G518" s="38" t="s">
        <v>2072</v>
      </c>
      <c r="H518" s="117" t="n">
        <v>1</v>
      </c>
      <c r="I518" s="38" t="s">
        <v>2061</v>
      </c>
      <c r="J518" s="48" t="s">
        <v>208</v>
      </c>
      <c r="K518" s="52" t="s">
        <v>2073</v>
      </c>
      <c r="L518" s="38" t="str">
        <f aca="false">VLOOKUP(K518,CódigosRetorno!$A$2:$B$1795,2,FALSE())</f>
        <v>cac:Shipment - Para Factura Electrónica Remitente debe indicar el punto de partida para el sustento de traslado de bienes (cac:OriginAddress).</v>
      </c>
      <c r="M518" s="100" t="s">
        <v>8</v>
      </c>
      <c r="N518" s="16"/>
    </row>
    <row r="519" customFormat="false" ht="48" hidden="false" customHeight="false" outlineLevel="0" collapsed="false">
      <c r="A519" s="117"/>
      <c r="B519" s="51"/>
      <c r="C519" s="117"/>
      <c r="D519" s="117"/>
      <c r="E519" s="117"/>
      <c r="F519" s="117"/>
      <c r="G519" s="38"/>
      <c r="H519" s="117"/>
      <c r="I519" s="38" t="s">
        <v>2063</v>
      </c>
      <c r="J519" s="48" t="s">
        <v>208</v>
      </c>
      <c r="K519" s="52" t="s">
        <v>2074</v>
      </c>
      <c r="L519" s="38" t="str">
        <f aca="false">VLOOKUP(K519,CódigosRetorno!$A$2:$B$1795,2,FALSE())</f>
        <v>cac:Shipment - Para Factura Electrónica Transportista no se consigna punto de partida para el sustento de traslado de bienes (cac:OriginAddress).</v>
      </c>
      <c r="M519" s="49" t="s">
        <v>8</v>
      </c>
      <c r="N519" s="16"/>
    </row>
    <row r="520" customFormat="false" ht="36" hidden="false" customHeight="false" outlineLevel="0" collapsed="false">
      <c r="A520" s="117"/>
      <c r="B520" s="51"/>
      <c r="C520" s="117"/>
      <c r="D520" s="117"/>
      <c r="E520" s="117"/>
      <c r="F520" s="117"/>
      <c r="G520" s="38"/>
      <c r="H520" s="117"/>
      <c r="I520" s="38" t="s">
        <v>2075</v>
      </c>
      <c r="J520" s="48" t="s">
        <v>208</v>
      </c>
      <c r="K520" s="52" t="s">
        <v>2076</v>
      </c>
      <c r="L520" s="38" t="str">
        <f aca="false">VLOOKUP(K520,CódigosRetorno!$A$2:$B$1795,2,FALSE())</f>
        <v>El dato ingresado como código de ubigeo de punto de partida no corresponde a un valor esperado (catalogo nro 13).</v>
      </c>
      <c r="M520" s="49" t="s">
        <v>1360</v>
      </c>
      <c r="N520" s="16"/>
    </row>
    <row r="521" customFormat="false" ht="24" hidden="false" customHeight="false" outlineLevel="0" collapsed="false">
      <c r="A521" s="117"/>
      <c r="B521" s="51"/>
      <c r="C521" s="117"/>
      <c r="D521" s="117"/>
      <c r="E521" s="49"/>
      <c r="F521" s="49" t="s">
        <v>1361</v>
      </c>
      <c r="G521" s="38" t="s">
        <v>1261</v>
      </c>
      <c r="H521" s="49" t="s">
        <v>1262</v>
      </c>
      <c r="I521" s="38" t="s">
        <v>1362</v>
      </c>
      <c r="J521" s="48" t="s">
        <v>208</v>
      </c>
      <c r="K521" s="52" t="s">
        <v>1264</v>
      </c>
      <c r="L521" s="38" t="str">
        <f aca="false">VLOOKUP(K521,CódigosRetorno!$A$2:$B$1795,2,FALSE())</f>
        <v>El dato ingresado como atributo @schemeAgencyName es incorrecto.</v>
      </c>
      <c r="M521" s="49" t="s">
        <v>8</v>
      </c>
      <c r="N521" s="16"/>
    </row>
    <row r="522" customFormat="false" ht="24" hidden="false" customHeight="false" outlineLevel="0" collapsed="false">
      <c r="A522" s="117"/>
      <c r="B522" s="51"/>
      <c r="C522" s="117"/>
      <c r="D522" s="117"/>
      <c r="E522" s="117"/>
      <c r="F522" s="49" t="s">
        <v>1363</v>
      </c>
      <c r="G522" s="38" t="s">
        <v>1333</v>
      </c>
      <c r="H522" s="49" t="s">
        <v>1262</v>
      </c>
      <c r="I522" s="38" t="s">
        <v>1364</v>
      </c>
      <c r="J522" s="48" t="s">
        <v>208</v>
      </c>
      <c r="K522" s="52" t="s">
        <v>1335</v>
      </c>
      <c r="L522" s="38" t="str">
        <f aca="false">VLOOKUP(K522,CódigosRetorno!$A$2:$B$1795,2,FALSE())</f>
        <v>El dato ingresado como atributo @schemeName es incorrecto.</v>
      </c>
      <c r="M522" s="49" t="s">
        <v>8</v>
      </c>
      <c r="N522" s="16"/>
    </row>
    <row r="523" customFormat="false" ht="36" hidden="false" customHeight="true" outlineLevel="0" collapsed="false">
      <c r="A523" s="117" t="n">
        <f aca="false">A518+1</f>
        <v>71</v>
      </c>
      <c r="B523" s="38" t="s">
        <v>2077</v>
      </c>
      <c r="C523" s="117" t="s">
        <v>63</v>
      </c>
      <c r="D523" s="117" t="s">
        <v>184</v>
      </c>
      <c r="E523" s="117" t="s">
        <v>1347</v>
      </c>
      <c r="F523" s="117"/>
      <c r="G523" s="38" t="s">
        <v>2078</v>
      </c>
      <c r="H523" s="117" t="n">
        <v>1</v>
      </c>
      <c r="I523" s="38" t="s">
        <v>2061</v>
      </c>
      <c r="J523" s="48" t="s">
        <v>208</v>
      </c>
      <c r="K523" s="52" t="s">
        <v>2073</v>
      </c>
      <c r="L523" s="38" t="str">
        <f aca="false">VLOOKUP(K523,CódigosRetorno!$A$2:$B$1795,2,FALSE())</f>
        <v>cac:Shipment - Para Factura Electrónica Remitente debe indicar el punto de partida para el sustento de traslado de bienes (cac:OriginAddress).</v>
      </c>
      <c r="M523" s="49" t="s">
        <v>8</v>
      </c>
      <c r="N523" s="16"/>
    </row>
    <row r="524" customFormat="false" ht="48" hidden="false" customHeight="false" outlineLevel="0" collapsed="false">
      <c r="A524" s="117"/>
      <c r="B524" s="38"/>
      <c r="C524" s="117"/>
      <c r="D524" s="117"/>
      <c r="E524" s="117"/>
      <c r="F524" s="117"/>
      <c r="G524" s="38"/>
      <c r="H524" s="117"/>
      <c r="I524" s="38" t="s">
        <v>2079</v>
      </c>
      <c r="J524" s="48" t="s">
        <v>208</v>
      </c>
      <c r="K524" s="52" t="s">
        <v>2074</v>
      </c>
      <c r="L524" s="38" t="str">
        <f aca="false">VLOOKUP(K524,CódigosRetorno!$A$2:$B$1795,2,FALSE())</f>
        <v>cac:Shipment - Para Factura Electrónica Transportista no se consigna punto de partida para el sustento de traslado de bienes (cac:OriginAddress).</v>
      </c>
      <c r="M524" s="49" t="s">
        <v>8</v>
      </c>
      <c r="N524" s="16"/>
    </row>
    <row r="525" customFormat="false" ht="24" hidden="false" customHeight="false" outlineLevel="0" collapsed="false">
      <c r="A525" s="117"/>
      <c r="B525" s="38"/>
      <c r="C525" s="117"/>
      <c r="D525" s="117"/>
      <c r="E525" s="117"/>
      <c r="F525" s="117"/>
      <c r="G525" s="38"/>
      <c r="H525" s="117"/>
      <c r="I525" s="38" t="s">
        <v>2069</v>
      </c>
      <c r="J525" s="48" t="s">
        <v>208</v>
      </c>
      <c r="K525" s="52" t="s">
        <v>2080</v>
      </c>
      <c r="L525" s="38" t="str">
        <f aca="false">VLOOKUP(K525,CódigosRetorno!$A$2:$B$1795,2,FALSE())</f>
        <v>cac:OriginAddres: Dirección completa y detallada del punto de partida no cumple con el estandar.</v>
      </c>
      <c r="M525" s="49" t="s">
        <v>8</v>
      </c>
      <c r="N525" s="16"/>
    </row>
    <row r="526" customFormat="false" ht="48" hidden="false" customHeight="true" outlineLevel="0" collapsed="false">
      <c r="A526" s="49" t="n">
        <f aca="false">A523+1</f>
        <v>72</v>
      </c>
      <c r="B526" s="38" t="s">
        <v>2081</v>
      </c>
      <c r="C526" s="49" t="s">
        <v>63</v>
      </c>
      <c r="D526" s="49" t="s">
        <v>184</v>
      </c>
      <c r="E526" s="49" t="s">
        <v>814</v>
      </c>
      <c r="F526" s="48"/>
      <c r="G526" s="38" t="s">
        <v>2082</v>
      </c>
      <c r="H526" s="49" t="n">
        <v>1</v>
      </c>
      <c r="I526" s="38" t="s">
        <v>2083</v>
      </c>
      <c r="J526" s="48" t="s">
        <v>208</v>
      </c>
      <c r="K526" s="52" t="s">
        <v>2084</v>
      </c>
      <c r="L526" s="38" t="str">
        <f aca="false">VLOOKUP(K526,CódigosRetorno!$A$2:$B$1795,2,FALSE())</f>
        <v>No existe información en el tag datos de vehículos.</v>
      </c>
      <c r="M526" s="49" t="s">
        <v>8</v>
      </c>
      <c r="N526" s="16"/>
    </row>
    <row r="527" customFormat="false" ht="36" hidden="false" customHeight="false" outlineLevel="0" collapsed="false">
      <c r="A527" s="49"/>
      <c r="B527" s="38"/>
      <c r="C527" s="49"/>
      <c r="D527" s="49"/>
      <c r="E527" s="49"/>
      <c r="F527" s="48"/>
      <c r="G527" s="38"/>
      <c r="H527" s="49"/>
      <c r="I527" s="38" t="s">
        <v>2085</v>
      </c>
      <c r="J527" s="48" t="s">
        <v>208</v>
      </c>
      <c r="K527" s="52" t="s">
        <v>2084</v>
      </c>
      <c r="L527" s="38" t="str">
        <f aca="false">VLOOKUP(K527,CódigosRetorno!$A$2:$B$1795,2,FALSE())</f>
        <v>No existe información en el tag datos de vehículos.</v>
      </c>
      <c r="M527" s="49" t="s">
        <v>8</v>
      </c>
      <c r="N527" s="16"/>
    </row>
    <row r="528" customFormat="false" ht="36" hidden="false" customHeight="false" outlineLevel="0" collapsed="false">
      <c r="A528" s="49"/>
      <c r="B528" s="38"/>
      <c r="C528" s="49"/>
      <c r="D528" s="49"/>
      <c r="E528" s="49"/>
      <c r="F528" s="48"/>
      <c r="G528" s="38"/>
      <c r="H528" s="49"/>
      <c r="I528" s="38" t="s">
        <v>2086</v>
      </c>
      <c r="J528" s="48" t="s">
        <v>208</v>
      </c>
      <c r="K528" s="52" t="s">
        <v>2084</v>
      </c>
      <c r="L528" s="38" t="str">
        <f aca="false">VLOOKUP(K528,CódigosRetorno!$A$2:$B$1795,2,FALSE())</f>
        <v>No existe información en el tag datos de vehículos.</v>
      </c>
      <c r="M528" s="49" t="s">
        <v>8</v>
      </c>
      <c r="N528" s="16"/>
    </row>
    <row r="529" customFormat="false" ht="36" hidden="false" customHeight="false" outlineLevel="0" collapsed="false">
      <c r="A529" s="49"/>
      <c r="B529" s="38"/>
      <c r="C529" s="49"/>
      <c r="D529" s="49"/>
      <c r="E529" s="49"/>
      <c r="F529" s="48"/>
      <c r="G529" s="38"/>
      <c r="H529" s="49"/>
      <c r="I529" s="38" t="s">
        <v>2087</v>
      </c>
      <c r="J529" s="48" t="s">
        <v>208</v>
      </c>
      <c r="K529" s="52" t="s">
        <v>2088</v>
      </c>
      <c r="L529" s="38" t="str">
        <f aca="false">VLOOKUP(K529,CódigosRetorno!$A$2:$B$1795,2,FALSE())</f>
        <v>cac:RoadTransport/cbc:LicensePlateID: Numero de placa del vehículo no cumple con el formato válido.</v>
      </c>
      <c r="M529" s="49" t="s">
        <v>8</v>
      </c>
      <c r="N529" s="16"/>
    </row>
    <row r="530" customFormat="false" ht="48" hidden="false" customHeight="false" outlineLevel="0" collapsed="false">
      <c r="A530" s="49" t="n">
        <f aca="false">A526+1</f>
        <v>73</v>
      </c>
      <c r="B530" s="51" t="s">
        <v>2089</v>
      </c>
      <c r="C530" s="49" t="s">
        <v>63</v>
      </c>
      <c r="D530" s="49" t="s">
        <v>184</v>
      </c>
      <c r="E530" s="49" t="s">
        <v>814</v>
      </c>
      <c r="F530" s="48"/>
      <c r="G530" s="51" t="s">
        <v>2090</v>
      </c>
      <c r="H530" s="49" t="n">
        <v>1</v>
      </c>
      <c r="I530" s="38" t="s">
        <v>2087</v>
      </c>
      <c r="J530" s="48" t="s">
        <v>208</v>
      </c>
      <c r="K530" s="52" t="s">
        <v>2091</v>
      </c>
      <c r="L530" s="38" t="str">
        <f aca="false">VLOOKUP(K530,CódigosRetorno!$A$2:$B$1795,2,FALSE())</f>
        <v>cac:TransportEquipment: Numero de placa del vehículo secundario no cumple con el formato válido (cbc:ID).</v>
      </c>
      <c r="M530" s="49" t="s">
        <v>8</v>
      </c>
      <c r="N530" s="16"/>
    </row>
    <row r="531" customFormat="false" ht="36" hidden="false" customHeight="true" outlineLevel="0" collapsed="false">
      <c r="A531" s="117" t="n">
        <f aca="false">A530+1</f>
        <v>74</v>
      </c>
      <c r="B531" s="38" t="s">
        <v>2092</v>
      </c>
      <c r="C531" s="117" t="s">
        <v>63</v>
      </c>
      <c r="D531" s="117" t="s">
        <v>184</v>
      </c>
      <c r="E531" s="117" t="s">
        <v>189</v>
      </c>
      <c r="F531" s="48"/>
      <c r="G531" s="38" t="s">
        <v>2093</v>
      </c>
      <c r="H531" s="117" t="n">
        <v>1</v>
      </c>
      <c r="I531" s="38" t="s">
        <v>2094</v>
      </c>
      <c r="J531" s="48" t="s">
        <v>208</v>
      </c>
      <c r="K531" s="52" t="s">
        <v>2095</v>
      </c>
      <c r="L531" s="38" t="str">
        <f aca="false">VLOOKUP(K531,CódigosRetorno!$A$2:$B$1795,2,FALSE())</f>
        <v>No existe información en el tag datos de conductores.</v>
      </c>
      <c r="M531" s="49" t="s">
        <v>8</v>
      </c>
      <c r="N531" s="16"/>
    </row>
    <row r="532" customFormat="false" ht="24" hidden="false" customHeight="false" outlineLevel="0" collapsed="false">
      <c r="A532" s="117"/>
      <c r="B532" s="38"/>
      <c r="C532" s="117"/>
      <c r="D532" s="117"/>
      <c r="E532" s="117"/>
      <c r="F532" s="48"/>
      <c r="G532" s="38"/>
      <c r="H532" s="117"/>
      <c r="I532" s="38" t="s">
        <v>2096</v>
      </c>
      <c r="J532" s="48" t="s">
        <v>208</v>
      </c>
      <c r="K532" s="52" t="s">
        <v>2095</v>
      </c>
      <c r="L532" s="38" t="str">
        <f aca="false">VLOOKUP(K532,CódigosRetorno!$A$2:$B$1795,2,FALSE())</f>
        <v>No existe información en el tag datos de conductores.</v>
      </c>
      <c r="M532" s="49" t="s">
        <v>8</v>
      </c>
      <c r="N532" s="16"/>
    </row>
    <row r="533" customFormat="false" ht="36" hidden="false" customHeight="false" outlineLevel="0" collapsed="false">
      <c r="A533" s="117"/>
      <c r="B533" s="38"/>
      <c r="C533" s="117"/>
      <c r="D533" s="117"/>
      <c r="E533" s="117"/>
      <c r="F533" s="48"/>
      <c r="G533" s="38"/>
      <c r="H533" s="117"/>
      <c r="I533" s="38" t="s">
        <v>2097</v>
      </c>
      <c r="J533" s="48" t="s">
        <v>208</v>
      </c>
      <c r="K533" s="52" t="s">
        <v>2095</v>
      </c>
      <c r="L533" s="38" t="str">
        <f aca="false">VLOOKUP(K533,CódigosRetorno!$A$2:$B$1795,2,FALSE())</f>
        <v>No existe información en el tag datos de conductores.</v>
      </c>
      <c r="M533" s="49" t="s">
        <v>8</v>
      </c>
      <c r="N533" s="16"/>
    </row>
    <row r="534" customFormat="false" ht="36" hidden="false" customHeight="false" outlineLevel="0" collapsed="false">
      <c r="A534" s="117"/>
      <c r="B534" s="38"/>
      <c r="C534" s="117"/>
      <c r="D534" s="117"/>
      <c r="E534" s="117"/>
      <c r="F534" s="48"/>
      <c r="G534" s="38"/>
      <c r="H534" s="117"/>
      <c r="I534" s="38" t="s">
        <v>2098</v>
      </c>
      <c r="J534" s="48" t="s">
        <v>208</v>
      </c>
      <c r="K534" s="52" t="s">
        <v>2099</v>
      </c>
      <c r="L534" s="38" t="str">
        <f aca="false">VLOOKUP(K534,CódigosRetorno!$A$2:$B$1795,2,FALSE())</f>
        <v>cac:DriverPerson: Numero de documento de identidad del conductor no cumple con el formato válido.</v>
      </c>
      <c r="M534" s="49" t="s">
        <v>8</v>
      </c>
      <c r="N534" s="16"/>
    </row>
    <row r="535" customFormat="false" ht="36" hidden="false" customHeight="false" outlineLevel="0" collapsed="false">
      <c r="A535" s="117"/>
      <c r="B535" s="38"/>
      <c r="C535" s="117"/>
      <c r="D535" s="117"/>
      <c r="E535" s="117"/>
      <c r="F535" s="48"/>
      <c r="G535" s="38"/>
      <c r="H535" s="117"/>
      <c r="I535" s="38" t="s">
        <v>2100</v>
      </c>
      <c r="J535" s="48" t="s">
        <v>208</v>
      </c>
      <c r="K535" s="52" t="s">
        <v>2099</v>
      </c>
      <c r="L535" s="38" t="str">
        <f aca="false">VLOOKUP(K535,CódigosRetorno!$A$2:$B$1795,2,FALSE())</f>
        <v>cac:DriverPerson: Numero de documento de identidad del conductor no cumple con el formato válido.</v>
      </c>
      <c r="M535" s="49" t="s">
        <v>8</v>
      </c>
      <c r="N535" s="16"/>
    </row>
    <row r="536" customFormat="false" ht="36" hidden="false" customHeight="false" outlineLevel="0" collapsed="false">
      <c r="A536" s="117"/>
      <c r="B536" s="38"/>
      <c r="C536" s="117"/>
      <c r="D536" s="117"/>
      <c r="E536" s="117"/>
      <c r="F536" s="48"/>
      <c r="G536" s="38"/>
      <c r="H536" s="117"/>
      <c r="I536" s="38" t="s">
        <v>2101</v>
      </c>
      <c r="J536" s="48" t="s">
        <v>208</v>
      </c>
      <c r="K536" s="52" t="s">
        <v>2099</v>
      </c>
      <c r="L536" s="38" t="str">
        <f aca="false">VLOOKUP(K536,CódigosRetorno!$A$2:$B$1795,2,FALSE())</f>
        <v>cac:DriverPerson: Numero de documento de identidad del conductor no cumple con el formato válido.</v>
      </c>
      <c r="M536" s="49" t="s">
        <v>8</v>
      </c>
      <c r="N536" s="16"/>
    </row>
    <row r="537" customFormat="false" ht="36" hidden="false" customHeight="true" outlineLevel="0" collapsed="false">
      <c r="A537" s="117" t="n">
        <f aca="false">A531+1</f>
        <v>75</v>
      </c>
      <c r="B537" s="51" t="s">
        <v>2102</v>
      </c>
      <c r="C537" s="117" t="s">
        <v>63</v>
      </c>
      <c r="D537" s="117" t="s">
        <v>184</v>
      </c>
      <c r="E537" s="49" t="s">
        <v>330</v>
      </c>
      <c r="F537" s="49" t="s">
        <v>198</v>
      </c>
      <c r="G537" s="38" t="s">
        <v>2103</v>
      </c>
      <c r="H537" s="49" t="n">
        <v>1</v>
      </c>
      <c r="I537" s="38" t="s">
        <v>2104</v>
      </c>
      <c r="J537" s="48" t="s">
        <v>208</v>
      </c>
      <c r="K537" s="52" t="s">
        <v>2105</v>
      </c>
      <c r="L537" s="38" t="str">
        <f aca="false">VLOOKUP(K537,CódigosRetorno!$A$2:$B$1795,2,FALSE())</f>
        <v>cac:DriverPerson: Debe consignar tipo de documento de identidad del conductor (cbc:ID/@schemeID).</v>
      </c>
      <c r="M537" s="48" t="s">
        <v>8</v>
      </c>
      <c r="N537" s="16"/>
    </row>
    <row r="538" customFormat="false" ht="24" hidden="false" customHeight="false" outlineLevel="0" collapsed="false">
      <c r="A538" s="117"/>
      <c r="B538" s="51"/>
      <c r="C538" s="117"/>
      <c r="D538" s="117"/>
      <c r="E538" s="117"/>
      <c r="F538" s="117"/>
      <c r="G538" s="38"/>
      <c r="H538" s="49"/>
      <c r="I538" s="38" t="s">
        <v>2106</v>
      </c>
      <c r="J538" s="48" t="s">
        <v>208</v>
      </c>
      <c r="K538" s="52" t="s">
        <v>2107</v>
      </c>
      <c r="L538" s="38" t="str">
        <f aca="false">VLOOKUP(K538,CódigosRetorno!$A$2:$B$1795,2,FALSE())</f>
        <v>cac:DriverPerson: Tipo de documento de identidad del conductor no válido (Catalogo Nro 06).</v>
      </c>
      <c r="M538" s="49" t="s">
        <v>2040</v>
      </c>
      <c r="N538" s="16"/>
    </row>
    <row r="539" customFormat="false" ht="24" hidden="false" customHeight="false" outlineLevel="0" collapsed="false">
      <c r="A539" s="117"/>
      <c r="B539" s="51"/>
      <c r="C539" s="117"/>
      <c r="D539" s="117"/>
      <c r="E539" s="117"/>
      <c r="F539" s="49" t="s">
        <v>1332</v>
      </c>
      <c r="G539" s="38" t="s">
        <v>1333</v>
      </c>
      <c r="H539" s="49" t="s">
        <v>1262</v>
      </c>
      <c r="I539" s="38" t="s">
        <v>1334</v>
      </c>
      <c r="J539" s="48" t="s">
        <v>208</v>
      </c>
      <c r="K539" s="52" t="s">
        <v>1335</v>
      </c>
      <c r="L539" s="38" t="str">
        <f aca="false">VLOOKUP(K539,CódigosRetorno!$A$2:$B$1795,2,FALSE())</f>
        <v>El dato ingresado como atributo @schemeName es incorrecto.</v>
      </c>
      <c r="M539" s="49" t="s">
        <v>8</v>
      </c>
      <c r="N539" s="16"/>
    </row>
    <row r="540" customFormat="false" ht="24" hidden="false" customHeight="false" outlineLevel="0" collapsed="false">
      <c r="A540" s="117"/>
      <c r="B540" s="51"/>
      <c r="C540" s="117"/>
      <c r="D540" s="117"/>
      <c r="E540" s="117"/>
      <c r="F540" s="49" t="s">
        <v>1260</v>
      </c>
      <c r="G540" s="38" t="s">
        <v>1261</v>
      </c>
      <c r="H540" s="49" t="s">
        <v>1262</v>
      </c>
      <c r="I540" s="38" t="s">
        <v>1263</v>
      </c>
      <c r="J540" s="48" t="s">
        <v>208</v>
      </c>
      <c r="K540" s="52" t="s">
        <v>1264</v>
      </c>
      <c r="L540" s="38" t="str">
        <f aca="false">VLOOKUP(K540,CódigosRetorno!$A$2:$B$1795,2,FALSE())</f>
        <v>El dato ingresado como atributo @schemeAgencyName es incorrecto.</v>
      </c>
      <c r="M540" s="49" t="s">
        <v>8</v>
      </c>
      <c r="N540" s="16"/>
    </row>
    <row r="541" customFormat="false" ht="48" hidden="false" customHeight="false" outlineLevel="0" collapsed="false">
      <c r="A541" s="117"/>
      <c r="B541" s="51"/>
      <c r="C541" s="117"/>
      <c r="D541" s="117"/>
      <c r="E541" s="117"/>
      <c r="F541" s="49" t="s">
        <v>1336</v>
      </c>
      <c r="G541" s="38" t="s">
        <v>1337</v>
      </c>
      <c r="H541" s="49" t="s">
        <v>1262</v>
      </c>
      <c r="I541" s="38" t="s">
        <v>1338</v>
      </c>
      <c r="J541" s="52" t="s">
        <v>208</v>
      </c>
      <c r="K541" s="116" t="s">
        <v>1339</v>
      </c>
      <c r="L541" s="38" t="str">
        <f aca="false">VLOOKUP(K541,CódigosRetorno!$A$2:$B$1795,2,FALSE())</f>
        <v>El dato ingresado como atributo @schemeURI es incorrecto.</v>
      </c>
      <c r="M541" s="49" t="s">
        <v>8</v>
      </c>
      <c r="N541" s="16"/>
    </row>
    <row r="542" customFormat="false" ht="24" hidden="false" customHeight="true" outlineLevel="0" collapsed="false">
      <c r="A542" s="49" t="n">
        <f aca="false">A537+1</f>
        <v>76</v>
      </c>
      <c r="B542" s="51" t="s">
        <v>2108</v>
      </c>
      <c r="C542" s="49" t="s">
        <v>63</v>
      </c>
      <c r="D542" s="49" t="s">
        <v>184</v>
      </c>
      <c r="E542" s="81" t="s">
        <v>330</v>
      </c>
      <c r="F542" s="81" t="s">
        <v>742</v>
      </c>
      <c r="G542" s="103" t="s">
        <v>2109</v>
      </c>
      <c r="H542" s="49" t="s">
        <v>1262</v>
      </c>
      <c r="I542" s="38" t="s">
        <v>2110</v>
      </c>
      <c r="J542" s="49" t="s">
        <v>208</v>
      </c>
      <c r="K542" s="52" t="s">
        <v>2111</v>
      </c>
      <c r="L542" s="38" t="str">
        <f aca="false">VLOOKUP(K542,CódigosRetorno!$A$2:$B$1795,2,FALSE())</f>
        <v>El código de motivo de traslado no existe en el listado (catalogo nro. 20)</v>
      </c>
      <c r="M542" s="49" t="s">
        <v>2112</v>
      </c>
      <c r="N542" s="16"/>
    </row>
    <row r="543" customFormat="false" ht="24" hidden="false" customHeight="false" outlineLevel="0" collapsed="false">
      <c r="A543" s="49"/>
      <c r="B543" s="51"/>
      <c r="C543" s="49"/>
      <c r="D543" s="49"/>
      <c r="E543" s="117"/>
      <c r="F543" s="49" t="s">
        <v>2113</v>
      </c>
      <c r="G543" s="38" t="s">
        <v>1333</v>
      </c>
      <c r="H543" s="49" t="s">
        <v>1262</v>
      </c>
      <c r="I543" s="38" t="s">
        <v>2114</v>
      </c>
      <c r="J543" s="48" t="s">
        <v>208</v>
      </c>
      <c r="K543" s="52" t="s">
        <v>1335</v>
      </c>
      <c r="L543" s="38" t="str">
        <f aca="false">VLOOKUP(K543,CódigosRetorno!$A$2:$B$1795,2,FALSE())</f>
        <v>El dato ingresado como atributo @schemeName es incorrecto.</v>
      </c>
      <c r="M543" s="49" t="s">
        <v>8</v>
      </c>
      <c r="N543" s="16"/>
    </row>
    <row r="544" customFormat="false" ht="24" hidden="false" customHeight="false" outlineLevel="0" collapsed="false">
      <c r="A544" s="49"/>
      <c r="B544" s="51"/>
      <c r="C544" s="49"/>
      <c r="D544" s="49"/>
      <c r="E544" s="49"/>
      <c r="F544" s="49" t="s">
        <v>1260</v>
      </c>
      <c r="G544" s="38" t="s">
        <v>1261</v>
      </c>
      <c r="H544" s="49" t="s">
        <v>1262</v>
      </c>
      <c r="I544" s="38" t="s">
        <v>1263</v>
      </c>
      <c r="J544" s="52" t="s">
        <v>208</v>
      </c>
      <c r="K544" s="116" t="s">
        <v>1264</v>
      </c>
      <c r="L544" s="38" t="str">
        <f aca="false">VLOOKUP(K544,CódigosRetorno!$A$2:$B$1795,2,FALSE())</f>
        <v>El dato ingresado como atributo @schemeAgencyName es incorrecto.</v>
      </c>
      <c r="M544" s="49" t="s">
        <v>8</v>
      </c>
      <c r="N544" s="16"/>
    </row>
    <row r="545" customFormat="false" ht="48" hidden="false" customHeight="false" outlineLevel="0" collapsed="false">
      <c r="A545" s="49"/>
      <c r="B545" s="51"/>
      <c r="C545" s="49"/>
      <c r="D545" s="49"/>
      <c r="E545" s="49"/>
      <c r="F545" s="49" t="s">
        <v>2115</v>
      </c>
      <c r="G545" s="38" t="s">
        <v>1337</v>
      </c>
      <c r="H545" s="49" t="s">
        <v>1262</v>
      </c>
      <c r="I545" s="38" t="s">
        <v>2116</v>
      </c>
      <c r="J545" s="52" t="s">
        <v>208</v>
      </c>
      <c r="K545" s="116" t="s">
        <v>1339</v>
      </c>
      <c r="L545" s="38" t="str">
        <f aca="false">VLOOKUP(K545,CódigosRetorno!$A$2:$B$1795,2,FALSE())</f>
        <v>El dato ingresado como atributo @schemeURI es incorrecto.</v>
      </c>
      <c r="M545" s="49" t="s">
        <v>8</v>
      </c>
      <c r="N545" s="16"/>
    </row>
    <row r="546" customFormat="false" ht="24" hidden="false" customHeight="true" outlineLevel="0" collapsed="false">
      <c r="A546" s="49" t="n">
        <f aca="false">A542+1</f>
        <v>77</v>
      </c>
      <c r="B546" s="51" t="s">
        <v>2117</v>
      </c>
      <c r="C546" s="49" t="s">
        <v>63</v>
      </c>
      <c r="D546" s="49" t="s">
        <v>184</v>
      </c>
      <c r="E546" s="49" t="s">
        <v>762</v>
      </c>
      <c r="F546" s="48" t="s">
        <v>1312</v>
      </c>
      <c r="G546" s="38" t="s">
        <v>2118</v>
      </c>
      <c r="H546" s="49" t="n">
        <v>1</v>
      </c>
      <c r="I546" s="38" t="s">
        <v>2119</v>
      </c>
      <c r="J546" s="48" t="s">
        <v>208</v>
      </c>
      <c r="K546" s="52" t="s">
        <v>767</v>
      </c>
      <c r="L546" s="38" t="str">
        <f aca="false">VLOOKUP(K546,CódigosRetorno!$A$2:$B$1795,2,FALSE())</f>
        <v>GrossWeightMeasure - El valor ingresado no cumple con el estandar.</v>
      </c>
      <c r="M546" s="49" t="s">
        <v>8</v>
      </c>
      <c r="N546" s="16"/>
    </row>
    <row r="547" customFormat="false" ht="36" hidden="false" customHeight="false" outlineLevel="0" collapsed="false">
      <c r="A547" s="49"/>
      <c r="B547" s="51"/>
      <c r="C547" s="49"/>
      <c r="D547" s="49"/>
      <c r="E547" s="49" t="s">
        <v>144</v>
      </c>
      <c r="F547" s="49" t="s">
        <v>2120</v>
      </c>
      <c r="G547" s="38" t="s">
        <v>2121</v>
      </c>
      <c r="H547" s="49" t="n">
        <v>1</v>
      </c>
      <c r="I547" s="38" t="s">
        <v>2122</v>
      </c>
      <c r="J547" s="48" t="s">
        <v>208</v>
      </c>
      <c r="K547" s="52" t="s">
        <v>775</v>
      </c>
      <c r="L547" s="38" t="str">
        <f aca="false">VLOOKUP(K547,CódigosRetorno!$A$2:$B$1795,2,FALSE())</f>
        <v>cbc:GrossWeightMeasure@unitCode: El valor ingresado en la unidad de medida para el peso bruto total no es correcta (KGM).</v>
      </c>
      <c r="M547" s="49" t="s">
        <v>1505</v>
      </c>
      <c r="N547" s="16"/>
    </row>
    <row r="548" customFormat="false" ht="36" hidden="false" customHeight="true" outlineLevel="0" collapsed="false">
      <c r="A548" s="49" t="n">
        <f aca="false">A546+1</f>
        <v>78</v>
      </c>
      <c r="B548" s="51" t="s">
        <v>2123</v>
      </c>
      <c r="C548" s="49" t="s">
        <v>63</v>
      </c>
      <c r="D548" s="49" t="s">
        <v>184</v>
      </c>
      <c r="E548" s="49" t="s">
        <v>343</v>
      </c>
      <c r="F548" s="48" t="s">
        <v>178</v>
      </c>
      <c r="G548" s="51" t="s">
        <v>2124</v>
      </c>
      <c r="H548" s="49" t="n">
        <v>1</v>
      </c>
      <c r="I548" s="38" t="s">
        <v>2125</v>
      </c>
      <c r="J548" s="48" t="s">
        <v>208</v>
      </c>
      <c r="K548" s="52" t="s">
        <v>2126</v>
      </c>
      <c r="L548" s="38" t="str">
        <f aca="false">VLOOKUP(K548,CódigosRetorno!$A$2:$B$1795,2,FALSE())</f>
        <v>cac:Shipment - Debe indicar fecha de inicio de traslado para el  sustento de traslado de bienes (cac:TransitPeriod/cbc:StartDate).</v>
      </c>
      <c r="M548" s="49" t="s">
        <v>8</v>
      </c>
      <c r="N548" s="16"/>
    </row>
    <row r="549" customFormat="false" ht="36" hidden="false" customHeight="false" outlineLevel="0" collapsed="false">
      <c r="A549" s="49"/>
      <c r="B549" s="51"/>
      <c r="C549" s="49"/>
      <c r="D549" s="49"/>
      <c r="E549" s="49"/>
      <c r="F549" s="48"/>
      <c r="G549" s="51"/>
      <c r="H549" s="49"/>
      <c r="I549" s="38" t="s">
        <v>2127</v>
      </c>
      <c r="J549" s="48" t="s">
        <v>208</v>
      </c>
      <c r="K549" s="52" t="s">
        <v>2126</v>
      </c>
      <c r="L549" s="38" t="str">
        <f aca="false">VLOOKUP(K549,CódigosRetorno!$A$2:$B$1795,2,FALSE())</f>
        <v>cac:Shipment - Debe indicar fecha de inicio de traslado para el  sustento de traslado de bienes (cac:TransitPeriod/cbc:StartDate).</v>
      </c>
      <c r="M549" s="49" t="s">
        <v>8</v>
      </c>
      <c r="N549" s="16"/>
    </row>
    <row r="550" customFormat="false" ht="48" hidden="false" customHeight="true" outlineLevel="0" collapsed="false">
      <c r="A550" s="48" t="n">
        <f aca="false">A548+1</f>
        <v>79</v>
      </c>
      <c r="B550" s="51" t="s">
        <v>2128</v>
      </c>
      <c r="C550" s="117" t="s">
        <v>63</v>
      </c>
      <c r="D550" s="117" t="s">
        <v>184</v>
      </c>
      <c r="E550" s="81" t="s">
        <v>300</v>
      </c>
      <c r="F550" s="239"/>
      <c r="G550" s="103" t="s">
        <v>2129</v>
      </c>
      <c r="H550" s="81" t="s">
        <v>1262</v>
      </c>
      <c r="I550" s="38" t="s">
        <v>186</v>
      </c>
      <c r="J550" s="48" t="s">
        <v>8</v>
      </c>
      <c r="K550" s="52" t="s">
        <v>8</v>
      </c>
      <c r="L550" s="38" t="str">
        <f aca="false">VLOOKUP(K550,CódigosRetorno!$A$2:$B$1795,2,FALSE())</f>
        <v>-</v>
      </c>
      <c r="M550" s="49" t="s">
        <v>8</v>
      </c>
      <c r="N550" s="16"/>
    </row>
    <row r="551" customFormat="false" ht="48" hidden="false" customHeight="false" outlineLevel="0" collapsed="false">
      <c r="A551" s="48"/>
      <c r="B551" s="51"/>
      <c r="C551" s="117"/>
      <c r="D551" s="117"/>
      <c r="E551" s="81" t="s">
        <v>1433</v>
      </c>
      <c r="F551" s="81" t="s">
        <v>198</v>
      </c>
      <c r="G551" s="103" t="s">
        <v>2130</v>
      </c>
      <c r="H551" s="49" t="s">
        <v>1262</v>
      </c>
      <c r="I551" s="38" t="s">
        <v>186</v>
      </c>
      <c r="J551" s="48" t="s">
        <v>8</v>
      </c>
      <c r="K551" s="52" t="s">
        <v>8</v>
      </c>
      <c r="L551" s="38" t="str">
        <f aca="false">VLOOKUP(K551,CódigosRetorno!$A$2:$B$1795,2,FALSE())</f>
        <v>-</v>
      </c>
      <c r="M551" s="49" t="s">
        <v>8</v>
      </c>
      <c r="N551" s="16"/>
    </row>
    <row r="552" customFormat="false" ht="24" hidden="false" customHeight="false" outlineLevel="0" collapsed="false">
      <c r="A552" s="48"/>
      <c r="B552" s="51"/>
      <c r="C552" s="117"/>
      <c r="D552" s="117"/>
      <c r="E552" s="104"/>
      <c r="F552" s="104" t="s">
        <v>1332</v>
      </c>
      <c r="G552" s="50" t="s">
        <v>1333</v>
      </c>
      <c r="H552" s="49" t="s">
        <v>1262</v>
      </c>
      <c r="I552" s="38" t="s">
        <v>186</v>
      </c>
      <c r="J552" s="48" t="s">
        <v>8</v>
      </c>
      <c r="K552" s="52" t="s">
        <v>8</v>
      </c>
      <c r="L552" s="38" t="str">
        <f aca="false">VLOOKUP(K552,CódigosRetorno!$A$2:$B$1795,2,FALSE())</f>
        <v>-</v>
      </c>
      <c r="M552" s="49" t="s">
        <v>8</v>
      </c>
      <c r="N552" s="16"/>
    </row>
    <row r="553" customFormat="false" ht="15" hidden="false" customHeight="false" outlineLevel="0" collapsed="false">
      <c r="A553" s="48"/>
      <c r="B553" s="51"/>
      <c r="C553" s="117"/>
      <c r="D553" s="117"/>
      <c r="E553" s="104"/>
      <c r="F553" s="104" t="s">
        <v>1260</v>
      </c>
      <c r="G553" s="50" t="s">
        <v>1261</v>
      </c>
      <c r="H553" s="49" t="s">
        <v>1262</v>
      </c>
      <c r="I553" s="38" t="s">
        <v>186</v>
      </c>
      <c r="J553" s="48" t="s">
        <v>8</v>
      </c>
      <c r="K553" s="52" t="s">
        <v>8</v>
      </c>
      <c r="L553" s="38" t="str">
        <f aca="false">VLOOKUP(K553,CódigosRetorno!$A$2:$B$1795,2,FALSE())</f>
        <v>-</v>
      </c>
      <c r="M553" s="49" t="s">
        <v>8</v>
      </c>
      <c r="N553" s="16"/>
    </row>
    <row r="554" customFormat="false" ht="36" hidden="false" customHeight="false" outlineLevel="0" collapsed="false">
      <c r="A554" s="48"/>
      <c r="B554" s="51"/>
      <c r="C554" s="117"/>
      <c r="D554" s="117"/>
      <c r="E554" s="104"/>
      <c r="F554" s="104" t="s">
        <v>1336</v>
      </c>
      <c r="G554" s="50" t="s">
        <v>1337</v>
      </c>
      <c r="H554" s="49" t="s">
        <v>1262</v>
      </c>
      <c r="I554" s="38" t="s">
        <v>186</v>
      </c>
      <c r="J554" s="52" t="s">
        <v>8</v>
      </c>
      <c r="K554" s="116" t="s">
        <v>8</v>
      </c>
      <c r="L554" s="38" t="str">
        <f aca="false">VLOOKUP(K554,CódigosRetorno!$A$2:$B$1795,2,FALSE())</f>
        <v>-</v>
      </c>
      <c r="M554" s="49" t="s">
        <v>8</v>
      </c>
      <c r="N554" s="16"/>
    </row>
    <row r="555" customFormat="false" ht="36" hidden="false" customHeight="false" outlineLevel="0" collapsed="false">
      <c r="A555" s="101" t="n">
        <f aca="false">A550+1</f>
        <v>80</v>
      </c>
      <c r="B555" s="103" t="s">
        <v>2131</v>
      </c>
      <c r="C555" s="81" t="s">
        <v>63</v>
      </c>
      <c r="D555" s="81" t="s">
        <v>184</v>
      </c>
      <c r="E555" s="81" t="s">
        <v>1347</v>
      </c>
      <c r="F555" s="239"/>
      <c r="G555" s="103" t="s">
        <v>2132</v>
      </c>
      <c r="H555" s="49" t="s">
        <v>1262</v>
      </c>
      <c r="I555" s="38" t="s">
        <v>186</v>
      </c>
      <c r="J555" s="48" t="s">
        <v>8</v>
      </c>
      <c r="K555" s="52" t="s">
        <v>8</v>
      </c>
      <c r="L555" s="38" t="str">
        <f aca="false">VLOOKUP(K555,CódigosRetorno!$A$2:$B$1795,2,FALSE())</f>
        <v>-</v>
      </c>
      <c r="M555" s="49" t="s">
        <v>8</v>
      </c>
      <c r="N555" s="16"/>
    </row>
    <row r="556" customFormat="false" ht="36" hidden="false" customHeight="true" outlineLevel="0" collapsed="false">
      <c r="A556" s="48" t="n">
        <f aca="false">A555+1</f>
        <v>81</v>
      </c>
      <c r="B556" s="51" t="s">
        <v>2133</v>
      </c>
      <c r="C556" s="117" t="s">
        <v>63</v>
      </c>
      <c r="D556" s="117" t="s">
        <v>184</v>
      </c>
      <c r="E556" s="49" t="s">
        <v>2027</v>
      </c>
      <c r="F556" s="48" t="s">
        <v>189</v>
      </c>
      <c r="G556" s="38" t="s">
        <v>2134</v>
      </c>
      <c r="H556" s="49" t="n">
        <v>1</v>
      </c>
      <c r="I556" s="38" t="s">
        <v>2135</v>
      </c>
      <c r="J556" s="48" t="s">
        <v>208</v>
      </c>
      <c r="K556" s="52" t="s">
        <v>2136</v>
      </c>
      <c r="L556" s="38" t="str">
        <f aca="false">VLOOKUP(K556,CódigosRetorno!$A$2:$B$1795,2,FALSE())</f>
        <v>Si ha consignado Transporte Publico, debe consignar Datos del transportista.</v>
      </c>
      <c r="M556" s="49" t="s">
        <v>8</v>
      </c>
      <c r="N556" s="16"/>
    </row>
    <row r="557" customFormat="false" ht="36" hidden="false" customHeight="false" outlineLevel="0" collapsed="false">
      <c r="A557" s="48"/>
      <c r="B557" s="51"/>
      <c r="C557" s="117"/>
      <c r="D557" s="117"/>
      <c r="E557" s="117"/>
      <c r="F557" s="48"/>
      <c r="G557" s="38"/>
      <c r="H557" s="49"/>
      <c r="I557" s="38" t="s">
        <v>2137</v>
      </c>
      <c r="J557" s="48" t="s">
        <v>208</v>
      </c>
      <c r="K557" s="52" t="s">
        <v>798</v>
      </c>
      <c r="L557" s="38" t="str">
        <f aca="false">VLOOKUP(K557,CódigosRetorno!$A$2:$B$1795,2,FALSE())</f>
        <v>No es necesario consignar los datos del transportista para una operación de Transporte Privado.</v>
      </c>
      <c r="M557" s="49" t="s">
        <v>8</v>
      </c>
      <c r="N557" s="16"/>
    </row>
    <row r="558" customFormat="false" ht="36" hidden="false" customHeight="false" outlineLevel="0" collapsed="false">
      <c r="A558" s="48"/>
      <c r="B558" s="51"/>
      <c r="C558" s="117"/>
      <c r="D558" s="117"/>
      <c r="E558" s="117"/>
      <c r="F558" s="48"/>
      <c r="G558" s="38"/>
      <c r="H558" s="49"/>
      <c r="I558" s="38" t="s">
        <v>2138</v>
      </c>
      <c r="J558" s="48" t="s">
        <v>208</v>
      </c>
      <c r="K558" s="52" t="s">
        <v>2139</v>
      </c>
      <c r="L558" s="38" t="str">
        <f aca="false">VLOOKUP(K558,CódigosRetorno!$A$2:$B$1795,2,FALSE())</f>
        <v>cac:CarrierParty: Debe consignar número de  documento de identidad del transportista.</v>
      </c>
      <c r="M558" s="49" t="s">
        <v>8</v>
      </c>
      <c r="N558" s="16"/>
    </row>
    <row r="559" customFormat="false" ht="48" hidden="false" customHeight="false" outlineLevel="0" collapsed="false">
      <c r="A559" s="48"/>
      <c r="B559" s="51"/>
      <c r="C559" s="117"/>
      <c r="D559" s="117"/>
      <c r="E559" s="117"/>
      <c r="F559" s="48"/>
      <c r="G559" s="38"/>
      <c r="H559" s="49"/>
      <c r="I559" s="38" t="s">
        <v>2140</v>
      </c>
      <c r="J559" s="48" t="s">
        <v>208</v>
      </c>
      <c r="K559" s="52" t="s">
        <v>2141</v>
      </c>
      <c r="L559" s="38" t="str">
        <f aca="false">VLOOKUP(K559,CódigosRetorno!$A$2:$B$1795,2,FALSE())</f>
        <v>cac:CarrierParty: Numero de documento de identidad del transportista no cumple con un formato válido.</v>
      </c>
      <c r="M559" s="49" t="s">
        <v>8</v>
      </c>
      <c r="N559" s="16"/>
    </row>
    <row r="560" customFormat="false" ht="24" hidden="false" customHeight="true" outlineLevel="0" collapsed="false">
      <c r="A560" s="48"/>
      <c r="B560" s="51"/>
      <c r="C560" s="117"/>
      <c r="D560" s="117"/>
      <c r="E560" s="49" t="s">
        <v>1433</v>
      </c>
      <c r="F560" s="49" t="s">
        <v>198</v>
      </c>
      <c r="G560" s="38" t="s">
        <v>2142</v>
      </c>
      <c r="H560" s="49" t="n">
        <v>1</v>
      </c>
      <c r="I560" s="38" t="s">
        <v>2143</v>
      </c>
      <c r="J560" s="48" t="s">
        <v>208</v>
      </c>
      <c r="K560" s="52" t="s">
        <v>2144</v>
      </c>
      <c r="L560" s="38" t="str">
        <f aca="false">VLOOKUP(K560,CódigosRetorno!$A$2:$B$1795,2,FALSE())</f>
        <v>cac:CarrierParty: Debe consignar tipo de documento de identidad del transportista.</v>
      </c>
      <c r="M560" s="48" t="s">
        <v>8</v>
      </c>
      <c r="N560" s="16"/>
    </row>
    <row r="561" customFormat="false" ht="24" hidden="false" customHeight="false" outlineLevel="0" collapsed="false">
      <c r="A561" s="48"/>
      <c r="B561" s="51"/>
      <c r="C561" s="117"/>
      <c r="D561" s="117"/>
      <c r="E561" s="117"/>
      <c r="F561" s="117"/>
      <c r="G561" s="38"/>
      <c r="H561" s="49"/>
      <c r="I561" s="38" t="s">
        <v>2145</v>
      </c>
      <c r="J561" s="48" t="s">
        <v>208</v>
      </c>
      <c r="K561" s="52" t="s">
        <v>2146</v>
      </c>
      <c r="L561" s="38" t="str">
        <f aca="false">VLOOKUP(K561,CódigosRetorno!$A$2:$B$1795,2,FALSE())</f>
        <v>cac:CarrierParty: Tipo de documento de identidad del transportista debe ser 6-RUC</v>
      </c>
      <c r="M561" s="49" t="s">
        <v>2040</v>
      </c>
      <c r="N561" s="16"/>
    </row>
    <row r="562" customFormat="false" ht="24" hidden="false" customHeight="false" outlineLevel="0" collapsed="false">
      <c r="A562" s="48"/>
      <c r="B562" s="51"/>
      <c r="C562" s="117"/>
      <c r="D562" s="117"/>
      <c r="E562" s="117"/>
      <c r="F562" s="49" t="s">
        <v>1332</v>
      </c>
      <c r="G562" s="38" t="s">
        <v>1333</v>
      </c>
      <c r="H562" s="49" t="s">
        <v>1262</v>
      </c>
      <c r="I562" s="38" t="s">
        <v>1334</v>
      </c>
      <c r="J562" s="48" t="s">
        <v>208</v>
      </c>
      <c r="K562" s="52" t="s">
        <v>1335</v>
      </c>
      <c r="L562" s="38" t="str">
        <f aca="false">VLOOKUP(K562,CódigosRetorno!$A$2:$B$1795,2,FALSE())</f>
        <v>El dato ingresado como atributo @schemeName es incorrecto.</v>
      </c>
      <c r="M562" s="49" t="s">
        <v>8</v>
      </c>
      <c r="N562" s="16"/>
    </row>
    <row r="563" customFormat="false" ht="24" hidden="false" customHeight="false" outlineLevel="0" collapsed="false">
      <c r="A563" s="48"/>
      <c r="B563" s="51"/>
      <c r="C563" s="117"/>
      <c r="D563" s="117"/>
      <c r="E563" s="117"/>
      <c r="F563" s="49" t="s">
        <v>1260</v>
      </c>
      <c r="G563" s="38" t="s">
        <v>1261</v>
      </c>
      <c r="H563" s="49" t="s">
        <v>1262</v>
      </c>
      <c r="I563" s="38" t="s">
        <v>1263</v>
      </c>
      <c r="J563" s="48" t="s">
        <v>208</v>
      </c>
      <c r="K563" s="52" t="s">
        <v>1264</v>
      </c>
      <c r="L563" s="38" t="str">
        <f aca="false">VLOOKUP(K563,CódigosRetorno!$A$2:$B$1795,2,FALSE())</f>
        <v>El dato ingresado como atributo @schemeAgencyName es incorrecto.</v>
      </c>
      <c r="M563" s="49" t="s">
        <v>8</v>
      </c>
      <c r="N563" s="16"/>
    </row>
    <row r="564" customFormat="false" ht="48" hidden="false" customHeight="false" outlineLevel="0" collapsed="false">
      <c r="A564" s="48"/>
      <c r="B564" s="51"/>
      <c r="C564" s="117"/>
      <c r="D564" s="117"/>
      <c r="E564" s="117"/>
      <c r="F564" s="49" t="s">
        <v>1336</v>
      </c>
      <c r="G564" s="38" t="s">
        <v>1337</v>
      </c>
      <c r="H564" s="49" t="s">
        <v>1262</v>
      </c>
      <c r="I564" s="38" t="s">
        <v>1338</v>
      </c>
      <c r="J564" s="52" t="s">
        <v>208</v>
      </c>
      <c r="K564" s="116" t="s">
        <v>1339</v>
      </c>
      <c r="L564" s="38" t="str">
        <f aca="false">VLOOKUP(K564,CódigosRetorno!$A$2:$B$1795,2,FALSE())</f>
        <v>El dato ingresado como atributo @schemeURI es incorrecto.</v>
      </c>
      <c r="M564" s="49" t="s">
        <v>8</v>
      </c>
      <c r="N564" s="16"/>
    </row>
    <row r="565" customFormat="false" ht="48" hidden="false" customHeight="true" outlineLevel="0" collapsed="false">
      <c r="A565" s="48" t="n">
        <f aca="false">A556+1</f>
        <v>82</v>
      </c>
      <c r="B565" s="38" t="s">
        <v>2147</v>
      </c>
      <c r="C565" s="49" t="s">
        <v>63</v>
      </c>
      <c r="D565" s="49" t="s">
        <v>184</v>
      </c>
      <c r="E565" s="49" t="s">
        <v>1347</v>
      </c>
      <c r="F565" s="48"/>
      <c r="G565" s="38" t="s">
        <v>2148</v>
      </c>
      <c r="H565" s="49" t="n">
        <v>1</v>
      </c>
      <c r="I565" s="38" t="s">
        <v>2149</v>
      </c>
      <c r="J565" s="48" t="s">
        <v>208</v>
      </c>
      <c r="K565" s="52" t="s">
        <v>2150</v>
      </c>
      <c r="L565" s="38" t="str">
        <f aca="false">VLOOKUP(K565,CódigosRetorno!$A$2:$B$1795,2,FALSE())</f>
        <v>cac:CarrierParty: Debe consignar apellidos y nombres, denominación o razón social del transportista.</v>
      </c>
      <c r="M565" s="49" t="s">
        <v>8</v>
      </c>
      <c r="N565" s="16"/>
    </row>
    <row r="566" customFormat="false" ht="24" hidden="false" customHeight="false" outlineLevel="0" collapsed="false">
      <c r="A566" s="48"/>
      <c r="B566" s="38"/>
      <c r="C566" s="49"/>
      <c r="D566" s="49"/>
      <c r="E566" s="49"/>
      <c r="F566" s="48"/>
      <c r="G566" s="38"/>
      <c r="H566" s="49"/>
      <c r="I566" s="38" t="s">
        <v>2151</v>
      </c>
      <c r="J566" s="48" t="s">
        <v>208</v>
      </c>
      <c r="K566" s="52" t="s">
        <v>2152</v>
      </c>
      <c r="L566" s="38" t="str">
        <f aca="false">VLOOKUP(K566,CódigosRetorno!$A$2:$B$1795,2,FALSE())</f>
        <v>cac:CarrierParty: nombre o razon social del transportista no cumple con un formato válido.</v>
      </c>
      <c r="M566" s="49" t="s">
        <v>8</v>
      </c>
      <c r="N566" s="16"/>
    </row>
    <row r="567" customFormat="false" ht="36" hidden="false" customHeight="false" outlineLevel="0" collapsed="false">
      <c r="A567" s="48" t="n">
        <f aca="false">A565+1</f>
        <v>83</v>
      </c>
      <c r="B567" s="38" t="s">
        <v>2153</v>
      </c>
      <c r="C567" s="49" t="s">
        <v>63</v>
      </c>
      <c r="D567" s="49" t="s">
        <v>184</v>
      </c>
      <c r="E567" s="49" t="s">
        <v>656</v>
      </c>
      <c r="F567" s="48"/>
      <c r="G567" s="38" t="s">
        <v>2154</v>
      </c>
      <c r="H567" s="49" t="n">
        <v>1</v>
      </c>
      <c r="I567" s="38" t="s">
        <v>186</v>
      </c>
      <c r="J567" s="48" t="s">
        <v>8</v>
      </c>
      <c r="K567" s="52" t="s">
        <v>8</v>
      </c>
      <c r="L567" s="38" t="str">
        <f aca="false">VLOOKUP(K567,CódigosRetorno!$A$2:$B$1795,2,FALSE())</f>
        <v>-</v>
      </c>
      <c r="M567" s="49" t="s">
        <v>8</v>
      </c>
      <c r="N567" s="16"/>
    </row>
    <row r="568" customFormat="false" ht="15" hidden="false" customHeight="false" outlineLevel="0" collapsed="false">
      <c r="A568" s="63" t="s">
        <v>2048</v>
      </c>
      <c r="B568" s="43"/>
      <c r="C568" s="96"/>
      <c r="D568" s="96"/>
      <c r="E568" s="96"/>
      <c r="F568" s="96"/>
      <c r="G568" s="70"/>
      <c r="H568" s="96"/>
      <c r="I568" s="43" t="s">
        <v>8</v>
      </c>
      <c r="J568" s="110" t="s">
        <v>8</v>
      </c>
      <c r="K568" s="99" t="s">
        <v>8</v>
      </c>
      <c r="L568" s="38" t="str">
        <f aca="false">VLOOKUP(K568,CódigosRetorno!$A$2:$B$1795,2,FALSE())</f>
        <v>-</v>
      </c>
      <c r="M568" s="69" t="s">
        <v>8</v>
      </c>
      <c r="N568" s="16"/>
    </row>
    <row r="569" customFormat="false" ht="15" hidden="false" customHeight="false" outlineLevel="0" collapsed="false">
      <c r="A569" s="234" t="s">
        <v>2155</v>
      </c>
      <c r="B569" s="235"/>
      <c r="C569" s="236"/>
      <c r="D569" s="236"/>
      <c r="E569" s="236"/>
      <c r="F569" s="236"/>
      <c r="G569" s="236"/>
      <c r="H569" s="236"/>
      <c r="I569" s="236"/>
      <c r="J569" s="236"/>
      <c r="K569" s="237" t="s">
        <v>8</v>
      </c>
      <c r="L569" s="38" t="str">
        <f aca="false">VLOOKUP(K569,CódigosRetorno!$A$2:$B$1795,2,FALSE())</f>
        <v>-</v>
      </c>
      <c r="M569" s="238"/>
      <c r="N569" s="16"/>
    </row>
    <row r="570" customFormat="false" ht="24" hidden="false" customHeight="true" outlineLevel="0" collapsed="false">
      <c r="A570" s="117" t="n">
        <f aca="false">A567+1</f>
        <v>84</v>
      </c>
      <c r="B570" s="51" t="s">
        <v>2156</v>
      </c>
      <c r="C570" s="48" t="s">
        <v>63</v>
      </c>
      <c r="D570" s="48" t="s">
        <v>184</v>
      </c>
      <c r="E570" s="49" t="s">
        <v>162</v>
      </c>
      <c r="F570" s="48"/>
      <c r="G570" s="38" t="s">
        <v>2157</v>
      </c>
      <c r="H570" s="49" t="s">
        <v>1262</v>
      </c>
      <c r="I570" s="38" t="s">
        <v>2158</v>
      </c>
      <c r="J570" s="52" t="s">
        <v>8</v>
      </c>
      <c r="K570" s="116" t="s">
        <v>8</v>
      </c>
      <c r="L570" s="38" t="str">
        <f aca="false">VLOOKUP(K570,CódigosRetorno!$A$2:$B$1795,2,FALSE())</f>
        <v>-</v>
      </c>
      <c r="M570" s="49" t="s">
        <v>8</v>
      </c>
      <c r="N570" s="16"/>
    </row>
    <row r="571" customFormat="false" ht="36" hidden="false" customHeight="false" outlineLevel="0" collapsed="false">
      <c r="A571" s="117"/>
      <c r="B571" s="51"/>
      <c r="C571" s="48"/>
      <c r="D571" s="48"/>
      <c r="E571" s="81" t="s">
        <v>330</v>
      </c>
      <c r="F571" s="101" t="s">
        <v>1480</v>
      </c>
      <c r="G571" s="103" t="s">
        <v>2159</v>
      </c>
      <c r="H571" s="49" t="s">
        <v>1262</v>
      </c>
      <c r="I571" s="38" t="s">
        <v>2158</v>
      </c>
      <c r="J571" s="52" t="s">
        <v>8</v>
      </c>
      <c r="K571" s="116" t="s">
        <v>8</v>
      </c>
      <c r="L571" s="38" t="str">
        <f aca="false">VLOOKUP(K571,CódigosRetorno!$A$2:$B$1795,2,FALSE())</f>
        <v>-</v>
      </c>
      <c r="M571" s="49" t="s">
        <v>8</v>
      </c>
      <c r="N571" s="16"/>
    </row>
    <row r="572" customFormat="false" ht="15" hidden="false" customHeight="false" outlineLevel="0" collapsed="false">
      <c r="A572" s="117"/>
      <c r="B572" s="51"/>
      <c r="C572" s="48"/>
      <c r="D572" s="48"/>
      <c r="E572" s="117"/>
      <c r="F572" s="49" t="s">
        <v>1260</v>
      </c>
      <c r="G572" s="38" t="s">
        <v>1282</v>
      </c>
      <c r="H572" s="49" t="s">
        <v>1262</v>
      </c>
      <c r="I572" s="38" t="s">
        <v>2158</v>
      </c>
      <c r="J572" s="48" t="s">
        <v>8</v>
      </c>
      <c r="K572" s="52" t="s">
        <v>8</v>
      </c>
      <c r="L572" s="38" t="str">
        <f aca="false">VLOOKUP(K572,CódigosRetorno!$A$2:$B$1795,2,FALSE())</f>
        <v>-</v>
      </c>
      <c r="M572" s="49" t="s">
        <v>8</v>
      </c>
      <c r="N572" s="16"/>
    </row>
    <row r="573" customFormat="false" ht="24" hidden="false" customHeight="false" outlineLevel="0" collapsed="false">
      <c r="A573" s="117"/>
      <c r="B573" s="51"/>
      <c r="C573" s="48"/>
      <c r="D573" s="48"/>
      <c r="E573" s="117"/>
      <c r="F573" s="49" t="s">
        <v>1485</v>
      </c>
      <c r="G573" s="38" t="s">
        <v>1285</v>
      </c>
      <c r="H573" s="49" t="s">
        <v>1262</v>
      </c>
      <c r="I573" s="38" t="s">
        <v>2158</v>
      </c>
      <c r="J573" s="52" t="s">
        <v>8</v>
      </c>
      <c r="K573" s="116" t="s">
        <v>8</v>
      </c>
      <c r="L573" s="38" t="str">
        <f aca="false">VLOOKUP(K573,CódigosRetorno!$A$2:$B$1795,2,FALSE())</f>
        <v>-</v>
      </c>
      <c r="M573" s="49" t="s">
        <v>8</v>
      </c>
      <c r="N573" s="16"/>
    </row>
    <row r="574" customFormat="false" ht="36" hidden="false" customHeight="false" outlineLevel="0" collapsed="false">
      <c r="A574" s="117"/>
      <c r="B574" s="51"/>
      <c r="C574" s="48"/>
      <c r="D574" s="48"/>
      <c r="E574" s="117"/>
      <c r="F574" s="49" t="s">
        <v>1487</v>
      </c>
      <c r="G574" s="38" t="s">
        <v>1289</v>
      </c>
      <c r="H574" s="49" t="s">
        <v>1262</v>
      </c>
      <c r="I574" s="38" t="s">
        <v>2158</v>
      </c>
      <c r="J574" s="52" t="s">
        <v>8</v>
      </c>
      <c r="K574" s="116" t="s">
        <v>8</v>
      </c>
      <c r="L574" s="38" t="str">
        <f aca="false">VLOOKUP(K574,CódigosRetorno!$A$2:$B$1795,2,FALSE())</f>
        <v>-</v>
      </c>
      <c r="M574" s="49" t="s">
        <v>8</v>
      </c>
      <c r="N574" s="16"/>
    </row>
    <row r="575" customFormat="false" ht="36" hidden="false" customHeight="true" outlineLevel="0" collapsed="false">
      <c r="A575" s="49" t="n">
        <f aca="false">A570+1</f>
        <v>85</v>
      </c>
      <c r="B575" s="51" t="s">
        <v>2160</v>
      </c>
      <c r="C575" s="49" t="s">
        <v>63</v>
      </c>
      <c r="D575" s="49" t="s">
        <v>184</v>
      </c>
      <c r="E575" s="49" t="s">
        <v>343</v>
      </c>
      <c r="F575" s="48" t="s">
        <v>178</v>
      </c>
      <c r="G575" s="51" t="s">
        <v>2124</v>
      </c>
      <c r="H575" s="49" t="n">
        <v>1</v>
      </c>
      <c r="I575" s="38" t="s">
        <v>2125</v>
      </c>
      <c r="J575" s="48" t="s">
        <v>208</v>
      </c>
      <c r="K575" s="52" t="s">
        <v>2126</v>
      </c>
      <c r="L575" s="38" t="str">
        <f aca="false">VLOOKUP(K575,CódigosRetorno!$A$2:$B$1795,2,FALSE())</f>
        <v>cac:Shipment - Debe indicar fecha de inicio de traslado para el  sustento de traslado de bienes (cac:TransitPeriod/cbc:StartDate).</v>
      </c>
      <c r="M575" s="49" t="s">
        <v>8</v>
      </c>
      <c r="N575" s="16"/>
    </row>
    <row r="576" customFormat="false" ht="36" hidden="false" customHeight="false" outlineLevel="0" collapsed="false">
      <c r="A576" s="49"/>
      <c r="B576" s="51"/>
      <c r="C576" s="49"/>
      <c r="D576" s="49"/>
      <c r="E576" s="49"/>
      <c r="F576" s="48"/>
      <c r="G576" s="51"/>
      <c r="H576" s="49"/>
      <c r="I576" s="38" t="s">
        <v>2127</v>
      </c>
      <c r="J576" s="48" t="s">
        <v>208</v>
      </c>
      <c r="K576" s="52" t="s">
        <v>2126</v>
      </c>
      <c r="L576" s="38" t="str">
        <f aca="false">VLOOKUP(K576,CódigosRetorno!$A$2:$B$1795,2,FALSE())</f>
        <v>cac:Shipment - Debe indicar fecha de inicio de traslado para el  sustento de traslado de bienes (cac:TransitPeriod/cbc:StartDate).</v>
      </c>
      <c r="M576" s="49" t="s">
        <v>8</v>
      </c>
      <c r="N576" s="16"/>
    </row>
    <row r="577" customFormat="false" ht="36" hidden="false" customHeight="true" outlineLevel="0" collapsed="false">
      <c r="A577" s="48" t="n">
        <f aca="false">A575+1</f>
        <v>86</v>
      </c>
      <c r="B577" s="51" t="s">
        <v>2161</v>
      </c>
      <c r="C577" s="117" t="s">
        <v>63</v>
      </c>
      <c r="D577" s="117" t="s">
        <v>184</v>
      </c>
      <c r="E577" s="49" t="s">
        <v>189</v>
      </c>
      <c r="F577" s="48"/>
      <c r="G577" s="38" t="s">
        <v>2162</v>
      </c>
      <c r="H577" s="49" t="n">
        <v>1</v>
      </c>
      <c r="I577" s="38" t="s">
        <v>2135</v>
      </c>
      <c r="J577" s="48" t="s">
        <v>208</v>
      </c>
      <c r="K577" s="52" t="s">
        <v>2136</v>
      </c>
      <c r="L577" s="38" t="str">
        <f aca="false">VLOOKUP(K577,CódigosRetorno!$A$2:$B$1795,2,FALSE())</f>
        <v>Si ha consignado Transporte Publico, debe consignar Datos del transportista.</v>
      </c>
      <c r="M577" s="49" t="s">
        <v>8</v>
      </c>
      <c r="N577" s="16"/>
    </row>
    <row r="578" customFormat="false" ht="36" hidden="false" customHeight="false" outlineLevel="0" collapsed="false">
      <c r="A578" s="48"/>
      <c r="B578" s="51"/>
      <c r="C578" s="117"/>
      <c r="D578" s="117"/>
      <c r="E578" s="117"/>
      <c r="F578" s="48"/>
      <c r="G578" s="38"/>
      <c r="H578" s="49"/>
      <c r="I578" s="38" t="s">
        <v>2137</v>
      </c>
      <c r="J578" s="48" t="s">
        <v>208</v>
      </c>
      <c r="K578" s="52" t="s">
        <v>798</v>
      </c>
      <c r="L578" s="38" t="str">
        <f aca="false">VLOOKUP(K578,CódigosRetorno!$A$2:$B$1795,2,FALSE())</f>
        <v>No es necesario consignar los datos del transportista para una operación de Transporte Privado.</v>
      </c>
      <c r="M578" s="49" t="s">
        <v>8</v>
      </c>
      <c r="N578" s="16"/>
    </row>
    <row r="579" customFormat="false" ht="36" hidden="false" customHeight="false" outlineLevel="0" collapsed="false">
      <c r="A579" s="48"/>
      <c r="B579" s="51"/>
      <c r="C579" s="117"/>
      <c r="D579" s="117"/>
      <c r="E579" s="117"/>
      <c r="F579" s="48"/>
      <c r="G579" s="38"/>
      <c r="H579" s="49"/>
      <c r="I579" s="38" t="s">
        <v>2138</v>
      </c>
      <c r="J579" s="48" t="s">
        <v>208</v>
      </c>
      <c r="K579" s="52" t="s">
        <v>2139</v>
      </c>
      <c r="L579" s="38" t="str">
        <f aca="false">VLOOKUP(K579,CódigosRetorno!$A$2:$B$1795,2,FALSE())</f>
        <v>cac:CarrierParty: Debe consignar número de  documento de identidad del transportista.</v>
      </c>
      <c r="M579" s="49" t="s">
        <v>8</v>
      </c>
      <c r="N579" s="16"/>
    </row>
    <row r="580" customFormat="false" ht="48" hidden="false" customHeight="false" outlineLevel="0" collapsed="false">
      <c r="A580" s="48"/>
      <c r="B580" s="51"/>
      <c r="C580" s="117"/>
      <c r="D580" s="117"/>
      <c r="E580" s="117"/>
      <c r="F580" s="48"/>
      <c r="G580" s="38"/>
      <c r="H580" s="49"/>
      <c r="I580" s="38" t="s">
        <v>2140</v>
      </c>
      <c r="J580" s="48" t="s">
        <v>208</v>
      </c>
      <c r="K580" s="52" t="s">
        <v>2141</v>
      </c>
      <c r="L580" s="38" t="str">
        <f aca="false">VLOOKUP(K580,CódigosRetorno!$A$2:$B$1795,2,FALSE())</f>
        <v>cac:CarrierParty: Numero de documento de identidad del transportista no cumple con un formato válido.</v>
      </c>
      <c r="M580" s="49" t="s">
        <v>8</v>
      </c>
      <c r="N580" s="16"/>
    </row>
    <row r="581" customFormat="false" ht="24" hidden="false" customHeight="true" outlineLevel="0" collapsed="false">
      <c r="A581" s="48"/>
      <c r="B581" s="51"/>
      <c r="C581" s="117"/>
      <c r="D581" s="117"/>
      <c r="E581" s="49" t="s">
        <v>1433</v>
      </c>
      <c r="F581" s="49" t="s">
        <v>198</v>
      </c>
      <c r="G581" s="38" t="s">
        <v>2142</v>
      </c>
      <c r="H581" s="49" t="n">
        <v>1</v>
      </c>
      <c r="I581" s="38" t="s">
        <v>2163</v>
      </c>
      <c r="J581" s="48" t="s">
        <v>208</v>
      </c>
      <c r="K581" s="52" t="s">
        <v>2144</v>
      </c>
      <c r="L581" s="38" t="str">
        <f aca="false">VLOOKUP(K581,CódigosRetorno!$A$2:$B$1795,2,FALSE())</f>
        <v>cac:CarrierParty: Debe consignar tipo de documento de identidad del transportista.</v>
      </c>
      <c r="M581" s="48" t="s">
        <v>8</v>
      </c>
      <c r="N581" s="16"/>
    </row>
    <row r="582" customFormat="false" ht="24" hidden="false" customHeight="false" outlineLevel="0" collapsed="false">
      <c r="A582" s="48"/>
      <c r="B582" s="51"/>
      <c r="C582" s="117"/>
      <c r="D582" s="117"/>
      <c r="E582" s="117"/>
      <c r="F582" s="117"/>
      <c r="G582" s="38"/>
      <c r="H582" s="49"/>
      <c r="I582" s="38" t="s">
        <v>2145</v>
      </c>
      <c r="J582" s="48" t="s">
        <v>208</v>
      </c>
      <c r="K582" s="52" t="s">
        <v>2146</v>
      </c>
      <c r="L582" s="38" t="str">
        <f aca="false">VLOOKUP(K582,CódigosRetorno!$A$2:$B$1795,2,FALSE())</f>
        <v>cac:CarrierParty: Tipo de documento de identidad del transportista debe ser 6-RUC</v>
      </c>
      <c r="M582" s="49" t="s">
        <v>2040</v>
      </c>
      <c r="N582" s="16"/>
    </row>
    <row r="583" customFormat="false" ht="24" hidden="false" customHeight="false" outlineLevel="0" collapsed="false">
      <c r="A583" s="48"/>
      <c r="B583" s="51"/>
      <c r="C583" s="117"/>
      <c r="D583" s="117"/>
      <c r="E583" s="117"/>
      <c r="F583" s="49" t="s">
        <v>1332</v>
      </c>
      <c r="G583" s="38" t="s">
        <v>1333</v>
      </c>
      <c r="H583" s="49" t="s">
        <v>1262</v>
      </c>
      <c r="I583" s="38" t="s">
        <v>1334</v>
      </c>
      <c r="J583" s="48" t="s">
        <v>208</v>
      </c>
      <c r="K583" s="52" t="s">
        <v>1335</v>
      </c>
      <c r="L583" s="38" t="str">
        <f aca="false">VLOOKUP(K583,CódigosRetorno!$A$2:$B$1795,2,FALSE())</f>
        <v>El dato ingresado como atributo @schemeName es incorrecto.</v>
      </c>
      <c r="M583" s="49" t="s">
        <v>8</v>
      </c>
      <c r="N583" s="16"/>
    </row>
    <row r="584" customFormat="false" ht="24" hidden="false" customHeight="false" outlineLevel="0" collapsed="false">
      <c r="A584" s="48"/>
      <c r="B584" s="51"/>
      <c r="C584" s="117"/>
      <c r="D584" s="117"/>
      <c r="E584" s="117"/>
      <c r="F584" s="49" t="s">
        <v>1260</v>
      </c>
      <c r="G584" s="38" t="s">
        <v>1261</v>
      </c>
      <c r="H584" s="49" t="s">
        <v>1262</v>
      </c>
      <c r="I584" s="38" t="s">
        <v>1263</v>
      </c>
      <c r="J584" s="48" t="s">
        <v>208</v>
      </c>
      <c r="K584" s="52" t="s">
        <v>1264</v>
      </c>
      <c r="L584" s="38" t="str">
        <f aca="false">VLOOKUP(K584,CódigosRetorno!$A$2:$B$1795,2,FALSE())</f>
        <v>El dato ingresado como atributo @schemeAgencyName es incorrecto.</v>
      </c>
      <c r="M584" s="49" t="s">
        <v>8</v>
      </c>
      <c r="N584" s="16"/>
    </row>
    <row r="585" customFormat="false" ht="48" hidden="false" customHeight="false" outlineLevel="0" collapsed="false">
      <c r="A585" s="48"/>
      <c r="B585" s="51"/>
      <c r="C585" s="117"/>
      <c r="D585" s="117"/>
      <c r="E585" s="117"/>
      <c r="F585" s="49" t="s">
        <v>1336</v>
      </c>
      <c r="G585" s="38" t="s">
        <v>1337</v>
      </c>
      <c r="H585" s="49" t="s">
        <v>1262</v>
      </c>
      <c r="I585" s="38" t="s">
        <v>1338</v>
      </c>
      <c r="J585" s="52" t="s">
        <v>208</v>
      </c>
      <c r="K585" s="116" t="s">
        <v>1339</v>
      </c>
      <c r="L585" s="38" t="str">
        <f aca="false">VLOOKUP(K585,CódigosRetorno!$A$2:$B$1795,2,FALSE())</f>
        <v>El dato ingresado como atributo @schemeURI es incorrecto.</v>
      </c>
      <c r="M585" s="49" t="s">
        <v>8</v>
      </c>
      <c r="N585" s="16"/>
    </row>
    <row r="586" customFormat="false" ht="48" hidden="false" customHeight="true" outlineLevel="0" collapsed="false">
      <c r="A586" s="48" t="n">
        <f aca="false">A577+1</f>
        <v>87</v>
      </c>
      <c r="B586" s="38" t="s">
        <v>2164</v>
      </c>
      <c r="C586" s="49" t="s">
        <v>63</v>
      </c>
      <c r="D586" s="49" t="s">
        <v>184</v>
      </c>
      <c r="E586" s="49" t="s">
        <v>1347</v>
      </c>
      <c r="F586" s="48"/>
      <c r="G586" s="38" t="s">
        <v>2148</v>
      </c>
      <c r="H586" s="49" t="n">
        <v>1</v>
      </c>
      <c r="I586" s="38" t="s">
        <v>2149</v>
      </c>
      <c r="J586" s="48" t="s">
        <v>208</v>
      </c>
      <c r="K586" s="52" t="s">
        <v>2150</v>
      </c>
      <c r="L586" s="38" t="str">
        <f aca="false">VLOOKUP(K586,CódigosRetorno!$A$2:$B$1795,2,FALSE())</f>
        <v>cac:CarrierParty: Debe consignar apellidos y nombres, denominación o razón social del transportista.</v>
      </c>
      <c r="M586" s="49" t="s">
        <v>8</v>
      </c>
      <c r="N586" s="16"/>
    </row>
    <row r="587" customFormat="false" ht="24" hidden="false" customHeight="false" outlineLevel="0" collapsed="false">
      <c r="A587" s="48"/>
      <c r="B587" s="38"/>
      <c r="C587" s="49"/>
      <c r="D587" s="49"/>
      <c r="E587" s="49"/>
      <c r="F587" s="48"/>
      <c r="G587" s="38"/>
      <c r="H587" s="49"/>
      <c r="I587" s="38" t="s">
        <v>2151</v>
      </c>
      <c r="J587" s="48" t="s">
        <v>208</v>
      </c>
      <c r="K587" s="52" t="s">
        <v>2152</v>
      </c>
      <c r="L587" s="38" t="str">
        <f aca="false">VLOOKUP(K587,CódigosRetorno!$A$2:$B$1795,2,FALSE())</f>
        <v>cac:CarrierParty: nombre o razon social del transportista no cumple con un formato válido.</v>
      </c>
      <c r="M587" s="49" t="s">
        <v>8</v>
      </c>
      <c r="N587" s="16"/>
    </row>
    <row r="588" customFormat="false" ht="36" hidden="false" customHeight="false" outlineLevel="0" collapsed="false">
      <c r="A588" s="48" t="n">
        <f aca="false">A586+1</f>
        <v>88</v>
      </c>
      <c r="B588" s="38" t="s">
        <v>2165</v>
      </c>
      <c r="C588" s="49" t="s">
        <v>63</v>
      </c>
      <c r="D588" s="49" t="s">
        <v>184</v>
      </c>
      <c r="E588" s="49" t="s">
        <v>656</v>
      </c>
      <c r="F588" s="48"/>
      <c r="G588" s="38" t="s">
        <v>2154</v>
      </c>
      <c r="H588" s="49" t="n">
        <v>1</v>
      </c>
      <c r="I588" s="38" t="s">
        <v>186</v>
      </c>
      <c r="J588" s="48" t="s">
        <v>8</v>
      </c>
      <c r="K588" s="52" t="s">
        <v>8</v>
      </c>
      <c r="L588" s="38" t="str">
        <f aca="false">VLOOKUP(K588,CódigosRetorno!$A$2:$B$1795,2,FALSE())</f>
        <v>-</v>
      </c>
      <c r="M588" s="49" t="s">
        <v>8</v>
      </c>
      <c r="N588" s="16"/>
    </row>
    <row r="589" customFormat="false" ht="48" hidden="false" customHeight="false" outlineLevel="0" collapsed="false">
      <c r="A589" s="48" t="n">
        <f aca="false">A588+1</f>
        <v>89</v>
      </c>
      <c r="B589" s="38" t="s">
        <v>2166</v>
      </c>
      <c r="C589" s="49" t="s">
        <v>63</v>
      </c>
      <c r="D589" s="49" t="s">
        <v>184</v>
      </c>
      <c r="E589" s="49" t="s">
        <v>2167</v>
      </c>
      <c r="F589" s="48"/>
      <c r="G589" s="38" t="s">
        <v>2168</v>
      </c>
      <c r="H589" s="49" t="n">
        <v>1</v>
      </c>
      <c r="I589" s="38" t="s">
        <v>186</v>
      </c>
      <c r="J589" s="48" t="s">
        <v>8</v>
      </c>
      <c r="K589" s="52" t="s">
        <v>8</v>
      </c>
      <c r="L589" s="38" t="str">
        <f aca="false">VLOOKUP(K589,CódigosRetorno!$A$2:$B$1795,2,FALSE())</f>
        <v>-</v>
      </c>
      <c r="M589" s="49" t="s">
        <v>8</v>
      </c>
      <c r="N589" s="16"/>
    </row>
    <row r="590" customFormat="false" ht="48" hidden="false" customHeight="true" outlineLevel="0" collapsed="false">
      <c r="A590" s="49" t="n">
        <f aca="false">A589+1</f>
        <v>90</v>
      </c>
      <c r="B590" s="38" t="s">
        <v>2081</v>
      </c>
      <c r="C590" s="49" t="s">
        <v>63</v>
      </c>
      <c r="D590" s="49" t="s">
        <v>184</v>
      </c>
      <c r="E590" s="49" t="s">
        <v>814</v>
      </c>
      <c r="F590" s="48"/>
      <c r="G590" s="38" t="s">
        <v>2082</v>
      </c>
      <c r="H590" s="49" t="n">
        <v>1</v>
      </c>
      <c r="I590" s="38" t="s">
        <v>2083</v>
      </c>
      <c r="J590" s="48" t="s">
        <v>208</v>
      </c>
      <c r="K590" s="52" t="s">
        <v>2084</v>
      </c>
      <c r="L590" s="38" t="str">
        <f aca="false">VLOOKUP(K590,CódigosRetorno!$A$2:$B$1795,2,FALSE())</f>
        <v>No existe información en el tag datos de vehículos.</v>
      </c>
      <c r="M590" s="49" t="s">
        <v>8</v>
      </c>
      <c r="N590" s="16"/>
    </row>
    <row r="591" customFormat="false" ht="36" hidden="false" customHeight="false" outlineLevel="0" collapsed="false">
      <c r="A591" s="49"/>
      <c r="B591" s="38"/>
      <c r="C591" s="49"/>
      <c r="D591" s="49"/>
      <c r="E591" s="49"/>
      <c r="F591" s="48"/>
      <c r="G591" s="38"/>
      <c r="H591" s="49"/>
      <c r="I591" s="38" t="s">
        <v>2085</v>
      </c>
      <c r="J591" s="48" t="s">
        <v>208</v>
      </c>
      <c r="K591" s="52" t="s">
        <v>2084</v>
      </c>
      <c r="L591" s="38" t="str">
        <f aca="false">VLOOKUP(K591,CódigosRetorno!$A$2:$B$1795,2,FALSE())</f>
        <v>No existe información en el tag datos de vehículos.</v>
      </c>
      <c r="M591" s="49" t="s">
        <v>8</v>
      </c>
      <c r="N591" s="16"/>
    </row>
    <row r="592" customFormat="false" ht="36" hidden="false" customHeight="false" outlineLevel="0" collapsed="false">
      <c r="A592" s="49"/>
      <c r="B592" s="38"/>
      <c r="C592" s="49"/>
      <c r="D592" s="49"/>
      <c r="E592" s="49"/>
      <c r="F592" s="48"/>
      <c r="G592" s="38"/>
      <c r="H592" s="49"/>
      <c r="I592" s="38" t="s">
        <v>2086</v>
      </c>
      <c r="J592" s="48" t="s">
        <v>208</v>
      </c>
      <c r="K592" s="52" t="s">
        <v>2084</v>
      </c>
      <c r="L592" s="38" t="str">
        <f aca="false">VLOOKUP(K592,CódigosRetorno!$A$2:$B$1795,2,FALSE())</f>
        <v>No existe información en el tag datos de vehículos.</v>
      </c>
      <c r="M592" s="49" t="s">
        <v>8</v>
      </c>
      <c r="N592" s="16"/>
    </row>
    <row r="593" customFormat="false" ht="36" hidden="false" customHeight="false" outlineLevel="0" collapsed="false">
      <c r="A593" s="49"/>
      <c r="B593" s="38"/>
      <c r="C593" s="49"/>
      <c r="D593" s="49"/>
      <c r="E593" s="49"/>
      <c r="F593" s="48"/>
      <c r="G593" s="38"/>
      <c r="H593" s="49"/>
      <c r="I593" s="38" t="s">
        <v>2087</v>
      </c>
      <c r="J593" s="48" t="s">
        <v>208</v>
      </c>
      <c r="K593" s="52" t="s">
        <v>2088</v>
      </c>
      <c r="L593" s="38" t="str">
        <f aca="false">VLOOKUP(K593,CódigosRetorno!$A$2:$B$1795,2,FALSE())</f>
        <v>cac:RoadTransport/cbc:LicensePlateID: Numero de placa del vehículo no cumple con el formato válido.</v>
      </c>
      <c r="M593" s="49" t="s">
        <v>8</v>
      </c>
      <c r="N593" s="16"/>
    </row>
    <row r="594" customFormat="false" ht="48" hidden="false" customHeight="false" outlineLevel="0" collapsed="false">
      <c r="A594" s="49" t="n">
        <f aca="false">A590+1</f>
        <v>91</v>
      </c>
      <c r="B594" s="51" t="s">
        <v>2089</v>
      </c>
      <c r="C594" s="49" t="s">
        <v>63</v>
      </c>
      <c r="D594" s="49" t="s">
        <v>184</v>
      </c>
      <c r="E594" s="49" t="s">
        <v>814</v>
      </c>
      <c r="F594" s="48"/>
      <c r="G594" s="51" t="s">
        <v>2090</v>
      </c>
      <c r="H594" s="49" t="n">
        <v>1</v>
      </c>
      <c r="I594" s="38" t="s">
        <v>2087</v>
      </c>
      <c r="J594" s="48" t="s">
        <v>208</v>
      </c>
      <c r="K594" s="52" t="s">
        <v>2091</v>
      </c>
      <c r="L594" s="38" t="str">
        <f aca="false">VLOOKUP(K594,CódigosRetorno!$A$2:$B$1795,2,FALSE())</f>
        <v>cac:TransportEquipment: Numero de placa del vehículo secundario no cumple con el formato válido (cbc:ID).</v>
      </c>
      <c r="M594" s="49" t="s">
        <v>8</v>
      </c>
      <c r="N594" s="16"/>
    </row>
    <row r="595" customFormat="false" ht="36" hidden="false" customHeight="true" outlineLevel="0" collapsed="false">
      <c r="A595" s="117" t="n">
        <f aca="false">A594+1</f>
        <v>92</v>
      </c>
      <c r="B595" s="38" t="s">
        <v>2092</v>
      </c>
      <c r="C595" s="117" t="s">
        <v>63</v>
      </c>
      <c r="D595" s="117" t="s">
        <v>184</v>
      </c>
      <c r="E595" s="117" t="s">
        <v>189</v>
      </c>
      <c r="F595" s="48"/>
      <c r="G595" s="38" t="s">
        <v>2093</v>
      </c>
      <c r="H595" s="117" t="n">
        <v>1</v>
      </c>
      <c r="I595" s="38" t="s">
        <v>2094</v>
      </c>
      <c r="J595" s="48" t="s">
        <v>208</v>
      </c>
      <c r="K595" s="52" t="s">
        <v>2095</v>
      </c>
      <c r="L595" s="38" t="str">
        <f aca="false">VLOOKUP(K595,CódigosRetorno!$A$2:$B$1795,2,FALSE())</f>
        <v>No existe información en el tag datos de conductores.</v>
      </c>
      <c r="M595" s="49" t="s">
        <v>8</v>
      </c>
      <c r="N595" s="16"/>
    </row>
    <row r="596" customFormat="false" ht="24" hidden="false" customHeight="false" outlineLevel="0" collapsed="false">
      <c r="A596" s="117"/>
      <c r="B596" s="38"/>
      <c r="C596" s="117"/>
      <c r="D596" s="117"/>
      <c r="E596" s="117"/>
      <c r="F596" s="48"/>
      <c r="G596" s="38"/>
      <c r="H596" s="117"/>
      <c r="I596" s="38" t="s">
        <v>2096</v>
      </c>
      <c r="J596" s="48" t="s">
        <v>208</v>
      </c>
      <c r="K596" s="52" t="s">
        <v>2095</v>
      </c>
      <c r="L596" s="38" t="str">
        <f aca="false">VLOOKUP(K596,CódigosRetorno!$A$2:$B$1795,2,FALSE())</f>
        <v>No existe información en el tag datos de conductores.</v>
      </c>
      <c r="M596" s="49" t="s">
        <v>8</v>
      </c>
      <c r="N596" s="16"/>
    </row>
    <row r="597" customFormat="false" ht="36" hidden="false" customHeight="false" outlineLevel="0" collapsed="false">
      <c r="A597" s="117"/>
      <c r="B597" s="38"/>
      <c r="C597" s="117"/>
      <c r="D597" s="117"/>
      <c r="E597" s="117"/>
      <c r="F597" s="48"/>
      <c r="G597" s="38"/>
      <c r="H597" s="117"/>
      <c r="I597" s="38" t="s">
        <v>2097</v>
      </c>
      <c r="J597" s="48" t="s">
        <v>208</v>
      </c>
      <c r="K597" s="52" t="s">
        <v>2095</v>
      </c>
      <c r="L597" s="38" t="str">
        <f aca="false">VLOOKUP(K597,CódigosRetorno!$A$2:$B$1795,2,FALSE())</f>
        <v>No existe información en el tag datos de conductores.</v>
      </c>
      <c r="M597" s="49" t="s">
        <v>8</v>
      </c>
      <c r="N597" s="16"/>
    </row>
    <row r="598" customFormat="false" ht="36" hidden="false" customHeight="false" outlineLevel="0" collapsed="false">
      <c r="A598" s="117"/>
      <c r="B598" s="38"/>
      <c r="C598" s="117"/>
      <c r="D598" s="117"/>
      <c r="E598" s="117"/>
      <c r="F598" s="48"/>
      <c r="G598" s="38"/>
      <c r="H598" s="117"/>
      <c r="I598" s="38" t="s">
        <v>2098</v>
      </c>
      <c r="J598" s="48" t="s">
        <v>208</v>
      </c>
      <c r="K598" s="52" t="s">
        <v>2099</v>
      </c>
      <c r="L598" s="38" t="str">
        <f aca="false">VLOOKUP(K598,CódigosRetorno!$A$2:$B$1795,2,FALSE())</f>
        <v>cac:DriverPerson: Numero de documento de identidad del conductor no cumple con el formato válido.</v>
      </c>
      <c r="M598" s="49" t="s">
        <v>8</v>
      </c>
      <c r="N598" s="16"/>
    </row>
    <row r="599" customFormat="false" ht="36" hidden="false" customHeight="false" outlineLevel="0" collapsed="false">
      <c r="A599" s="117"/>
      <c r="B599" s="38"/>
      <c r="C599" s="117"/>
      <c r="D599" s="117"/>
      <c r="E599" s="117"/>
      <c r="F599" s="48"/>
      <c r="G599" s="38"/>
      <c r="H599" s="117"/>
      <c r="I599" s="38" t="s">
        <v>2100</v>
      </c>
      <c r="J599" s="48" t="s">
        <v>208</v>
      </c>
      <c r="K599" s="52" t="s">
        <v>2099</v>
      </c>
      <c r="L599" s="38" t="str">
        <f aca="false">VLOOKUP(K599,CódigosRetorno!$A$2:$B$1795,2,FALSE())</f>
        <v>cac:DriverPerson: Numero de documento de identidad del conductor no cumple con el formato válido.</v>
      </c>
      <c r="M599" s="49" t="s">
        <v>8</v>
      </c>
      <c r="N599" s="16"/>
    </row>
    <row r="600" customFormat="false" ht="36" hidden="false" customHeight="false" outlineLevel="0" collapsed="false">
      <c r="A600" s="117"/>
      <c r="B600" s="38"/>
      <c r="C600" s="117"/>
      <c r="D600" s="117"/>
      <c r="E600" s="117"/>
      <c r="F600" s="48"/>
      <c r="G600" s="38"/>
      <c r="H600" s="117"/>
      <c r="I600" s="38" t="s">
        <v>2101</v>
      </c>
      <c r="J600" s="48" t="s">
        <v>208</v>
      </c>
      <c r="K600" s="52" t="s">
        <v>2099</v>
      </c>
      <c r="L600" s="38" t="str">
        <f aca="false">VLOOKUP(K600,CódigosRetorno!$A$2:$B$1795,2,FALSE())</f>
        <v>cac:DriverPerson: Numero de documento de identidad del conductor no cumple con el formato válido.</v>
      </c>
      <c r="M600" s="49" t="s">
        <v>8</v>
      </c>
      <c r="N600" s="16"/>
    </row>
    <row r="601" customFormat="false" ht="36" hidden="false" customHeight="true" outlineLevel="0" collapsed="false">
      <c r="A601" s="117" t="n">
        <f aca="false">A595+1</f>
        <v>93</v>
      </c>
      <c r="B601" s="51" t="s">
        <v>2102</v>
      </c>
      <c r="C601" s="117" t="s">
        <v>63</v>
      </c>
      <c r="D601" s="117" t="s">
        <v>184</v>
      </c>
      <c r="E601" s="49" t="s">
        <v>330</v>
      </c>
      <c r="F601" s="49" t="s">
        <v>198</v>
      </c>
      <c r="G601" s="38" t="s">
        <v>2103</v>
      </c>
      <c r="H601" s="49" t="n">
        <v>1</v>
      </c>
      <c r="I601" s="38" t="s">
        <v>2104</v>
      </c>
      <c r="J601" s="48" t="s">
        <v>208</v>
      </c>
      <c r="K601" s="52" t="s">
        <v>2105</v>
      </c>
      <c r="L601" s="38" t="str">
        <f aca="false">VLOOKUP(K601,CódigosRetorno!$A$2:$B$1795,2,FALSE())</f>
        <v>cac:DriverPerson: Debe consignar tipo de documento de identidad del conductor (cbc:ID/@schemeID).</v>
      </c>
      <c r="M601" s="48" t="s">
        <v>8</v>
      </c>
      <c r="N601" s="16"/>
    </row>
    <row r="602" customFormat="false" ht="24" hidden="false" customHeight="false" outlineLevel="0" collapsed="false">
      <c r="A602" s="117"/>
      <c r="B602" s="51"/>
      <c r="C602" s="117"/>
      <c r="D602" s="117"/>
      <c r="E602" s="117"/>
      <c r="F602" s="117"/>
      <c r="G602" s="38"/>
      <c r="H602" s="49"/>
      <c r="I602" s="38" t="s">
        <v>2169</v>
      </c>
      <c r="J602" s="48" t="s">
        <v>208</v>
      </c>
      <c r="K602" s="52" t="s">
        <v>2107</v>
      </c>
      <c r="L602" s="38" t="str">
        <f aca="false">VLOOKUP(K602,CódigosRetorno!$A$2:$B$1795,2,FALSE())</f>
        <v>cac:DriverPerson: Tipo de documento de identidad del conductor no válido (Catalogo Nro 06).</v>
      </c>
      <c r="M602" s="49" t="s">
        <v>2040</v>
      </c>
      <c r="N602" s="16"/>
    </row>
    <row r="603" customFormat="false" ht="24" hidden="false" customHeight="false" outlineLevel="0" collapsed="false">
      <c r="A603" s="117"/>
      <c r="B603" s="51"/>
      <c r="C603" s="117"/>
      <c r="D603" s="117"/>
      <c r="E603" s="117"/>
      <c r="F603" s="49" t="s">
        <v>1332</v>
      </c>
      <c r="G603" s="38" t="s">
        <v>1333</v>
      </c>
      <c r="H603" s="49" t="s">
        <v>1262</v>
      </c>
      <c r="I603" s="38" t="s">
        <v>1334</v>
      </c>
      <c r="J603" s="48" t="s">
        <v>208</v>
      </c>
      <c r="K603" s="52" t="s">
        <v>1335</v>
      </c>
      <c r="L603" s="38" t="str">
        <f aca="false">VLOOKUP(K603,CódigosRetorno!$A$2:$B$1795,2,FALSE())</f>
        <v>El dato ingresado como atributo @schemeName es incorrecto.</v>
      </c>
      <c r="M603" s="49" t="s">
        <v>8</v>
      </c>
      <c r="N603" s="16"/>
    </row>
    <row r="604" customFormat="false" ht="24" hidden="false" customHeight="false" outlineLevel="0" collapsed="false">
      <c r="A604" s="117"/>
      <c r="B604" s="51"/>
      <c r="C604" s="117"/>
      <c r="D604" s="117"/>
      <c r="E604" s="117"/>
      <c r="F604" s="49" t="s">
        <v>1260</v>
      </c>
      <c r="G604" s="38" t="s">
        <v>1261</v>
      </c>
      <c r="H604" s="49" t="s">
        <v>1262</v>
      </c>
      <c r="I604" s="38" t="s">
        <v>1263</v>
      </c>
      <c r="J604" s="48" t="s">
        <v>208</v>
      </c>
      <c r="K604" s="52" t="s">
        <v>1264</v>
      </c>
      <c r="L604" s="38" t="str">
        <f aca="false">VLOOKUP(K604,CódigosRetorno!$A$2:$B$1795,2,FALSE())</f>
        <v>El dato ingresado como atributo @schemeAgencyName es incorrecto.</v>
      </c>
      <c r="M604" s="49" t="s">
        <v>8</v>
      </c>
      <c r="N604" s="16"/>
    </row>
    <row r="605" customFormat="false" ht="48" hidden="false" customHeight="false" outlineLevel="0" collapsed="false">
      <c r="A605" s="117"/>
      <c r="B605" s="51"/>
      <c r="C605" s="117"/>
      <c r="D605" s="117"/>
      <c r="E605" s="117"/>
      <c r="F605" s="49" t="s">
        <v>1336</v>
      </c>
      <c r="G605" s="38" t="s">
        <v>1337</v>
      </c>
      <c r="H605" s="49" t="s">
        <v>1262</v>
      </c>
      <c r="I605" s="38" t="s">
        <v>1338</v>
      </c>
      <c r="J605" s="52" t="s">
        <v>208</v>
      </c>
      <c r="K605" s="116" t="s">
        <v>1339</v>
      </c>
      <c r="L605" s="38" t="str">
        <f aca="false">VLOOKUP(K605,CódigosRetorno!$A$2:$B$1795,2,FALSE())</f>
        <v>El dato ingresado como atributo @schemeURI es incorrecto.</v>
      </c>
      <c r="M605" s="49" t="s">
        <v>8</v>
      </c>
      <c r="N605" s="16"/>
    </row>
    <row r="606" customFormat="false" ht="36" hidden="false" customHeight="false" outlineLevel="0" collapsed="false">
      <c r="A606" s="81" t="n">
        <f aca="false">A601+1</f>
        <v>94</v>
      </c>
      <c r="B606" s="103" t="s">
        <v>2170</v>
      </c>
      <c r="C606" s="81" t="s">
        <v>63</v>
      </c>
      <c r="D606" s="81" t="s">
        <v>184</v>
      </c>
      <c r="E606" s="81" t="s">
        <v>758</v>
      </c>
      <c r="F606" s="101" t="s">
        <v>1725</v>
      </c>
      <c r="G606" s="103" t="s">
        <v>2171</v>
      </c>
      <c r="H606" s="49" t="n">
        <v>1</v>
      </c>
      <c r="I606" s="38" t="s">
        <v>2172</v>
      </c>
      <c r="J606" s="48" t="s">
        <v>208</v>
      </c>
      <c r="K606" s="52" t="s">
        <v>2173</v>
      </c>
      <c r="L606" s="38" t="str">
        <f aca="false">VLOOKUP(K606,CódigosRetorno!$A$2:$B$1795,2,FALSE())</f>
        <v>Para Factura Electrónica Remitente no se consigna indicador de subcontratación (cbc:MarkAttentionIndicator)</v>
      </c>
      <c r="M606" s="49" t="s">
        <v>8</v>
      </c>
      <c r="N606" s="16"/>
    </row>
    <row r="607" customFormat="false" ht="15" hidden="false" customHeight="false" outlineLevel="0" collapsed="false">
      <c r="A607" s="63" t="s">
        <v>2174</v>
      </c>
      <c r="B607" s="97"/>
      <c r="C607" s="113"/>
      <c r="D607" s="96"/>
      <c r="E607" s="96" t="s">
        <v>8</v>
      </c>
      <c r="F607" s="96" t="s">
        <v>8</v>
      </c>
      <c r="G607" s="70" t="s">
        <v>8</v>
      </c>
      <c r="H607" s="96"/>
      <c r="I607" s="43" t="s">
        <v>8</v>
      </c>
      <c r="J607" s="110" t="s">
        <v>8</v>
      </c>
      <c r="K607" s="99" t="s">
        <v>8</v>
      </c>
      <c r="L607" s="38" t="str">
        <f aca="false">VLOOKUP(K607,CódigosRetorno!$A$2:$B$1795,2,FALSE())</f>
        <v>-</v>
      </c>
      <c r="M607" s="69" t="s">
        <v>8</v>
      </c>
      <c r="N607" s="16"/>
    </row>
    <row r="608" customFormat="false" ht="36" hidden="false" customHeight="true" outlineLevel="0" collapsed="false">
      <c r="A608" s="49" t="s">
        <v>2175</v>
      </c>
      <c r="B608" s="51" t="s">
        <v>2176</v>
      </c>
      <c r="C608" s="48" t="s">
        <v>329</v>
      </c>
      <c r="D608" s="48" t="s">
        <v>184</v>
      </c>
      <c r="E608" s="52" t="s">
        <v>223</v>
      </c>
      <c r="F608" s="48" t="s">
        <v>1549</v>
      </c>
      <c r="G608" s="38" t="s">
        <v>2177</v>
      </c>
      <c r="H608" s="49" t="n">
        <v>1</v>
      </c>
      <c r="I608" s="38" t="s">
        <v>1551</v>
      </c>
      <c r="J608" s="48" t="s">
        <v>208</v>
      </c>
      <c r="K608" s="52" t="s">
        <v>1552</v>
      </c>
      <c r="L608" s="38" t="str">
        <f aca="false">VLOOKUP(K608,CódigosRetorno!$A$2:$B$1795,2,FALSE())</f>
        <v>No existe información en el nombre del concepto.</v>
      </c>
      <c r="M608" s="49" t="s">
        <v>8</v>
      </c>
      <c r="N608" s="16"/>
    </row>
    <row r="609" customFormat="false" ht="36" hidden="false" customHeight="false" outlineLevel="0" collapsed="false">
      <c r="A609" s="49"/>
      <c r="B609" s="51"/>
      <c r="C609" s="48"/>
      <c r="D609" s="48"/>
      <c r="E609" s="52" t="s">
        <v>769</v>
      </c>
      <c r="F609" s="48" t="s">
        <v>1549</v>
      </c>
      <c r="G609" s="51" t="s">
        <v>2178</v>
      </c>
      <c r="H609" s="49" t="n">
        <v>1</v>
      </c>
      <c r="I609" s="38" t="s">
        <v>186</v>
      </c>
      <c r="J609" s="48" t="s">
        <v>8</v>
      </c>
      <c r="K609" s="52" t="s">
        <v>8</v>
      </c>
      <c r="L609" s="38" t="str">
        <f aca="false">VLOOKUP(K609,CódigosRetorno!$A$2:$B$1795,2,FALSE())</f>
        <v>-</v>
      </c>
      <c r="M609" s="49" t="s">
        <v>1554</v>
      </c>
      <c r="N609" s="16"/>
    </row>
    <row r="610" customFormat="false" ht="24" hidden="false" customHeight="false" outlineLevel="0" collapsed="false">
      <c r="A610" s="49"/>
      <c r="B610" s="51"/>
      <c r="C610" s="48"/>
      <c r="D610" s="48"/>
      <c r="E610" s="48"/>
      <c r="F610" s="49" t="s">
        <v>1555</v>
      </c>
      <c r="G610" s="38" t="s">
        <v>1285</v>
      </c>
      <c r="H610" s="49" t="s">
        <v>1262</v>
      </c>
      <c r="I610" s="38" t="s">
        <v>1556</v>
      </c>
      <c r="J610" s="48" t="s">
        <v>208</v>
      </c>
      <c r="K610" s="52" t="s">
        <v>1287</v>
      </c>
      <c r="L610" s="38" t="str">
        <f aca="false">VLOOKUP(K610,CódigosRetorno!$A$2:$B$1795,2,FALSE())</f>
        <v>El dato ingresado como atributo @listName es incorrecto.</v>
      </c>
      <c r="M610" s="49" t="s">
        <v>8</v>
      </c>
      <c r="N610" s="16"/>
    </row>
    <row r="611" customFormat="false" ht="24" hidden="false" customHeight="false" outlineLevel="0" collapsed="false">
      <c r="A611" s="49"/>
      <c r="B611" s="51"/>
      <c r="C611" s="48"/>
      <c r="D611" s="48"/>
      <c r="E611" s="48"/>
      <c r="F611" s="49" t="s">
        <v>1260</v>
      </c>
      <c r="G611" s="38" t="s">
        <v>1282</v>
      </c>
      <c r="H611" s="49" t="s">
        <v>1262</v>
      </c>
      <c r="I611" s="38" t="s">
        <v>1263</v>
      </c>
      <c r="J611" s="52" t="s">
        <v>208</v>
      </c>
      <c r="K611" s="116" t="s">
        <v>1283</v>
      </c>
      <c r="L611" s="38" t="str">
        <f aca="false">VLOOKUP(K611,CódigosRetorno!$A$2:$B$1795,2,FALSE())</f>
        <v>El dato ingresado como atributo @listAgencyName es incorrecto.</v>
      </c>
      <c r="M611" s="49" t="s">
        <v>8</v>
      </c>
      <c r="N611" s="16"/>
    </row>
    <row r="612" customFormat="false" ht="48" hidden="false" customHeight="false" outlineLevel="0" collapsed="false">
      <c r="A612" s="49"/>
      <c r="B612" s="51"/>
      <c r="C612" s="48"/>
      <c r="D612" s="48"/>
      <c r="E612" s="48"/>
      <c r="F612" s="49" t="s">
        <v>1557</v>
      </c>
      <c r="G612" s="80" t="s">
        <v>1289</v>
      </c>
      <c r="H612" s="81" t="s">
        <v>1262</v>
      </c>
      <c r="I612" s="38" t="s">
        <v>1558</v>
      </c>
      <c r="J612" s="52" t="s">
        <v>208</v>
      </c>
      <c r="K612" s="116" t="s">
        <v>1291</v>
      </c>
      <c r="L612" s="38" t="str">
        <f aca="false">VLOOKUP(K612,CódigosRetorno!$A$2:$B$1795,2,FALSE())</f>
        <v>El dato ingresado como atributo @listURI es incorrecto.</v>
      </c>
      <c r="M612" s="49" t="s">
        <v>8</v>
      </c>
      <c r="N612" s="16"/>
    </row>
    <row r="613" customFormat="false" ht="36" hidden="false" customHeight="true" outlineLevel="0" collapsed="false">
      <c r="A613" s="49"/>
      <c r="B613" s="51"/>
      <c r="C613" s="48"/>
      <c r="D613" s="48"/>
      <c r="E613" s="240" t="s">
        <v>656</v>
      </c>
      <c r="F613" s="241"/>
      <c r="G613" s="130" t="s">
        <v>2179</v>
      </c>
      <c r="H613" s="112" t="n">
        <v>1</v>
      </c>
      <c r="I613" s="38" t="s">
        <v>2180</v>
      </c>
      <c r="J613" s="48" t="s">
        <v>6</v>
      </c>
      <c r="K613" s="52" t="s">
        <v>1561</v>
      </c>
      <c r="L613" s="38" t="str">
        <f aca="false">VLOOKUP(K613,CódigosRetorno!$A$2:$B$1795,2,FALSE())</f>
        <v>El XML no contiene tag o no existe información del valor del concepto por linea.</v>
      </c>
      <c r="M613" s="49" t="s">
        <v>8</v>
      </c>
      <c r="N613" s="16"/>
    </row>
    <row r="614" customFormat="false" ht="36" hidden="false" customHeight="false" outlineLevel="0" collapsed="false">
      <c r="A614" s="49"/>
      <c r="B614" s="51"/>
      <c r="C614" s="48"/>
      <c r="D614" s="48"/>
      <c r="E614" s="240"/>
      <c r="F614" s="241"/>
      <c r="G614" s="130"/>
      <c r="H614" s="112"/>
      <c r="I614" s="38" t="s">
        <v>2181</v>
      </c>
      <c r="J614" s="48" t="s">
        <v>208</v>
      </c>
      <c r="K614" s="52" t="s">
        <v>2182</v>
      </c>
      <c r="L614" s="38" t="str">
        <f aca="false">VLOOKUP(K614,CódigosRetorno!$A$2:$B$1795,2,FALSE())</f>
        <v>El dato ingresado como valor del concepto de la linea no cumple con el formato establecido.</v>
      </c>
      <c r="M614" s="49" t="s">
        <v>8</v>
      </c>
      <c r="N614" s="16"/>
    </row>
    <row r="615" customFormat="false" ht="36" hidden="false" customHeight="false" outlineLevel="0" collapsed="false">
      <c r="A615" s="49"/>
      <c r="B615" s="51"/>
      <c r="C615" s="48"/>
      <c r="D615" s="48"/>
      <c r="E615" s="242" t="s">
        <v>656</v>
      </c>
      <c r="F615" s="243"/>
      <c r="G615" s="244" t="s">
        <v>2183</v>
      </c>
      <c r="H615" s="229"/>
      <c r="I615" s="38" t="s">
        <v>2184</v>
      </c>
      <c r="J615" s="48" t="s">
        <v>208</v>
      </c>
      <c r="K615" s="52" t="s">
        <v>2182</v>
      </c>
      <c r="L615" s="38" t="str">
        <f aca="false">VLOOKUP(K615,CódigosRetorno!$A$2:$B$1795,2,FALSE())</f>
        <v>El dato ingresado como valor del concepto de la linea no cumple con el formato establecido.</v>
      </c>
      <c r="M615" s="49" t="s">
        <v>8</v>
      </c>
      <c r="N615" s="16"/>
    </row>
    <row r="616" customFormat="false" ht="36" hidden="false" customHeight="false" outlineLevel="0" collapsed="false">
      <c r="A616" s="49"/>
      <c r="B616" s="51"/>
      <c r="C616" s="48"/>
      <c r="D616" s="48"/>
      <c r="E616" s="242" t="s">
        <v>300</v>
      </c>
      <c r="F616" s="243"/>
      <c r="G616" s="244" t="s">
        <v>2185</v>
      </c>
      <c r="H616" s="229"/>
      <c r="I616" s="38" t="s">
        <v>2186</v>
      </c>
      <c r="J616" s="48" t="s">
        <v>208</v>
      </c>
      <c r="K616" s="52" t="s">
        <v>2182</v>
      </c>
      <c r="L616" s="38" t="str">
        <f aca="false">VLOOKUP(K616,CódigosRetorno!$A$2:$B$1795,2,FALSE())</f>
        <v>El dato ingresado como valor del concepto de la linea no cumple con el formato establecido.</v>
      </c>
      <c r="M616" s="49" t="s">
        <v>8</v>
      </c>
      <c r="N616" s="16"/>
    </row>
    <row r="617" customFormat="false" ht="36" hidden="false" customHeight="false" outlineLevel="0" collapsed="false">
      <c r="A617" s="49"/>
      <c r="B617" s="51"/>
      <c r="C617" s="48"/>
      <c r="D617" s="48"/>
      <c r="E617" s="242" t="s">
        <v>1433</v>
      </c>
      <c r="F617" s="243" t="s">
        <v>198</v>
      </c>
      <c r="G617" s="244" t="s">
        <v>2187</v>
      </c>
      <c r="H617" s="229"/>
      <c r="I617" s="38" t="s">
        <v>2188</v>
      </c>
      <c r="J617" s="48" t="s">
        <v>208</v>
      </c>
      <c r="K617" s="52" t="s">
        <v>2182</v>
      </c>
      <c r="L617" s="38" t="str">
        <f aca="false">VLOOKUP(K617,CódigosRetorno!$A$2:$B$1795,2,FALSE())</f>
        <v>El dato ingresado como valor del concepto de la linea no cumple con el formato establecido.</v>
      </c>
      <c r="M617" s="49" t="s">
        <v>2040</v>
      </c>
      <c r="N617" s="16"/>
    </row>
    <row r="618" customFormat="false" ht="36" hidden="false" customHeight="false" outlineLevel="0" collapsed="false">
      <c r="A618" s="49"/>
      <c r="B618" s="51"/>
      <c r="C618" s="48"/>
      <c r="D618" s="48"/>
      <c r="E618" s="242" t="s">
        <v>1347</v>
      </c>
      <c r="F618" s="243"/>
      <c r="G618" s="244" t="s">
        <v>2189</v>
      </c>
      <c r="H618" s="229"/>
      <c r="I618" s="38" t="s">
        <v>2190</v>
      </c>
      <c r="J618" s="48" t="s">
        <v>208</v>
      </c>
      <c r="K618" s="52" t="s">
        <v>2182</v>
      </c>
      <c r="L618" s="38" t="str">
        <f aca="false">VLOOKUP(K618,CódigosRetorno!$A$2:$B$1795,2,FALSE())</f>
        <v>El dato ingresado como valor del concepto de la linea no cumple con el formato establecido.</v>
      </c>
      <c r="M618" s="49" t="s">
        <v>8</v>
      </c>
      <c r="N618" s="16"/>
    </row>
    <row r="619" customFormat="false" ht="36" hidden="false" customHeight="false" outlineLevel="0" collapsed="false">
      <c r="A619" s="49"/>
      <c r="B619" s="51"/>
      <c r="C619" s="48"/>
      <c r="D619" s="48"/>
      <c r="E619" s="242" t="s">
        <v>216</v>
      </c>
      <c r="F619" s="243" t="s">
        <v>217</v>
      </c>
      <c r="G619" s="244" t="s">
        <v>2191</v>
      </c>
      <c r="H619" s="229"/>
      <c r="I619" s="38" t="s">
        <v>2192</v>
      </c>
      <c r="J619" s="48" t="s">
        <v>208</v>
      </c>
      <c r="K619" s="52" t="s">
        <v>2182</v>
      </c>
      <c r="L619" s="38" t="str">
        <f aca="false">VLOOKUP(K619,CódigosRetorno!$A$2:$B$1795,2,FALSE())</f>
        <v>El dato ingresado como valor del concepto de la linea no cumple con el formato establecido.</v>
      </c>
      <c r="M619" s="49" t="s">
        <v>1360</v>
      </c>
      <c r="N619" s="16"/>
    </row>
    <row r="620" customFormat="false" ht="36" hidden="false" customHeight="false" outlineLevel="0" collapsed="false">
      <c r="A620" s="49"/>
      <c r="B620" s="51"/>
      <c r="C620" s="48"/>
      <c r="D620" s="48"/>
      <c r="E620" s="242" t="s">
        <v>1347</v>
      </c>
      <c r="F620" s="243"/>
      <c r="G620" s="244" t="s">
        <v>2193</v>
      </c>
      <c r="H620" s="229"/>
      <c r="I620" s="38" t="s">
        <v>2194</v>
      </c>
      <c r="J620" s="48" t="s">
        <v>208</v>
      </c>
      <c r="K620" s="52" t="s">
        <v>2182</v>
      </c>
      <c r="L620" s="38" t="str">
        <f aca="false">VLOOKUP(K620,CódigosRetorno!$A$2:$B$1795,2,FALSE())</f>
        <v>El dato ingresado como valor del concepto de la linea no cumple con el formato establecido.</v>
      </c>
      <c r="M620" s="49" t="s">
        <v>8</v>
      </c>
      <c r="N620" s="16"/>
    </row>
    <row r="621" customFormat="false" ht="36" hidden="false" customHeight="false" outlineLevel="0" collapsed="false">
      <c r="A621" s="49"/>
      <c r="B621" s="51"/>
      <c r="C621" s="48"/>
      <c r="D621" s="48"/>
      <c r="E621" s="242" t="s">
        <v>216</v>
      </c>
      <c r="F621" s="243" t="s">
        <v>217</v>
      </c>
      <c r="G621" s="244" t="s">
        <v>2195</v>
      </c>
      <c r="H621" s="229"/>
      <c r="I621" s="38" t="s">
        <v>2196</v>
      </c>
      <c r="J621" s="48" t="s">
        <v>208</v>
      </c>
      <c r="K621" s="52" t="s">
        <v>2182</v>
      </c>
      <c r="L621" s="38" t="str">
        <f aca="false">VLOOKUP(K621,CódigosRetorno!$A$2:$B$1795,2,FALSE())</f>
        <v>El dato ingresado como valor del concepto de la linea no cumple con el formato establecido.</v>
      </c>
      <c r="M621" s="49" t="s">
        <v>1360</v>
      </c>
      <c r="N621" s="16"/>
    </row>
    <row r="622" customFormat="false" ht="36" hidden="false" customHeight="false" outlineLevel="0" collapsed="false">
      <c r="A622" s="49"/>
      <c r="B622" s="51"/>
      <c r="C622" s="48"/>
      <c r="D622" s="48"/>
      <c r="E622" s="207" t="s">
        <v>1347</v>
      </c>
      <c r="F622" s="245"/>
      <c r="G622" s="246" t="s">
        <v>2197</v>
      </c>
      <c r="H622" s="209"/>
      <c r="I622" s="38" t="s">
        <v>2198</v>
      </c>
      <c r="J622" s="48" t="s">
        <v>208</v>
      </c>
      <c r="K622" s="52" t="s">
        <v>2182</v>
      </c>
      <c r="L622" s="38" t="str">
        <f aca="false">VLOOKUP(K622,CódigosRetorno!$A$2:$B$1795,2,FALSE())</f>
        <v>El dato ingresado como valor del concepto de la linea no cumple con el formato establecido.</v>
      </c>
      <c r="M622" s="49" t="s">
        <v>8</v>
      </c>
      <c r="N622" s="16"/>
    </row>
    <row r="623" customFormat="false" ht="36" hidden="false" customHeight="true" outlineLevel="0" collapsed="false">
      <c r="A623" s="117" t="n">
        <v>102</v>
      </c>
      <c r="B623" s="51" t="s">
        <v>2199</v>
      </c>
      <c r="C623" s="48" t="s">
        <v>329</v>
      </c>
      <c r="D623" s="48" t="s">
        <v>184</v>
      </c>
      <c r="E623" s="207" t="s">
        <v>223</v>
      </c>
      <c r="F623" s="247" t="s">
        <v>1549</v>
      </c>
      <c r="G623" s="122" t="s">
        <v>2177</v>
      </c>
      <c r="H623" s="209" t="n">
        <v>1</v>
      </c>
      <c r="I623" s="38" t="s">
        <v>1551</v>
      </c>
      <c r="J623" s="48" t="s">
        <v>208</v>
      </c>
      <c r="K623" s="52" t="s">
        <v>1552</v>
      </c>
      <c r="L623" s="38" t="str">
        <f aca="false">VLOOKUP(K623,CódigosRetorno!$A$2:$B$1795,2,FALSE())</f>
        <v>No existe información en el nombre del concepto.</v>
      </c>
      <c r="M623" s="49" t="s">
        <v>8</v>
      </c>
      <c r="N623" s="16"/>
    </row>
    <row r="624" customFormat="false" ht="36" hidden="false" customHeight="false" outlineLevel="0" collapsed="false">
      <c r="A624" s="117"/>
      <c r="B624" s="51"/>
      <c r="C624" s="48"/>
      <c r="D624" s="48"/>
      <c r="E624" s="52" t="s">
        <v>769</v>
      </c>
      <c r="F624" s="48" t="s">
        <v>1549</v>
      </c>
      <c r="G624" s="51" t="s">
        <v>2178</v>
      </c>
      <c r="H624" s="49" t="n">
        <v>1</v>
      </c>
      <c r="I624" s="38" t="s">
        <v>186</v>
      </c>
      <c r="J624" s="48"/>
      <c r="K624" s="52"/>
      <c r="L624" s="38"/>
      <c r="M624" s="49"/>
      <c r="N624" s="16"/>
    </row>
    <row r="625" customFormat="false" ht="24" hidden="false" customHeight="false" outlineLevel="0" collapsed="false">
      <c r="A625" s="117"/>
      <c r="B625" s="51"/>
      <c r="C625" s="48"/>
      <c r="D625" s="48"/>
      <c r="E625" s="48"/>
      <c r="F625" s="49" t="s">
        <v>1555</v>
      </c>
      <c r="G625" s="38" t="s">
        <v>1285</v>
      </c>
      <c r="H625" s="49" t="s">
        <v>1262</v>
      </c>
      <c r="I625" s="38" t="s">
        <v>1556</v>
      </c>
      <c r="J625" s="48" t="s">
        <v>208</v>
      </c>
      <c r="K625" s="52" t="s">
        <v>1287</v>
      </c>
      <c r="L625" s="38" t="str">
        <f aca="false">VLOOKUP(K625,CódigosRetorno!$A$2:$B$1795,2,FALSE())</f>
        <v>El dato ingresado como atributo @listName es incorrecto.</v>
      </c>
      <c r="M625" s="49" t="s">
        <v>8</v>
      </c>
      <c r="N625" s="16"/>
    </row>
    <row r="626" customFormat="false" ht="24" hidden="false" customHeight="false" outlineLevel="0" collapsed="false">
      <c r="A626" s="117"/>
      <c r="B626" s="51"/>
      <c r="C626" s="48"/>
      <c r="D626" s="48"/>
      <c r="E626" s="48"/>
      <c r="F626" s="49" t="s">
        <v>1260</v>
      </c>
      <c r="G626" s="38" t="s">
        <v>1282</v>
      </c>
      <c r="H626" s="49" t="s">
        <v>1262</v>
      </c>
      <c r="I626" s="38" t="s">
        <v>1263</v>
      </c>
      <c r="J626" s="52" t="s">
        <v>208</v>
      </c>
      <c r="K626" s="116" t="s">
        <v>1283</v>
      </c>
      <c r="L626" s="38" t="str">
        <f aca="false">VLOOKUP(K626,CódigosRetorno!$A$2:$B$1795,2,FALSE())</f>
        <v>El dato ingresado como atributo @listAgencyName es incorrecto.</v>
      </c>
      <c r="M626" s="49" t="s">
        <v>8</v>
      </c>
      <c r="N626" s="16"/>
    </row>
    <row r="627" customFormat="false" ht="48" hidden="false" customHeight="false" outlineLevel="0" collapsed="false">
      <c r="A627" s="117"/>
      <c r="B627" s="51"/>
      <c r="C627" s="48"/>
      <c r="D627" s="48"/>
      <c r="E627" s="48"/>
      <c r="F627" s="49" t="s">
        <v>1557</v>
      </c>
      <c r="G627" s="38" t="s">
        <v>1289</v>
      </c>
      <c r="H627" s="49" t="s">
        <v>1262</v>
      </c>
      <c r="I627" s="38" t="s">
        <v>1558</v>
      </c>
      <c r="J627" s="52" t="s">
        <v>208</v>
      </c>
      <c r="K627" s="116" t="s">
        <v>1291</v>
      </c>
      <c r="L627" s="38" t="str">
        <f aca="false">VLOOKUP(K627,CódigosRetorno!$A$2:$B$1795,2,FALSE())</f>
        <v>El dato ingresado como atributo @listURI es incorrecto.</v>
      </c>
      <c r="M627" s="49" t="s">
        <v>8</v>
      </c>
      <c r="N627" s="16"/>
    </row>
    <row r="628" customFormat="false" ht="36" hidden="false" customHeight="false" outlineLevel="0" collapsed="false">
      <c r="A628" s="117"/>
      <c r="B628" s="51"/>
      <c r="C628" s="48"/>
      <c r="D628" s="48"/>
      <c r="E628" s="48" t="s">
        <v>177</v>
      </c>
      <c r="F628" s="48" t="s">
        <v>178</v>
      </c>
      <c r="G628" s="38" t="s">
        <v>2200</v>
      </c>
      <c r="H628" s="49" t="n">
        <v>1</v>
      </c>
      <c r="I628" s="38" t="s">
        <v>2201</v>
      </c>
      <c r="J628" s="48" t="s">
        <v>6</v>
      </c>
      <c r="K628" s="52" t="s">
        <v>2202</v>
      </c>
      <c r="L628" s="38" t="str">
        <f aca="false">VLOOKUP(K628,CódigosRetorno!$A$2:$B$1795,2,FALSE())</f>
        <v>El XML no contiene tag de la fecha del concepto por linea.</v>
      </c>
      <c r="M628" s="49" t="s">
        <v>8</v>
      </c>
      <c r="N628" s="16"/>
    </row>
    <row r="629" customFormat="false" ht="36" hidden="false" customHeight="true" outlineLevel="0" collapsed="false">
      <c r="A629" s="117" t="n">
        <f aca="false">A623+1</f>
        <v>103</v>
      </c>
      <c r="B629" s="51" t="s">
        <v>2203</v>
      </c>
      <c r="C629" s="48" t="s">
        <v>329</v>
      </c>
      <c r="D629" s="48" t="s">
        <v>184</v>
      </c>
      <c r="E629" s="49" t="s">
        <v>223</v>
      </c>
      <c r="F629" s="48" t="s">
        <v>1549</v>
      </c>
      <c r="G629" s="38" t="s">
        <v>2177</v>
      </c>
      <c r="H629" s="49" t="n">
        <v>1</v>
      </c>
      <c r="I629" s="38" t="s">
        <v>1551</v>
      </c>
      <c r="J629" s="48" t="s">
        <v>208</v>
      </c>
      <c r="K629" s="52" t="s">
        <v>1552</v>
      </c>
      <c r="L629" s="38" t="str">
        <f aca="false">VLOOKUP(K629,CódigosRetorno!$A$2:$B$1795,2,FALSE())</f>
        <v>No existe información en el nombre del concepto.</v>
      </c>
      <c r="M629" s="49" t="s">
        <v>8</v>
      </c>
      <c r="N629" s="16"/>
    </row>
    <row r="630" customFormat="false" ht="36" hidden="false" customHeight="false" outlineLevel="0" collapsed="false">
      <c r="A630" s="117"/>
      <c r="B630" s="51"/>
      <c r="C630" s="48"/>
      <c r="D630" s="48"/>
      <c r="E630" s="52" t="s">
        <v>769</v>
      </c>
      <c r="F630" s="48" t="s">
        <v>1549</v>
      </c>
      <c r="G630" s="51" t="s">
        <v>2178</v>
      </c>
      <c r="H630" s="49" t="n">
        <v>1</v>
      </c>
      <c r="I630" s="38" t="s">
        <v>186</v>
      </c>
      <c r="J630" s="48" t="s">
        <v>8</v>
      </c>
      <c r="K630" s="52" t="s">
        <v>8</v>
      </c>
      <c r="L630" s="38" t="str">
        <f aca="false">VLOOKUP(K630,CódigosRetorno!$A$2:$B$1795,2,FALSE())</f>
        <v>-</v>
      </c>
      <c r="M630" s="49" t="s">
        <v>1554</v>
      </c>
      <c r="N630" s="16"/>
    </row>
    <row r="631" customFormat="false" ht="24" hidden="false" customHeight="false" outlineLevel="0" collapsed="false">
      <c r="A631" s="117"/>
      <c r="B631" s="51"/>
      <c r="C631" s="48"/>
      <c r="D631" s="48"/>
      <c r="E631" s="52"/>
      <c r="F631" s="49" t="s">
        <v>1555</v>
      </c>
      <c r="G631" s="38" t="s">
        <v>1285</v>
      </c>
      <c r="H631" s="49" t="s">
        <v>1262</v>
      </c>
      <c r="I631" s="38" t="s">
        <v>1556</v>
      </c>
      <c r="J631" s="48" t="s">
        <v>208</v>
      </c>
      <c r="K631" s="52" t="s">
        <v>1287</v>
      </c>
      <c r="L631" s="38" t="str">
        <f aca="false">VLOOKUP(K631,CódigosRetorno!$A$2:$B$1795,2,FALSE())</f>
        <v>El dato ingresado como atributo @listName es incorrecto.</v>
      </c>
      <c r="M631" s="49" t="s">
        <v>8</v>
      </c>
      <c r="N631" s="16"/>
    </row>
    <row r="632" customFormat="false" ht="24" hidden="false" customHeight="false" outlineLevel="0" collapsed="false">
      <c r="A632" s="117"/>
      <c r="B632" s="51"/>
      <c r="C632" s="48"/>
      <c r="D632" s="48"/>
      <c r="E632" s="52"/>
      <c r="F632" s="49" t="s">
        <v>1260</v>
      </c>
      <c r="G632" s="38" t="s">
        <v>1282</v>
      </c>
      <c r="H632" s="49" t="s">
        <v>1262</v>
      </c>
      <c r="I632" s="38" t="s">
        <v>1263</v>
      </c>
      <c r="J632" s="52" t="s">
        <v>208</v>
      </c>
      <c r="K632" s="116" t="s">
        <v>1283</v>
      </c>
      <c r="L632" s="38" t="str">
        <f aca="false">VLOOKUP(K632,CódigosRetorno!$A$2:$B$1795,2,FALSE())</f>
        <v>El dato ingresado como atributo @listAgencyName es incorrecto.</v>
      </c>
      <c r="M632" s="49" t="s">
        <v>8</v>
      </c>
      <c r="N632" s="16"/>
    </row>
    <row r="633" customFormat="false" ht="48" hidden="false" customHeight="false" outlineLevel="0" collapsed="false">
      <c r="A633" s="117"/>
      <c r="B633" s="51"/>
      <c r="C633" s="48"/>
      <c r="D633" s="48"/>
      <c r="E633" s="52"/>
      <c r="F633" s="49" t="s">
        <v>1557</v>
      </c>
      <c r="G633" s="38" t="s">
        <v>1289</v>
      </c>
      <c r="H633" s="49" t="s">
        <v>1262</v>
      </c>
      <c r="I633" s="38" t="s">
        <v>1558</v>
      </c>
      <c r="J633" s="52" t="s">
        <v>208</v>
      </c>
      <c r="K633" s="116" t="s">
        <v>1291</v>
      </c>
      <c r="L633" s="38" t="str">
        <f aca="false">VLOOKUP(K633,CódigosRetorno!$A$2:$B$1795,2,FALSE())</f>
        <v>El dato ingresado como atributo @listURI es incorrecto.</v>
      </c>
      <c r="M633" s="49" t="s">
        <v>8</v>
      </c>
      <c r="N633" s="16"/>
    </row>
    <row r="634" customFormat="false" ht="36" hidden="false" customHeight="false" outlineLevel="0" collapsed="false">
      <c r="A634" s="117"/>
      <c r="B634" s="51"/>
      <c r="C634" s="48"/>
      <c r="D634" s="48"/>
      <c r="E634" s="52" t="s">
        <v>829</v>
      </c>
      <c r="F634" s="52" t="s">
        <v>623</v>
      </c>
      <c r="G634" s="38" t="s">
        <v>2204</v>
      </c>
      <c r="H634" s="49" t="n">
        <v>1</v>
      </c>
      <c r="I634" s="38" t="s">
        <v>2205</v>
      </c>
      <c r="J634" s="48" t="s">
        <v>6</v>
      </c>
      <c r="K634" s="52" t="s">
        <v>2206</v>
      </c>
      <c r="L634" s="38" t="str">
        <f aca="false">VLOOKUP(K634,CódigosRetorno!$A$2:$B$1795,2,FALSE())</f>
        <v>El XML no contiene tag de la Hora del concepto por linea.</v>
      </c>
      <c r="M634" s="49" t="s">
        <v>8</v>
      </c>
      <c r="N634" s="16"/>
    </row>
    <row r="635" customFormat="false" ht="15" hidden="false" customHeight="false" outlineLevel="0" collapsed="false">
      <c r="A635" s="63" t="s">
        <v>2207</v>
      </c>
      <c r="B635" s="97"/>
      <c r="C635" s="113"/>
      <c r="D635" s="96"/>
      <c r="E635" s="96" t="s">
        <v>8</v>
      </c>
      <c r="F635" s="96" t="s">
        <v>8</v>
      </c>
      <c r="G635" s="70" t="s">
        <v>8</v>
      </c>
      <c r="H635" s="96"/>
      <c r="I635" s="43" t="s">
        <v>8</v>
      </c>
      <c r="J635" s="110" t="s">
        <v>8</v>
      </c>
      <c r="K635" s="99" t="s">
        <v>8</v>
      </c>
      <c r="L635" s="43" t="str">
        <f aca="false">VLOOKUP(K635,CódigosRetorno!$A$2:$B$1795,2,FALSE())</f>
        <v>-</v>
      </c>
      <c r="M635" s="69" t="s">
        <v>8</v>
      </c>
      <c r="N635" s="16"/>
    </row>
    <row r="636" customFormat="false" ht="36" hidden="false" customHeight="true" outlineLevel="0" collapsed="false">
      <c r="A636" s="48" t="n">
        <f aca="false">A629+1</f>
        <v>104</v>
      </c>
      <c r="B636" s="51" t="s">
        <v>2208</v>
      </c>
      <c r="C636" s="48" t="s">
        <v>63</v>
      </c>
      <c r="D636" s="117" t="s">
        <v>184</v>
      </c>
      <c r="E636" s="49" t="s">
        <v>177</v>
      </c>
      <c r="F636" s="49" t="s">
        <v>2209</v>
      </c>
      <c r="G636" s="51" t="s">
        <v>2210</v>
      </c>
      <c r="H636" s="49" t="s">
        <v>1262</v>
      </c>
      <c r="I636" s="38" t="s">
        <v>2211</v>
      </c>
      <c r="J636" s="52" t="s">
        <v>6</v>
      </c>
      <c r="K636" s="116" t="s">
        <v>2212</v>
      </c>
      <c r="L636" s="38" t="str">
        <f aca="false">VLOOKUP(K636,CódigosRetorno!$A$2:$B$1795,2,FALSE())</f>
        <v>El XML no contiene el tag o no existe información del Codigo de BBSS de detracción para el tipo de operación.</v>
      </c>
      <c r="M636" s="49" t="s">
        <v>8</v>
      </c>
      <c r="N636" s="16"/>
    </row>
    <row r="637" customFormat="false" ht="36" hidden="false" customHeight="false" outlineLevel="0" collapsed="false">
      <c r="A637" s="48"/>
      <c r="B637" s="51"/>
      <c r="C637" s="48"/>
      <c r="D637" s="117"/>
      <c r="E637" s="117"/>
      <c r="F637" s="117"/>
      <c r="G637" s="51"/>
      <c r="H637" s="49"/>
      <c r="I637" s="38" t="s">
        <v>2213</v>
      </c>
      <c r="J637" s="52" t="s">
        <v>6</v>
      </c>
      <c r="K637" s="116" t="s">
        <v>2214</v>
      </c>
      <c r="L637" s="38" t="str">
        <f aca="false">VLOOKUP(K637,CódigosRetorno!$A$2:$B$1795,2,FALSE())</f>
        <v>El XML contiene información de codigo de bien y servicio de detracción que no corresponde al tipo de operación.</v>
      </c>
      <c r="M637" s="49" t="s">
        <v>8</v>
      </c>
      <c r="N637" s="16"/>
    </row>
    <row r="638" customFormat="false" ht="36" hidden="false" customHeight="true" outlineLevel="0" collapsed="false">
      <c r="A638" s="48"/>
      <c r="B638" s="51"/>
      <c r="C638" s="48"/>
      <c r="D638" s="117"/>
      <c r="E638" s="52" t="s">
        <v>144</v>
      </c>
      <c r="F638" s="117" t="s">
        <v>2215</v>
      </c>
      <c r="G638" s="51" t="s">
        <v>2216</v>
      </c>
      <c r="H638" s="117" t="s">
        <v>1262</v>
      </c>
      <c r="I638" s="38" t="s">
        <v>2217</v>
      </c>
      <c r="J638" s="48" t="s">
        <v>6</v>
      </c>
      <c r="K638" s="52" t="s">
        <v>2212</v>
      </c>
      <c r="L638" s="38" t="str">
        <f aca="false">VLOOKUP(K638,CódigosRetorno!$A$2:$B$1795,2,FALSE())</f>
        <v>El XML no contiene el tag o no existe información del Codigo de BBSS de detracción para el tipo de operación.</v>
      </c>
      <c r="M638" s="49" t="s">
        <v>8</v>
      </c>
      <c r="N638" s="16"/>
    </row>
    <row r="639" customFormat="false" ht="36" hidden="false" customHeight="false" outlineLevel="0" collapsed="false">
      <c r="A639" s="48"/>
      <c r="B639" s="51"/>
      <c r="C639" s="48"/>
      <c r="D639" s="117"/>
      <c r="E639" s="52"/>
      <c r="F639" s="117"/>
      <c r="G639" s="51"/>
      <c r="H639" s="117"/>
      <c r="I639" s="38" t="s">
        <v>2218</v>
      </c>
      <c r="J639" s="48" t="s">
        <v>6</v>
      </c>
      <c r="K639" s="52" t="s">
        <v>2219</v>
      </c>
      <c r="L639" s="38" t="str">
        <f aca="false">VLOOKUP(K639,CódigosRetorno!$A$2:$B$1795,2,FALSE())</f>
        <v>El codigo de bien o servicio sujeto a detracción no existe en el listado.</v>
      </c>
      <c r="M639" s="49" t="s">
        <v>2220</v>
      </c>
      <c r="N639" s="16"/>
    </row>
    <row r="640" customFormat="false" ht="48" hidden="false" customHeight="false" outlineLevel="0" collapsed="false">
      <c r="A640" s="48"/>
      <c r="B640" s="51"/>
      <c r="C640" s="48"/>
      <c r="D640" s="117"/>
      <c r="E640" s="52"/>
      <c r="F640" s="117"/>
      <c r="G640" s="51"/>
      <c r="H640" s="117"/>
      <c r="I640" s="38" t="s">
        <v>2221</v>
      </c>
      <c r="J640" s="48" t="s">
        <v>6</v>
      </c>
      <c r="K640" s="52" t="s">
        <v>2222</v>
      </c>
      <c r="L640" s="38" t="str">
        <f aca="false">VLOOKUP(K640,CódigosRetorno!$A$2:$B$1795,2,FALSE())</f>
        <v>El dato ingresado como codigo de BBSS de detracción no corresponde al valor esperado.</v>
      </c>
      <c r="M640" s="49" t="s">
        <v>8</v>
      </c>
      <c r="N640" s="16"/>
    </row>
    <row r="641" customFormat="false" ht="48" hidden="false" customHeight="false" outlineLevel="0" collapsed="false">
      <c r="A641" s="48"/>
      <c r="B641" s="51"/>
      <c r="C641" s="48"/>
      <c r="D641" s="117"/>
      <c r="E641" s="52"/>
      <c r="F641" s="117"/>
      <c r="G641" s="51"/>
      <c r="H641" s="117"/>
      <c r="I641" s="38" t="s">
        <v>2223</v>
      </c>
      <c r="J641" s="48" t="s">
        <v>6</v>
      </c>
      <c r="K641" s="52" t="s">
        <v>2222</v>
      </c>
      <c r="L641" s="38" t="str">
        <f aca="false">VLOOKUP(K641,CódigosRetorno!$A$2:$B$1795,2,FALSE())</f>
        <v>El dato ingresado como codigo de BBSS de detracción no corresponde al valor esperado.</v>
      </c>
      <c r="M641" s="49" t="s">
        <v>8</v>
      </c>
      <c r="N641" s="16"/>
    </row>
    <row r="642" customFormat="false" ht="48" hidden="false" customHeight="false" outlineLevel="0" collapsed="false">
      <c r="A642" s="48"/>
      <c r="B642" s="51"/>
      <c r="C642" s="48"/>
      <c r="D642" s="117"/>
      <c r="E642" s="52"/>
      <c r="F642" s="117"/>
      <c r="G642" s="51"/>
      <c r="H642" s="117"/>
      <c r="I642" s="38" t="s">
        <v>2224</v>
      </c>
      <c r="J642" s="48" t="s">
        <v>6</v>
      </c>
      <c r="K642" s="52" t="s">
        <v>2222</v>
      </c>
      <c r="L642" s="38" t="str">
        <f aca="false">VLOOKUP(K642,CódigosRetorno!$A$2:$B$1795,2,FALSE())</f>
        <v>El dato ingresado como codigo de BBSS de detracción no corresponde al valor esperado.</v>
      </c>
      <c r="M642" s="49" t="s">
        <v>8</v>
      </c>
      <c r="N642" s="16"/>
    </row>
    <row r="643" customFormat="false" ht="24" hidden="false" customHeight="false" outlineLevel="0" collapsed="false">
      <c r="A643" s="48"/>
      <c r="B643" s="51"/>
      <c r="C643" s="48"/>
      <c r="D643" s="117"/>
      <c r="E643" s="52"/>
      <c r="F643" s="49" t="s">
        <v>2225</v>
      </c>
      <c r="G643" s="38" t="s">
        <v>1333</v>
      </c>
      <c r="H643" s="49" t="s">
        <v>1262</v>
      </c>
      <c r="I643" s="38" t="s">
        <v>2226</v>
      </c>
      <c r="J643" s="48" t="s">
        <v>208</v>
      </c>
      <c r="K643" s="52" t="s">
        <v>1335</v>
      </c>
      <c r="L643" s="38" t="str">
        <f aca="false">VLOOKUP(K643,CódigosRetorno!$A$2:$B$1795,2,FALSE())</f>
        <v>El dato ingresado como atributo @schemeName es incorrecto.</v>
      </c>
      <c r="M643" s="49" t="s">
        <v>8</v>
      </c>
      <c r="N643" s="16"/>
    </row>
    <row r="644" customFormat="false" ht="24" hidden="false" customHeight="false" outlineLevel="0" collapsed="false">
      <c r="A644" s="48"/>
      <c r="B644" s="51"/>
      <c r="C644" s="48"/>
      <c r="D644" s="117"/>
      <c r="E644" s="52"/>
      <c r="F644" s="49" t="s">
        <v>1260</v>
      </c>
      <c r="G644" s="38" t="s">
        <v>1261</v>
      </c>
      <c r="H644" s="49" t="s">
        <v>1262</v>
      </c>
      <c r="I644" s="38" t="s">
        <v>1263</v>
      </c>
      <c r="J644" s="48" t="s">
        <v>208</v>
      </c>
      <c r="K644" s="52" t="s">
        <v>1264</v>
      </c>
      <c r="L644" s="38" t="str">
        <f aca="false">VLOOKUP(K644,CódigosRetorno!$A$2:$B$1795,2,FALSE())</f>
        <v>El dato ingresado como atributo @schemeAgencyName es incorrecto.</v>
      </c>
      <c r="M644" s="49" t="s">
        <v>8</v>
      </c>
      <c r="N644" s="16"/>
    </row>
    <row r="645" customFormat="false" ht="48" hidden="false" customHeight="false" outlineLevel="0" collapsed="false">
      <c r="A645" s="48"/>
      <c r="B645" s="51"/>
      <c r="C645" s="48"/>
      <c r="D645" s="117"/>
      <c r="E645" s="52"/>
      <c r="F645" s="49" t="s">
        <v>2227</v>
      </c>
      <c r="G645" s="38" t="s">
        <v>1337</v>
      </c>
      <c r="H645" s="49" t="s">
        <v>1262</v>
      </c>
      <c r="I645" s="38" t="s">
        <v>2228</v>
      </c>
      <c r="J645" s="52" t="s">
        <v>208</v>
      </c>
      <c r="K645" s="116" t="s">
        <v>1339</v>
      </c>
      <c r="L645" s="38" t="str">
        <f aca="false">VLOOKUP(K645,CódigosRetorno!$A$2:$B$1795,2,FALSE())</f>
        <v>El dato ingresado como atributo @schemeURI es incorrecto.</v>
      </c>
      <c r="M645" s="49" t="s">
        <v>8</v>
      </c>
      <c r="N645" s="16"/>
    </row>
    <row r="646" customFormat="false" ht="36" hidden="false" customHeight="true" outlineLevel="0" collapsed="false">
      <c r="A646" s="117" t="n">
        <f aca="false">A636+1</f>
        <v>105</v>
      </c>
      <c r="B646" s="51" t="s">
        <v>2229</v>
      </c>
      <c r="C646" s="48" t="s">
        <v>63</v>
      </c>
      <c r="D646" s="48" t="s">
        <v>184</v>
      </c>
      <c r="E646" s="52" t="s">
        <v>343</v>
      </c>
      <c r="F646" s="49" t="s">
        <v>2209</v>
      </c>
      <c r="G646" s="38" t="s">
        <v>2230</v>
      </c>
      <c r="H646" s="49" t="s">
        <v>1262</v>
      </c>
      <c r="I646" s="38" t="s">
        <v>2231</v>
      </c>
      <c r="J646" s="52" t="s">
        <v>6</v>
      </c>
      <c r="K646" s="116" t="s">
        <v>2232</v>
      </c>
      <c r="L646" s="38" t="str">
        <f aca="false">VLOOKUP(K646,CódigosRetorno!$A$2:$B$1795,2,FALSE())</f>
        <v>El xml no contiene el tag o no existe información en el nro de cuenta de detracción</v>
      </c>
      <c r="M646" s="49" t="s">
        <v>8</v>
      </c>
      <c r="N646" s="16"/>
    </row>
    <row r="647" customFormat="false" ht="24" hidden="false" customHeight="false" outlineLevel="0" collapsed="false">
      <c r="A647" s="117"/>
      <c r="B647" s="51"/>
      <c r="C647" s="48"/>
      <c r="D647" s="48"/>
      <c r="E647" s="52" t="s">
        <v>223</v>
      </c>
      <c r="F647" s="49"/>
      <c r="G647" s="38" t="s">
        <v>2233</v>
      </c>
      <c r="H647" s="49" t="s">
        <v>1262</v>
      </c>
      <c r="I647" s="38" t="s">
        <v>2234</v>
      </c>
      <c r="J647" s="48" t="s">
        <v>6</v>
      </c>
      <c r="K647" s="52" t="s">
        <v>2232</v>
      </c>
      <c r="L647" s="38" t="str">
        <f aca="false">VLOOKUP(K647,CódigosRetorno!$A$2:$B$1795,2,FALSE())</f>
        <v>El xml no contiene el tag o no existe información en el nro de cuenta de detracción</v>
      </c>
      <c r="M647" s="49" t="s">
        <v>8</v>
      </c>
      <c r="N647" s="16"/>
    </row>
    <row r="648" customFormat="false" ht="36" hidden="false" customHeight="false" outlineLevel="0" collapsed="false">
      <c r="A648" s="117"/>
      <c r="B648" s="51"/>
      <c r="C648" s="48"/>
      <c r="D648" s="48"/>
      <c r="E648" s="52" t="s">
        <v>144</v>
      </c>
      <c r="F648" s="49" t="s">
        <v>2235</v>
      </c>
      <c r="G648" s="38" t="s">
        <v>2236</v>
      </c>
      <c r="H648" s="49"/>
      <c r="I648" s="38" t="s">
        <v>2237</v>
      </c>
      <c r="J648" s="48" t="s">
        <v>6</v>
      </c>
      <c r="K648" s="52" t="s">
        <v>2238</v>
      </c>
      <c r="L648" s="38" t="str">
        <f aca="false">VLOOKUP(K648,CódigosRetorno!$A$2:$B$1795,2,FALSE())</f>
        <v>El dato ingreso como Forma de Pago o Medio de Pago no corresponde al valor esperado (catalogo nro 59)</v>
      </c>
      <c r="M648" s="49" t="s">
        <v>2239</v>
      </c>
      <c r="N648" s="16"/>
    </row>
    <row r="649" customFormat="false" ht="24" hidden="false" customHeight="false" outlineLevel="0" collapsed="false">
      <c r="A649" s="117"/>
      <c r="B649" s="51"/>
      <c r="C649" s="48"/>
      <c r="D649" s="48"/>
      <c r="E649" s="52"/>
      <c r="F649" s="49" t="s">
        <v>2240</v>
      </c>
      <c r="G649" s="38" t="s">
        <v>1285</v>
      </c>
      <c r="H649" s="49" t="s">
        <v>1262</v>
      </c>
      <c r="I649" s="38" t="s">
        <v>2241</v>
      </c>
      <c r="J649" s="48" t="s">
        <v>208</v>
      </c>
      <c r="K649" s="52" t="s">
        <v>1287</v>
      </c>
      <c r="L649" s="38" t="str">
        <f aca="false">VLOOKUP(K649,CódigosRetorno!$A$2:$B$1795,2,FALSE())</f>
        <v>El dato ingresado como atributo @listName es incorrecto.</v>
      </c>
      <c r="M649" s="49" t="s">
        <v>8</v>
      </c>
      <c r="N649" s="16"/>
    </row>
    <row r="650" customFormat="false" ht="24" hidden="false" customHeight="false" outlineLevel="0" collapsed="false">
      <c r="A650" s="117"/>
      <c r="B650" s="51"/>
      <c r="C650" s="48"/>
      <c r="D650" s="48"/>
      <c r="E650" s="52"/>
      <c r="F650" s="49" t="s">
        <v>1260</v>
      </c>
      <c r="G650" s="38" t="s">
        <v>1282</v>
      </c>
      <c r="H650" s="49" t="s">
        <v>1262</v>
      </c>
      <c r="I650" s="38" t="s">
        <v>1263</v>
      </c>
      <c r="J650" s="52" t="s">
        <v>208</v>
      </c>
      <c r="K650" s="116" t="s">
        <v>1283</v>
      </c>
      <c r="L650" s="38" t="str">
        <f aca="false">VLOOKUP(K650,CódigosRetorno!$A$2:$B$1795,2,FALSE())</f>
        <v>El dato ingresado como atributo @listAgencyName es incorrecto.</v>
      </c>
      <c r="M650" s="49" t="s">
        <v>8</v>
      </c>
      <c r="N650" s="16"/>
    </row>
    <row r="651" customFormat="false" ht="48" hidden="false" customHeight="false" outlineLevel="0" collapsed="false">
      <c r="A651" s="117"/>
      <c r="B651" s="51"/>
      <c r="C651" s="48"/>
      <c r="D651" s="48"/>
      <c r="E651" s="52"/>
      <c r="F651" s="49" t="s">
        <v>2242</v>
      </c>
      <c r="G651" s="38" t="s">
        <v>1289</v>
      </c>
      <c r="H651" s="49" t="s">
        <v>1262</v>
      </c>
      <c r="I651" s="38" t="s">
        <v>2243</v>
      </c>
      <c r="J651" s="52" t="s">
        <v>208</v>
      </c>
      <c r="K651" s="116" t="s">
        <v>1291</v>
      </c>
      <c r="L651" s="38" t="str">
        <f aca="false">VLOOKUP(K651,CódigosRetorno!$A$2:$B$1795,2,FALSE())</f>
        <v>El dato ingresado como atributo @listURI es incorrecto.</v>
      </c>
      <c r="M651" s="49" t="s">
        <v>8</v>
      </c>
      <c r="N651" s="16"/>
    </row>
    <row r="652" customFormat="false" ht="24" hidden="false" customHeight="true" outlineLevel="0" collapsed="false">
      <c r="A652" s="49" t="n">
        <f aca="false">A646+1</f>
        <v>106</v>
      </c>
      <c r="B652" s="38" t="s">
        <v>2244</v>
      </c>
      <c r="C652" s="48" t="s">
        <v>63</v>
      </c>
      <c r="D652" s="48" t="s">
        <v>184</v>
      </c>
      <c r="E652" s="52" t="s">
        <v>300</v>
      </c>
      <c r="F652" s="117" t="s">
        <v>301</v>
      </c>
      <c r="G652" s="51" t="s">
        <v>2245</v>
      </c>
      <c r="H652" s="49" t="n">
        <v>1</v>
      </c>
      <c r="I652" s="38" t="s">
        <v>2246</v>
      </c>
      <c r="J652" s="48" t="s">
        <v>6</v>
      </c>
      <c r="K652" s="52" t="s">
        <v>2247</v>
      </c>
      <c r="L652" s="38" t="str">
        <f aca="false">VLOOKUP(K652,CódigosRetorno!$A$2:$B$1795,2,FALSE())</f>
        <v>El xml no contiene el tag o no existe información en el monto de detraccion</v>
      </c>
      <c r="M652" s="49" t="s">
        <v>8</v>
      </c>
      <c r="N652" s="18"/>
    </row>
    <row r="653" customFormat="false" ht="36" hidden="false" customHeight="false" outlineLevel="0" collapsed="false">
      <c r="A653" s="49"/>
      <c r="B653" s="38"/>
      <c r="C653" s="48"/>
      <c r="D653" s="48"/>
      <c r="E653" s="52"/>
      <c r="F653" s="117"/>
      <c r="G653" s="51"/>
      <c r="H653" s="49"/>
      <c r="I653" s="38" t="s">
        <v>1971</v>
      </c>
      <c r="J653" s="48" t="s">
        <v>6</v>
      </c>
      <c r="K653" s="52" t="s">
        <v>2248</v>
      </c>
      <c r="L653" s="38" t="str">
        <f aca="false">VLOOKUP(K653,CódigosRetorno!$A$2:$B$1795,2,FALSE())</f>
        <v>El dato ingresado en monto de detraccion no cumple con el formato establecido</v>
      </c>
      <c r="M653" s="49" t="s">
        <v>8</v>
      </c>
      <c r="N653" s="18"/>
    </row>
    <row r="654" customFormat="false" ht="36" hidden="false" customHeight="false" outlineLevel="0" collapsed="false">
      <c r="A654" s="49"/>
      <c r="B654" s="38"/>
      <c r="C654" s="48"/>
      <c r="D654" s="48"/>
      <c r="E654" s="52"/>
      <c r="F654" s="117"/>
      <c r="G654" s="122" t="s">
        <v>1575</v>
      </c>
      <c r="H654" s="209" t="n">
        <v>1</v>
      </c>
      <c r="I654" s="38" t="s">
        <v>2249</v>
      </c>
      <c r="J654" s="48" t="s">
        <v>6</v>
      </c>
      <c r="K654" s="52" t="s">
        <v>2250</v>
      </c>
      <c r="L654" s="38" t="str">
        <f aca="false">VLOOKUP(K654,CódigosRetorno!$A$2:$B$1795,2,FALSE())</f>
        <v>La moneda del monto de la detracción debe ser PEN</v>
      </c>
      <c r="M654" s="49" t="s">
        <v>8</v>
      </c>
      <c r="N654" s="18"/>
    </row>
    <row r="655" customFormat="false" ht="24" hidden="false" customHeight="false" outlineLevel="0" collapsed="false">
      <c r="A655" s="49"/>
      <c r="B655" s="38"/>
      <c r="C655" s="48"/>
      <c r="D655" s="48"/>
      <c r="E655" s="52" t="s">
        <v>1628</v>
      </c>
      <c r="F655" s="49" t="s">
        <v>2251</v>
      </c>
      <c r="G655" s="38" t="s">
        <v>2252</v>
      </c>
      <c r="H655" s="49" t="n">
        <v>1</v>
      </c>
      <c r="I655" s="38" t="s">
        <v>186</v>
      </c>
      <c r="J655" s="48" t="s">
        <v>8</v>
      </c>
      <c r="K655" s="52" t="s">
        <v>8</v>
      </c>
      <c r="L655" s="38" t="str">
        <f aca="false">VLOOKUP(K655,CódigosRetorno!$A$2:$B$1795,2,FALSE())</f>
        <v>-</v>
      </c>
      <c r="M655" s="200" t="s">
        <v>8</v>
      </c>
      <c r="N655" s="18"/>
    </row>
    <row r="656" customFormat="false" ht="15" hidden="false" customHeight="false" outlineLevel="0" collapsed="false">
      <c r="A656" s="63" t="s">
        <v>2253</v>
      </c>
      <c r="B656" s="134"/>
      <c r="C656" s="98"/>
      <c r="D656" s="98"/>
      <c r="E656" s="110"/>
      <c r="F656" s="69"/>
      <c r="G656" s="43"/>
      <c r="H656" s="69"/>
      <c r="I656" s="43"/>
      <c r="J656" s="110" t="s">
        <v>8</v>
      </c>
      <c r="K656" s="99" t="s">
        <v>8</v>
      </c>
      <c r="L656" s="43" t="str">
        <f aca="false">VLOOKUP(K656,CódigosRetorno!$A$2:$B$1795,2,FALSE())</f>
        <v>-</v>
      </c>
      <c r="M656" s="69"/>
      <c r="N656" s="18"/>
    </row>
    <row r="657" customFormat="false" ht="36" hidden="false" customHeight="true" outlineLevel="0" collapsed="false">
      <c r="A657" s="49" t="s">
        <v>2254</v>
      </c>
      <c r="B657" s="51" t="s">
        <v>2255</v>
      </c>
      <c r="C657" s="48" t="s">
        <v>329</v>
      </c>
      <c r="D657" s="48" t="s">
        <v>184</v>
      </c>
      <c r="E657" s="52" t="s">
        <v>223</v>
      </c>
      <c r="F657" s="49"/>
      <c r="G657" s="38" t="s">
        <v>2177</v>
      </c>
      <c r="H657" s="49" t="n">
        <v>1</v>
      </c>
      <c r="I657" s="38" t="s">
        <v>1551</v>
      </c>
      <c r="J657" s="48" t="s">
        <v>208</v>
      </c>
      <c r="K657" s="52" t="s">
        <v>1552</v>
      </c>
      <c r="L657" s="38" t="str">
        <f aca="false">VLOOKUP(K657,CódigosRetorno!$A$2:$B$1795,2,FALSE())</f>
        <v>No existe información en el nombre del concepto.</v>
      </c>
      <c r="M657" s="49" t="s">
        <v>8</v>
      </c>
      <c r="N657" s="18"/>
    </row>
    <row r="658" customFormat="false" ht="36" hidden="false" customHeight="true" outlineLevel="0" collapsed="false">
      <c r="A658" s="49"/>
      <c r="B658" s="51"/>
      <c r="C658" s="48"/>
      <c r="D658" s="48"/>
      <c r="E658" s="52" t="s">
        <v>769</v>
      </c>
      <c r="F658" s="52" t="s">
        <v>1549</v>
      </c>
      <c r="G658" s="62" t="s">
        <v>2178</v>
      </c>
      <c r="H658" s="52" t="n">
        <v>1</v>
      </c>
      <c r="I658" s="38" t="s">
        <v>2256</v>
      </c>
      <c r="J658" s="48" t="s">
        <v>6</v>
      </c>
      <c r="K658" s="52" t="s">
        <v>2257</v>
      </c>
      <c r="L658" s="38" t="str">
        <f aca="false">VLOOKUP(K658,CódigosRetorno!$A$2:$B$1795,2,FALSE())</f>
        <v>El XML no contiene el tag de matricula de embarcación en Detracciones para recursos hidrobiologicos.</v>
      </c>
      <c r="M658" s="49" t="s">
        <v>8</v>
      </c>
      <c r="N658" s="18"/>
    </row>
    <row r="659" customFormat="false" ht="36" hidden="false" customHeight="false" outlineLevel="0" collapsed="false">
      <c r="A659" s="49"/>
      <c r="B659" s="51"/>
      <c r="C659" s="48"/>
      <c r="D659" s="48"/>
      <c r="E659" s="52"/>
      <c r="F659" s="52"/>
      <c r="G659" s="62"/>
      <c r="H659" s="52"/>
      <c r="I659" s="38" t="s">
        <v>2258</v>
      </c>
      <c r="J659" s="48" t="s">
        <v>6</v>
      </c>
      <c r="K659" s="52" t="s">
        <v>2259</v>
      </c>
      <c r="L659" s="38" t="str">
        <f aca="false">VLOOKUP(K659,CódigosRetorno!$A$2:$B$1795,2,FALSE())</f>
        <v>El XML no contiene el tag de nombre de embarcación en Detracciones para recursos hidrobiologicos.</v>
      </c>
      <c r="M659" s="49" t="s">
        <v>8</v>
      </c>
      <c r="N659" s="18"/>
    </row>
    <row r="660" customFormat="false" ht="36" hidden="false" customHeight="false" outlineLevel="0" collapsed="false">
      <c r="A660" s="49"/>
      <c r="B660" s="51"/>
      <c r="C660" s="48"/>
      <c r="D660" s="48"/>
      <c r="E660" s="52"/>
      <c r="F660" s="52"/>
      <c r="G660" s="62"/>
      <c r="H660" s="52"/>
      <c r="I660" s="38" t="s">
        <v>2260</v>
      </c>
      <c r="J660" s="48" t="s">
        <v>6</v>
      </c>
      <c r="K660" s="52" t="s">
        <v>2261</v>
      </c>
      <c r="L660" s="38" t="str">
        <f aca="false">VLOOKUP(K660,CódigosRetorno!$A$2:$B$1795,2,FALSE())</f>
        <v>El XML no contiene el tag de tipo de especie vendidas en Detracciones para recursos hidrobiologicos.</v>
      </c>
      <c r="M660" s="49" t="s">
        <v>8</v>
      </c>
      <c r="N660" s="18"/>
    </row>
    <row r="661" customFormat="false" ht="24" hidden="false" customHeight="false" outlineLevel="0" collapsed="false">
      <c r="A661" s="49"/>
      <c r="B661" s="51"/>
      <c r="C661" s="48"/>
      <c r="D661" s="48"/>
      <c r="E661" s="52"/>
      <c r="F661" s="52"/>
      <c r="G661" s="62"/>
      <c r="H661" s="52"/>
      <c r="I661" s="38" t="s">
        <v>2262</v>
      </c>
      <c r="J661" s="48" t="s">
        <v>6</v>
      </c>
      <c r="K661" s="52" t="s">
        <v>2263</v>
      </c>
      <c r="L661" s="38" t="str">
        <f aca="false">VLOOKUP(K661,CódigosRetorno!$A$2:$B$1795,2,FALSE())</f>
        <v>El XML no contiene el tag de lugar de descarga en Detracciones para recursos hidrobiologicos.</v>
      </c>
      <c r="M661" s="49" t="s">
        <v>8</v>
      </c>
      <c r="N661" s="18"/>
    </row>
    <row r="662" customFormat="false" ht="24" hidden="false" customHeight="false" outlineLevel="0" collapsed="false">
      <c r="A662" s="49"/>
      <c r="B662" s="51"/>
      <c r="C662" s="48"/>
      <c r="D662" s="48"/>
      <c r="E662" s="52"/>
      <c r="F662" s="49" t="s">
        <v>1555</v>
      </c>
      <c r="G662" s="38" t="s">
        <v>1285</v>
      </c>
      <c r="H662" s="49" t="s">
        <v>1262</v>
      </c>
      <c r="I662" s="38" t="s">
        <v>1556</v>
      </c>
      <c r="J662" s="48" t="s">
        <v>208</v>
      </c>
      <c r="K662" s="52" t="s">
        <v>1287</v>
      </c>
      <c r="L662" s="38" t="str">
        <f aca="false">VLOOKUP(K662,CódigosRetorno!$A$2:$B$1795,2,FALSE())</f>
        <v>El dato ingresado como atributo @listName es incorrecto.</v>
      </c>
      <c r="M662" s="49" t="s">
        <v>8</v>
      </c>
      <c r="N662" s="18"/>
    </row>
    <row r="663" customFormat="false" ht="24" hidden="false" customHeight="false" outlineLevel="0" collapsed="false">
      <c r="A663" s="49"/>
      <c r="B663" s="51"/>
      <c r="C663" s="48"/>
      <c r="D663" s="48"/>
      <c r="E663" s="52"/>
      <c r="F663" s="49" t="s">
        <v>1260</v>
      </c>
      <c r="G663" s="38" t="s">
        <v>1282</v>
      </c>
      <c r="H663" s="49" t="s">
        <v>1262</v>
      </c>
      <c r="I663" s="38" t="s">
        <v>1263</v>
      </c>
      <c r="J663" s="52" t="s">
        <v>208</v>
      </c>
      <c r="K663" s="116" t="s">
        <v>1283</v>
      </c>
      <c r="L663" s="38" t="str">
        <f aca="false">VLOOKUP(K663,CódigosRetorno!$A$2:$B$1795,2,FALSE())</f>
        <v>El dato ingresado como atributo @listAgencyName es incorrecto.</v>
      </c>
      <c r="M663" s="49" t="s">
        <v>8</v>
      </c>
      <c r="N663" s="18"/>
    </row>
    <row r="664" customFormat="false" ht="48" hidden="false" customHeight="false" outlineLevel="0" collapsed="false">
      <c r="A664" s="49"/>
      <c r="B664" s="51"/>
      <c r="C664" s="48"/>
      <c r="D664" s="48"/>
      <c r="E664" s="52"/>
      <c r="F664" s="49" t="s">
        <v>1557</v>
      </c>
      <c r="G664" s="38" t="s">
        <v>1289</v>
      </c>
      <c r="H664" s="49" t="s">
        <v>1262</v>
      </c>
      <c r="I664" s="38" t="s">
        <v>1558</v>
      </c>
      <c r="J664" s="52" t="s">
        <v>208</v>
      </c>
      <c r="K664" s="116" t="s">
        <v>1291</v>
      </c>
      <c r="L664" s="38" t="str">
        <f aca="false">VLOOKUP(K664,CódigosRetorno!$A$2:$B$1795,2,FALSE())</f>
        <v>El dato ingresado como atributo @listURI es incorrecto.</v>
      </c>
      <c r="M664" s="49" t="s">
        <v>8</v>
      </c>
      <c r="N664" s="18"/>
    </row>
    <row r="665" customFormat="false" ht="24" hidden="false" customHeight="true" outlineLevel="0" collapsed="false">
      <c r="A665" s="49"/>
      <c r="B665" s="51"/>
      <c r="C665" s="48" t="s">
        <v>329</v>
      </c>
      <c r="D665" s="48" t="s">
        <v>184</v>
      </c>
      <c r="E665" s="52" t="s">
        <v>2264</v>
      </c>
      <c r="F665" s="52" t="s">
        <v>2265</v>
      </c>
      <c r="G665" s="51" t="s">
        <v>2266</v>
      </c>
      <c r="H665" s="117" t="n">
        <v>1</v>
      </c>
      <c r="I665" s="38" t="s">
        <v>2267</v>
      </c>
      <c r="J665" s="48" t="s">
        <v>6</v>
      </c>
      <c r="K665" s="52" t="s">
        <v>1561</v>
      </c>
      <c r="L665" s="38" t="str">
        <f aca="false">VLOOKUP(K665,CódigosRetorno!$A$2:$B$1795,2,FALSE())</f>
        <v>El XML no contiene tag o no existe información del valor del concepto por linea.</v>
      </c>
      <c r="M665" s="49" t="s">
        <v>8</v>
      </c>
      <c r="N665" s="18"/>
    </row>
    <row r="666" customFormat="false" ht="72" hidden="false" customHeight="false" outlineLevel="0" collapsed="false">
      <c r="A666" s="49"/>
      <c r="B666" s="51"/>
      <c r="C666" s="48"/>
      <c r="D666" s="48"/>
      <c r="E666" s="52"/>
      <c r="F666" s="52"/>
      <c r="G666" s="51"/>
      <c r="H666" s="117"/>
      <c r="I666" s="38" t="s">
        <v>2268</v>
      </c>
      <c r="J666" s="48" t="s">
        <v>208</v>
      </c>
      <c r="K666" s="52" t="s">
        <v>2182</v>
      </c>
      <c r="L666" s="38" t="str">
        <f aca="false">VLOOKUP(K666,CódigosRetorno!$A$2:$B$1795,2,FALSE())</f>
        <v>El dato ingresado como valor del concepto de la linea no cumple con el formato establecido.</v>
      </c>
      <c r="M666" s="49" t="s">
        <v>8</v>
      </c>
      <c r="N666" s="18"/>
    </row>
    <row r="667" customFormat="false" ht="72" hidden="false" customHeight="false" outlineLevel="0" collapsed="false">
      <c r="A667" s="49"/>
      <c r="B667" s="51"/>
      <c r="C667" s="48"/>
      <c r="D667" s="48"/>
      <c r="E667" s="52"/>
      <c r="F667" s="52"/>
      <c r="G667" s="51"/>
      <c r="H667" s="117"/>
      <c r="I667" s="38" t="s">
        <v>2269</v>
      </c>
      <c r="J667" s="48" t="s">
        <v>208</v>
      </c>
      <c r="K667" s="52" t="s">
        <v>2182</v>
      </c>
      <c r="L667" s="38" t="str">
        <f aca="false">VLOOKUP(K667,CódigosRetorno!$A$2:$B$1795,2,FALSE())</f>
        <v>El dato ingresado como valor del concepto de la linea no cumple con el formato establecido.</v>
      </c>
      <c r="M667" s="49" t="s">
        <v>8</v>
      </c>
      <c r="N667" s="18"/>
    </row>
    <row r="668" customFormat="false" ht="72" hidden="false" customHeight="false" outlineLevel="0" collapsed="false">
      <c r="A668" s="49"/>
      <c r="B668" s="51"/>
      <c r="C668" s="48"/>
      <c r="D668" s="48"/>
      <c r="E668" s="52"/>
      <c r="F668" s="52"/>
      <c r="G668" s="51"/>
      <c r="H668" s="117"/>
      <c r="I668" s="38" t="s">
        <v>2270</v>
      </c>
      <c r="J668" s="48" t="s">
        <v>208</v>
      </c>
      <c r="K668" s="52" t="s">
        <v>2182</v>
      </c>
      <c r="L668" s="38" t="str">
        <f aca="false">VLOOKUP(K668,CódigosRetorno!$A$2:$B$1795,2,FALSE())</f>
        <v>El dato ingresado como valor del concepto de la linea no cumple con el formato establecido.</v>
      </c>
      <c r="M668" s="49" t="s">
        <v>8</v>
      </c>
      <c r="N668" s="18"/>
    </row>
    <row r="669" customFormat="false" ht="72" hidden="false" customHeight="false" outlineLevel="0" collapsed="false">
      <c r="A669" s="49"/>
      <c r="B669" s="51"/>
      <c r="C669" s="48"/>
      <c r="D669" s="48"/>
      <c r="E669" s="52"/>
      <c r="F669" s="52"/>
      <c r="G669" s="51"/>
      <c r="H669" s="117"/>
      <c r="I669" s="38" t="s">
        <v>2271</v>
      </c>
      <c r="J669" s="48" t="s">
        <v>208</v>
      </c>
      <c r="K669" s="52" t="s">
        <v>2182</v>
      </c>
      <c r="L669" s="38" t="str">
        <f aca="false">VLOOKUP(K669,CódigosRetorno!$A$2:$B$1795,2,FALSE())</f>
        <v>El dato ingresado como valor del concepto de la linea no cumple con el formato establecido.</v>
      </c>
      <c r="M669" s="49" t="s">
        <v>8</v>
      </c>
      <c r="N669" s="18"/>
    </row>
    <row r="670" customFormat="false" ht="36" hidden="false" customHeight="true" outlineLevel="0" collapsed="false">
      <c r="A670" s="49" t="n">
        <v>111</v>
      </c>
      <c r="B670" s="51" t="s">
        <v>2272</v>
      </c>
      <c r="C670" s="48" t="s">
        <v>329</v>
      </c>
      <c r="D670" s="48" t="s">
        <v>184</v>
      </c>
      <c r="E670" s="52" t="s">
        <v>223</v>
      </c>
      <c r="F670" s="49"/>
      <c r="G670" s="38" t="s">
        <v>2177</v>
      </c>
      <c r="H670" s="49" t="n">
        <v>1</v>
      </c>
      <c r="I670" s="38" t="s">
        <v>1551</v>
      </c>
      <c r="J670" s="48" t="s">
        <v>208</v>
      </c>
      <c r="K670" s="52" t="s">
        <v>1552</v>
      </c>
      <c r="L670" s="38" t="str">
        <f aca="false">VLOOKUP(K670,CódigosRetorno!$A$2:$B$1795,2,FALSE())</f>
        <v>No existe información en el nombre del concepto.</v>
      </c>
      <c r="M670" s="49" t="s">
        <v>8</v>
      </c>
      <c r="N670" s="18"/>
    </row>
    <row r="671" customFormat="false" ht="36" hidden="false" customHeight="false" outlineLevel="0" collapsed="false">
      <c r="A671" s="49"/>
      <c r="B671" s="51"/>
      <c r="C671" s="48"/>
      <c r="D671" s="48"/>
      <c r="E671" s="52" t="s">
        <v>769</v>
      </c>
      <c r="F671" s="48" t="s">
        <v>1549</v>
      </c>
      <c r="G671" s="38" t="s">
        <v>2178</v>
      </c>
      <c r="H671" s="49" t="n">
        <v>1</v>
      </c>
      <c r="I671" s="38" t="s">
        <v>2273</v>
      </c>
      <c r="J671" s="48" t="s">
        <v>6</v>
      </c>
      <c r="K671" s="52" t="s">
        <v>2274</v>
      </c>
      <c r="L671" s="38" t="str">
        <f aca="false">VLOOKUP(K671,CódigosRetorno!$A$2:$B$1795,2,FALSE())</f>
        <v>El XML no contiene el tag de cantidad de especies vendidas en Detracciones para recursos hidrobiologicos.</v>
      </c>
      <c r="M671" s="49" t="s">
        <v>8</v>
      </c>
      <c r="N671" s="18"/>
    </row>
    <row r="672" customFormat="false" ht="24" hidden="false" customHeight="false" outlineLevel="0" collapsed="false">
      <c r="A672" s="49"/>
      <c r="B672" s="51"/>
      <c r="C672" s="48"/>
      <c r="D672" s="48"/>
      <c r="E672" s="52"/>
      <c r="F672" s="49" t="s">
        <v>1555</v>
      </c>
      <c r="G672" s="38" t="s">
        <v>1285</v>
      </c>
      <c r="H672" s="49" t="s">
        <v>1262</v>
      </c>
      <c r="I672" s="38" t="s">
        <v>1556</v>
      </c>
      <c r="J672" s="48" t="s">
        <v>208</v>
      </c>
      <c r="K672" s="52" t="s">
        <v>1287</v>
      </c>
      <c r="L672" s="38" t="str">
        <f aca="false">VLOOKUP(K672,CódigosRetorno!$A$2:$B$1795,2,FALSE())</f>
        <v>El dato ingresado como atributo @listName es incorrecto.</v>
      </c>
      <c r="M672" s="49" t="s">
        <v>8</v>
      </c>
      <c r="N672" s="18"/>
    </row>
    <row r="673" customFormat="false" ht="24" hidden="false" customHeight="false" outlineLevel="0" collapsed="false">
      <c r="A673" s="49"/>
      <c r="B673" s="51"/>
      <c r="C673" s="48"/>
      <c r="D673" s="48"/>
      <c r="E673" s="52"/>
      <c r="F673" s="49" t="s">
        <v>1260</v>
      </c>
      <c r="G673" s="38" t="s">
        <v>1282</v>
      </c>
      <c r="H673" s="49" t="s">
        <v>1262</v>
      </c>
      <c r="I673" s="38" t="s">
        <v>1263</v>
      </c>
      <c r="J673" s="52" t="s">
        <v>208</v>
      </c>
      <c r="K673" s="116" t="s">
        <v>1283</v>
      </c>
      <c r="L673" s="38" t="str">
        <f aca="false">VLOOKUP(K673,CódigosRetorno!$A$2:$B$1795,2,FALSE())</f>
        <v>El dato ingresado como atributo @listAgencyName es incorrecto.</v>
      </c>
      <c r="M673" s="49" t="s">
        <v>8</v>
      </c>
      <c r="N673" s="18"/>
    </row>
    <row r="674" customFormat="false" ht="48" hidden="false" customHeight="false" outlineLevel="0" collapsed="false">
      <c r="A674" s="49"/>
      <c r="B674" s="51"/>
      <c r="C674" s="48"/>
      <c r="D674" s="48"/>
      <c r="E674" s="52"/>
      <c r="F674" s="49" t="s">
        <v>1557</v>
      </c>
      <c r="G674" s="38" t="s">
        <v>1289</v>
      </c>
      <c r="H674" s="49" t="s">
        <v>1262</v>
      </c>
      <c r="I674" s="38" t="s">
        <v>1558</v>
      </c>
      <c r="J674" s="52" t="s">
        <v>208</v>
      </c>
      <c r="K674" s="116" t="s">
        <v>1291</v>
      </c>
      <c r="L674" s="38" t="str">
        <f aca="false">VLOOKUP(K674,CódigosRetorno!$A$2:$B$1795,2,FALSE())</f>
        <v>El dato ingresado como atributo @listURI es incorrecto.</v>
      </c>
      <c r="M674" s="49" t="s">
        <v>8</v>
      </c>
      <c r="N674" s="18"/>
    </row>
    <row r="675" customFormat="false" ht="24" hidden="false" customHeight="true" outlineLevel="0" collapsed="false">
      <c r="A675" s="49"/>
      <c r="B675" s="51"/>
      <c r="C675" s="48"/>
      <c r="D675" s="48"/>
      <c r="E675" s="52" t="s">
        <v>300</v>
      </c>
      <c r="F675" s="52" t="s">
        <v>301</v>
      </c>
      <c r="G675" s="51" t="s">
        <v>2275</v>
      </c>
      <c r="H675" s="49" t="n">
        <v>1</v>
      </c>
      <c r="I675" s="38" t="s">
        <v>2276</v>
      </c>
      <c r="J675" s="48" t="s">
        <v>6</v>
      </c>
      <c r="K675" s="52" t="s">
        <v>2277</v>
      </c>
      <c r="L675" s="38" t="str">
        <f aca="false">VLOOKUP(K675,CódigosRetorno!$A$2:$B$1795,2,FALSE())</f>
        <v>El XML no contiene tag de la cantidad del concepto por linea.</v>
      </c>
      <c r="M675" s="49" t="s">
        <v>8</v>
      </c>
      <c r="N675" s="18"/>
    </row>
    <row r="676" customFormat="false" ht="36" hidden="false" customHeight="false" outlineLevel="0" collapsed="false">
      <c r="A676" s="49"/>
      <c r="B676" s="51"/>
      <c r="C676" s="48"/>
      <c r="D676" s="48"/>
      <c r="E676" s="52"/>
      <c r="F676" s="52"/>
      <c r="G676" s="51"/>
      <c r="H676" s="49"/>
      <c r="I676" s="38" t="s">
        <v>2278</v>
      </c>
      <c r="J676" s="48" t="s">
        <v>208</v>
      </c>
      <c r="K676" s="52" t="s">
        <v>2279</v>
      </c>
      <c r="L676" s="38" t="str">
        <f aca="false">VLOOKUP(K676,CódigosRetorno!$A$2:$B$1795,2,FALSE())</f>
        <v>El dato ingresado como cantidad del concepto de la linea no cumple con el formato establecido.</v>
      </c>
      <c r="M676" s="49" t="s">
        <v>8</v>
      </c>
      <c r="N676" s="18"/>
    </row>
    <row r="677" customFormat="false" ht="36" hidden="false" customHeight="false" outlineLevel="0" collapsed="false">
      <c r="A677" s="49"/>
      <c r="B677" s="51"/>
      <c r="C677" s="48"/>
      <c r="D677" s="48"/>
      <c r="E677" s="52" t="s">
        <v>1495</v>
      </c>
      <c r="F677" s="52" t="s">
        <v>2280</v>
      </c>
      <c r="G677" s="38" t="s">
        <v>2281</v>
      </c>
      <c r="H677" s="49" t="n">
        <v>1</v>
      </c>
      <c r="I677" s="38" t="s">
        <v>2282</v>
      </c>
      <c r="J677" s="48" t="s">
        <v>6</v>
      </c>
      <c r="K677" s="52" t="s">
        <v>2283</v>
      </c>
      <c r="L677" s="38" t="str">
        <f aca="false">VLOOKUP(K677,CódigosRetorno!$A$2:$B$1795,2,FALSE())</f>
        <v>El dato ingresado como unidad de medida de cantidad de especie vendidas no corresponde al valor esperado.</v>
      </c>
      <c r="M677" s="49" t="s">
        <v>8</v>
      </c>
      <c r="N677" s="18"/>
    </row>
    <row r="678" customFormat="false" ht="36" hidden="false" customHeight="true" outlineLevel="0" collapsed="false">
      <c r="A678" s="117" t="n">
        <f aca="false">A670+1</f>
        <v>112</v>
      </c>
      <c r="B678" s="51" t="s">
        <v>2284</v>
      </c>
      <c r="C678" s="48" t="s">
        <v>329</v>
      </c>
      <c r="D678" s="48" t="s">
        <v>184</v>
      </c>
      <c r="E678" s="52" t="s">
        <v>223</v>
      </c>
      <c r="F678" s="49"/>
      <c r="G678" s="38" t="s">
        <v>2177</v>
      </c>
      <c r="H678" s="49" t="n">
        <v>1</v>
      </c>
      <c r="I678" s="38" t="s">
        <v>1551</v>
      </c>
      <c r="J678" s="48" t="s">
        <v>208</v>
      </c>
      <c r="K678" s="52" t="s">
        <v>1552</v>
      </c>
      <c r="L678" s="38" t="str">
        <f aca="false">VLOOKUP(K678,CódigosRetorno!$A$2:$B$1795,2,FALSE())</f>
        <v>No existe información en el nombre del concepto.</v>
      </c>
      <c r="M678" s="49" t="s">
        <v>8</v>
      </c>
      <c r="N678" s="18"/>
    </row>
    <row r="679" customFormat="false" ht="36" hidden="false" customHeight="false" outlineLevel="0" collapsed="false">
      <c r="A679" s="117"/>
      <c r="B679" s="51"/>
      <c r="C679" s="48"/>
      <c r="D679" s="48"/>
      <c r="E679" s="52" t="s">
        <v>769</v>
      </c>
      <c r="F679" s="48" t="s">
        <v>1549</v>
      </c>
      <c r="G679" s="38" t="s">
        <v>2178</v>
      </c>
      <c r="H679" s="49" t="n">
        <v>1</v>
      </c>
      <c r="I679" s="38" t="s">
        <v>2285</v>
      </c>
      <c r="J679" s="48" t="s">
        <v>6</v>
      </c>
      <c r="K679" s="52" t="s">
        <v>2286</v>
      </c>
      <c r="L679" s="38" t="str">
        <f aca="false">VLOOKUP(K679,CódigosRetorno!$A$2:$B$1795,2,FALSE())</f>
        <v>El XML no contiene el tag de fecha de descarga en Detracciones para recursos hidrobiologicos.</v>
      </c>
      <c r="M679" s="49" t="s">
        <v>2287</v>
      </c>
      <c r="N679" s="18"/>
    </row>
    <row r="680" customFormat="false" ht="24" hidden="false" customHeight="false" outlineLevel="0" collapsed="false">
      <c r="A680" s="117"/>
      <c r="B680" s="51"/>
      <c r="C680" s="48"/>
      <c r="D680" s="48"/>
      <c r="E680" s="52"/>
      <c r="F680" s="49" t="s">
        <v>1555</v>
      </c>
      <c r="G680" s="38" t="s">
        <v>1285</v>
      </c>
      <c r="H680" s="49" t="s">
        <v>1262</v>
      </c>
      <c r="I680" s="38" t="s">
        <v>1556</v>
      </c>
      <c r="J680" s="48" t="s">
        <v>208</v>
      </c>
      <c r="K680" s="52" t="s">
        <v>1287</v>
      </c>
      <c r="L680" s="38" t="str">
        <f aca="false">VLOOKUP(K680,CódigosRetorno!$A$2:$B$1795,2,FALSE())</f>
        <v>El dato ingresado como atributo @listName es incorrecto.</v>
      </c>
      <c r="M680" s="49" t="s">
        <v>8</v>
      </c>
      <c r="N680" s="18"/>
    </row>
    <row r="681" customFormat="false" ht="24" hidden="false" customHeight="false" outlineLevel="0" collapsed="false">
      <c r="A681" s="117"/>
      <c r="B681" s="51"/>
      <c r="C681" s="48"/>
      <c r="D681" s="48"/>
      <c r="E681" s="52"/>
      <c r="F681" s="49" t="s">
        <v>1260</v>
      </c>
      <c r="G681" s="38" t="s">
        <v>1282</v>
      </c>
      <c r="H681" s="49" t="s">
        <v>1262</v>
      </c>
      <c r="I681" s="38" t="s">
        <v>1263</v>
      </c>
      <c r="J681" s="52" t="s">
        <v>208</v>
      </c>
      <c r="K681" s="116" t="s">
        <v>1283</v>
      </c>
      <c r="L681" s="38" t="str">
        <f aca="false">VLOOKUP(K681,CódigosRetorno!$A$2:$B$1795,2,FALSE())</f>
        <v>El dato ingresado como atributo @listAgencyName es incorrecto.</v>
      </c>
      <c r="M681" s="49" t="s">
        <v>8</v>
      </c>
      <c r="N681" s="18"/>
    </row>
    <row r="682" customFormat="false" ht="48" hidden="false" customHeight="false" outlineLevel="0" collapsed="false">
      <c r="A682" s="117"/>
      <c r="B682" s="51"/>
      <c r="C682" s="48"/>
      <c r="D682" s="48"/>
      <c r="E682" s="52"/>
      <c r="F682" s="49" t="s">
        <v>1557</v>
      </c>
      <c r="G682" s="38" t="s">
        <v>1289</v>
      </c>
      <c r="H682" s="49" t="s">
        <v>1262</v>
      </c>
      <c r="I682" s="38" t="s">
        <v>1558</v>
      </c>
      <c r="J682" s="52" t="s">
        <v>208</v>
      </c>
      <c r="K682" s="116" t="s">
        <v>1291</v>
      </c>
      <c r="L682" s="38" t="str">
        <f aca="false">VLOOKUP(K682,CódigosRetorno!$A$2:$B$1795,2,FALSE())</f>
        <v>El dato ingresado como atributo @listURI es incorrecto.</v>
      </c>
      <c r="M682" s="49" t="s">
        <v>8</v>
      </c>
      <c r="N682" s="18"/>
    </row>
    <row r="683" customFormat="false" ht="36" hidden="false" customHeight="false" outlineLevel="0" collapsed="false">
      <c r="A683" s="117"/>
      <c r="B683" s="51"/>
      <c r="C683" s="48"/>
      <c r="D683" s="48"/>
      <c r="E683" s="52" t="s">
        <v>177</v>
      </c>
      <c r="F683" s="52" t="s">
        <v>178</v>
      </c>
      <c r="G683" s="38" t="s">
        <v>2288</v>
      </c>
      <c r="H683" s="49" t="n">
        <v>1</v>
      </c>
      <c r="I683" s="38" t="s">
        <v>2289</v>
      </c>
      <c r="J683" s="48" t="s">
        <v>6</v>
      </c>
      <c r="K683" s="52" t="s">
        <v>2202</v>
      </c>
      <c r="L683" s="38" t="str">
        <f aca="false">VLOOKUP(K683,CódigosRetorno!$A$2:$B$1795,2,FALSE())</f>
        <v>El XML no contiene tag de la fecha del concepto por linea.</v>
      </c>
      <c r="M683" s="49" t="s">
        <v>8</v>
      </c>
      <c r="N683" s="18"/>
    </row>
    <row r="684" customFormat="false" ht="15" hidden="false" customHeight="false" outlineLevel="0" collapsed="false">
      <c r="A684" s="63" t="s">
        <v>2290</v>
      </c>
      <c r="B684" s="134"/>
      <c r="C684" s="98"/>
      <c r="D684" s="98"/>
      <c r="E684" s="110"/>
      <c r="F684" s="69" t="s">
        <v>8</v>
      </c>
      <c r="G684" s="134" t="s">
        <v>8</v>
      </c>
      <c r="H684" s="69" t="s">
        <v>8</v>
      </c>
      <c r="I684" s="43" t="s">
        <v>8</v>
      </c>
      <c r="J684" s="110" t="s">
        <v>8</v>
      </c>
      <c r="K684" s="99" t="s">
        <v>8</v>
      </c>
      <c r="L684" s="43" t="str">
        <f aca="false">VLOOKUP(K684,CódigosRetorno!$A$2:$B$1795,2,FALSE())</f>
        <v>-</v>
      </c>
      <c r="M684" s="69" t="s">
        <v>8</v>
      </c>
      <c r="N684" s="18"/>
    </row>
    <row r="685" customFormat="false" ht="36" hidden="false" customHeight="true" outlineLevel="0" collapsed="false">
      <c r="A685" s="117" t="n">
        <f aca="false">A678+1</f>
        <v>113</v>
      </c>
      <c r="B685" s="51" t="s">
        <v>2291</v>
      </c>
      <c r="C685" s="48" t="s">
        <v>329</v>
      </c>
      <c r="D685" s="48" t="s">
        <v>184</v>
      </c>
      <c r="E685" s="52" t="s">
        <v>216</v>
      </c>
      <c r="F685" s="52" t="s">
        <v>217</v>
      </c>
      <c r="G685" s="248" t="s">
        <v>2292</v>
      </c>
      <c r="H685" s="49"/>
      <c r="I685" s="38" t="s">
        <v>2293</v>
      </c>
      <c r="J685" s="48" t="s">
        <v>6</v>
      </c>
      <c r="K685" s="52" t="s">
        <v>2294</v>
      </c>
      <c r="L685" s="38" t="str">
        <f aca="false">VLOOKUP(K685,CódigosRetorno!$A$2:$B$1795,2,FALSE())</f>
        <v>El XML no contiene el tag o no existe información del ubigeo de punto de origen en Detracciones - Servicio de transporte de carga.</v>
      </c>
      <c r="M685" s="49" t="s">
        <v>1360</v>
      </c>
      <c r="N685" s="18"/>
    </row>
    <row r="686" customFormat="false" ht="24" hidden="false" customHeight="false" outlineLevel="0" collapsed="false">
      <c r="A686" s="117"/>
      <c r="B686" s="51"/>
      <c r="C686" s="48"/>
      <c r="D686" s="48"/>
      <c r="E686" s="52"/>
      <c r="F686" s="52"/>
      <c r="G686" s="248"/>
      <c r="H686" s="49"/>
      <c r="I686" s="38" t="s">
        <v>219</v>
      </c>
      <c r="J686" s="48" t="s">
        <v>208</v>
      </c>
      <c r="K686" s="52" t="s">
        <v>834</v>
      </c>
      <c r="L686" s="38" t="str">
        <f aca="false">VLOOKUP(K686,CódigosRetorno!$A$2:$B$1795,2,FALSE())</f>
        <v>Debe corresponder a algún valor válido establecido en el catálogo 13</v>
      </c>
      <c r="M686" s="49" t="s">
        <v>1360</v>
      </c>
      <c r="N686" s="18"/>
    </row>
    <row r="687" customFormat="false" ht="24" hidden="false" customHeight="false" outlineLevel="0" collapsed="false">
      <c r="A687" s="117"/>
      <c r="B687" s="51"/>
      <c r="C687" s="48"/>
      <c r="D687" s="48"/>
      <c r="E687" s="52"/>
      <c r="F687" s="52" t="s">
        <v>1361</v>
      </c>
      <c r="G687" s="62" t="s">
        <v>1261</v>
      </c>
      <c r="H687" s="49" t="s">
        <v>1262</v>
      </c>
      <c r="I687" s="38" t="s">
        <v>1362</v>
      </c>
      <c r="J687" s="48" t="s">
        <v>208</v>
      </c>
      <c r="K687" s="52" t="s">
        <v>1264</v>
      </c>
      <c r="L687" s="38" t="str">
        <f aca="false">VLOOKUP(K687,CódigosRetorno!$A$2:$B$1795,2,FALSE())</f>
        <v>El dato ingresado como atributo @schemeAgencyName es incorrecto.</v>
      </c>
      <c r="M687" s="49" t="s">
        <v>8</v>
      </c>
      <c r="N687" s="18"/>
    </row>
    <row r="688" customFormat="false" ht="24" hidden="false" customHeight="false" outlineLevel="0" collapsed="false">
      <c r="A688" s="117"/>
      <c r="B688" s="51"/>
      <c r="C688" s="48"/>
      <c r="D688" s="48"/>
      <c r="E688" s="52"/>
      <c r="F688" s="52" t="s">
        <v>1363</v>
      </c>
      <c r="G688" s="62" t="s">
        <v>1333</v>
      </c>
      <c r="H688" s="49" t="s">
        <v>1262</v>
      </c>
      <c r="I688" s="38" t="s">
        <v>1364</v>
      </c>
      <c r="J688" s="48" t="s">
        <v>208</v>
      </c>
      <c r="K688" s="52" t="s">
        <v>1335</v>
      </c>
      <c r="L688" s="38" t="str">
        <f aca="false">VLOOKUP(K688,CódigosRetorno!$A$2:$B$1795,2,FALSE())</f>
        <v>El dato ingresado como atributo @schemeName es incorrecto.</v>
      </c>
      <c r="M688" s="49" t="s">
        <v>8</v>
      </c>
      <c r="N688" s="18"/>
    </row>
    <row r="689" customFormat="false" ht="36" hidden="false" customHeight="true" outlineLevel="0" collapsed="false">
      <c r="A689" s="117"/>
      <c r="B689" s="51"/>
      <c r="C689" s="48"/>
      <c r="D689" s="48"/>
      <c r="E689" s="52" t="s">
        <v>1347</v>
      </c>
      <c r="F689" s="52"/>
      <c r="G689" s="248" t="s">
        <v>2295</v>
      </c>
      <c r="H689" s="49" t="n">
        <v>1</v>
      </c>
      <c r="I689" s="38" t="s">
        <v>2296</v>
      </c>
      <c r="J689" s="48" t="s">
        <v>6</v>
      </c>
      <c r="K689" s="52" t="s">
        <v>2297</v>
      </c>
      <c r="L689" s="38" t="str">
        <f aca="false">VLOOKUP(K689,CódigosRetorno!$A$2:$B$1795,2,FALSE())</f>
        <v>El XML no contiene el tag o no existe información de la dirección del punto de origen en Detracciones - Servicio de transporte de carga.</v>
      </c>
      <c r="M689" s="49" t="s">
        <v>8</v>
      </c>
      <c r="N689" s="18"/>
    </row>
    <row r="690" customFormat="false" ht="60" hidden="false" customHeight="false" outlineLevel="0" collapsed="false">
      <c r="A690" s="117"/>
      <c r="B690" s="51"/>
      <c r="C690" s="48"/>
      <c r="D690" s="48"/>
      <c r="E690" s="52"/>
      <c r="F690" s="52"/>
      <c r="G690" s="248"/>
      <c r="H690" s="49"/>
      <c r="I690" s="38" t="s">
        <v>2298</v>
      </c>
      <c r="J690" s="48" t="s">
        <v>208</v>
      </c>
      <c r="K690" s="52" t="s">
        <v>1382</v>
      </c>
      <c r="L690" s="38" t="str">
        <f aca="false">VLOOKUP(K690,CódigosRetorno!$A$2:$B$1795,2,FALSE())</f>
        <v>El dato ingresado como direccion completa y detallada no cumple con el formato establecido.</v>
      </c>
      <c r="M690" s="49" t="s">
        <v>8</v>
      </c>
      <c r="N690" s="18"/>
    </row>
    <row r="691" customFormat="false" ht="36" hidden="false" customHeight="true" outlineLevel="0" collapsed="false">
      <c r="A691" s="117" t="n">
        <f aca="false">A685+1</f>
        <v>114</v>
      </c>
      <c r="B691" s="51" t="s">
        <v>2299</v>
      </c>
      <c r="C691" s="48" t="s">
        <v>329</v>
      </c>
      <c r="D691" s="48" t="s">
        <v>184</v>
      </c>
      <c r="E691" s="52" t="s">
        <v>216</v>
      </c>
      <c r="F691" s="52" t="s">
        <v>217</v>
      </c>
      <c r="G691" s="248" t="s">
        <v>2300</v>
      </c>
      <c r="H691" s="49" t="n">
        <v>1</v>
      </c>
      <c r="I691" s="38" t="s">
        <v>2296</v>
      </c>
      <c r="J691" s="48" t="s">
        <v>6</v>
      </c>
      <c r="K691" s="52" t="s">
        <v>2301</v>
      </c>
      <c r="L691" s="38" t="str">
        <f aca="false">VLOOKUP(K691,CódigosRetorno!$A$2:$B$1795,2,FALSE())</f>
        <v>El XML no contiene el tag o no existe información del ubigeo de punto de destino en Detracciones - Servicio de transporte de carga.</v>
      </c>
      <c r="M691" s="49" t="s">
        <v>1360</v>
      </c>
      <c r="N691" s="18"/>
    </row>
    <row r="692" customFormat="false" ht="24" hidden="false" customHeight="false" outlineLevel="0" collapsed="false">
      <c r="A692" s="117"/>
      <c r="B692" s="51"/>
      <c r="C692" s="48"/>
      <c r="D692" s="48"/>
      <c r="E692" s="52"/>
      <c r="F692" s="52"/>
      <c r="G692" s="248"/>
      <c r="H692" s="49"/>
      <c r="I692" s="38" t="s">
        <v>219</v>
      </c>
      <c r="J692" s="48" t="s">
        <v>208</v>
      </c>
      <c r="K692" s="52" t="s">
        <v>834</v>
      </c>
      <c r="L692" s="38" t="str">
        <f aca="false">VLOOKUP(K692,CódigosRetorno!$A$2:$B$1795,2,FALSE())</f>
        <v>Debe corresponder a algún valor válido establecido en el catálogo 13</v>
      </c>
      <c r="M692" s="49" t="s">
        <v>1360</v>
      </c>
      <c r="N692" s="18"/>
    </row>
    <row r="693" customFormat="false" ht="24" hidden="false" customHeight="false" outlineLevel="0" collapsed="false">
      <c r="A693" s="117"/>
      <c r="B693" s="51"/>
      <c r="C693" s="48"/>
      <c r="D693" s="48"/>
      <c r="E693" s="52"/>
      <c r="F693" s="52" t="s">
        <v>1361</v>
      </c>
      <c r="G693" s="62" t="s">
        <v>1261</v>
      </c>
      <c r="H693" s="49" t="s">
        <v>1262</v>
      </c>
      <c r="I693" s="38" t="s">
        <v>1362</v>
      </c>
      <c r="J693" s="48" t="s">
        <v>208</v>
      </c>
      <c r="K693" s="52" t="s">
        <v>1264</v>
      </c>
      <c r="L693" s="38" t="str">
        <f aca="false">VLOOKUP(K693,CódigosRetorno!$A$2:$B$1795,2,FALSE())</f>
        <v>El dato ingresado como atributo @schemeAgencyName es incorrecto.</v>
      </c>
      <c r="M693" s="49" t="s">
        <v>8</v>
      </c>
      <c r="N693" s="18"/>
    </row>
    <row r="694" customFormat="false" ht="24" hidden="false" customHeight="false" outlineLevel="0" collapsed="false">
      <c r="A694" s="117"/>
      <c r="B694" s="51"/>
      <c r="C694" s="48"/>
      <c r="D694" s="48"/>
      <c r="E694" s="52"/>
      <c r="F694" s="52" t="s">
        <v>1363</v>
      </c>
      <c r="G694" s="62" t="s">
        <v>1333</v>
      </c>
      <c r="H694" s="49" t="s">
        <v>1262</v>
      </c>
      <c r="I694" s="38" t="s">
        <v>1364</v>
      </c>
      <c r="J694" s="48" t="s">
        <v>208</v>
      </c>
      <c r="K694" s="52" t="s">
        <v>1335</v>
      </c>
      <c r="L694" s="38" t="str">
        <f aca="false">VLOOKUP(K694,CódigosRetorno!$A$2:$B$1795,2,FALSE())</f>
        <v>El dato ingresado como atributo @schemeName es incorrecto.</v>
      </c>
      <c r="M694" s="49" t="s">
        <v>8</v>
      </c>
      <c r="N694" s="18"/>
    </row>
    <row r="695" customFormat="false" ht="36" hidden="false" customHeight="true" outlineLevel="0" collapsed="false">
      <c r="A695" s="117"/>
      <c r="B695" s="51"/>
      <c r="C695" s="48"/>
      <c r="D695" s="48"/>
      <c r="E695" s="52" t="s">
        <v>1347</v>
      </c>
      <c r="F695" s="52"/>
      <c r="G695" s="248" t="s">
        <v>2302</v>
      </c>
      <c r="H695" s="49" t="n">
        <v>1</v>
      </c>
      <c r="I695" s="38" t="s">
        <v>2303</v>
      </c>
      <c r="J695" s="48" t="s">
        <v>6</v>
      </c>
      <c r="K695" s="52" t="s">
        <v>2304</v>
      </c>
      <c r="L695" s="38" t="str">
        <f aca="false">VLOOKUP(K695,CódigosRetorno!$A$2:$B$1795,2,FALSE())</f>
        <v>El XML no contiene el tag o no existe información de la dirección del punto de destino en Detracciones - Servicio de transporte de carga.</v>
      </c>
      <c r="M695" s="49" t="s">
        <v>8</v>
      </c>
      <c r="N695" s="18"/>
    </row>
    <row r="696" customFormat="false" ht="60" hidden="false" customHeight="false" outlineLevel="0" collapsed="false">
      <c r="A696" s="117"/>
      <c r="B696" s="51"/>
      <c r="C696" s="48"/>
      <c r="D696" s="48"/>
      <c r="E696" s="52"/>
      <c r="F696" s="52"/>
      <c r="G696" s="248"/>
      <c r="H696" s="49" t="n">
        <v>1</v>
      </c>
      <c r="I696" s="38" t="s">
        <v>1381</v>
      </c>
      <c r="J696" s="48" t="s">
        <v>208</v>
      </c>
      <c r="K696" s="52" t="s">
        <v>1382</v>
      </c>
      <c r="L696" s="38" t="str">
        <f aca="false">VLOOKUP(K696,CódigosRetorno!$A$2:$B$1795,2,FALSE())</f>
        <v>El dato ingresado como direccion completa y detallada no cumple con el formato establecido.</v>
      </c>
      <c r="M696" s="49" t="s">
        <v>8</v>
      </c>
      <c r="N696" s="18"/>
    </row>
    <row r="697" customFormat="false" ht="36" hidden="false" customHeight="true" outlineLevel="0" collapsed="false">
      <c r="A697" s="49" t="n">
        <f aca="false">A691+1</f>
        <v>115</v>
      </c>
      <c r="B697" s="51" t="s">
        <v>2305</v>
      </c>
      <c r="C697" s="48" t="s">
        <v>329</v>
      </c>
      <c r="D697" s="48" t="s">
        <v>184</v>
      </c>
      <c r="E697" s="52" t="s">
        <v>1563</v>
      </c>
      <c r="F697" s="49"/>
      <c r="G697" s="51" t="s">
        <v>2306</v>
      </c>
      <c r="H697" s="49" t="n">
        <v>1</v>
      </c>
      <c r="I697" s="38" t="s">
        <v>2296</v>
      </c>
      <c r="J697" s="52" t="s">
        <v>6</v>
      </c>
      <c r="K697" s="116" t="s">
        <v>2307</v>
      </c>
      <c r="L697" s="38" t="str">
        <f aca="false">VLOOKUP(K697,CódigosRetorno!$A$2:$B$1795,2,FALSE())</f>
        <v>El XML no contiene el tag o no existe información del Detalle del viaje en Detracciones - Servicio de transporte de carga.</v>
      </c>
      <c r="M697" s="49" t="s">
        <v>8</v>
      </c>
      <c r="N697" s="18"/>
    </row>
    <row r="698" customFormat="false" ht="60" hidden="false" customHeight="false" outlineLevel="0" collapsed="false">
      <c r="A698" s="49"/>
      <c r="B698" s="51"/>
      <c r="C698" s="48"/>
      <c r="D698" s="48"/>
      <c r="E698" s="52"/>
      <c r="F698" s="49"/>
      <c r="G698" s="51"/>
      <c r="H698" s="49"/>
      <c r="I698" s="38" t="s">
        <v>2308</v>
      </c>
      <c r="J698" s="52" t="s">
        <v>208</v>
      </c>
      <c r="K698" s="116" t="s">
        <v>2309</v>
      </c>
      <c r="L698" s="38" t="str">
        <f aca="false">VLOOKUP(K698,CódigosRetorno!$A$2:$B$1795,2,FALSE())</f>
        <v>El dato ingresado como detalle del viaje no cumple con el formato establecido.</v>
      </c>
      <c r="M698" s="49" t="s">
        <v>8</v>
      </c>
      <c r="N698" s="18"/>
    </row>
    <row r="699" customFormat="false" ht="36" hidden="false" customHeight="true" outlineLevel="0" collapsed="false">
      <c r="A699" s="49" t="n">
        <f aca="false">A697+1</f>
        <v>116</v>
      </c>
      <c r="B699" s="38" t="s">
        <v>2310</v>
      </c>
      <c r="C699" s="48" t="s">
        <v>329</v>
      </c>
      <c r="D699" s="48" t="s">
        <v>184</v>
      </c>
      <c r="E699" s="52" t="s">
        <v>330</v>
      </c>
      <c r="F699" s="48" t="s">
        <v>2311</v>
      </c>
      <c r="G699" s="38" t="s">
        <v>2312</v>
      </c>
      <c r="H699" s="49" t="n">
        <v>1</v>
      </c>
      <c r="I699" s="38" t="s">
        <v>2313</v>
      </c>
      <c r="J699" s="48" t="s">
        <v>6</v>
      </c>
      <c r="K699" s="52" t="s">
        <v>2314</v>
      </c>
      <c r="L699" s="38" t="str">
        <f aca="false">VLOOKUP(K699,CódigosRetorno!$A$2:$B$1795,2,FALSE())</f>
        <v>Detracciones - Servicio de transporte de carga, debe tener un (y solo uno) Valor Referencial del Servicio de Transporte.</v>
      </c>
      <c r="M699" s="49" t="s">
        <v>8</v>
      </c>
      <c r="N699" s="18"/>
    </row>
    <row r="700" customFormat="false" ht="36" hidden="false" customHeight="true" outlineLevel="0" collapsed="false">
      <c r="A700" s="49"/>
      <c r="B700" s="38"/>
      <c r="C700" s="48"/>
      <c r="D700" s="48"/>
      <c r="E700" s="52" t="s">
        <v>300</v>
      </c>
      <c r="F700" s="48" t="s">
        <v>301</v>
      </c>
      <c r="G700" s="51" t="s">
        <v>2315</v>
      </c>
      <c r="H700" s="49" t="n">
        <v>1</v>
      </c>
      <c r="I700" s="38" t="s">
        <v>2303</v>
      </c>
      <c r="J700" s="48" t="s">
        <v>6</v>
      </c>
      <c r="K700" s="52" t="s">
        <v>2316</v>
      </c>
      <c r="L700" s="38" t="str">
        <f aca="false">VLOOKUP(K700,CódigosRetorno!$A$2:$B$1795,2,FALSE())</f>
        <v>El XML no contiene el tag o no existe información del monto del valor referencial en Detracciones - Servicios de transporte de carga.</v>
      </c>
      <c r="M700" s="49" t="s">
        <v>8</v>
      </c>
      <c r="N700" s="18"/>
    </row>
    <row r="701" customFormat="false" ht="36" hidden="false" customHeight="false" outlineLevel="0" collapsed="false">
      <c r="A701" s="49"/>
      <c r="B701" s="38"/>
      <c r="C701" s="48"/>
      <c r="D701" s="48"/>
      <c r="E701" s="52"/>
      <c r="F701" s="48"/>
      <c r="G701" s="51"/>
      <c r="H701" s="49"/>
      <c r="I701" s="38" t="s">
        <v>2317</v>
      </c>
      <c r="J701" s="48" t="s">
        <v>6</v>
      </c>
      <c r="K701" s="52" t="s">
        <v>2318</v>
      </c>
      <c r="L701" s="38" t="str">
        <f aca="false">VLOOKUP(K701,CódigosRetorno!$A$2:$B$1795,2,FALSE())</f>
        <v>El dato ingresado como monto valor referencial en Detracciones - Servicios de transporte de carga no cumple con el formato establecido.</v>
      </c>
      <c r="M701" s="49" t="s">
        <v>8</v>
      </c>
      <c r="N701" s="18"/>
    </row>
    <row r="702" customFormat="false" ht="24" hidden="false" customHeight="false" outlineLevel="0" collapsed="false">
      <c r="A702" s="49"/>
      <c r="B702" s="38"/>
      <c r="C702" s="48"/>
      <c r="D702" s="48"/>
      <c r="E702" s="207" t="s">
        <v>144</v>
      </c>
      <c r="F702" s="247" t="s">
        <v>308</v>
      </c>
      <c r="G702" s="122" t="s">
        <v>1575</v>
      </c>
      <c r="H702" s="209" t="n">
        <v>1</v>
      </c>
      <c r="I702" s="38" t="s">
        <v>2319</v>
      </c>
      <c r="J702" s="48" t="s">
        <v>6</v>
      </c>
      <c r="K702" s="52" t="s">
        <v>2250</v>
      </c>
      <c r="L702" s="38" t="str">
        <f aca="false">VLOOKUP(K702,CódigosRetorno!$A$2:$B$1795,2,FALSE())</f>
        <v>La moneda del monto de la detracción debe ser PEN</v>
      </c>
      <c r="M702" s="49" t="s">
        <v>8</v>
      </c>
      <c r="N702" s="18"/>
    </row>
    <row r="703" customFormat="false" ht="36" hidden="false" customHeight="true" outlineLevel="0" collapsed="false">
      <c r="A703" s="49" t="n">
        <f aca="false">A699+1</f>
        <v>117</v>
      </c>
      <c r="B703" s="51" t="s">
        <v>2320</v>
      </c>
      <c r="C703" s="48" t="s">
        <v>329</v>
      </c>
      <c r="D703" s="48" t="s">
        <v>184</v>
      </c>
      <c r="E703" s="52" t="s">
        <v>330</v>
      </c>
      <c r="F703" s="48" t="s">
        <v>2321</v>
      </c>
      <c r="G703" s="38" t="s">
        <v>2312</v>
      </c>
      <c r="H703" s="49" t="n">
        <v>1</v>
      </c>
      <c r="I703" s="38" t="s">
        <v>2322</v>
      </c>
      <c r="J703" s="48" t="s">
        <v>6</v>
      </c>
      <c r="K703" s="52" t="s">
        <v>2323</v>
      </c>
      <c r="L703" s="38" t="str">
        <f aca="false">VLOOKUP(K703,CódigosRetorno!$A$2:$B$1795,2,FALSE())</f>
        <v>Detracciones - Servicio de transporte de carga, debe tener un (y solo uno) Valor Referencial sobre la carga efectiva.</v>
      </c>
      <c r="M703" s="49" t="s">
        <v>8</v>
      </c>
      <c r="N703" s="18"/>
    </row>
    <row r="704" customFormat="false" ht="36" hidden="false" customHeight="true" outlineLevel="0" collapsed="false">
      <c r="A704" s="49"/>
      <c r="B704" s="51"/>
      <c r="C704" s="48"/>
      <c r="D704" s="48"/>
      <c r="E704" s="52" t="s">
        <v>300</v>
      </c>
      <c r="F704" s="48" t="s">
        <v>301</v>
      </c>
      <c r="G704" s="51" t="s">
        <v>2315</v>
      </c>
      <c r="H704" s="49" t="n">
        <v>1</v>
      </c>
      <c r="I704" s="38" t="s">
        <v>2303</v>
      </c>
      <c r="J704" s="48" t="s">
        <v>6</v>
      </c>
      <c r="K704" s="52" t="s">
        <v>2316</v>
      </c>
      <c r="L704" s="38" t="str">
        <f aca="false">VLOOKUP(K704,CódigosRetorno!$A$2:$B$1795,2,FALSE())</f>
        <v>El XML no contiene el tag o no existe información del monto del valor referencial en Detracciones - Servicios de transporte de carga.</v>
      </c>
      <c r="M704" s="49" t="s">
        <v>8</v>
      </c>
      <c r="N704" s="18"/>
    </row>
    <row r="705" customFormat="false" ht="36" hidden="false" customHeight="false" outlineLevel="0" collapsed="false">
      <c r="A705" s="49"/>
      <c r="B705" s="51"/>
      <c r="C705" s="48"/>
      <c r="D705" s="48"/>
      <c r="E705" s="52"/>
      <c r="F705" s="48"/>
      <c r="G705" s="51"/>
      <c r="H705" s="49"/>
      <c r="I705" s="38" t="s">
        <v>2324</v>
      </c>
      <c r="J705" s="48" t="s">
        <v>6</v>
      </c>
      <c r="K705" s="52" t="s">
        <v>2318</v>
      </c>
      <c r="L705" s="38" t="str">
        <f aca="false">VLOOKUP(K705,CódigosRetorno!$A$2:$B$1795,2,FALSE())</f>
        <v>El dato ingresado como monto valor referencial en Detracciones - Servicios de transporte de carga no cumple con el formato establecido.</v>
      </c>
      <c r="M705" s="49" t="s">
        <v>8</v>
      </c>
      <c r="N705" s="18"/>
    </row>
    <row r="706" customFormat="false" ht="24" hidden="false" customHeight="false" outlineLevel="0" collapsed="false">
      <c r="A706" s="49"/>
      <c r="B706" s="51"/>
      <c r="C706" s="48"/>
      <c r="D706" s="48"/>
      <c r="E706" s="207" t="s">
        <v>144</v>
      </c>
      <c r="F706" s="247" t="s">
        <v>308</v>
      </c>
      <c r="G706" s="122" t="s">
        <v>1575</v>
      </c>
      <c r="H706" s="209" t="n">
        <v>1</v>
      </c>
      <c r="I706" s="38" t="s">
        <v>2319</v>
      </c>
      <c r="J706" s="48" t="s">
        <v>6</v>
      </c>
      <c r="K706" s="52" t="s">
        <v>2250</v>
      </c>
      <c r="L706" s="38" t="str">
        <f aca="false">VLOOKUP(K706,CódigosRetorno!$A$2:$B$1795,2,FALSE())</f>
        <v>La moneda del monto de la detracción debe ser PEN</v>
      </c>
      <c r="M706" s="49" t="s">
        <v>8</v>
      </c>
      <c r="N706" s="18"/>
    </row>
    <row r="707" customFormat="false" ht="36" hidden="false" customHeight="true" outlineLevel="0" collapsed="false">
      <c r="A707" s="49" t="n">
        <f aca="false">A703+1</f>
        <v>118</v>
      </c>
      <c r="B707" s="51" t="s">
        <v>2325</v>
      </c>
      <c r="C707" s="48" t="s">
        <v>329</v>
      </c>
      <c r="D707" s="48" t="s">
        <v>184</v>
      </c>
      <c r="E707" s="52" t="s">
        <v>330</v>
      </c>
      <c r="F707" s="48" t="s">
        <v>2326</v>
      </c>
      <c r="G707" s="38" t="s">
        <v>2312</v>
      </c>
      <c r="H707" s="49" t="n">
        <v>1</v>
      </c>
      <c r="I707" s="38" t="s">
        <v>2327</v>
      </c>
      <c r="J707" s="48" t="s">
        <v>6</v>
      </c>
      <c r="K707" s="52" t="s">
        <v>2328</v>
      </c>
      <c r="L707" s="38" t="str">
        <f aca="false">VLOOKUP(K707,CódigosRetorno!$A$2:$B$1795,2,FALSE())</f>
        <v>Detracciones - Servicio de transporte de carga, debe tener un (y solo uno) Valor Referencial sobre la carga util nominal.</v>
      </c>
      <c r="M707" s="49" t="s">
        <v>8</v>
      </c>
      <c r="N707" s="18"/>
    </row>
    <row r="708" customFormat="false" ht="36" hidden="false" customHeight="true" outlineLevel="0" collapsed="false">
      <c r="A708" s="49"/>
      <c r="B708" s="51"/>
      <c r="C708" s="48"/>
      <c r="D708" s="48"/>
      <c r="E708" s="52" t="s">
        <v>300</v>
      </c>
      <c r="F708" s="48" t="s">
        <v>301</v>
      </c>
      <c r="G708" s="51" t="s">
        <v>2315</v>
      </c>
      <c r="H708" s="49" t="n">
        <v>1</v>
      </c>
      <c r="I708" s="38" t="s">
        <v>2303</v>
      </c>
      <c r="J708" s="48" t="s">
        <v>6</v>
      </c>
      <c r="K708" s="52" t="s">
        <v>2316</v>
      </c>
      <c r="L708" s="38" t="str">
        <f aca="false">VLOOKUP(K708,CódigosRetorno!$A$2:$B$1795,2,FALSE())</f>
        <v>El XML no contiene el tag o no existe información del monto del valor referencial en Detracciones - Servicios de transporte de carga.</v>
      </c>
      <c r="M708" s="49" t="s">
        <v>8</v>
      </c>
      <c r="N708" s="18"/>
    </row>
    <row r="709" customFormat="false" ht="36" hidden="false" customHeight="false" outlineLevel="0" collapsed="false">
      <c r="A709" s="49"/>
      <c r="B709" s="51"/>
      <c r="C709" s="48"/>
      <c r="D709" s="48"/>
      <c r="E709" s="52"/>
      <c r="F709" s="48"/>
      <c r="G709" s="51"/>
      <c r="H709" s="49"/>
      <c r="I709" s="38" t="s">
        <v>2317</v>
      </c>
      <c r="J709" s="48" t="s">
        <v>6</v>
      </c>
      <c r="K709" s="52" t="s">
        <v>2318</v>
      </c>
      <c r="L709" s="38" t="str">
        <f aca="false">VLOOKUP(K709,CódigosRetorno!$A$2:$B$1795,2,FALSE())</f>
        <v>El dato ingresado como monto valor referencial en Detracciones - Servicios de transporte de carga no cumple con el formato establecido.</v>
      </c>
      <c r="M709" s="49" t="s">
        <v>8</v>
      </c>
      <c r="N709" s="18"/>
    </row>
    <row r="710" customFormat="false" ht="24" hidden="false" customHeight="false" outlineLevel="0" collapsed="false">
      <c r="A710" s="49"/>
      <c r="B710" s="51"/>
      <c r="C710" s="48"/>
      <c r="D710" s="48"/>
      <c r="E710" s="207" t="s">
        <v>144</v>
      </c>
      <c r="F710" s="247" t="s">
        <v>308</v>
      </c>
      <c r="G710" s="122" t="s">
        <v>1575</v>
      </c>
      <c r="H710" s="209" t="n">
        <v>1</v>
      </c>
      <c r="I710" s="38" t="s">
        <v>2319</v>
      </c>
      <c r="J710" s="48" t="s">
        <v>6</v>
      </c>
      <c r="K710" s="52" t="s">
        <v>2250</v>
      </c>
      <c r="L710" s="38" t="str">
        <f aca="false">VLOOKUP(K710,CódigosRetorno!$A$2:$B$1795,2,FALSE())</f>
        <v>La moneda del monto de la detracción debe ser PEN</v>
      </c>
      <c r="M710" s="49" t="s">
        <v>8</v>
      </c>
      <c r="N710" s="18"/>
    </row>
    <row r="711" customFormat="false" ht="15" hidden="false" customHeight="false" outlineLevel="0" collapsed="false">
      <c r="A711" s="63" t="s">
        <v>2329</v>
      </c>
      <c r="B711" s="134"/>
      <c r="C711" s="98"/>
      <c r="D711" s="98"/>
      <c r="E711" s="110"/>
      <c r="F711" s="69"/>
      <c r="G711" s="134"/>
      <c r="H711" s="69"/>
      <c r="I711" s="43"/>
      <c r="J711" s="110" t="s">
        <v>8</v>
      </c>
      <c r="K711" s="99" t="s">
        <v>8</v>
      </c>
      <c r="L711" s="43" t="str">
        <f aca="false">VLOOKUP(K711,CódigosRetorno!$A$2:$B$1795,2,FALSE())</f>
        <v>-</v>
      </c>
      <c r="M711" s="69"/>
      <c r="N711" s="18"/>
    </row>
    <row r="712" customFormat="false" ht="36" hidden="false" customHeight="true" outlineLevel="0" collapsed="false">
      <c r="A712" s="49" t="n">
        <f aca="false">A707+1</f>
        <v>119</v>
      </c>
      <c r="B712" s="51" t="s">
        <v>2330</v>
      </c>
      <c r="C712" s="48" t="s">
        <v>329</v>
      </c>
      <c r="D712" s="48" t="s">
        <v>184</v>
      </c>
      <c r="E712" s="52" t="s">
        <v>216</v>
      </c>
      <c r="F712" s="48" t="s">
        <v>217</v>
      </c>
      <c r="G712" s="51" t="s">
        <v>2331</v>
      </c>
      <c r="H712" s="49"/>
      <c r="I712" s="38" t="s">
        <v>2332</v>
      </c>
      <c r="J712" s="48" t="s">
        <v>208</v>
      </c>
      <c r="K712" s="52" t="s">
        <v>834</v>
      </c>
      <c r="L712" s="38" t="str">
        <f aca="false">VLOOKUP(K712,CódigosRetorno!$A$2:$B$1795,2,FALSE())</f>
        <v>Debe corresponder a algún valor válido establecido en el catálogo 13</v>
      </c>
      <c r="M712" s="49" t="s">
        <v>1360</v>
      </c>
      <c r="N712" s="18"/>
    </row>
    <row r="713" customFormat="false" ht="24" hidden="false" customHeight="false" outlineLevel="0" collapsed="false">
      <c r="A713" s="49"/>
      <c r="B713" s="51"/>
      <c r="C713" s="48"/>
      <c r="D713" s="48"/>
      <c r="E713" s="52"/>
      <c r="F713" s="49" t="s">
        <v>1361</v>
      </c>
      <c r="G713" s="51" t="s">
        <v>1261</v>
      </c>
      <c r="H713" s="49" t="s">
        <v>1262</v>
      </c>
      <c r="I713" s="38" t="s">
        <v>1362</v>
      </c>
      <c r="J713" s="48" t="s">
        <v>208</v>
      </c>
      <c r="K713" s="52" t="s">
        <v>1264</v>
      </c>
      <c r="L713" s="38" t="str">
        <f aca="false">VLOOKUP(K713,CódigosRetorno!$A$2:$B$1795,2,FALSE())</f>
        <v>El dato ingresado como atributo @schemeAgencyName es incorrecto.</v>
      </c>
      <c r="M713" s="49" t="s">
        <v>8</v>
      </c>
      <c r="N713" s="18"/>
    </row>
    <row r="714" customFormat="false" ht="24" hidden="false" customHeight="false" outlineLevel="0" collapsed="false">
      <c r="A714" s="49"/>
      <c r="B714" s="51"/>
      <c r="C714" s="48"/>
      <c r="D714" s="48"/>
      <c r="E714" s="52"/>
      <c r="F714" s="49" t="s">
        <v>1363</v>
      </c>
      <c r="G714" s="51" t="s">
        <v>1333</v>
      </c>
      <c r="H714" s="49" t="s">
        <v>1262</v>
      </c>
      <c r="I714" s="38" t="s">
        <v>1364</v>
      </c>
      <c r="J714" s="48" t="s">
        <v>208</v>
      </c>
      <c r="K714" s="52" t="s">
        <v>1335</v>
      </c>
      <c r="L714" s="38" t="str">
        <f aca="false">VLOOKUP(K714,CódigosRetorno!$A$2:$B$1795,2,FALSE())</f>
        <v>El dato ingresado como atributo @schemeName es incorrecto.</v>
      </c>
      <c r="M714" s="49" t="s">
        <v>8</v>
      </c>
      <c r="N714" s="18"/>
    </row>
    <row r="715" customFormat="false" ht="36" hidden="false" customHeight="false" outlineLevel="0" collapsed="false">
      <c r="A715" s="49"/>
      <c r="B715" s="51"/>
      <c r="C715" s="48"/>
      <c r="D715" s="48"/>
      <c r="E715" s="207" t="s">
        <v>330</v>
      </c>
      <c r="F715" s="49" t="s">
        <v>2311</v>
      </c>
      <c r="G715" s="51" t="s">
        <v>2333</v>
      </c>
      <c r="H715" s="49"/>
      <c r="I715" s="38" t="s">
        <v>186</v>
      </c>
      <c r="J715" s="48" t="s">
        <v>8</v>
      </c>
      <c r="K715" s="52" t="s">
        <v>8</v>
      </c>
      <c r="L715" s="38" t="str">
        <f aca="false">VLOOKUP(K715,CódigosRetorno!$A$2:$B$1795,2,FALSE())</f>
        <v>-</v>
      </c>
      <c r="M715" s="49" t="s">
        <v>8</v>
      </c>
      <c r="N715" s="18"/>
    </row>
    <row r="716" customFormat="false" ht="36" hidden="false" customHeight="true" outlineLevel="0" collapsed="false">
      <c r="A716" s="117" t="n">
        <f aca="false">A712+1</f>
        <v>120</v>
      </c>
      <c r="B716" s="51" t="s">
        <v>2334</v>
      </c>
      <c r="C716" s="48" t="s">
        <v>329</v>
      </c>
      <c r="D716" s="48" t="s">
        <v>184</v>
      </c>
      <c r="E716" s="52" t="s">
        <v>216</v>
      </c>
      <c r="F716" s="48" t="s">
        <v>217</v>
      </c>
      <c r="G716" s="51" t="s">
        <v>2335</v>
      </c>
      <c r="H716" s="49"/>
      <c r="I716" s="38" t="s">
        <v>2332</v>
      </c>
      <c r="J716" s="48" t="s">
        <v>208</v>
      </c>
      <c r="K716" s="52" t="s">
        <v>834</v>
      </c>
      <c r="L716" s="38" t="str">
        <f aca="false">VLOOKUP(K716,CódigosRetorno!$A$2:$B$1795,2,FALSE())</f>
        <v>Debe corresponder a algún valor válido establecido en el catálogo 13</v>
      </c>
      <c r="M716" s="49" t="s">
        <v>1360</v>
      </c>
      <c r="N716" s="18"/>
    </row>
    <row r="717" customFormat="false" ht="24" hidden="false" customHeight="false" outlineLevel="0" collapsed="false">
      <c r="A717" s="117"/>
      <c r="B717" s="51"/>
      <c r="C717" s="48"/>
      <c r="D717" s="48"/>
      <c r="E717" s="52"/>
      <c r="F717" s="49" t="s">
        <v>1361</v>
      </c>
      <c r="G717" s="51" t="s">
        <v>1261</v>
      </c>
      <c r="H717" s="49" t="s">
        <v>1262</v>
      </c>
      <c r="I717" s="38" t="s">
        <v>1362</v>
      </c>
      <c r="J717" s="48" t="s">
        <v>208</v>
      </c>
      <c r="K717" s="52" t="s">
        <v>1264</v>
      </c>
      <c r="L717" s="38" t="str">
        <f aca="false">VLOOKUP(K717,CódigosRetorno!$A$2:$B$1795,2,FALSE())</f>
        <v>El dato ingresado como atributo @schemeAgencyName es incorrecto.</v>
      </c>
      <c r="M717" s="49" t="s">
        <v>8</v>
      </c>
      <c r="N717" s="18"/>
    </row>
    <row r="718" customFormat="false" ht="24" hidden="false" customHeight="false" outlineLevel="0" collapsed="false">
      <c r="A718" s="117"/>
      <c r="B718" s="51"/>
      <c r="C718" s="48"/>
      <c r="D718" s="48"/>
      <c r="E718" s="52"/>
      <c r="F718" s="49" t="s">
        <v>1363</v>
      </c>
      <c r="G718" s="51" t="s">
        <v>1333</v>
      </c>
      <c r="H718" s="49" t="s">
        <v>1262</v>
      </c>
      <c r="I718" s="38" t="s">
        <v>1364</v>
      </c>
      <c r="J718" s="48" t="s">
        <v>208</v>
      </c>
      <c r="K718" s="52" t="s">
        <v>1335</v>
      </c>
      <c r="L718" s="38" t="str">
        <f aca="false">VLOOKUP(K718,CódigosRetorno!$A$2:$B$1795,2,FALSE())</f>
        <v>El dato ingresado como atributo @schemeName es incorrecto.</v>
      </c>
      <c r="M718" s="49" t="s">
        <v>8</v>
      </c>
      <c r="N718" s="18"/>
    </row>
    <row r="719" customFormat="false" ht="72" hidden="false" customHeight="true" outlineLevel="0" collapsed="false">
      <c r="A719" s="49" t="n">
        <f aca="false">A716+1</f>
        <v>121</v>
      </c>
      <c r="B719" s="51" t="s">
        <v>2336</v>
      </c>
      <c r="C719" s="48" t="s">
        <v>329</v>
      </c>
      <c r="D719" s="48" t="s">
        <v>184</v>
      </c>
      <c r="E719" s="52" t="s">
        <v>223</v>
      </c>
      <c r="F719" s="49"/>
      <c r="G719" s="51" t="s">
        <v>2337</v>
      </c>
      <c r="H719" s="49" t="s">
        <v>1262</v>
      </c>
      <c r="I719" s="38" t="s">
        <v>2338</v>
      </c>
      <c r="J719" s="48" t="s">
        <v>208</v>
      </c>
      <c r="K719" s="52" t="s">
        <v>2339</v>
      </c>
      <c r="L719" s="38" t="str">
        <f aca="false">VLOOKUP(K719,CódigosRetorno!$A$2:$B$1795,2,FALSE())</f>
        <v>El dato ingresado como descripcion del tramo no cumple con el formato establecido.</v>
      </c>
      <c r="M719" s="49" t="s">
        <v>8</v>
      </c>
      <c r="N719" s="18"/>
    </row>
    <row r="720" customFormat="false" ht="36" hidden="false" customHeight="false" outlineLevel="0" collapsed="false">
      <c r="A720" s="49"/>
      <c r="B720" s="51"/>
      <c r="C720" s="48"/>
      <c r="D720" s="48"/>
      <c r="E720" s="52" t="s">
        <v>1997</v>
      </c>
      <c r="F720" s="49" t="s">
        <v>285</v>
      </c>
      <c r="G720" s="51" t="s">
        <v>2340</v>
      </c>
      <c r="H720" s="49"/>
      <c r="I720" s="38" t="s">
        <v>186</v>
      </c>
      <c r="J720" s="48" t="s">
        <v>8</v>
      </c>
      <c r="K720" s="52" t="s">
        <v>8</v>
      </c>
      <c r="L720" s="38" t="str">
        <f aca="false">VLOOKUP(K720,CódigosRetorno!$A$2:$B$1795,2,FALSE())</f>
        <v>-</v>
      </c>
      <c r="M720" s="49" t="s">
        <v>8</v>
      </c>
      <c r="N720" s="18"/>
    </row>
    <row r="721" customFormat="false" ht="48" hidden="false" customHeight="true" outlineLevel="0" collapsed="false">
      <c r="A721" s="49" t="n">
        <f aca="false">A719+1</f>
        <v>122</v>
      </c>
      <c r="B721" s="51" t="s">
        <v>2341</v>
      </c>
      <c r="C721" s="48" t="s">
        <v>329</v>
      </c>
      <c r="D721" s="48" t="s">
        <v>184</v>
      </c>
      <c r="E721" s="52" t="s">
        <v>300</v>
      </c>
      <c r="F721" s="48" t="s">
        <v>301</v>
      </c>
      <c r="G721" s="51" t="s">
        <v>2342</v>
      </c>
      <c r="H721" s="49" t="s">
        <v>1262</v>
      </c>
      <c r="I721" s="38" t="s">
        <v>2343</v>
      </c>
      <c r="J721" s="48" t="s">
        <v>208</v>
      </c>
      <c r="K721" s="52" t="s">
        <v>2344</v>
      </c>
      <c r="L721" s="38" t="str">
        <f aca="false">VLOOKUP(K721,CódigosRetorno!$A$2:$B$1795,2,FALSE())</f>
        <v>El dato ingresado como valor refrencia del tramo virtual no cumple con el formato establecido.</v>
      </c>
      <c r="M721" s="49" t="s">
        <v>8</v>
      </c>
      <c r="N721" s="18"/>
    </row>
    <row r="722" customFormat="false" ht="24" hidden="false" customHeight="false" outlineLevel="0" collapsed="false">
      <c r="A722" s="49"/>
      <c r="B722" s="51"/>
      <c r="C722" s="48"/>
      <c r="D722" s="48"/>
      <c r="E722" s="207" t="s">
        <v>144</v>
      </c>
      <c r="F722" s="247" t="s">
        <v>308</v>
      </c>
      <c r="G722" s="122" t="s">
        <v>1575</v>
      </c>
      <c r="H722" s="209" t="n">
        <v>1</v>
      </c>
      <c r="I722" s="38" t="s">
        <v>2319</v>
      </c>
      <c r="J722" s="48" t="s">
        <v>6</v>
      </c>
      <c r="K722" s="52" t="s">
        <v>2250</v>
      </c>
      <c r="L722" s="38" t="str">
        <f aca="false">VLOOKUP(K722,CódigosRetorno!$A$2:$B$1795,2,FALSE())</f>
        <v>La moneda del monto de la detracción debe ser PEN</v>
      </c>
      <c r="M722" s="49" t="s">
        <v>8</v>
      </c>
      <c r="N722" s="18"/>
    </row>
    <row r="723" customFormat="false" ht="15" hidden="false" customHeight="false" outlineLevel="0" collapsed="false">
      <c r="A723" s="63" t="s">
        <v>2345</v>
      </c>
      <c r="B723" s="134"/>
      <c r="C723" s="98"/>
      <c r="D723" s="98"/>
      <c r="E723" s="110"/>
      <c r="F723" s="69"/>
      <c r="G723" s="134"/>
      <c r="H723" s="69"/>
      <c r="I723" s="43"/>
      <c r="J723" s="110" t="s">
        <v>8</v>
      </c>
      <c r="K723" s="99" t="s">
        <v>8</v>
      </c>
      <c r="L723" s="43" t="str">
        <f aca="false">VLOOKUP(K723,CódigosRetorno!$A$2:$B$1795,2,FALSE())</f>
        <v>-</v>
      </c>
      <c r="M723" s="69" t="s">
        <v>8</v>
      </c>
      <c r="N723" s="18"/>
    </row>
    <row r="724" customFormat="false" ht="72" hidden="false" customHeight="true" outlineLevel="0" collapsed="false">
      <c r="A724" s="49" t="n">
        <f aca="false">A721+1</f>
        <v>123</v>
      </c>
      <c r="B724" s="51" t="s">
        <v>2346</v>
      </c>
      <c r="C724" s="48" t="s">
        <v>329</v>
      </c>
      <c r="D724" s="48" t="s">
        <v>184</v>
      </c>
      <c r="E724" s="52" t="s">
        <v>300</v>
      </c>
      <c r="F724" s="49" t="s">
        <v>2347</v>
      </c>
      <c r="G724" s="51" t="s">
        <v>2348</v>
      </c>
      <c r="H724" s="49"/>
      <c r="I724" s="38" t="s">
        <v>2349</v>
      </c>
      <c r="J724" s="48" t="s">
        <v>208</v>
      </c>
      <c r="K724" s="52" t="s">
        <v>2350</v>
      </c>
      <c r="L724" s="38" t="str">
        <f aca="false">VLOOKUP(K724,CódigosRetorno!$A$2:$B$1795,2,FALSE())</f>
        <v>El dato ingresado como configuración vehicular no cumple con el formato establecido.</v>
      </c>
      <c r="M724" s="49" t="s">
        <v>8</v>
      </c>
      <c r="N724" s="18"/>
    </row>
    <row r="725" customFormat="false" ht="24" hidden="false" customHeight="false" outlineLevel="0" collapsed="false">
      <c r="A725" s="49"/>
      <c r="B725" s="51"/>
      <c r="C725" s="48"/>
      <c r="D725" s="48"/>
      <c r="E725" s="52"/>
      <c r="F725" s="49" t="s">
        <v>2351</v>
      </c>
      <c r="G725" s="51" t="s">
        <v>1282</v>
      </c>
      <c r="H725" s="49" t="s">
        <v>1262</v>
      </c>
      <c r="I725" s="38" t="s">
        <v>2352</v>
      </c>
      <c r="J725" s="48" t="s">
        <v>208</v>
      </c>
      <c r="K725" s="52" t="s">
        <v>1283</v>
      </c>
      <c r="L725" s="38" t="str">
        <f aca="false">VLOOKUP(K725,CódigosRetorno!$A$2:$B$1795,2,FALSE())</f>
        <v>El dato ingresado como atributo @listAgencyName es incorrecto.</v>
      </c>
      <c r="M725" s="49" t="s">
        <v>8</v>
      </c>
      <c r="N725" s="18"/>
    </row>
    <row r="726" customFormat="false" ht="24" hidden="false" customHeight="false" outlineLevel="0" collapsed="false">
      <c r="A726" s="49"/>
      <c r="B726" s="51"/>
      <c r="C726" s="48"/>
      <c r="D726" s="48"/>
      <c r="E726" s="52"/>
      <c r="F726" s="49" t="s">
        <v>2353</v>
      </c>
      <c r="G726" s="51" t="s">
        <v>1285</v>
      </c>
      <c r="H726" s="49" t="s">
        <v>1262</v>
      </c>
      <c r="I726" s="38" t="s">
        <v>2354</v>
      </c>
      <c r="J726" s="48" t="s">
        <v>208</v>
      </c>
      <c r="K726" s="52" t="s">
        <v>1287</v>
      </c>
      <c r="L726" s="38" t="str">
        <f aca="false">VLOOKUP(K726,CódigosRetorno!$A$2:$B$1795,2,FALSE())</f>
        <v>El dato ingresado como atributo @listName es incorrecto.</v>
      </c>
      <c r="M726" s="49" t="s">
        <v>8</v>
      </c>
      <c r="N726" s="18"/>
    </row>
    <row r="727" customFormat="false" ht="48" hidden="false" customHeight="false" outlineLevel="0" collapsed="false">
      <c r="A727" s="49"/>
      <c r="B727" s="51"/>
      <c r="C727" s="48"/>
      <c r="D727" s="48"/>
      <c r="E727" s="249" t="s">
        <v>330</v>
      </c>
      <c r="F727" s="200" t="s">
        <v>2311</v>
      </c>
      <c r="G727" s="250" t="s">
        <v>2348</v>
      </c>
      <c r="H727" s="49" t="s">
        <v>1262</v>
      </c>
      <c r="I727" s="38"/>
      <c r="J727" s="48"/>
      <c r="K727" s="52" t="s">
        <v>8</v>
      </c>
      <c r="L727" s="38" t="str">
        <f aca="false">VLOOKUP(K727,CódigosRetorno!$A$2:$B$1795,2,FALSE())</f>
        <v>-</v>
      </c>
      <c r="M727" s="49" t="s">
        <v>8</v>
      </c>
      <c r="N727" s="18"/>
    </row>
    <row r="728" customFormat="false" ht="48" hidden="false" customHeight="true" outlineLevel="0" collapsed="false">
      <c r="A728" s="49" t="n">
        <f aca="false">A724+1</f>
        <v>124</v>
      </c>
      <c r="B728" s="51" t="s">
        <v>2355</v>
      </c>
      <c r="C728" s="48" t="s">
        <v>329</v>
      </c>
      <c r="D728" s="48" t="s">
        <v>184</v>
      </c>
      <c r="E728" s="52" t="s">
        <v>1536</v>
      </c>
      <c r="F728" s="49" t="s">
        <v>2311</v>
      </c>
      <c r="G728" s="51" t="s">
        <v>2356</v>
      </c>
      <c r="H728" s="49" t="n">
        <v>1</v>
      </c>
      <c r="I728" s="38" t="s">
        <v>2357</v>
      </c>
      <c r="J728" s="48" t="s">
        <v>208</v>
      </c>
      <c r="K728" s="52" t="s">
        <v>2358</v>
      </c>
      <c r="L728" s="38" t="str">
        <f aca="false">VLOOKUP(K728,CódigosRetorno!$A$2:$B$1795,2,FALSE())</f>
        <v>El dato ingresado como tipo de carga util es incorrecto.</v>
      </c>
      <c r="M728" s="49" t="s">
        <v>8</v>
      </c>
      <c r="N728" s="18"/>
    </row>
    <row r="729" customFormat="false" ht="24" hidden="false" customHeight="true" outlineLevel="0" collapsed="false">
      <c r="A729" s="49"/>
      <c r="B729" s="51"/>
      <c r="C729" s="48"/>
      <c r="D729" s="48"/>
      <c r="E729" s="52" t="s">
        <v>300</v>
      </c>
      <c r="F729" s="49" t="s">
        <v>301</v>
      </c>
      <c r="G729" s="51" t="s">
        <v>2359</v>
      </c>
      <c r="H729" s="49" t="n">
        <v>1</v>
      </c>
      <c r="I729" s="38" t="s">
        <v>2360</v>
      </c>
      <c r="J729" s="48" t="s">
        <v>208</v>
      </c>
      <c r="K729" s="52" t="s">
        <v>2361</v>
      </c>
      <c r="L729" s="38" t="str">
        <f aca="false">VLOOKUP(K729,CódigosRetorno!$A$2:$B$1795,2,FALSE())</f>
        <v>El XML no contiene el tag o no existe información del valor de la carga en TM.</v>
      </c>
      <c r="M729" s="49" t="s">
        <v>8</v>
      </c>
      <c r="N729" s="18"/>
    </row>
    <row r="730" customFormat="false" ht="48" hidden="false" customHeight="false" outlineLevel="0" collapsed="false">
      <c r="A730" s="49"/>
      <c r="B730" s="51"/>
      <c r="C730" s="48"/>
      <c r="D730" s="48"/>
      <c r="E730" s="52"/>
      <c r="F730" s="49"/>
      <c r="G730" s="51"/>
      <c r="H730" s="49"/>
      <c r="I730" s="38" t="s">
        <v>2343</v>
      </c>
      <c r="J730" s="48" t="s">
        <v>208</v>
      </c>
      <c r="K730" s="52" t="s">
        <v>2362</v>
      </c>
      <c r="L730" s="38" t="str">
        <f aca="false">VLOOKUP(K730,CódigosRetorno!$A$2:$B$1795,2,FALSE())</f>
        <v>El dato ingresado como valor de la carga en TM cumple con el formato establecido.</v>
      </c>
      <c r="M730" s="49" t="s">
        <v>8</v>
      </c>
      <c r="N730" s="18"/>
    </row>
    <row r="731" customFormat="false" ht="36" hidden="false" customHeight="false" outlineLevel="0" collapsed="false">
      <c r="A731" s="49"/>
      <c r="B731" s="51"/>
      <c r="C731" s="48"/>
      <c r="D731" s="48"/>
      <c r="E731" s="52"/>
      <c r="F731" s="48" t="s">
        <v>2280</v>
      </c>
      <c r="G731" s="51" t="s">
        <v>1709</v>
      </c>
      <c r="H731" s="49" t="n">
        <v>1</v>
      </c>
      <c r="I731" s="38" t="s">
        <v>2363</v>
      </c>
      <c r="J731" s="48" t="s">
        <v>208</v>
      </c>
      <c r="K731" s="52" t="s">
        <v>2364</v>
      </c>
      <c r="L731" s="38" t="str">
        <f aca="false">VLOOKUP(K731,CódigosRetorno!$A$2:$B$1795,2,FALSE())</f>
        <v>El dato ingresado como unidad de medida de la carga  del vehiculo no corresponde al valor esperado.</v>
      </c>
      <c r="M731" s="49" t="s">
        <v>8</v>
      </c>
      <c r="N731" s="18"/>
    </row>
    <row r="732" customFormat="false" ht="48" hidden="false" customHeight="true" outlineLevel="0" collapsed="false">
      <c r="A732" s="49" t="n">
        <f aca="false">A728+1</f>
        <v>125</v>
      </c>
      <c r="B732" s="51" t="s">
        <v>2365</v>
      </c>
      <c r="C732" s="48" t="s">
        <v>329</v>
      </c>
      <c r="D732" s="48" t="s">
        <v>184</v>
      </c>
      <c r="E732" s="52" t="s">
        <v>1536</v>
      </c>
      <c r="F732" s="49" t="s">
        <v>2321</v>
      </c>
      <c r="G732" s="51" t="s">
        <v>2366</v>
      </c>
      <c r="H732" s="49"/>
      <c r="I732" s="38" t="s">
        <v>2357</v>
      </c>
      <c r="J732" s="48" t="s">
        <v>208</v>
      </c>
      <c r="K732" s="52" t="s">
        <v>2358</v>
      </c>
      <c r="L732" s="38" t="str">
        <f aca="false">VLOOKUP(K732,CódigosRetorno!$A$2:$B$1795,2,FALSE())</f>
        <v>El dato ingresado como tipo de carga util es incorrecto.</v>
      </c>
      <c r="M732" s="49" t="s">
        <v>8</v>
      </c>
      <c r="N732" s="18"/>
    </row>
    <row r="733" customFormat="false" ht="24" hidden="false" customHeight="true" outlineLevel="0" collapsed="false">
      <c r="A733" s="49"/>
      <c r="B733" s="51"/>
      <c r="C733" s="48"/>
      <c r="D733" s="48"/>
      <c r="E733" s="52" t="s">
        <v>300</v>
      </c>
      <c r="F733" s="49" t="s">
        <v>301</v>
      </c>
      <c r="G733" s="51" t="s">
        <v>2359</v>
      </c>
      <c r="H733" s="49"/>
      <c r="I733" s="38" t="s">
        <v>2360</v>
      </c>
      <c r="J733" s="48" t="s">
        <v>208</v>
      </c>
      <c r="K733" s="52" t="s">
        <v>2361</v>
      </c>
      <c r="L733" s="38" t="str">
        <f aca="false">VLOOKUP(K733,CódigosRetorno!$A$2:$B$1795,2,FALSE())</f>
        <v>El XML no contiene el tag o no existe información del valor de la carga en TM.</v>
      </c>
      <c r="M733" s="49" t="s">
        <v>8</v>
      </c>
      <c r="N733" s="18"/>
    </row>
    <row r="734" customFormat="false" ht="48" hidden="false" customHeight="false" outlineLevel="0" collapsed="false">
      <c r="A734" s="49"/>
      <c r="B734" s="51"/>
      <c r="C734" s="48"/>
      <c r="D734" s="48"/>
      <c r="E734" s="52"/>
      <c r="F734" s="49"/>
      <c r="G734" s="51"/>
      <c r="H734" s="49"/>
      <c r="I734" s="38" t="s">
        <v>2343</v>
      </c>
      <c r="J734" s="48" t="s">
        <v>208</v>
      </c>
      <c r="K734" s="52" t="s">
        <v>2362</v>
      </c>
      <c r="L734" s="38" t="str">
        <f aca="false">VLOOKUP(K734,CódigosRetorno!$A$2:$B$1795,2,FALSE())</f>
        <v>El dato ingresado como valor de la carga en TM cumple con el formato establecido.</v>
      </c>
      <c r="M734" s="49" t="s">
        <v>8</v>
      </c>
      <c r="N734" s="18"/>
    </row>
    <row r="735" customFormat="false" ht="48" hidden="false" customHeight="false" outlineLevel="0" collapsed="false">
      <c r="A735" s="49"/>
      <c r="B735" s="51"/>
      <c r="C735" s="48"/>
      <c r="D735" s="48"/>
      <c r="E735" s="52"/>
      <c r="F735" s="48" t="s">
        <v>2280</v>
      </c>
      <c r="G735" s="51" t="s">
        <v>2367</v>
      </c>
      <c r="H735" s="49" t="n">
        <v>1</v>
      </c>
      <c r="I735" s="38" t="s">
        <v>2363</v>
      </c>
      <c r="J735" s="48" t="s">
        <v>208</v>
      </c>
      <c r="K735" s="52" t="s">
        <v>2364</v>
      </c>
      <c r="L735" s="38" t="str">
        <f aca="false">VLOOKUP(K735,CódigosRetorno!$A$2:$B$1795,2,FALSE())</f>
        <v>El dato ingresado como unidad de medida de la carga  del vehiculo no corresponde al valor esperado.</v>
      </c>
      <c r="M735" s="49" t="s">
        <v>8</v>
      </c>
      <c r="N735" s="18"/>
    </row>
    <row r="736" customFormat="false" ht="48" hidden="false" customHeight="true" outlineLevel="0" collapsed="false">
      <c r="A736" s="49" t="n">
        <f aca="false">A732+1</f>
        <v>126</v>
      </c>
      <c r="B736" s="51" t="s">
        <v>2368</v>
      </c>
      <c r="C736" s="48" t="s">
        <v>329</v>
      </c>
      <c r="D736" s="48" t="s">
        <v>184</v>
      </c>
      <c r="E736" s="52" t="s">
        <v>1699</v>
      </c>
      <c r="F736" s="49" t="s">
        <v>2369</v>
      </c>
      <c r="G736" s="51" t="s">
        <v>2370</v>
      </c>
      <c r="H736" s="49"/>
      <c r="I736" s="38" t="s">
        <v>186</v>
      </c>
      <c r="J736" s="48" t="s">
        <v>8</v>
      </c>
      <c r="K736" s="52" t="s">
        <v>8</v>
      </c>
      <c r="L736" s="38" t="str">
        <f aca="false">VLOOKUP(K736,CódigosRetorno!$A$2:$B$1795,2,FALSE())</f>
        <v>-</v>
      </c>
      <c r="M736" s="49" t="s">
        <v>8</v>
      </c>
      <c r="N736" s="18"/>
    </row>
    <row r="737" customFormat="false" ht="24" hidden="false" customHeight="false" outlineLevel="0" collapsed="false">
      <c r="A737" s="49"/>
      <c r="B737" s="51"/>
      <c r="C737" s="48"/>
      <c r="D737" s="48"/>
      <c r="E737" s="207" t="s">
        <v>144</v>
      </c>
      <c r="F737" s="247" t="s">
        <v>308</v>
      </c>
      <c r="G737" s="122" t="s">
        <v>1575</v>
      </c>
      <c r="H737" s="209" t="n">
        <v>1</v>
      </c>
      <c r="I737" s="38" t="s">
        <v>2319</v>
      </c>
      <c r="J737" s="48" t="s">
        <v>6</v>
      </c>
      <c r="K737" s="52" t="s">
        <v>2250</v>
      </c>
      <c r="L737" s="38" t="str">
        <f aca="false">VLOOKUP(K737,CódigosRetorno!$A$2:$B$1795,2,FALSE())</f>
        <v>La moneda del monto de la detracción debe ser PEN</v>
      </c>
      <c r="M737" s="49" t="s">
        <v>8</v>
      </c>
      <c r="N737" s="18"/>
    </row>
    <row r="738" customFormat="false" ht="48" hidden="false" customHeight="true" outlineLevel="0" collapsed="false">
      <c r="A738" s="49" t="n">
        <f aca="false">A736+1</f>
        <v>127</v>
      </c>
      <c r="B738" s="51" t="s">
        <v>2371</v>
      </c>
      <c r="C738" s="48" t="s">
        <v>329</v>
      </c>
      <c r="D738" s="48" t="s">
        <v>184</v>
      </c>
      <c r="E738" s="52" t="s">
        <v>300</v>
      </c>
      <c r="F738" s="49" t="s">
        <v>301</v>
      </c>
      <c r="G738" s="51" t="s">
        <v>2372</v>
      </c>
      <c r="H738" s="49"/>
      <c r="I738" s="38" t="s">
        <v>2343</v>
      </c>
      <c r="J738" s="48" t="s">
        <v>208</v>
      </c>
      <c r="K738" s="52" t="s">
        <v>2373</v>
      </c>
      <c r="L738" s="38" t="str">
        <f aca="false">VLOOKUP(K738,CódigosRetorno!$A$2:$B$1795,2,FALSE())</f>
        <v>El dato ingresado como valor referencial de carga util nominal no cumple con el formato establecido.</v>
      </c>
      <c r="M738" s="49" t="s">
        <v>8</v>
      </c>
      <c r="N738" s="18"/>
    </row>
    <row r="739" customFormat="false" ht="24" hidden="false" customHeight="false" outlineLevel="0" collapsed="false">
      <c r="A739" s="49"/>
      <c r="B739" s="51"/>
      <c r="C739" s="48"/>
      <c r="D739" s="48"/>
      <c r="E739" s="207" t="s">
        <v>144</v>
      </c>
      <c r="F739" s="247" t="s">
        <v>308</v>
      </c>
      <c r="G739" s="122" t="s">
        <v>1575</v>
      </c>
      <c r="H739" s="209" t="n">
        <v>1</v>
      </c>
      <c r="I739" s="38" t="s">
        <v>2319</v>
      </c>
      <c r="J739" s="48" t="s">
        <v>6</v>
      </c>
      <c r="K739" s="52" t="s">
        <v>2250</v>
      </c>
      <c r="L739" s="38" t="str">
        <f aca="false">VLOOKUP(K739,CódigosRetorno!$A$2:$B$1795,2,FALSE())</f>
        <v>La moneda del monto de la detracción debe ser PEN</v>
      </c>
      <c r="M739" s="49" t="s">
        <v>8</v>
      </c>
      <c r="N739" s="18"/>
    </row>
    <row r="740" customFormat="false" ht="48" hidden="false" customHeight="false" outlineLevel="0" collapsed="false">
      <c r="A740" s="49" t="n">
        <f aca="false">A738+1</f>
        <v>128</v>
      </c>
      <c r="B740" s="38" t="s">
        <v>2374</v>
      </c>
      <c r="C740" s="48" t="s">
        <v>329</v>
      </c>
      <c r="D740" s="48" t="s">
        <v>184</v>
      </c>
      <c r="E740" s="52" t="s">
        <v>2375</v>
      </c>
      <c r="F740" s="49" t="s">
        <v>2376</v>
      </c>
      <c r="G740" s="51" t="s">
        <v>2377</v>
      </c>
      <c r="H740" s="49"/>
      <c r="I740" s="38" t="s">
        <v>186</v>
      </c>
      <c r="J740" s="48" t="s">
        <v>8</v>
      </c>
      <c r="K740" s="52" t="s">
        <v>8</v>
      </c>
      <c r="L740" s="38" t="str">
        <f aca="false">VLOOKUP(K740,CódigosRetorno!$A$2:$B$1795,2,FALSE())</f>
        <v>-</v>
      </c>
      <c r="M740" s="49" t="s">
        <v>8</v>
      </c>
      <c r="N740" s="18"/>
    </row>
    <row r="741" customFormat="false" ht="15" hidden="false" customHeight="false" outlineLevel="0" collapsed="false">
      <c r="A741" s="63" t="s">
        <v>2378</v>
      </c>
      <c r="B741" s="97"/>
      <c r="C741" s="113"/>
      <c r="D741" s="96"/>
      <c r="E741" s="96" t="s">
        <v>8</v>
      </c>
      <c r="F741" s="96" t="s">
        <v>8</v>
      </c>
      <c r="G741" s="70" t="s">
        <v>8</v>
      </c>
      <c r="H741" s="96"/>
      <c r="I741" s="43" t="s">
        <v>8</v>
      </c>
      <c r="J741" s="110" t="s">
        <v>8</v>
      </c>
      <c r="K741" s="99" t="s">
        <v>8</v>
      </c>
      <c r="L741" s="43" t="str">
        <f aca="false">VLOOKUP(K741,CódigosRetorno!$A$2:$B$1795,2,FALSE())</f>
        <v>-</v>
      </c>
      <c r="M741" s="69" t="s">
        <v>8</v>
      </c>
      <c r="N741" s="18"/>
    </row>
    <row r="742" customFormat="false" ht="36" hidden="false" customHeight="true" outlineLevel="0" collapsed="false">
      <c r="A742" s="49" t="s">
        <v>2379</v>
      </c>
      <c r="B742" s="51" t="s">
        <v>2380</v>
      </c>
      <c r="C742" s="48" t="s">
        <v>329</v>
      </c>
      <c r="D742" s="48" t="s">
        <v>184</v>
      </c>
      <c r="E742" s="52" t="s">
        <v>223</v>
      </c>
      <c r="F742" s="49"/>
      <c r="G742" s="38" t="s">
        <v>2177</v>
      </c>
      <c r="H742" s="49" t="n">
        <v>1</v>
      </c>
      <c r="I742" s="38" t="s">
        <v>1551</v>
      </c>
      <c r="J742" s="48" t="s">
        <v>208</v>
      </c>
      <c r="K742" s="52" t="s">
        <v>1552</v>
      </c>
      <c r="L742" s="38" t="str">
        <f aca="false">VLOOKUP(K742,CódigosRetorno!$A$2:$B$1795,2,FALSE())</f>
        <v>No existe información en el nombre del concepto.</v>
      </c>
      <c r="M742" s="49" t="s">
        <v>8</v>
      </c>
      <c r="N742" s="18"/>
    </row>
    <row r="743" customFormat="false" ht="36" hidden="false" customHeight="true" outlineLevel="0" collapsed="false">
      <c r="A743" s="49"/>
      <c r="B743" s="51"/>
      <c r="C743" s="48"/>
      <c r="D743" s="48"/>
      <c r="E743" s="52" t="s">
        <v>769</v>
      </c>
      <c r="F743" s="48" t="s">
        <v>1549</v>
      </c>
      <c r="G743" s="51" t="s">
        <v>2178</v>
      </c>
      <c r="H743" s="125" t="n">
        <v>1</v>
      </c>
      <c r="I743" s="38" t="s">
        <v>2381</v>
      </c>
      <c r="J743" s="48" t="s">
        <v>6</v>
      </c>
      <c r="K743" s="52" t="s">
        <v>2382</v>
      </c>
      <c r="L743" s="38" t="str">
        <f aca="false">VLOOKUP(K743,CódigosRetorno!$A$2:$B$1795,2,FALSE())</f>
        <v>El XML no contiene el tag de numero de documentos del huesped.</v>
      </c>
      <c r="M743" s="49" t="s">
        <v>8</v>
      </c>
      <c r="N743" s="18"/>
    </row>
    <row r="744" customFormat="false" ht="36" hidden="false" customHeight="false" outlineLevel="0" collapsed="false">
      <c r="A744" s="49"/>
      <c r="B744" s="51"/>
      <c r="C744" s="48"/>
      <c r="D744" s="48"/>
      <c r="E744" s="52"/>
      <c r="F744" s="48"/>
      <c r="G744" s="51"/>
      <c r="H744" s="125"/>
      <c r="I744" s="38" t="s">
        <v>2383</v>
      </c>
      <c r="J744" s="48" t="s">
        <v>6</v>
      </c>
      <c r="K744" s="52" t="s">
        <v>2384</v>
      </c>
      <c r="L744" s="38" t="str">
        <f aca="false">VLOOKUP(K744,CódigosRetorno!$A$2:$B$1795,2,FALSE())</f>
        <v>El XML no contiene el tag de tipo de documentos del huesped.</v>
      </c>
      <c r="M744" s="49" t="s">
        <v>8</v>
      </c>
      <c r="N744" s="18"/>
    </row>
    <row r="745" customFormat="false" ht="36" hidden="false" customHeight="false" outlineLevel="0" collapsed="false">
      <c r="A745" s="49"/>
      <c r="B745" s="51"/>
      <c r="C745" s="48"/>
      <c r="D745" s="48"/>
      <c r="E745" s="52"/>
      <c r="F745" s="48"/>
      <c r="G745" s="51"/>
      <c r="H745" s="125"/>
      <c r="I745" s="38" t="s">
        <v>2385</v>
      </c>
      <c r="J745" s="48" t="s">
        <v>6</v>
      </c>
      <c r="K745" s="52" t="s">
        <v>2386</v>
      </c>
      <c r="L745" s="38" t="str">
        <f aca="false">VLOOKUP(K745,CódigosRetorno!$A$2:$B$1795,2,FALSE())</f>
        <v>El XML no contiene el tag de codigo de pais de emision del documento de identidad</v>
      </c>
      <c r="M745" s="49" t="s">
        <v>8</v>
      </c>
      <c r="N745" s="18"/>
    </row>
    <row r="746" customFormat="false" ht="36" hidden="false" customHeight="false" outlineLevel="0" collapsed="false">
      <c r="A746" s="49"/>
      <c r="B746" s="51"/>
      <c r="C746" s="48"/>
      <c r="D746" s="48"/>
      <c r="E746" s="52"/>
      <c r="F746" s="48"/>
      <c r="G746" s="51"/>
      <c r="H746" s="125"/>
      <c r="I746" s="38" t="s">
        <v>2387</v>
      </c>
      <c r="J746" s="48" t="s">
        <v>6</v>
      </c>
      <c r="K746" s="52" t="s">
        <v>2388</v>
      </c>
      <c r="L746" s="38" t="str">
        <f aca="false">VLOOKUP(K746,CódigosRetorno!$A$2:$B$1795,2,FALSE())</f>
        <v>El XML no contiene el tag de apellidos y nombres del huesped.</v>
      </c>
      <c r="M746" s="49" t="s">
        <v>8</v>
      </c>
      <c r="N746" s="18"/>
    </row>
    <row r="747" customFormat="false" ht="36" hidden="false" customHeight="false" outlineLevel="0" collapsed="false">
      <c r="A747" s="49"/>
      <c r="B747" s="51"/>
      <c r="C747" s="48"/>
      <c r="D747" s="48"/>
      <c r="E747" s="52"/>
      <c r="F747" s="48"/>
      <c r="G747" s="51"/>
      <c r="H747" s="125"/>
      <c r="I747" s="38" t="s">
        <v>2389</v>
      </c>
      <c r="J747" s="48" t="s">
        <v>6</v>
      </c>
      <c r="K747" s="52" t="s">
        <v>2390</v>
      </c>
      <c r="L747" s="38" t="str">
        <f aca="false">VLOOKUP(K747,CódigosRetorno!$A$2:$B$1795,2,FALSE())</f>
        <v>El XML no contiene el tag de codigo del pais de residencia.</v>
      </c>
      <c r="M747" s="49" t="s">
        <v>8</v>
      </c>
      <c r="N747" s="18"/>
    </row>
    <row r="748" customFormat="false" ht="24" hidden="false" customHeight="false" outlineLevel="0" collapsed="false">
      <c r="A748" s="49"/>
      <c r="B748" s="51"/>
      <c r="C748" s="48"/>
      <c r="D748" s="48"/>
      <c r="E748" s="52"/>
      <c r="F748" s="49" t="s">
        <v>1555</v>
      </c>
      <c r="G748" s="38" t="s">
        <v>1285</v>
      </c>
      <c r="H748" s="49" t="s">
        <v>1262</v>
      </c>
      <c r="I748" s="38" t="s">
        <v>1556</v>
      </c>
      <c r="J748" s="48" t="s">
        <v>208</v>
      </c>
      <c r="K748" s="52" t="s">
        <v>1287</v>
      </c>
      <c r="L748" s="38" t="str">
        <f aca="false">VLOOKUP(K748,CódigosRetorno!$A$2:$B$1795,2,FALSE())</f>
        <v>El dato ingresado como atributo @listName es incorrecto.</v>
      </c>
      <c r="M748" s="49" t="s">
        <v>8</v>
      </c>
      <c r="N748" s="18"/>
    </row>
    <row r="749" customFormat="false" ht="24" hidden="false" customHeight="false" outlineLevel="0" collapsed="false">
      <c r="A749" s="49"/>
      <c r="B749" s="51"/>
      <c r="C749" s="48"/>
      <c r="D749" s="48"/>
      <c r="E749" s="52"/>
      <c r="F749" s="49" t="s">
        <v>1260</v>
      </c>
      <c r="G749" s="38" t="s">
        <v>1282</v>
      </c>
      <c r="H749" s="49" t="s">
        <v>1262</v>
      </c>
      <c r="I749" s="38" t="s">
        <v>1263</v>
      </c>
      <c r="J749" s="52" t="s">
        <v>208</v>
      </c>
      <c r="K749" s="116" t="s">
        <v>1283</v>
      </c>
      <c r="L749" s="38" t="str">
        <f aca="false">VLOOKUP(K749,CódigosRetorno!$A$2:$B$1795,2,FALSE())</f>
        <v>El dato ingresado como atributo @listAgencyName es incorrecto.</v>
      </c>
      <c r="M749" s="49" t="s">
        <v>8</v>
      </c>
      <c r="N749" s="18"/>
    </row>
    <row r="750" customFormat="false" ht="48" hidden="false" customHeight="false" outlineLevel="0" collapsed="false">
      <c r="A750" s="49"/>
      <c r="B750" s="51"/>
      <c r="C750" s="48"/>
      <c r="D750" s="48"/>
      <c r="E750" s="52"/>
      <c r="F750" s="49" t="s">
        <v>1557</v>
      </c>
      <c r="G750" s="38" t="s">
        <v>1289</v>
      </c>
      <c r="H750" s="49" t="s">
        <v>1262</v>
      </c>
      <c r="I750" s="38" t="s">
        <v>1558</v>
      </c>
      <c r="J750" s="52" t="s">
        <v>208</v>
      </c>
      <c r="K750" s="116" t="s">
        <v>1291</v>
      </c>
      <c r="L750" s="38" t="str">
        <f aca="false">VLOOKUP(K750,CódigosRetorno!$A$2:$B$1795,2,FALSE())</f>
        <v>El dato ingresado como atributo @listURI es incorrecto.</v>
      </c>
      <c r="M750" s="49" t="s">
        <v>8</v>
      </c>
      <c r="N750" s="18"/>
    </row>
    <row r="751" customFormat="false" ht="24" hidden="false" customHeight="true" outlineLevel="0" collapsed="false">
      <c r="A751" s="49"/>
      <c r="B751" s="51"/>
      <c r="C751" s="48"/>
      <c r="D751" s="48"/>
      <c r="E751" s="52" t="s">
        <v>2391</v>
      </c>
      <c r="F751" s="52" t="s">
        <v>2392</v>
      </c>
      <c r="G751" s="51" t="s">
        <v>2393</v>
      </c>
      <c r="H751" s="117" t="n">
        <v>1</v>
      </c>
      <c r="I751" s="38" t="s">
        <v>2394</v>
      </c>
      <c r="J751" s="48" t="s">
        <v>6</v>
      </c>
      <c r="K751" s="52" t="s">
        <v>1561</v>
      </c>
      <c r="L751" s="38" t="str">
        <f aca="false">VLOOKUP(K751,CódigosRetorno!$A$2:$B$1795,2,FALSE())</f>
        <v>El XML no contiene tag o no existe información del valor del concepto por linea.</v>
      </c>
      <c r="M751" s="49" t="s">
        <v>8</v>
      </c>
      <c r="N751" s="18"/>
    </row>
    <row r="752" customFormat="false" ht="24" hidden="false" customHeight="false" outlineLevel="0" collapsed="false">
      <c r="A752" s="49"/>
      <c r="B752" s="51"/>
      <c r="C752" s="48"/>
      <c r="D752" s="48"/>
      <c r="E752" s="52"/>
      <c r="F752" s="52"/>
      <c r="G752" s="51"/>
      <c r="H752" s="117"/>
      <c r="I752" s="38" t="s">
        <v>2395</v>
      </c>
      <c r="J752" s="48" t="s">
        <v>208</v>
      </c>
      <c r="K752" s="52" t="s">
        <v>2182</v>
      </c>
      <c r="L752" s="38" t="str">
        <f aca="false">VLOOKUP(K752,CódigosRetorno!$A$2:$B$1795,2,FALSE())</f>
        <v>El dato ingresado como valor del concepto de la linea no cumple con el formato establecido.</v>
      </c>
      <c r="M752" s="49" t="s">
        <v>2040</v>
      </c>
      <c r="N752" s="18"/>
    </row>
    <row r="753" customFormat="false" ht="24" hidden="false" customHeight="false" outlineLevel="0" collapsed="false">
      <c r="A753" s="49"/>
      <c r="B753" s="51"/>
      <c r="C753" s="48"/>
      <c r="D753" s="48"/>
      <c r="E753" s="52"/>
      <c r="F753" s="52"/>
      <c r="G753" s="51"/>
      <c r="H753" s="117"/>
      <c r="I753" s="38" t="s">
        <v>2396</v>
      </c>
      <c r="J753" s="48" t="s">
        <v>208</v>
      </c>
      <c r="K753" s="52" t="s">
        <v>2182</v>
      </c>
      <c r="L753" s="38" t="str">
        <f aca="false">VLOOKUP(K753,CódigosRetorno!$A$2:$B$1795,2,FALSE())</f>
        <v>El dato ingresado como valor del concepto de la linea no cumple con el formato establecido.</v>
      </c>
      <c r="M753" s="49" t="s">
        <v>1373</v>
      </c>
      <c r="N753" s="18"/>
    </row>
    <row r="754" customFormat="false" ht="24" hidden="false" customHeight="false" outlineLevel="0" collapsed="false">
      <c r="A754" s="49"/>
      <c r="B754" s="51"/>
      <c r="C754" s="48"/>
      <c r="D754" s="48"/>
      <c r="E754" s="52"/>
      <c r="F754" s="52"/>
      <c r="G754" s="51"/>
      <c r="H754" s="117"/>
      <c r="I754" s="38" t="s">
        <v>2397</v>
      </c>
      <c r="J754" s="48" t="s">
        <v>208</v>
      </c>
      <c r="K754" s="52" t="s">
        <v>2182</v>
      </c>
      <c r="L754" s="38" t="str">
        <f aca="false">VLOOKUP(K754,CódigosRetorno!$A$2:$B$1795,2,FALSE())</f>
        <v>El dato ingresado como valor del concepto de la linea no cumple con el formato establecido.</v>
      </c>
      <c r="M754" s="49" t="s">
        <v>1373</v>
      </c>
      <c r="N754" s="18"/>
    </row>
    <row r="755" customFormat="false" ht="72" hidden="false" customHeight="false" outlineLevel="0" collapsed="false">
      <c r="A755" s="49"/>
      <c r="B755" s="51"/>
      <c r="C755" s="48"/>
      <c r="D755" s="48"/>
      <c r="E755" s="52"/>
      <c r="F755" s="52"/>
      <c r="G755" s="51"/>
      <c r="H755" s="117"/>
      <c r="I755" s="38" t="s">
        <v>2398</v>
      </c>
      <c r="J755" s="48" t="s">
        <v>208</v>
      </c>
      <c r="K755" s="52" t="s">
        <v>2182</v>
      </c>
      <c r="L755" s="38" t="str">
        <f aca="false">VLOOKUP(K755,CódigosRetorno!$A$2:$B$1795,2,FALSE())</f>
        <v>El dato ingresado como valor del concepto de la linea no cumple con el formato establecido.</v>
      </c>
      <c r="M755" s="49" t="s">
        <v>8</v>
      </c>
      <c r="N755" s="16"/>
    </row>
    <row r="756" customFormat="false" ht="72" hidden="false" customHeight="false" outlineLevel="0" collapsed="false">
      <c r="A756" s="49"/>
      <c r="B756" s="51"/>
      <c r="C756" s="48"/>
      <c r="D756" s="48"/>
      <c r="E756" s="52"/>
      <c r="F756" s="52"/>
      <c r="G756" s="51"/>
      <c r="H756" s="117"/>
      <c r="I756" s="38" t="s">
        <v>2399</v>
      </c>
      <c r="J756" s="48" t="s">
        <v>208</v>
      </c>
      <c r="K756" s="52" t="s">
        <v>2182</v>
      </c>
      <c r="L756" s="38" t="str">
        <f aca="false">VLOOKUP(K756,CódigosRetorno!$A$2:$B$1795,2,FALSE())</f>
        <v>El dato ingresado como valor del concepto de la linea no cumple con el formato establecido.</v>
      </c>
      <c r="M756" s="49" t="s">
        <v>8</v>
      </c>
      <c r="N756" s="16"/>
    </row>
    <row r="757" customFormat="false" ht="36" hidden="false" customHeight="true" outlineLevel="0" collapsed="false">
      <c r="A757" s="49" t="s">
        <v>2400</v>
      </c>
      <c r="B757" s="51" t="s">
        <v>2401</v>
      </c>
      <c r="C757" s="48" t="s">
        <v>329</v>
      </c>
      <c r="D757" s="48" t="s">
        <v>184</v>
      </c>
      <c r="E757" s="52" t="s">
        <v>223</v>
      </c>
      <c r="F757" s="49"/>
      <c r="G757" s="38" t="s">
        <v>2177</v>
      </c>
      <c r="H757" s="49" t="n">
        <v>1</v>
      </c>
      <c r="I757" s="38" t="s">
        <v>1551</v>
      </c>
      <c r="J757" s="48" t="s">
        <v>208</v>
      </c>
      <c r="K757" s="52" t="s">
        <v>1552</v>
      </c>
      <c r="L757" s="38" t="str">
        <f aca="false">VLOOKUP(K757,CódigosRetorno!$A$2:$B$1795,2,FALSE())</f>
        <v>No existe información en el nombre del concepto.</v>
      </c>
      <c r="M757" s="49" t="s">
        <v>8</v>
      </c>
      <c r="N757" s="16"/>
    </row>
    <row r="758" customFormat="false" ht="36" hidden="false" customHeight="true" outlineLevel="0" collapsed="false">
      <c r="A758" s="49"/>
      <c r="B758" s="51"/>
      <c r="C758" s="48"/>
      <c r="D758" s="48"/>
      <c r="E758" s="52" t="s">
        <v>769</v>
      </c>
      <c r="F758" s="48" t="s">
        <v>1549</v>
      </c>
      <c r="G758" s="51" t="s">
        <v>2178</v>
      </c>
      <c r="H758" s="209" t="n">
        <v>1</v>
      </c>
      <c r="I758" s="38" t="s">
        <v>2402</v>
      </c>
      <c r="J758" s="48" t="s">
        <v>6</v>
      </c>
      <c r="K758" s="52" t="s">
        <v>2403</v>
      </c>
      <c r="L758" s="38" t="str">
        <f aca="false">VLOOKUP(K758,CódigosRetorno!$A$2:$B$1795,2,FALSE())</f>
        <v>El XML no contiene el tag de fecha de ingreso del pais.</v>
      </c>
      <c r="M758" s="49" t="s">
        <v>8</v>
      </c>
      <c r="N758" s="16"/>
    </row>
    <row r="759" customFormat="false" ht="36" hidden="false" customHeight="false" outlineLevel="0" collapsed="false">
      <c r="A759" s="49"/>
      <c r="B759" s="51"/>
      <c r="C759" s="48"/>
      <c r="D759" s="48"/>
      <c r="E759" s="52"/>
      <c r="F759" s="48"/>
      <c r="G759" s="51"/>
      <c r="H759" s="209"/>
      <c r="I759" s="38" t="s">
        <v>2404</v>
      </c>
      <c r="J759" s="48" t="s">
        <v>6</v>
      </c>
      <c r="K759" s="52" t="s">
        <v>2405</v>
      </c>
      <c r="L759" s="38" t="str">
        <f aca="false">VLOOKUP(K759,CódigosRetorno!$A$2:$B$1795,2,FALSE())</f>
        <v>El XML no contiene el tag de fecha de ingreso al establecimiento.</v>
      </c>
      <c r="M759" s="49" t="s">
        <v>8</v>
      </c>
      <c r="N759" s="16"/>
    </row>
    <row r="760" customFormat="false" ht="36" hidden="false" customHeight="false" outlineLevel="0" collapsed="false">
      <c r="A760" s="49"/>
      <c r="B760" s="51"/>
      <c r="C760" s="48"/>
      <c r="D760" s="48"/>
      <c r="E760" s="52"/>
      <c r="F760" s="48"/>
      <c r="G760" s="51"/>
      <c r="H760" s="209"/>
      <c r="I760" s="38" t="s">
        <v>2406</v>
      </c>
      <c r="J760" s="48" t="s">
        <v>6</v>
      </c>
      <c r="K760" s="52" t="s">
        <v>2407</v>
      </c>
      <c r="L760" s="38" t="str">
        <f aca="false">VLOOKUP(K760,CódigosRetorno!$A$2:$B$1795,2,FALSE())</f>
        <v>El XML no contiene el tag de fecha de salida del establecimiento.</v>
      </c>
      <c r="M760" s="49" t="s">
        <v>8</v>
      </c>
      <c r="N760" s="16"/>
    </row>
    <row r="761" customFormat="false" ht="36" hidden="false" customHeight="false" outlineLevel="0" collapsed="false">
      <c r="A761" s="49"/>
      <c r="B761" s="51"/>
      <c r="C761" s="48"/>
      <c r="D761" s="48"/>
      <c r="E761" s="52"/>
      <c r="F761" s="48"/>
      <c r="G761" s="51"/>
      <c r="H761" s="209"/>
      <c r="I761" s="38" t="s">
        <v>2408</v>
      </c>
      <c r="J761" s="48" t="s">
        <v>6</v>
      </c>
      <c r="K761" s="52" t="s">
        <v>2409</v>
      </c>
      <c r="L761" s="38" t="str">
        <f aca="false">VLOOKUP(K761,CódigosRetorno!$A$2:$B$1795,2,FALSE())</f>
        <v>El XML no contiene el tag de fecha de consumo.</v>
      </c>
      <c r="M761" s="49" t="s">
        <v>8</v>
      </c>
      <c r="N761" s="16"/>
    </row>
    <row r="762" customFormat="false" ht="24" hidden="false" customHeight="false" outlineLevel="0" collapsed="false">
      <c r="A762" s="49"/>
      <c r="B762" s="51"/>
      <c r="C762" s="48"/>
      <c r="D762" s="48"/>
      <c r="E762" s="48"/>
      <c r="F762" s="49" t="s">
        <v>1555</v>
      </c>
      <c r="G762" s="38" t="s">
        <v>1285</v>
      </c>
      <c r="H762" s="49" t="s">
        <v>1262</v>
      </c>
      <c r="I762" s="38" t="s">
        <v>1556</v>
      </c>
      <c r="J762" s="48" t="s">
        <v>208</v>
      </c>
      <c r="K762" s="52" t="s">
        <v>1287</v>
      </c>
      <c r="L762" s="38" t="str">
        <f aca="false">VLOOKUP(K762,CódigosRetorno!$A$2:$B$1795,2,FALSE())</f>
        <v>El dato ingresado como atributo @listName es incorrecto.</v>
      </c>
      <c r="M762" s="49" t="s">
        <v>8</v>
      </c>
      <c r="N762" s="16"/>
    </row>
    <row r="763" customFormat="false" ht="24" hidden="false" customHeight="false" outlineLevel="0" collapsed="false">
      <c r="A763" s="49"/>
      <c r="B763" s="51"/>
      <c r="C763" s="48"/>
      <c r="D763" s="48"/>
      <c r="E763" s="48"/>
      <c r="F763" s="49" t="s">
        <v>1260</v>
      </c>
      <c r="G763" s="38" t="s">
        <v>1282</v>
      </c>
      <c r="H763" s="49" t="s">
        <v>1262</v>
      </c>
      <c r="I763" s="38" t="s">
        <v>1263</v>
      </c>
      <c r="J763" s="52" t="s">
        <v>208</v>
      </c>
      <c r="K763" s="116" t="s">
        <v>1283</v>
      </c>
      <c r="L763" s="38" t="str">
        <f aca="false">VLOOKUP(K763,CódigosRetorno!$A$2:$B$1795,2,FALSE())</f>
        <v>El dato ingresado como atributo @listAgencyName es incorrecto.</v>
      </c>
      <c r="M763" s="49" t="s">
        <v>8</v>
      </c>
      <c r="N763" s="16"/>
    </row>
    <row r="764" customFormat="false" ht="48" hidden="false" customHeight="false" outlineLevel="0" collapsed="false">
      <c r="A764" s="49"/>
      <c r="B764" s="51"/>
      <c r="C764" s="48"/>
      <c r="D764" s="48"/>
      <c r="E764" s="48"/>
      <c r="F764" s="49" t="s">
        <v>1557</v>
      </c>
      <c r="G764" s="38" t="s">
        <v>1289</v>
      </c>
      <c r="H764" s="49" t="s">
        <v>1262</v>
      </c>
      <c r="I764" s="38" t="s">
        <v>1558</v>
      </c>
      <c r="J764" s="52" t="s">
        <v>208</v>
      </c>
      <c r="K764" s="116" t="s">
        <v>1291</v>
      </c>
      <c r="L764" s="38" t="str">
        <f aca="false">VLOOKUP(K764,CódigosRetorno!$A$2:$B$1795,2,FALSE())</f>
        <v>El dato ingresado como atributo @listURI es incorrecto.</v>
      </c>
      <c r="M764" s="49" t="s">
        <v>8</v>
      </c>
      <c r="N764" s="16"/>
    </row>
    <row r="765" customFormat="false" ht="24" hidden="false" customHeight="true" outlineLevel="0" collapsed="false">
      <c r="A765" s="49"/>
      <c r="B765" s="51"/>
      <c r="C765" s="48"/>
      <c r="D765" s="48"/>
      <c r="E765" s="52" t="s">
        <v>177</v>
      </c>
      <c r="F765" s="52" t="s">
        <v>178</v>
      </c>
      <c r="G765" s="51" t="s">
        <v>2410</v>
      </c>
      <c r="H765" s="117" t="n">
        <v>1</v>
      </c>
      <c r="I765" s="38" t="s">
        <v>2411</v>
      </c>
      <c r="J765" s="48" t="s">
        <v>6</v>
      </c>
      <c r="K765" s="52" t="s">
        <v>2202</v>
      </c>
      <c r="L765" s="38" t="str">
        <f aca="false">VLOOKUP(K765,CódigosRetorno!$A$2:$B$1795,2,FALSE())</f>
        <v>El XML no contiene tag de la fecha del concepto por linea.</v>
      </c>
      <c r="M765" s="49" t="s">
        <v>8</v>
      </c>
      <c r="N765" s="16"/>
    </row>
    <row r="766" customFormat="false" ht="24" hidden="false" customHeight="false" outlineLevel="0" collapsed="false">
      <c r="A766" s="49"/>
      <c r="B766" s="51"/>
      <c r="C766" s="48"/>
      <c r="D766" s="48"/>
      <c r="E766" s="52"/>
      <c r="F766" s="52"/>
      <c r="G766" s="51"/>
      <c r="H766" s="117"/>
      <c r="I766" s="38" t="s">
        <v>2412</v>
      </c>
      <c r="J766" s="48" t="s">
        <v>6</v>
      </c>
      <c r="K766" s="52" t="s">
        <v>2202</v>
      </c>
      <c r="L766" s="38" t="str">
        <f aca="false">VLOOKUP(K766,CódigosRetorno!$A$2:$B$1795,2,FALSE())</f>
        <v>El XML no contiene tag de la fecha del concepto por linea.</v>
      </c>
      <c r="M766" s="49" t="s">
        <v>8</v>
      </c>
      <c r="N766" s="16"/>
    </row>
    <row r="767" customFormat="false" ht="24" hidden="false" customHeight="false" outlineLevel="0" collapsed="false">
      <c r="A767" s="49"/>
      <c r="B767" s="51"/>
      <c r="C767" s="48"/>
      <c r="D767" s="48"/>
      <c r="E767" s="52"/>
      <c r="F767" s="52"/>
      <c r="G767" s="51"/>
      <c r="H767" s="117"/>
      <c r="I767" s="38" t="s">
        <v>2413</v>
      </c>
      <c r="J767" s="48" t="s">
        <v>6</v>
      </c>
      <c r="K767" s="52" t="s">
        <v>2202</v>
      </c>
      <c r="L767" s="38" t="str">
        <f aca="false">VLOOKUP(K767,CódigosRetorno!$A$2:$B$1795,2,FALSE())</f>
        <v>El XML no contiene tag de la fecha del concepto por linea.</v>
      </c>
      <c r="M767" s="49" t="s">
        <v>8</v>
      </c>
      <c r="N767" s="16"/>
    </row>
    <row r="768" customFormat="false" ht="24" hidden="false" customHeight="false" outlineLevel="0" collapsed="false">
      <c r="A768" s="49"/>
      <c r="B768" s="51"/>
      <c r="C768" s="48"/>
      <c r="D768" s="48"/>
      <c r="E768" s="52"/>
      <c r="F768" s="52"/>
      <c r="G768" s="51"/>
      <c r="H768" s="117"/>
      <c r="I768" s="38" t="s">
        <v>2414</v>
      </c>
      <c r="J768" s="48" t="s">
        <v>6</v>
      </c>
      <c r="K768" s="52" t="s">
        <v>2202</v>
      </c>
      <c r="L768" s="38" t="str">
        <f aca="false">VLOOKUP(K768,CódigosRetorno!$A$2:$B$1795,2,FALSE())</f>
        <v>El XML no contiene tag de la fecha del concepto por linea.</v>
      </c>
      <c r="M768" s="49" t="s">
        <v>8</v>
      </c>
      <c r="N768" s="16"/>
    </row>
    <row r="769" customFormat="false" ht="60" hidden="false" customHeight="false" outlineLevel="0" collapsed="false">
      <c r="A769" s="49"/>
      <c r="B769" s="51"/>
      <c r="C769" s="48"/>
      <c r="D769" s="48"/>
      <c r="E769" s="52"/>
      <c r="F769" s="52"/>
      <c r="G769" s="51"/>
      <c r="H769" s="117"/>
      <c r="I769" s="38" t="s">
        <v>2415</v>
      </c>
      <c r="J769" s="48" t="s">
        <v>208</v>
      </c>
      <c r="K769" s="116" t="s">
        <v>2416</v>
      </c>
      <c r="L769" s="38" t="str">
        <f aca="false">VLOOKUP(K769,CódigosRetorno!$A$2:$B$1795,2,FALSE())</f>
        <v>La fecha de ingreso al establecimiento es mayor a la fecha de salida al establecimiento.</v>
      </c>
      <c r="M769" s="49" t="s">
        <v>8</v>
      </c>
      <c r="N769" s="16"/>
    </row>
    <row r="770" customFormat="false" ht="36" hidden="false" customHeight="true" outlineLevel="0" collapsed="false">
      <c r="A770" s="49" t="n">
        <v>138</v>
      </c>
      <c r="B770" s="51" t="s">
        <v>2417</v>
      </c>
      <c r="C770" s="48" t="s">
        <v>329</v>
      </c>
      <c r="D770" s="48" t="s">
        <v>184</v>
      </c>
      <c r="E770" s="49" t="s">
        <v>223</v>
      </c>
      <c r="F770" s="49"/>
      <c r="G770" s="38" t="s">
        <v>2177</v>
      </c>
      <c r="H770" s="49" t="s">
        <v>1262</v>
      </c>
      <c r="I770" s="38" t="s">
        <v>1551</v>
      </c>
      <c r="J770" s="48" t="s">
        <v>208</v>
      </c>
      <c r="K770" s="52" t="s">
        <v>1552</v>
      </c>
      <c r="L770" s="38" t="str">
        <f aca="false">VLOOKUP(K770,CódigosRetorno!$A$2:$B$1795,2,FALSE())</f>
        <v>No existe información en el nombre del concepto.</v>
      </c>
      <c r="M770" s="49" t="s">
        <v>8</v>
      </c>
      <c r="N770" s="16"/>
    </row>
    <row r="771" customFormat="false" ht="36" hidden="false" customHeight="false" outlineLevel="0" collapsed="false">
      <c r="A771" s="49"/>
      <c r="B771" s="51"/>
      <c r="C771" s="48"/>
      <c r="D771" s="48"/>
      <c r="E771" s="52" t="s">
        <v>769</v>
      </c>
      <c r="F771" s="48" t="s">
        <v>1549</v>
      </c>
      <c r="G771" s="38" t="s">
        <v>2178</v>
      </c>
      <c r="H771" s="49"/>
      <c r="I771" s="38" t="s">
        <v>2418</v>
      </c>
      <c r="J771" s="48" t="s">
        <v>6</v>
      </c>
      <c r="K771" s="52" t="s">
        <v>2419</v>
      </c>
      <c r="L771" s="38" t="str">
        <f aca="false">VLOOKUP(K771,CódigosRetorno!$A$2:$B$1795,2,FALSE())</f>
        <v>El XML no contiene el tag de numero de dias de permanencia.</v>
      </c>
      <c r="M771" s="49" t="s">
        <v>8</v>
      </c>
      <c r="N771" s="16"/>
    </row>
    <row r="772" customFormat="false" ht="24" hidden="false" customHeight="false" outlineLevel="0" collapsed="false">
      <c r="A772" s="49"/>
      <c r="B772" s="51"/>
      <c r="C772" s="48"/>
      <c r="D772" s="48"/>
      <c r="E772" s="52"/>
      <c r="F772" s="49" t="s">
        <v>1555</v>
      </c>
      <c r="G772" s="38" t="s">
        <v>1285</v>
      </c>
      <c r="H772" s="49" t="s">
        <v>1262</v>
      </c>
      <c r="I772" s="38" t="s">
        <v>1556</v>
      </c>
      <c r="J772" s="48" t="s">
        <v>208</v>
      </c>
      <c r="K772" s="52" t="s">
        <v>1287</v>
      </c>
      <c r="L772" s="38" t="str">
        <f aca="false">VLOOKUP(K772,CódigosRetorno!$A$2:$B$1795,2,FALSE())</f>
        <v>El dato ingresado como atributo @listName es incorrecto.</v>
      </c>
      <c r="M772" s="49" t="s">
        <v>8</v>
      </c>
      <c r="N772" s="16"/>
    </row>
    <row r="773" customFormat="false" ht="24" hidden="false" customHeight="false" outlineLevel="0" collapsed="false">
      <c r="A773" s="49"/>
      <c r="B773" s="51"/>
      <c r="C773" s="48"/>
      <c r="D773" s="48"/>
      <c r="E773" s="52"/>
      <c r="F773" s="49" t="s">
        <v>1260</v>
      </c>
      <c r="G773" s="38" t="s">
        <v>1282</v>
      </c>
      <c r="H773" s="49" t="s">
        <v>1262</v>
      </c>
      <c r="I773" s="38" t="s">
        <v>1263</v>
      </c>
      <c r="J773" s="52" t="s">
        <v>208</v>
      </c>
      <c r="K773" s="116" t="s">
        <v>1283</v>
      </c>
      <c r="L773" s="38" t="str">
        <f aca="false">VLOOKUP(K773,CódigosRetorno!$A$2:$B$1795,2,FALSE())</f>
        <v>El dato ingresado como atributo @listAgencyName es incorrecto.</v>
      </c>
      <c r="M773" s="49" t="s">
        <v>8</v>
      </c>
      <c r="N773" s="16"/>
    </row>
    <row r="774" customFormat="false" ht="48" hidden="false" customHeight="false" outlineLevel="0" collapsed="false">
      <c r="A774" s="49"/>
      <c r="B774" s="51"/>
      <c r="C774" s="48"/>
      <c r="D774" s="48"/>
      <c r="E774" s="52"/>
      <c r="F774" s="49" t="s">
        <v>1557</v>
      </c>
      <c r="G774" s="38" t="s">
        <v>1289</v>
      </c>
      <c r="H774" s="49" t="s">
        <v>1262</v>
      </c>
      <c r="I774" s="38" t="s">
        <v>1558</v>
      </c>
      <c r="J774" s="52" t="s">
        <v>208</v>
      </c>
      <c r="K774" s="116" t="s">
        <v>1291</v>
      </c>
      <c r="L774" s="38" t="str">
        <f aca="false">VLOOKUP(K774,CódigosRetorno!$A$2:$B$1795,2,FALSE())</f>
        <v>El dato ingresado como atributo @listURI es incorrecto.</v>
      </c>
      <c r="M774" s="49" t="s">
        <v>8</v>
      </c>
      <c r="N774" s="16"/>
    </row>
    <row r="775" customFormat="false" ht="24" hidden="false" customHeight="true" outlineLevel="0" collapsed="false">
      <c r="A775" s="49"/>
      <c r="B775" s="51"/>
      <c r="C775" s="48"/>
      <c r="D775" s="48"/>
      <c r="E775" s="52" t="s">
        <v>2420</v>
      </c>
      <c r="F775" s="52"/>
      <c r="G775" s="51" t="s">
        <v>2421</v>
      </c>
      <c r="H775" s="125"/>
      <c r="I775" s="38" t="s">
        <v>2422</v>
      </c>
      <c r="J775" s="48" t="s">
        <v>6</v>
      </c>
      <c r="K775" s="116" t="s">
        <v>2277</v>
      </c>
      <c r="L775" s="38" t="str">
        <f aca="false">VLOOKUP(K775,CódigosRetorno!$A$2:$B$1795,2,FALSE())</f>
        <v>El XML no contiene tag de la cantidad del concepto por linea.</v>
      </c>
      <c r="M775" s="49" t="s">
        <v>8</v>
      </c>
      <c r="N775" s="16"/>
    </row>
    <row r="776" customFormat="false" ht="24" hidden="false" customHeight="false" outlineLevel="0" collapsed="false">
      <c r="A776" s="49"/>
      <c r="B776" s="51"/>
      <c r="C776" s="48"/>
      <c r="D776" s="48"/>
      <c r="E776" s="52"/>
      <c r="F776" s="52"/>
      <c r="G776" s="51"/>
      <c r="H776" s="125"/>
      <c r="I776" s="38" t="s">
        <v>2423</v>
      </c>
      <c r="J776" s="48" t="s">
        <v>208</v>
      </c>
      <c r="K776" s="116" t="s">
        <v>2279</v>
      </c>
      <c r="L776" s="38" t="str">
        <f aca="false">VLOOKUP(K776,CódigosRetorno!$A$2:$B$1795,2,FALSE())</f>
        <v>El dato ingresado como cantidad del concepto de la linea no cumple con el formato establecido.</v>
      </c>
      <c r="M776" s="49" t="s">
        <v>8</v>
      </c>
      <c r="N776" s="16"/>
    </row>
    <row r="777" customFormat="false" ht="36" hidden="false" customHeight="false" outlineLevel="0" collapsed="false">
      <c r="A777" s="49"/>
      <c r="B777" s="51"/>
      <c r="C777" s="48"/>
      <c r="D777" s="48"/>
      <c r="E777" s="52"/>
      <c r="F777" s="52" t="s">
        <v>2424</v>
      </c>
      <c r="G777" s="51" t="s">
        <v>1709</v>
      </c>
      <c r="H777" s="251"/>
      <c r="I777" s="38" t="s">
        <v>2425</v>
      </c>
      <c r="J777" s="48" t="s">
        <v>208</v>
      </c>
      <c r="K777" s="116" t="s">
        <v>2426</v>
      </c>
      <c r="L777" s="38" t="str">
        <f aca="false">VLOOKUP(K777,CódigosRetorno!$A$2:$B$1795,2,FALSE())</f>
        <v>El dato ingresado como unidad de medida de los dias de permanencia no corresponde al valor esperado.</v>
      </c>
      <c r="M777" s="49" t="s">
        <v>8</v>
      </c>
      <c r="N777" s="16"/>
    </row>
    <row r="778" customFormat="false" ht="15" hidden="false" customHeight="false" outlineLevel="0" collapsed="false">
      <c r="A778" s="63" t="s">
        <v>2427</v>
      </c>
      <c r="B778" s="97"/>
      <c r="C778" s="63"/>
      <c r="D778" s="63"/>
      <c r="E778" s="63" t="s">
        <v>8</v>
      </c>
      <c r="F778" s="63" t="s">
        <v>8</v>
      </c>
      <c r="G778" s="63"/>
      <c r="H778" s="69"/>
      <c r="I778" s="43"/>
      <c r="J778" s="110" t="s">
        <v>8</v>
      </c>
      <c r="K778" s="99" t="s">
        <v>8</v>
      </c>
      <c r="L778" s="43" t="str">
        <f aca="false">VLOOKUP(K778,CódigosRetorno!$A$2:$B$1795,2,FALSE())</f>
        <v>-</v>
      </c>
      <c r="M778" s="69" t="s">
        <v>8</v>
      </c>
      <c r="N778" s="16"/>
    </row>
    <row r="779" customFormat="false" ht="36" hidden="false" customHeight="true" outlineLevel="0" collapsed="false">
      <c r="A779" s="49" t="s">
        <v>2428</v>
      </c>
      <c r="B779" s="51" t="s">
        <v>2429</v>
      </c>
      <c r="C779" s="48" t="s">
        <v>329</v>
      </c>
      <c r="D779" s="48" t="s">
        <v>184</v>
      </c>
      <c r="E779" s="52" t="s">
        <v>223</v>
      </c>
      <c r="F779" s="49"/>
      <c r="G779" s="38" t="s">
        <v>2177</v>
      </c>
      <c r="H779" s="49" t="n">
        <v>1</v>
      </c>
      <c r="I779" s="38" t="s">
        <v>1551</v>
      </c>
      <c r="J779" s="48" t="s">
        <v>208</v>
      </c>
      <c r="K779" s="52" t="s">
        <v>1552</v>
      </c>
      <c r="L779" s="38" t="str">
        <f aca="false">VLOOKUP(K779,CódigosRetorno!$A$2:$B$1795,2,FALSE())</f>
        <v>No existe información en el nombre del concepto.</v>
      </c>
      <c r="M779" s="49" t="s">
        <v>8</v>
      </c>
      <c r="N779" s="16"/>
    </row>
    <row r="780" customFormat="false" ht="36" hidden="false" customHeight="true" outlineLevel="0" collapsed="false">
      <c r="A780" s="49"/>
      <c r="B780" s="51"/>
      <c r="C780" s="48"/>
      <c r="D780" s="48"/>
      <c r="E780" s="52" t="s">
        <v>769</v>
      </c>
      <c r="F780" s="48" t="s">
        <v>1549</v>
      </c>
      <c r="G780" s="51" t="s">
        <v>2178</v>
      </c>
      <c r="H780" s="49"/>
      <c r="I780" s="38" t="s">
        <v>2430</v>
      </c>
      <c r="J780" s="48" t="s">
        <v>6</v>
      </c>
      <c r="K780" s="52" t="s">
        <v>2386</v>
      </c>
      <c r="L780" s="38" t="str">
        <f aca="false">VLOOKUP(K780,CódigosRetorno!$A$2:$B$1795,2,FALSE())</f>
        <v>El XML no contiene el tag de codigo de pais de emision del documento de identidad</v>
      </c>
      <c r="M780" s="49" t="s">
        <v>8</v>
      </c>
      <c r="N780" s="16"/>
    </row>
    <row r="781" customFormat="false" ht="36" hidden="false" customHeight="false" outlineLevel="0" collapsed="false">
      <c r="A781" s="49"/>
      <c r="B781" s="51"/>
      <c r="C781" s="48"/>
      <c r="D781" s="48"/>
      <c r="E781" s="52"/>
      <c r="F781" s="48"/>
      <c r="G781" s="51"/>
      <c r="H781" s="49"/>
      <c r="I781" s="38" t="s">
        <v>2431</v>
      </c>
      <c r="J781" s="48" t="s">
        <v>6</v>
      </c>
      <c r="K781" s="52" t="s">
        <v>2388</v>
      </c>
      <c r="L781" s="38" t="str">
        <f aca="false">VLOOKUP(K781,CódigosRetorno!$A$2:$B$1795,2,FALSE())</f>
        <v>El XML no contiene el tag de apellidos y nombres del huesped.</v>
      </c>
      <c r="M781" s="49" t="s">
        <v>8</v>
      </c>
      <c r="N781" s="16"/>
    </row>
    <row r="782" customFormat="false" ht="36" hidden="false" customHeight="false" outlineLevel="0" collapsed="false">
      <c r="A782" s="49"/>
      <c r="B782" s="51"/>
      <c r="C782" s="48"/>
      <c r="D782" s="48"/>
      <c r="E782" s="52"/>
      <c r="F782" s="48"/>
      <c r="G782" s="51"/>
      <c r="H782" s="49"/>
      <c r="I782" s="38" t="s">
        <v>2432</v>
      </c>
      <c r="J782" s="48" t="s">
        <v>6</v>
      </c>
      <c r="K782" s="52" t="s">
        <v>2384</v>
      </c>
      <c r="L782" s="38" t="str">
        <f aca="false">VLOOKUP(K782,CódigosRetorno!$A$2:$B$1795,2,FALSE())</f>
        <v>El XML no contiene el tag de tipo de documentos del huesped.</v>
      </c>
      <c r="M782" s="49" t="s">
        <v>8</v>
      </c>
      <c r="N782" s="16"/>
    </row>
    <row r="783" customFormat="false" ht="36" hidden="false" customHeight="false" outlineLevel="0" collapsed="false">
      <c r="A783" s="49"/>
      <c r="B783" s="51"/>
      <c r="C783" s="48"/>
      <c r="D783" s="48"/>
      <c r="E783" s="52"/>
      <c r="F783" s="48"/>
      <c r="G783" s="51"/>
      <c r="H783" s="49"/>
      <c r="I783" s="38" t="s">
        <v>2433</v>
      </c>
      <c r="J783" s="48" t="s">
        <v>6</v>
      </c>
      <c r="K783" s="52" t="s">
        <v>2382</v>
      </c>
      <c r="L783" s="38" t="str">
        <f aca="false">VLOOKUP(K783,CódigosRetorno!$A$2:$B$1795,2,FALSE())</f>
        <v>El XML no contiene el tag de numero de documentos del huesped.</v>
      </c>
      <c r="M783" s="49" t="s">
        <v>8</v>
      </c>
      <c r="N783" s="16"/>
    </row>
    <row r="784" customFormat="false" ht="24" hidden="false" customHeight="false" outlineLevel="0" collapsed="false">
      <c r="A784" s="49"/>
      <c r="B784" s="51"/>
      <c r="C784" s="48"/>
      <c r="D784" s="48"/>
      <c r="E784" s="52"/>
      <c r="F784" s="49" t="s">
        <v>1555</v>
      </c>
      <c r="G784" s="38" t="s">
        <v>1285</v>
      </c>
      <c r="H784" s="49" t="s">
        <v>1262</v>
      </c>
      <c r="I784" s="38" t="s">
        <v>1556</v>
      </c>
      <c r="J784" s="48" t="s">
        <v>208</v>
      </c>
      <c r="K784" s="52" t="s">
        <v>1287</v>
      </c>
      <c r="L784" s="38" t="str">
        <f aca="false">VLOOKUP(K784,CódigosRetorno!$A$2:$B$1795,2,FALSE())</f>
        <v>El dato ingresado como atributo @listName es incorrecto.</v>
      </c>
      <c r="M784" s="49" t="s">
        <v>8</v>
      </c>
      <c r="N784" s="16"/>
    </row>
    <row r="785" customFormat="false" ht="24" hidden="false" customHeight="false" outlineLevel="0" collapsed="false">
      <c r="A785" s="49"/>
      <c r="B785" s="51"/>
      <c r="C785" s="48"/>
      <c r="D785" s="48"/>
      <c r="E785" s="52"/>
      <c r="F785" s="49" t="s">
        <v>1260</v>
      </c>
      <c r="G785" s="38" t="s">
        <v>1282</v>
      </c>
      <c r="H785" s="49" t="s">
        <v>1262</v>
      </c>
      <c r="I785" s="38" t="s">
        <v>1263</v>
      </c>
      <c r="J785" s="52" t="s">
        <v>208</v>
      </c>
      <c r="K785" s="116" t="s">
        <v>1283</v>
      </c>
      <c r="L785" s="38" t="str">
        <f aca="false">VLOOKUP(K785,CódigosRetorno!$A$2:$B$1795,2,FALSE())</f>
        <v>El dato ingresado como atributo @listAgencyName es incorrecto.</v>
      </c>
      <c r="M785" s="49" t="s">
        <v>8</v>
      </c>
      <c r="N785" s="16"/>
    </row>
    <row r="786" customFormat="false" ht="48" hidden="false" customHeight="false" outlineLevel="0" collapsed="false">
      <c r="A786" s="49"/>
      <c r="B786" s="51"/>
      <c r="C786" s="48"/>
      <c r="D786" s="48"/>
      <c r="E786" s="52"/>
      <c r="F786" s="49" t="s">
        <v>1557</v>
      </c>
      <c r="G786" s="38" t="s">
        <v>1289</v>
      </c>
      <c r="H786" s="49" t="s">
        <v>1262</v>
      </c>
      <c r="I786" s="38" t="s">
        <v>1558</v>
      </c>
      <c r="J786" s="52" t="s">
        <v>208</v>
      </c>
      <c r="K786" s="116" t="s">
        <v>1291</v>
      </c>
      <c r="L786" s="38" t="str">
        <f aca="false">VLOOKUP(K786,CódigosRetorno!$A$2:$B$1795,2,FALSE())</f>
        <v>El dato ingresado como atributo @listURI es incorrecto.</v>
      </c>
      <c r="M786" s="49" t="s">
        <v>8</v>
      </c>
      <c r="N786" s="16"/>
    </row>
    <row r="787" customFormat="false" ht="24" hidden="false" customHeight="true" outlineLevel="0" collapsed="false">
      <c r="A787" s="49"/>
      <c r="B787" s="51"/>
      <c r="C787" s="48"/>
      <c r="D787" s="48"/>
      <c r="E787" s="52" t="s">
        <v>2434</v>
      </c>
      <c r="F787" s="52" t="s">
        <v>2435</v>
      </c>
      <c r="G787" s="51" t="s">
        <v>2436</v>
      </c>
      <c r="H787" s="117" t="n">
        <v>1</v>
      </c>
      <c r="I787" s="38" t="s">
        <v>2437</v>
      </c>
      <c r="J787" s="48" t="s">
        <v>6</v>
      </c>
      <c r="K787" s="116" t="s">
        <v>1561</v>
      </c>
      <c r="L787" s="38" t="str">
        <f aca="false">VLOOKUP(K787,CódigosRetorno!$A$2:$B$1795,2,FALSE())</f>
        <v>El XML no contiene tag o no existe información del valor del concepto por linea.</v>
      </c>
      <c r="M787" s="49" t="s">
        <v>8</v>
      </c>
      <c r="N787" s="16"/>
    </row>
    <row r="788" customFormat="false" ht="24" hidden="false" customHeight="false" outlineLevel="0" collapsed="false">
      <c r="A788" s="49"/>
      <c r="B788" s="51"/>
      <c r="C788" s="48"/>
      <c r="D788" s="48"/>
      <c r="E788" s="52"/>
      <c r="F788" s="52"/>
      <c r="G788" s="51"/>
      <c r="H788" s="117"/>
      <c r="I788" s="38" t="s">
        <v>2395</v>
      </c>
      <c r="J788" s="48" t="s">
        <v>208</v>
      </c>
      <c r="K788" s="116" t="s">
        <v>2182</v>
      </c>
      <c r="L788" s="38" t="str">
        <f aca="false">VLOOKUP(K788,CódigosRetorno!$A$2:$B$1795,2,FALSE())</f>
        <v>El dato ingresado como valor del concepto de la linea no cumple con el formato establecido.</v>
      </c>
      <c r="M788" s="49" t="s">
        <v>2040</v>
      </c>
      <c r="N788" s="16"/>
    </row>
    <row r="789" customFormat="false" ht="24" hidden="false" customHeight="false" outlineLevel="0" collapsed="false">
      <c r="A789" s="49"/>
      <c r="B789" s="51"/>
      <c r="C789" s="48"/>
      <c r="D789" s="48"/>
      <c r="E789" s="52"/>
      <c r="F789" s="52"/>
      <c r="G789" s="51"/>
      <c r="H789" s="117"/>
      <c r="I789" s="38" t="s">
        <v>2396</v>
      </c>
      <c r="J789" s="48" t="s">
        <v>208</v>
      </c>
      <c r="K789" s="116" t="s">
        <v>2182</v>
      </c>
      <c r="L789" s="38" t="str">
        <f aca="false">VLOOKUP(K789,CódigosRetorno!$A$2:$B$1795,2,FALSE())</f>
        <v>El dato ingresado como valor del concepto de la linea no cumple con el formato establecido.</v>
      </c>
      <c r="M789" s="49" t="s">
        <v>1373</v>
      </c>
      <c r="N789" s="16"/>
    </row>
    <row r="790" customFormat="false" ht="72" hidden="false" customHeight="false" outlineLevel="0" collapsed="false">
      <c r="A790" s="49"/>
      <c r="B790" s="51"/>
      <c r="C790" s="48"/>
      <c r="D790" s="48"/>
      <c r="E790" s="52"/>
      <c r="F790" s="52"/>
      <c r="G790" s="51"/>
      <c r="H790" s="117"/>
      <c r="I790" s="38" t="s">
        <v>2398</v>
      </c>
      <c r="J790" s="48" t="s">
        <v>208</v>
      </c>
      <c r="K790" s="116" t="s">
        <v>2182</v>
      </c>
      <c r="L790" s="38" t="str">
        <f aca="false">VLOOKUP(K790,CódigosRetorno!$A$2:$B$1795,2,FALSE())</f>
        <v>El dato ingresado como valor del concepto de la linea no cumple con el formato establecido.</v>
      </c>
      <c r="M790" s="49" t="s">
        <v>8</v>
      </c>
      <c r="N790" s="16"/>
    </row>
    <row r="791" customFormat="false" ht="72" hidden="false" customHeight="false" outlineLevel="0" collapsed="false">
      <c r="A791" s="49"/>
      <c r="B791" s="51"/>
      <c r="C791" s="48"/>
      <c r="D791" s="48"/>
      <c r="E791" s="52"/>
      <c r="F791" s="52"/>
      <c r="G791" s="51"/>
      <c r="H791" s="117"/>
      <c r="I791" s="38" t="s">
        <v>2399</v>
      </c>
      <c r="J791" s="48" t="s">
        <v>208</v>
      </c>
      <c r="K791" s="116" t="s">
        <v>2182</v>
      </c>
      <c r="L791" s="38" t="str">
        <f aca="false">VLOOKUP(K791,CódigosRetorno!$A$2:$B$1795,2,FALSE())</f>
        <v>El dato ingresado como valor del concepto de la linea no cumple con el formato establecido.</v>
      </c>
      <c r="M791" s="49" t="s">
        <v>8</v>
      </c>
      <c r="N791" s="16"/>
    </row>
    <row r="792" customFormat="false" ht="15" hidden="false" customHeight="false" outlineLevel="0" collapsed="false">
      <c r="A792" s="63" t="s">
        <v>2438</v>
      </c>
      <c r="B792" s="43"/>
      <c r="C792" s="98"/>
      <c r="D792" s="98"/>
      <c r="E792" s="110"/>
      <c r="F792" s="69"/>
      <c r="G792" s="43"/>
      <c r="H792" s="69"/>
      <c r="I792" s="43"/>
      <c r="J792" s="110" t="s">
        <v>8</v>
      </c>
      <c r="K792" s="99" t="s">
        <v>8</v>
      </c>
      <c r="L792" s="43" t="str">
        <f aca="false">VLOOKUP(K792,CódigosRetorno!$A$2:$B$1795,2,FALSE())</f>
        <v>-</v>
      </c>
      <c r="M792" s="69" t="s">
        <v>8</v>
      </c>
      <c r="N792" s="18"/>
    </row>
    <row r="793" customFormat="false" ht="36" hidden="false" customHeight="true" outlineLevel="0" collapsed="false">
      <c r="A793" s="49" t="s">
        <v>2439</v>
      </c>
      <c r="B793" s="51" t="s">
        <v>2440</v>
      </c>
      <c r="C793" s="48" t="s">
        <v>329</v>
      </c>
      <c r="D793" s="48" t="s">
        <v>184</v>
      </c>
      <c r="E793" s="52" t="s">
        <v>223</v>
      </c>
      <c r="F793" s="49" t="s">
        <v>1549</v>
      </c>
      <c r="G793" s="38" t="s">
        <v>2177</v>
      </c>
      <c r="H793" s="49" t="n">
        <v>1</v>
      </c>
      <c r="I793" s="38" t="s">
        <v>1551</v>
      </c>
      <c r="J793" s="48" t="s">
        <v>208</v>
      </c>
      <c r="K793" s="52" t="s">
        <v>1552</v>
      </c>
      <c r="L793" s="38" t="str">
        <f aca="false">VLOOKUP(K793,CódigosRetorno!$A$2:$B$1795,2,FALSE())</f>
        <v>No existe información en el nombre del concepto.</v>
      </c>
      <c r="M793" s="49" t="s">
        <v>8</v>
      </c>
      <c r="N793" s="18"/>
    </row>
    <row r="794" customFormat="false" ht="24" hidden="false" customHeight="true" outlineLevel="0" collapsed="false">
      <c r="A794" s="49"/>
      <c r="B794" s="51"/>
      <c r="C794" s="48"/>
      <c r="D794" s="48"/>
      <c r="E794" s="52" t="s">
        <v>769</v>
      </c>
      <c r="F794" s="48" t="s">
        <v>1549</v>
      </c>
      <c r="G794" s="38" t="s">
        <v>2178</v>
      </c>
      <c r="H794" s="49"/>
      <c r="I794" s="38" t="s">
        <v>2441</v>
      </c>
      <c r="J794" s="48" t="s">
        <v>6</v>
      </c>
      <c r="K794" s="52" t="s">
        <v>2442</v>
      </c>
      <c r="L794" s="38" t="str">
        <f aca="false">VLOOKUP(K794,CódigosRetorno!$A$2:$B$1795,2,FALSE())</f>
        <v>El XML no contiene el tag de Proveedores Estado: Número de Expediente</v>
      </c>
      <c r="M794" s="49" t="s">
        <v>8</v>
      </c>
      <c r="N794" s="18"/>
    </row>
    <row r="795" customFormat="false" ht="24" hidden="false" customHeight="false" outlineLevel="0" collapsed="false">
      <c r="A795" s="49"/>
      <c r="B795" s="51"/>
      <c r="C795" s="48"/>
      <c r="D795" s="48"/>
      <c r="E795" s="52"/>
      <c r="F795" s="48"/>
      <c r="G795" s="38"/>
      <c r="H795" s="49"/>
      <c r="I795" s="38" t="s">
        <v>2443</v>
      </c>
      <c r="J795" s="48" t="s">
        <v>6</v>
      </c>
      <c r="K795" s="52" t="s">
        <v>2444</v>
      </c>
      <c r="L795" s="38" t="str">
        <f aca="false">VLOOKUP(K795,CódigosRetorno!$A$2:$B$1795,2,FALSE())</f>
        <v>El XML no contiene el tag de Proveedores Estado: Código de Unidad Ejecutora</v>
      </c>
      <c r="M795" s="49" t="s">
        <v>8</v>
      </c>
      <c r="N795" s="18"/>
    </row>
    <row r="796" customFormat="false" ht="24" hidden="false" customHeight="false" outlineLevel="0" collapsed="false">
      <c r="A796" s="49"/>
      <c r="B796" s="51"/>
      <c r="C796" s="48"/>
      <c r="D796" s="48"/>
      <c r="E796" s="52"/>
      <c r="F796" s="48"/>
      <c r="G796" s="38"/>
      <c r="H796" s="49"/>
      <c r="I796" s="38" t="s">
        <v>2445</v>
      </c>
      <c r="J796" s="48" t="s">
        <v>6</v>
      </c>
      <c r="K796" s="52" t="s">
        <v>2446</v>
      </c>
      <c r="L796" s="38" t="str">
        <f aca="false">VLOOKUP(K796,CódigosRetorno!$A$2:$B$1795,2,FALSE())</f>
        <v>El XML no contiene el tag de Proveedores Estado: N° de Proceso de Selección</v>
      </c>
      <c r="M796" s="49" t="s">
        <v>8</v>
      </c>
      <c r="N796" s="18"/>
    </row>
    <row r="797" customFormat="false" ht="24" hidden="false" customHeight="false" outlineLevel="0" collapsed="false">
      <c r="A797" s="49"/>
      <c r="B797" s="51"/>
      <c r="C797" s="48"/>
      <c r="D797" s="48"/>
      <c r="E797" s="52"/>
      <c r="F797" s="48"/>
      <c r="G797" s="38"/>
      <c r="H797" s="49"/>
      <c r="I797" s="38" t="s">
        <v>2447</v>
      </c>
      <c r="J797" s="48" t="s">
        <v>6</v>
      </c>
      <c r="K797" s="52" t="s">
        <v>2448</v>
      </c>
      <c r="L797" s="38" t="str">
        <f aca="false">VLOOKUP(K797,CódigosRetorno!$A$2:$B$1795,2,FALSE())</f>
        <v>El XML no contiene el tag de Proveedores Estado: N° de Contrato</v>
      </c>
      <c r="M797" s="49" t="s">
        <v>8</v>
      </c>
      <c r="N797" s="18"/>
    </row>
    <row r="798" customFormat="false" ht="24" hidden="false" customHeight="false" outlineLevel="0" collapsed="false">
      <c r="A798" s="49"/>
      <c r="B798" s="51"/>
      <c r="C798" s="48"/>
      <c r="D798" s="48"/>
      <c r="E798" s="52"/>
      <c r="F798" s="49" t="s">
        <v>1555</v>
      </c>
      <c r="G798" s="38" t="s">
        <v>1285</v>
      </c>
      <c r="H798" s="49" t="s">
        <v>1262</v>
      </c>
      <c r="I798" s="38" t="s">
        <v>1556</v>
      </c>
      <c r="J798" s="48" t="s">
        <v>208</v>
      </c>
      <c r="K798" s="52" t="s">
        <v>1287</v>
      </c>
      <c r="L798" s="38" t="str">
        <f aca="false">VLOOKUP(K798,CódigosRetorno!$A$2:$B$1795,2,FALSE())</f>
        <v>El dato ingresado como atributo @listName es incorrecto.</v>
      </c>
      <c r="M798" s="49" t="s">
        <v>8</v>
      </c>
      <c r="N798" s="18"/>
    </row>
    <row r="799" customFormat="false" ht="24" hidden="false" customHeight="false" outlineLevel="0" collapsed="false">
      <c r="A799" s="49"/>
      <c r="B799" s="51"/>
      <c r="C799" s="48"/>
      <c r="D799" s="48"/>
      <c r="E799" s="52"/>
      <c r="F799" s="49" t="s">
        <v>1260</v>
      </c>
      <c r="G799" s="38" t="s">
        <v>1282</v>
      </c>
      <c r="H799" s="49" t="s">
        <v>1262</v>
      </c>
      <c r="I799" s="38" t="s">
        <v>1263</v>
      </c>
      <c r="J799" s="52" t="s">
        <v>208</v>
      </c>
      <c r="K799" s="116" t="s">
        <v>1283</v>
      </c>
      <c r="L799" s="38" t="str">
        <f aca="false">VLOOKUP(K799,CódigosRetorno!$A$2:$B$1795,2,FALSE())</f>
        <v>El dato ingresado como atributo @listAgencyName es incorrecto.</v>
      </c>
      <c r="M799" s="49" t="s">
        <v>8</v>
      </c>
      <c r="N799" s="18"/>
    </row>
    <row r="800" customFormat="false" ht="48" hidden="false" customHeight="false" outlineLevel="0" collapsed="false">
      <c r="A800" s="49"/>
      <c r="B800" s="51"/>
      <c r="C800" s="48"/>
      <c r="D800" s="48"/>
      <c r="E800" s="52"/>
      <c r="F800" s="49" t="s">
        <v>1557</v>
      </c>
      <c r="G800" s="38" t="s">
        <v>1289</v>
      </c>
      <c r="H800" s="49" t="s">
        <v>1262</v>
      </c>
      <c r="I800" s="38" t="s">
        <v>1558</v>
      </c>
      <c r="J800" s="52" t="s">
        <v>208</v>
      </c>
      <c r="K800" s="116" t="s">
        <v>1291</v>
      </c>
      <c r="L800" s="38" t="str">
        <f aca="false">VLOOKUP(K800,CódigosRetorno!$A$2:$B$1795,2,FALSE())</f>
        <v>El dato ingresado como atributo @listURI es incorrecto.</v>
      </c>
      <c r="M800" s="49" t="s">
        <v>8</v>
      </c>
      <c r="N800" s="18"/>
    </row>
    <row r="801" customFormat="false" ht="24" hidden="false" customHeight="true" outlineLevel="0" collapsed="false">
      <c r="A801" s="49"/>
      <c r="B801" s="51"/>
      <c r="C801" s="48"/>
      <c r="D801" s="48"/>
      <c r="E801" s="52" t="s">
        <v>2449</v>
      </c>
      <c r="F801" s="52"/>
      <c r="G801" s="51" t="s">
        <v>2450</v>
      </c>
      <c r="H801" s="117" t="n">
        <v>1</v>
      </c>
      <c r="I801" s="38" t="s">
        <v>2451</v>
      </c>
      <c r="J801" s="48" t="s">
        <v>6</v>
      </c>
      <c r="K801" s="52" t="s">
        <v>1561</v>
      </c>
      <c r="L801" s="38" t="str">
        <f aca="false">VLOOKUP(K801,CódigosRetorno!$A$2:$B$1795,2,FALSE())</f>
        <v>El XML no contiene tag o no existe información del valor del concepto por linea.</v>
      </c>
      <c r="M801" s="49" t="s">
        <v>8</v>
      </c>
      <c r="N801" s="18"/>
    </row>
    <row r="802" customFormat="false" ht="72" hidden="false" customHeight="false" outlineLevel="0" collapsed="false">
      <c r="A802" s="49"/>
      <c r="B802" s="51"/>
      <c r="C802" s="48"/>
      <c r="D802" s="48"/>
      <c r="E802" s="52"/>
      <c r="F802" s="52"/>
      <c r="G802" s="51"/>
      <c r="H802" s="117"/>
      <c r="I802" s="38" t="s">
        <v>2452</v>
      </c>
      <c r="J802" s="48" t="s">
        <v>208</v>
      </c>
      <c r="K802" s="52" t="s">
        <v>2182</v>
      </c>
      <c r="L802" s="38" t="str">
        <f aca="false">VLOOKUP(K802,CódigosRetorno!$A$2:$B$1795,2,FALSE())</f>
        <v>El dato ingresado como valor del concepto de la linea no cumple con el formato establecido.</v>
      </c>
      <c r="M802" s="49" t="s">
        <v>8</v>
      </c>
      <c r="N802" s="18"/>
    </row>
    <row r="803" customFormat="false" ht="72" hidden="false" customHeight="false" outlineLevel="0" collapsed="false">
      <c r="A803" s="49"/>
      <c r="B803" s="51"/>
      <c r="C803" s="48"/>
      <c r="D803" s="48"/>
      <c r="E803" s="52"/>
      <c r="F803" s="52"/>
      <c r="G803" s="51"/>
      <c r="H803" s="117"/>
      <c r="I803" s="38" t="s">
        <v>2453</v>
      </c>
      <c r="J803" s="48" t="s">
        <v>208</v>
      </c>
      <c r="K803" s="52" t="s">
        <v>2182</v>
      </c>
      <c r="L803" s="38" t="str">
        <f aca="false">VLOOKUP(K803,CódigosRetorno!$A$2:$B$1795,2,FALSE())</f>
        <v>El dato ingresado como valor del concepto de la linea no cumple con el formato establecido.</v>
      </c>
      <c r="M803" s="49" t="s">
        <v>8</v>
      </c>
      <c r="N803" s="18"/>
    </row>
    <row r="804" customFormat="false" ht="72" hidden="false" customHeight="false" outlineLevel="0" collapsed="false">
      <c r="A804" s="49"/>
      <c r="B804" s="51"/>
      <c r="C804" s="48"/>
      <c r="D804" s="48"/>
      <c r="E804" s="52"/>
      <c r="F804" s="52"/>
      <c r="G804" s="51"/>
      <c r="H804" s="117"/>
      <c r="I804" s="38" t="s">
        <v>2454</v>
      </c>
      <c r="J804" s="48" t="s">
        <v>208</v>
      </c>
      <c r="K804" s="52" t="s">
        <v>2182</v>
      </c>
      <c r="L804" s="38" t="str">
        <f aca="false">VLOOKUP(K804,CódigosRetorno!$A$2:$B$1795,2,FALSE())</f>
        <v>El dato ingresado como valor del concepto de la linea no cumple con el formato establecido.</v>
      </c>
      <c r="M804" s="49" t="s">
        <v>8</v>
      </c>
      <c r="N804" s="18"/>
    </row>
    <row r="805" customFormat="false" ht="72" hidden="false" customHeight="false" outlineLevel="0" collapsed="false">
      <c r="A805" s="49"/>
      <c r="B805" s="51"/>
      <c r="C805" s="48"/>
      <c r="D805" s="48"/>
      <c r="E805" s="52"/>
      <c r="F805" s="52"/>
      <c r="G805" s="51"/>
      <c r="H805" s="117"/>
      <c r="I805" s="38" t="s">
        <v>2455</v>
      </c>
      <c r="J805" s="48" t="s">
        <v>208</v>
      </c>
      <c r="K805" s="52" t="s">
        <v>2182</v>
      </c>
      <c r="L805" s="38" t="str">
        <f aca="false">VLOOKUP(K805,CódigosRetorno!$A$2:$B$1795,2,FALSE())</f>
        <v>El dato ingresado como valor del concepto de la linea no cumple con el formato establecido.</v>
      </c>
      <c r="M805" s="49" t="s">
        <v>8</v>
      </c>
      <c r="N805" s="18"/>
    </row>
    <row r="806" customFormat="false" ht="15" hidden="false" customHeight="false" outlineLevel="0" collapsed="false">
      <c r="A806" s="63" t="s">
        <v>2456</v>
      </c>
      <c r="B806" s="97"/>
      <c r="C806" s="98"/>
      <c r="D806" s="98"/>
      <c r="E806" s="98"/>
      <c r="F806" s="98"/>
      <c r="G806" s="43"/>
      <c r="H806" s="69"/>
      <c r="I806" s="43"/>
      <c r="J806" s="110" t="s">
        <v>8</v>
      </c>
      <c r="K806" s="99" t="s">
        <v>8</v>
      </c>
      <c r="L806" s="43" t="str">
        <f aca="false">VLOOKUP(K806,CódigosRetorno!$A$2:$B$1795,2,FALSE())</f>
        <v>-</v>
      </c>
      <c r="M806" s="69" t="s">
        <v>8</v>
      </c>
      <c r="N806" s="16"/>
    </row>
    <row r="807" customFormat="false" ht="36" hidden="false" customHeight="true" outlineLevel="0" collapsed="false">
      <c r="A807" s="49" t="s">
        <v>2457</v>
      </c>
      <c r="B807" s="51" t="s">
        <v>2458</v>
      </c>
      <c r="C807" s="48" t="s">
        <v>329</v>
      </c>
      <c r="D807" s="48" t="s">
        <v>184</v>
      </c>
      <c r="E807" s="52" t="s">
        <v>223</v>
      </c>
      <c r="F807" s="49" t="s">
        <v>1549</v>
      </c>
      <c r="G807" s="38" t="s">
        <v>2177</v>
      </c>
      <c r="H807" s="49"/>
      <c r="I807" s="38" t="s">
        <v>1551</v>
      </c>
      <c r="J807" s="48" t="s">
        <v>208</v>
      </c>
      <c r="K807" s="52" t="s">
        <v>1552</v>
      </c>
      <c r="L807" s="38" t="str">
        <f aca="false">VLOOKUP(K807,CódigosRetorno!$A$2:$B$1795,2,FALSE())</f>
        <v>No existe información en el nombre del concepto.</v>
      </c>
      <c r="M807" s="49" t="s">
        <v>8</v>
      </c>
      <c r="N807" s="16"/>
    </row>
    <row r="808" customFormat="false" ht="36" hidden="false" customHeight="true" outlineLevel="0" collapsed="false">
      <c r="A808" s="49"/>
      <c r="B808" s="51"/>
      <c r="C808" s="48"/>
      <c r="D808" s="48"/>
      <c r="E808" s="52" t="s">
        <v>769</v>
      </c>
      <c r="F808" s="48" t="s">
        <v>1549</v>
      </c>
      <c r="G808" s="51" t="s">
        <v>2178</v>
      </c>
      <c r="H808" s="49"/>
      <c r="I808" s="38" t="s">
        <v>2459</v>
      </c>
      <c r="J808" s="52" t="s">
        <v>6</v>
      </c>
      <c r="K808" s="52" t="s">
        <v>2460</v>
      </c>
      <c r="L808" s="38" t="str">
        <f aca="false">VLOOKUP(K808,CódigosRetorno!$A$2:$B$1795,2,FALSE())</f>
        <v>El XML no contiene el tag de Carta Porte Aéreo:  Lugar de origen - Código de ubigeo</v>
      </c>
      <c r="M808" s="49" t="s">
        <v>8</v>
      </c>
      <c r="N808" s="16"/>
    </row>
    <row r="809" customFormat="false" ht="36" hidden="false" customHeight="false" outlineLevel="0" collapsed="false">
      <c r="A809" s="49"/>
      <c r="B809" s="51"/>
      <c r="C809" s="48"/>
      <c r="D809" s="48"/>
      <c r="E809" s="52"/>
      <c r="F809" s="48"/>
      <c r="G809" s="51"/>
      <c r="H809" s="49"/>
      <c r="I809" s="38" t="s">
        <v>2461</v>
      </c>
      <c r="J809" s="52" t="s">
        <v>6</v>
      </c>
      <c r="K809" s="52" t="s">
        <v>2462</v>
      </c>
      <c r="L809" s="38" t="str">
        <f aca="false">VLOOKUP(K809,CódigosRetorno!$A$2:$B$1795,2,FALSE())</f>
        <v>El XML no contiene el tag de Carta Porte Aéreo:  Lugar de origen - Dirección detallada</v>
      </c>
      <c r="M809" s="49" t="s">
        <v>8</v>
      </c>
      <c r="N809" s="16"/>
    </row>
    <row r="810" customFormat="false" ht="36" hidden="false" customHeight="false" outlineLevel="0" collapsed="false">
      <c r="A810" s="49"/>
      <c r="B810" s="51"/>
      <c r="C810" s="48"/>
      <c r="D810" s="48"/>
      <c r="E810" s="52"/>
      <c r="F810" s="48"/>
      <c r="G810" s="51"/>
      <c r="H810" s="49"/>
      <c r="I810" s="38" t="s">
        <v>2463</v>
      </c>
      <c r="J810" s="52" t="s">
        <v>6</v>
      </c>
      <c r="K810" s="52" t="s">
        <v>2464</v>
      </c>
      <c r="L810" s="38" t="str">
        <f aca="false">VLOOKUP(K810,CódigosRetorno!$A$2:$B$1795,2,FALSE())</f>
        <v>El XML no contiene el tag de Carta Porte Aéreo:  Lugar de destino - Código de ubigeo</v>
      </c>
      <c r="M810" s="49" t="s">
        <v>8</v>
      </c>
      <c r="N810" s="16"/>
    </row>
    <row r="811" customFormat="false" ht="36" hidden="false" customHeight="false" outlineLevel="0" collapsed="false">
      <c r="A811" s="49"/>
      <c r="B811" s="51"/>
      <c r="C811" s="48"/>
      <c r="D811" s="48"/>
      <c r="E811" s="52"/>
      <c r="F811" s="48"/>
      <c r="G811" s="51"/>
      <c r="H811" s="49"/>
      <c r="I811" s="38" t="s">
        <v>2465</v>
      </c>
      <c r="J811" s="48" t="s">
        <v>6</v>
      </c>
      <c r="K811" s="52" t="s">
        <v>2466</v>
      </c>
      <c r="L811" s="38" t="str">
        <f aca="false">VLOOKUP(K811,CódigosRetorno!$A$2:$B$1795,2,FALSE())</f>
        <v>El XML no contiene el tag de Carta Porte Aéreo:  Lugar de destino - Dirección detallada</v>
      </c>
      <c r="M811" s="49" t="s">
        <v>8</v>
      </c>
      <c r="N811" s="16"/>
    </row>
    <row r="812" customFormat="false" ht="24" hidden="false" customHeight="false" outlineLevel="0" collapsed="false">
      <c r="A812" s="49"/>
      <c r="B812" s="51"/>
      <c r="C812" s="48"/>
      <c r="D812" s="48"/>
      <c r="E812" s="52"/>
      <c r="F812" s="49" t="s">
        <v>1555</v>
      </c>
      <c r="G812" s="38" t="s">
        <v>1285</v>
      </c>
      <c r="H812" s="49" t="s">
        <v>1262</v>
      </c>
      <c r="I812" s="38" t="s">
        <v>1556</v>
      </c>
      <c r="J812" s="48" t="s">
        <v>208</v>
      </c>
      <c r="K812" s="52" t="s">
        <v>1287</v>
      </c>
      <c r="L812" s="38" t="str">
        <f aca="false">VLOOKUP(K812,CódigosRetorno!$A$2:$B$1795,2,FALSE())</f>
        <v>El dato ingresado como atributo @listName es incorrecto.</v>
      </c>
      <c r="M812" s="49" t="s">
        <v>8</v>
      </c>
      <c r="N812" s="16"/>
    </row>
    <row r="813" customFormat="false" ht="24" hidden="false" customHeight="false" outlineLevel="0" collapsed="false">
      <c r="A813" s="49"/>
      <c r="B813" s="51"/>
      <c r="C813" s="48"/>
      <c r="D813" s="48"/>
      <c r="E813" s="52"/>
      <c r="F813" s="49" t="s">
        <v>1260</v>
      </c>
      <c r="G813" s="38" t="s">
        <v>1282</v>
      </c>
      <c r="H813" s="49" t="s">
        <v>1262</v>
      </c>
      <c r="I813" s="38" t="s">
        <v>1263</v>
      </c>
      <c r="J813" s="52" t="s">
        <v>208</v>
      </c>
      <c r="K813" s="116" t="s">
        <v>1283</v>
      </c>
      <c r="L813" s="38" t="str">
        <f aca="false">VLOOKUP(K813,CódigosRetorno!$A$2:$B$1795,2,FALSE())</f>
        <v>El dato ingresado como atributo @listAgencyName es incorrecto.</v>
      </c>
      <c r="M813" s="49" t="s">
        <v>8</v>
      </c>
      <c r="N813" s="16"/>
    </row>
    <row r="814" customFormat="false" ht="48" hidden="false" customHeight="false" outlineLevel="0" collapsed="false">
      <c r="A814" s="49"/>
      <c r="B814" s="51"/>
      <c r="C814" s="48"/>
      <c r="D814" s="48"/>
      <c r="E814" s="52"/>
      <c r="F814" s="49" t="s">
        <v>1557</v>
      </c>
      <c r="G814" s="38" t="s">
        <v>1289</v>
      </c>
      <c r="H814" s="49" t="s">
        <v>1262</v>
      </c>
      <c r="I814" s="38" t="s">
        <v>1558</v>
      </c>
      <c r="J814" s="52" t="s">
        <v>208</v>
      </c>
      <c r="K814" s="116" t="s">
        <v>1291</v>
      </c>
      <c r="L814" s="38" t="str">
        <f aca="false">VLOOKUP(K814,CódigosRetorno!$A$2:$B$1795,2,FALSE())</f>
        <v>El dato ingresado como atributo @listURI es incorrecto.</v>
      </c>
      <c r="M814" s="49" t="s">
        <v>8</v>
      </c>
      <c r="N814" s="16"/>
    </row>
    <row r="815" customFormat="false" ht="24" hidden="false" customHeight="true" outlineLevel="0" collapsed="false">
      <c r="A815" s="49"/>
      <c r="B815" s="51"/>
      <c r="C815" s="48"/>
      <c r="D815" s="48"/>
      <c r="E815" s="52" t="s">
        <v>2467</v>
      </c>
      <c r="F815" s="52" t="s">
        <v>2468</v>
      </c>
      <c r="G815" s="51" t="s">
        <v>2469</v>
      </c>
      <c r="H815" s="117" t="n">
        <v>1</v>
      </c>
      <c r="I815" s="38" t="s">
        <v>2470</v>
      </c>
      <c r="J815" s="48" t="s">
        <v>6</v>
      </c>
      <c r="K815" s="52" t="s">
        <v>1561</v>
      </c>
      <c r="L815" s="38" t="str">
        <f aca="false">VLOOKUP(K815,CódigosRetorno!$A$2:$B$1795,2,FALSE())</f>
        <v>El XML no contiene tag o no existe información del valor del concepto por linea.</v>
      </c>
      <c r="M815" s="49" t="s">
        <v>8</v>
      </c>
      <c r="N815" s="16"/>
    </row>
    <row r="816" customFormat="false" ht="24" hidden="false" customHeight="false" outlineLevel="0" collapsed="false">
      <c r="A816" s="49"/>
      <c r="B816" s="51"/>
      <c r="C816" s="48"/>
      <c r="D816" s="48"/>
      <c r="E816" s="52"/>
      <c r="F816" s="52"/>
      <c r="G816" s="51"/>
      <c r="H816" s="117"/>
      <c r="I816" s="38" t="s">
        <v>2471</v>
      </c>
      <c r="J816" s="48" t="s">
        <v>208</v>
      </c>
      <c r="K816" s="52" t="s">
        <v>2182</v>
      </c>
      <c r="L816" s="38" t="str">
        <f aca="false">VLOOKUP(K816,CódigosRetorno!$A$2:$B$1795,2,FALSE())</f>
        <v>El dato ingresado como valor del concepto de la linea no cumple con el formato establecido.</v>
      </c>
      <c r="M816" s="49" t="s">
        <v>1360</v>
      </c>
      <c r="N816" s="16"/>
    </row>
    <row r="817" customFormat="false" ht="24" hidden="false" customHeight="false" outlineLevel="0" collapsed="false">
      <c r="A817" s="49"/>
      <c r="B817" s="51"/>
      <c r="C817" s="48"/>
      <c r="D817" s="48"/>
      <c r="E817" s="52"/>
      <c r="F817" s="52"/>
      <c r="G817" s="51"/>
      <c r="H817" s="117"/>
      <c r="I817" s="38" t="s">
        <v>2472</v>
      </c>
      <c r="J817" s="48" t="s">
        <v>208</v>
      </c>
      <c r="K817" s="52" t="s">
        <v>2182</v>
      </c>
      <c r="L817" s="38" t="str">
        <f aca="false">VLOOKUP(K817,CódigosRetorno!$A$2:$B$1795,2,FALSE())</f>
        <v>El dato ingresado como valor del concepto de la linea no cumple con el formato establecido.</v>
      </c>
      <c r="M817" s="49" t="s">
        <v>1360</v>
      </c>
      <c r="N817" s="16"/>
    </row>
    <row r="818" customFormat="false" ht="72" hidden="false" customHeight="false" outlineLevel="0" collapsed="false">
      <c r="A818" s="49"/>
      <c r="B818" s="51"/>
      <c r="C818" s="48"/>
      <c r="D818" s="48"/>
      <c r="E818" s="52"/>
      <c r="F818" s="52"/>
      <c r="G818" s="51"/>
      <c r="H818" s="117"/>
      <c r="I818" s="38" t="s">
        <v>2473</v>
      </c>
      <c r="J818" s="48" t="s">
        <v>208</v>
      </c>
      <c r="K818" s="52" t="s">
        <v>2182</v>
      </c>
      <c r="L818" s="38" t="str">
        <f aca="false">VLOOKUP(K818,CódigosRetorno!$A$2:$B$1795,2,FALSE())</f>
        <v>El dato ingresado como valor del concepto de la linea no cumple con el formato establecido.</v>
      </c>
      <c r="M818" s="49" t="s">
        <v>8</v>
      </c>
      <c r="N818" s="16"/>
    </row>
    <row r="819" customFormat="false" ht="72" hidden="false" customHeight="false" outlineLevel="0" collapsed="false">
      <c r="A819" s="49"/>
      <c r="B819" s="51"/>
      <c r="C819" s="48"/>
      <c r="D819" s="48"/>
      <c r="E819" s="52"/>
      <c r="F819" s="52"/>
      <c r="G819" s="51"/>
      <c r="H819" s="117"/>
      <c r="I819" s="38" t="s">
        <v>2474</v>
      </c>
      <c r="J819" s="48" t="s">
        <v>208</v>
      </c>
      <c r="K819" s="52" t="s">
        <v>2182</v>
      </c>
      <c r="L819" s="38" t="str">
        <f aca="false">VLOOKUP(K819,CódigosRetorno!$A$2:$B$1795,2,FALSE())</f>
        <v>El dato ingresado como valor del concepto de la linea no cumple con el formato establecido.</v>
      </c>
      <c r="M819" s="49" t="s">
        <v>8</v>
      </c>
      <c r="N819" s="16"/>
    </row>
    <row r="820" customFormat="false" ht="15" hidden="false" customHeight="false" outlineLevel="0" collapsed="false">
      <c r="A820" s="63" t="s">
        <v>2475</v>
      </c>
      <c r="B820" s="97"/>
      <c r="C820" s="98"/>
      <c r="D820" s="98"/>
      <c r="E820" s="98"/>
      <c r="F820" s="98"/>
      <c r="G820" s="43"/>
      <c r="H820" s="69"/>
      <c r="I820" s="43"/>
      <c r="J820" s="110" t="s">
        <v>8</v>
      </c>
      <c r="K820" s="99" t="s">
        <v>8</v>
      </c>
      <c r="L820" s="43" t="str">
        <f aca="false">VLOOKUP(K820,CódigosRetorno!$A$2:$B$1795,2,FALSE())</f>
        <v>-</v>
      </c>
      <c r="M820" s="69" t="s">
        <v>8</v>
      </c>
      <c r="N820" s="18"/>
    </row>
    <row r="821" customFormat="false" ht="36" hidden="false" customHeight="false" outlineLevel="0" collapsed="false">
      <c r="A821" s="49" t="n">
        <v>149</v>
      </c>
      <c r="B821" s="38" t="s">
        <v>2476</v>
      </c>
      <c r="C821" s="48" t="s">
        <v>63</v>
      </c>
      <c r="D821" s="48" t="s">
        <v>184</v>
      </c>
      <c r="E821" s="49" t="s">
        <v>2027</v>
      </c>
      <c r="F821" s="48"/>
      <c r="G821" s="38" t="s">
        <v>2477</v>
      </c>
      <c r="H821" s="49" t="n">
        <v>1</v>
      </c>
      <c r="I821" s="38" t="s">
        <v>2478</v>
      </c>
      <c r="J821" s="48" t="s">
        <v>6</v>
      </c>
      <c r="K821" s="52" t="s">
        <v>2479</v>
      </c>
      <c r="L821" s="38" t="str">
        <f aca="false">VLOOKUP(K821,CódigosRetorno!$A$2:$B$1795,2,FALSE())</f>
        <v>El XML no contiene el tag de BVME transporte ferroviario: Agente de Viajes: Numero de Ruc</v>
      </c>
      <c r="M821" s="49" t="s">
        <v>8</v>
      </c>
      <c r="N821" s="18"/>
    </row>
    <row r="822" customFormat="false" ht="24" hidden="false" customHeight="true" outlineLevel="0" collapsed="false">
      <c r="A822" s="117" t="n">
        <f aca="false">A821+1</f>
        <v>150</v>
      </c>
      <c r="B822" s="51" t="s">
        <v>2480</v>
      </c>
      <c r="C822" s="48" t="s">
        <v>63</v>
      </c>
      <c r="D822" s="48" t="s">
        <v>184</v>
      </c>
      <c r="E822" s="49" t="s">
        <v>1433</v>
      </c>
      <c r="F822" s="48" t="s">
        <v>198</v>
      </c>
      <c r="G822" s="38" t="s">
        <v>2481</v>
      </c>
      <c r="H822" s="49" t="n">
        <v>1</v>
      </c>
      <c r="I822" s="38" t="s">
        <v>2482</v>
      </c>
      <c r="J822" s="48" t="s">
        <v>6</v>
      </c>
      <c r="K822" s="52" t="s">
        <v>2483</v>
      </c>
      <c r="L822" s="38" t="str">
        <f aca="false">VLOOKUP(K822,CódigosRetorno!$A$2:$B$1795,2,FALSE())</f>
        <v>El XML no contiene el tag de BVME transporte ferroviario: Agente de Viajes: Tipo de documento</v>
      </c>
      <c r="M822" s="49" t="s">
        <v>2040</v>
      </c>
      <c r="N822" s="18"/>
    </row>
    <row r="823" customFormat="false" ht="24" hidden="false" customHeight="false" outlineLevel="0" collapsed="false">
      <c r="A823" s="117"/>
      <c r="B823" s="51"/>
      <c r="C823" s="48"/>
      <c r="D823" s="48"/>
      <c r="E823" s="49"/>
      <c r="F823" s="48"/>
      <c r="G823" s="38"/>
      <c r="H823" s="49"/>
      <c r="I823" s="38" t="s">
        <v>2484</v>
      </c>
      <c r="J823" s="48" t="s">
        <v>6</v>
      </c>
      <c r="K823" s="52" t="s">
        <v>2485</v>
      </c>
      <c r="L823" s="38" t="str">
        <f aca="false">VLOOKUP(K823,CódigosRetorno!$A$2:$B$1795,2,FALSE())</f>
        <v>El dato ingresado como Agente de Viajes-Tipo de documento no corresponde al valor esperado.</v>
      </c>
      <c r="M823" s="49" t="s">
        <v>8</v>
      </c>
      <c r="N823" s="18"/>
    </row>
    <row r="824" customFormat="false" ht="24" hidden="false" customHeight="false" outlineLevel="0" collapsed="false">
      <c r="A824" s="117"/>
      <c r="B824" s="51"/>
      <c r="C824" s="48"/>
      <c r="D824" s="48"/>
      <c r="E824" s="48"/>
      <c r="F824" s="49" t="s">
        <v>1332</v>
      </c>
      <c r="G824" s="100" t="s">
        <v>1333</v>
      </c>
      <c r="H824" s="49" t="s">
        <v>1262</v>
      </c>
      <c r="I824" s="38" t="s">
        <v>1334</v>
      </c>
      <c r="J824" s="48" t="s">
        <v>208</v>
      </c>
      <c r="K824" s="52" t="s">
        <v>1335</v>
      </c>
      <c r="L824" s="38" t="str">
        <f aca="false">VLOOKUP(K824,CódigosRetorno!$A$2:$B$1795,2,FALSE())</f>
        <v>El dato ingresado como atributo @schemeName es incorrecto.</v>
      </c>
      <c r="M824" s="49" t="s">
        <v>8</v>
      </c>
      <c r="N824" s="18"/>
    </row>
    <row r="825" customFormat="false" ht="24" hidden="false" customHeight="false" outlineLevel="0" collapsed="false">
      <c r="A825" s="117"/>
      <c r="B825" s="51"/>
      <c r="C825" s="48"/>
      <c r="D825" s="48"/>
      <c r="E825" s="48"/>
      <c r="F825" s="49" t="s">
        <v>1260</v>
      </c>
      <c r="G825" s="100" t="s">
        <v>1261</v>
      </c>
      <c r="H825" s="49" t="s">
        <v>1262</v>
      </c>
      <c r="I825" s="38" t="s">
        <v>1263</v>
      </c>
      <c r="J825" s="48" t="s">
        <v>208</v>
      </c>
      <c r="K825" s="52" t="s">
        <v>1264</v>
      </c>
      <c r="L825" s="38" t="str">
        <f aca="false">VLOOKUP(K825,CódigosRetorno!$A$2:$B$1795,2,FALSE())</f>
        <v>El dato ingresado como atributo @schemeAgencyName es incorrecto.</v>
      </c>
      <c r="M825" s="49" t="s">
        <v>8</v>
      </c>
      <c r="N825" s="18"/>
    </row>
    <row r="826" customFormat="false" ht="48" hidden="false" customHeight="false" outlineLevel="0" collapsed="false">
      <c r="A826" s="117"/>
      <c r="B826" s="51"/>
      <c r="C826" s="48"/>
      <c r="D826" s="48"/>
      <c r="E826" s="48"/>
      <c r="F826" s="49" t="s">
        <v>1336</v>
      </c>
      <c r="G826" s="100" t="s">
        <v>1337</v>
      </c>
      <c r="H826" s="49" t="s">
        <v>1262</v>
      </c>
      <c r="I826" s="38" t="s">
        <v>1338</v>
      </c>
      <c r="J826" s="52" t="s">
        <v>208</v>
      </c>
      <c r="K826" s="116" t="s">
        <v>1339</v>
      </c>
      <c r="L826" s="38" t="str">
        <f aca="false">VLOOKUP(K826,CódigosRetorno!$A$2:$B$1795,2,FALSE())</f>
        <v>El dato ingresado como atributo @schemeURI es incorrecto.</v>
      </c>
      <c r="M826" s="49" t="s">
        <v>8</v>
      </c>
      <c r="N826" s="18"/>
    </row>
    <row r="827" customFormat="false" ht="36" hidden="false" customHeight="true" outlineLevel="0" collapsed="false">
      <c r="A827" s="49" t="s">
        <v>2486</v>
      </c>
      <c r="B827" s="51" t="s">
        <v>2487</v>
      </c>
      <c r="C827" s="48" t="s">
        <v>329</v>
      </c>
      <c r="D827" s="48" t="s">
        <v>184</v>
      </c>
      <c r="E827" s="52" t="s">
        <v>223</v>
      </c>
      <c r="F827" s="49" t="s">
        <v>1549</v>
      </c>
      <c r="G827" s="38" t="s">
        <v>2177</v>
      </c>
      <c r="H827" s="49" t="n">
        <v>1</v>
      </c>
      <c r="I827" s="38" t="s">
        <v>1551</v>
      </c>
      <c r="J827" s="48" t="s">
        <v>208</v>
      </c>
      <c r="K827" s="52" t="s">
        <v>1552</v>
      </c>
      <c r="L827" s="38" t="str">
        <f aca="false">VLOOKUP(K827,CódigosRetorno!$A$2:$B$1795,2,FALSE())</f>
        <v>No existe información en el nombre del concepto.</v>
      </c>
      <c r="M827" s="49" t="s">
        <v>8</v>
      </c>
      <c r="N827" s="18"/>
    </row>
    <row r="828" customFormat="false" ht="36" hidden="false" customHeight="true" outlineLevel="0" collapsed="false">
      <c r="A828" s="49"/>
      <c r="B828" s="51"/>
      <c r="C828" s="48"/>
      <c r="D828" s="48"/>
      <c r="E828" s="52" t="s">
        <v>769</v>
      </c>
      <c r="F828" s="48" t="s">
        <v>1549</v>
      </c>
      <c r="G828" s="51" t="s">
        <v>2178</v>
      </c>
      <c r="H828" s="49"/>
      <c r="I828" s="38" t="s">
        <v>2488</v>
      </c>
      <c r="J828" s="48" t="s">
        <v>6</v>
      </c>
      <c r="K828" s="52" t="s">
        <v>2489</v>
      </c>
      <c r="L828" s="38" t="str">
        <f aca="false">VLOOKUP(K828,CódigosRetorno!$A$2:$B$1795,2,FALSE())</f>
        <v>El XML no contiene el tag de BVME transporte ferroviario: Pasajero - Apellidos y Nombres</v>
      </c>
      <c r="M828" s="49" t="s">
        <v>8</v>
      </c>
      <c r="N828" s="18"/>
    </row>
    <row r="829" customFormat="false" ht="36" hidden="false" customHeight="false" outlineLevel="0" collapsed="false">
      <c r="A829" s="49"/>
      <c r="B829" s="51"/>
      <c r="C829" s="48"/>
      <c r="D829" s="48"/>
      <c r="E829" s="52"/>
      <c r="F829" s="48"/>
      <c r="G829" s="51"/>
      <c r="H829" s="49"/>
      <c r="I829" s="38" t="s">
        <v>2490</v>
      </c>
      <c r="J829" s="48" t="s">
        <v>6</v>
      </c>
      <c r="K829" s="52" t="s">
        <v>2491</v>
      </c>
      <c r="L829" s="38" t="str">
        <f aca="false">VLOOKUP(K829,CódigosRetorno!$A$2:$B$1795,2,FALSE())</f>
        <v>El XML no contiene el tag de BVME transporte ferroviario: Pasajero - Tipo de documento de identidad</v>
      </c>
      <c r="M829" s="49" t="s">
        <v>8</v>
      </c>
      <c r="N829" s="18"/>
    </row>
    <row r="830" customFormat="false" ht="36" hidden="false" customHeight="false" outlineLevel="0" collapsed="false">
      <c r="A830" s="49"/>
      <c r="B830" s="51"/>
      <c r="C830" s="48"/>
      <c r="D830" s="48"/>
      <c r="E830" s="52"/>
      <c r="F830" s="48"/>
      <c r="G830" s="51"/>
      <c r="H830" s="49"/>
      <c r="I830" s="38" t="s">
        <v>2492</v>
      </c>
      <c r="J830" s="48" t="s">
        <v>6</v>
      </c>
      <c r="K830" s="52" t="s">
        <v>2493</v>
      </c>
      <c r="L830" s="38" t="str">
        <f aca="false">VLOOKUP(K830,CódigosRetorno!$A$2:$B$1795,2,FALSE())</f>
        <v>El XML no contiene el tag de BVME transporte ferroviario: Pasajero - Número de documento de identidad</v>
      </c>
      <c r="M830" s="49" t="s">
        <v>8</v>
      </c>
      <c r="N830" s="18"/>
    </row>
    <row r="831" customFormat="false" ht="36" hidden="false" customHeight="false" outlineLevel="0" collapsed="false">
      <c r="A831" s="49"/>
      <c r="B831" s="51"/>
      <c r="C831" s="48"/>
      <c r="D831" s="48"/>
      <c r="E831" s="52"/>
      <c r="F831" s="48"/>
      <c r="G831" s="51"/>
      <c r="H831" s="49"/>
      <c r="I831" s="38" t="s">
        <v>2494</v>
      </c>
      <c r="J831" s="48" t="s">
        <v>6</v>
      </c>
      <c r="K831" s="52" t="s">
        <v>2495</v>
      </c>
      <c r="L831" s="38" t="str">
        <f aca="false">VLOOKUP(K831,CódigosRetorno!$A$2:$B$1795,2,FALSE())</f>
        <v>El XML no contiene el tag de BVME transporte ferroviario: Servicio transporte: Ciudad o lugar de origen - Código de ubigeo</v>
      </c>
      <c r="M831" s="49" t="s">
        <v>8</v>
      </c>
      <c r="N831" s="18"/>
    </row>
    <row r="832" customFormat="false" ht="36" hidden="false" customHeight="false" outlineLevel="0" collapsed="false">
      <c r="A832" s="49"/>
      <c r="B832" s="51"/>
      <c r="C832" s="48"/>
      <c r="D832" s="48"/>
      <c r="E832" s="52"/>
      <c r="F832" s="48"/>
      <c r="G832" s="51"/>
      <c r="H832" s="49"/>
      <c r="I832" s="38" t="s">
        <v>2496</v>
      </c>
      <c r="J832" s="48" t="s">
        <v>6</v>
      </c>
      <c r="K832" s="52" t="s">
        <v>2497</v>
      </c>
      <c r="L832" s="38" t="str">
        <f aca="false">VLOOKUP(K832,CódigosRetorno!$A$2:$B$1795,2,FALSE())</f>
        <v>El XML no contiene el tag de BVME transporte ferroviario: Servicio transporte: Ciudad o lugar de origen - Dirección detallada</v>
      </c>
      <c r="M832" s="49" t="s">
        <v>8</v>
      </c>
      <c r="N832" s="18"/>
    </row>
    <row r="833" customFormat="false" ht="36" hidden="false" customHeight="false" outlineLevel="0" collapsed="false">
      <c r="A833" s="49"/>
      <c r="B833" s="51"/>
      <c r="C833" s="48"/>
      <c r="D833" s="48"/>
      <c r="E833" s="52"/>
      <c r="F833" s="48"/>
      <c r="G833" s="51"/>
      <c r="H833" s="49"/>
      <c r="I833" s="38" t="s">
        <v>2498</v>
      </c>
      <c r="J833" s="48" t="s">
        <v>6</v>
      </c>
      <c r="K833" s="52" t="s">
        <v>2499</v>
      </c>
      <c r="L833" s="38" t="str">
        <f aca="false">VLOOKUP(K833,CódigosRetorno!$A$2:$B$1795,2,FALSE())</f>
        <v>El XML no contiene el tag de BVME transporte ferroviario: Servicio transporte: Ciudad o lugar de destino - Código de ubigeo</v>
      </c>
      <c r="M833" s="49" t="s">
        <v>8</v>
      </c>
      <c r="N833" s="18"/>
    </row>
    <row r="834" customFormat="false" ht="36" hidden="false" customHeight="false" outlineLevel="0" collapsed="false">
      <c r="A834" s="49"/>
      <c r="B834" s="51"/>
      <c r="C834" s="48"/>
      <c r="D834" s="48"/>
      <c r="E834" s="52"/>
      <c r="F834" s="48"/>
      <c r="G834" s="51"/>
      <c r="H834" s="49"/>
      <c r="I834" s="38" t="s">
        <v>2500</v>
      </c>
      <c r="J834" s="48" t="s">
        <v>6</v>
      </c>
      <c r="K834" s="52" t="s">
        <v>2501</v>
      </c>
      <c r="L834" s="38" t="str">
        <f aca="false">VLOOKUP(K834,CódigosRetorno!$A$2:$B$1795,2,FALSE())</f>
        <v>El XML no contiene el tag de BVME transporte ferroviario: Servicio transporte: Ciudad o lugar de destino - Dirección detallada</v>
      </c>
      <c r="M834" s="49" t="s">
        <v>8</v>
      </c>
      <c r="N834" s="18"/>
    </row>
    <row r="835" customFormat="false" ht="36" hidden="false" customHeight="false" outlineLevel="0" collapsed="false">
      <c r="A835" s="49"/>
      <c r="B835" s="51"/>
      <c r="C835" s="48"/>
      <c r="D835" s="48"/>
      <c r="E835" s="52"/>
      <c r="F835" s="48"/>
      <c r="G835" s="51"/>
      <c r="H835" s="49"/>
      <c r="I835" s="38" t="s">
        <v>2502</v>
      </c>
      <c r="J835" s="48" t="s">
        <v>6</v>
      </c>
      <c r="K835" s="52" t="s">
        <v>2503</v>
      </c>
      <c r="L835" s="38" t="str">
        <f aca="false">VLOOKUP(K835,CódigosRetorno!$A$2:$B$1795,2,FALSE())</f>
        <v>El XML no contiene el tag de BVME transporte ferroviario: Servicio transporte:Número de asiento</v>
      </c>
      <c r="M835" s="49" t="s">
        <v>8</v>
      </c>
      <c r="N835" s="18"/>
    </row>
    <row r="836" customFormat="false" ht="24" hidden="false" customHeight="false" outlineLevel="0" collapsed="false">
      <c r="A836" s="49"/>
      <c r="B836" s="51"/>
      <c r="C836" s="48"/>
      <c r="D836" s="48"/>
      <c r="E836" s="52"/>
      <c r="F836" s="49" t="s">
        <v>1555</v>
      </c>
      <c r="G836" s="38" t="s">
        <v>1285</v>
      </c>
      <c r="H836" s="49" t="s">
        <v>1262</v>
      </c>
      <c r="I836" s="38" t="s">
        <v>1556</v>
      </c>
      <c r="J836" s="48" t="s">
        <v>208</v>
      </c>
      <c r="K836" s="52" t="s">
        <v>1287</v>
      </c>
      <c r="L836" s="38" t="str">
        <f aca="false">VLOOKUP(K836,CódigosRetorno!$A$2:$B$1795,2,FALSE())</f>
        <v>El dato ingresado como atributo @listName es incorrecto.</v>
      </c>
      <c r="M836" s="49" t="s">
        <v>8</v>
      </c>
      <c r="N836" s="18"/>
    </row>
    <row r="837" customFormat="false" ht="24" hidden="false" customHeight="false" outlineLevel="0" collapsed="false">
      <c r="A837" s="49"/>
      <c r="B837" s="51"/>
      <c r="C837" s="48"/>
      <c r="D837" s="48"/>
      <c r="E837" s="52"/>
      <c r="F837" s="49" t="s">
        <v>1260</v>
      </c>
      <c r="G837" s="38" t="s">
        <v>1282</v>
      </c>
      <c r="H837" s="49" t="s">
        <v>1262</v>
      </c>
      <c r="I837" s="38" t="s">
        <v>1263</v>
      </c>
      <c r="J837" s="52" t="s">
        <v>208</v>
      </c>
      <c r="K837" s="116" t="s">
        <v>1283</v>
      </c>
      <c r="L837" s="38" t="str">
        <f aca="false">VLOOKUP(K837,CódigosRetorno!$A$2:$B$1795,2,FALSE())</f>
        <v>El dato ingresado como atributo @listAgencyName es incorrecto.</v>
      </c>
      <c r="M837" s="49" t="s">
        <v>8</v>
      </c>
      <c r="N837" s="18"/>
    </row>
    <row r="838" customFormat="false" ht="48" hidden="false" customHeight="false" outlineLevel="0" collapsed="false">
      <c r="A838" s="49"/>
      <c r="B838" s="51"/>
      <c r="C838" s="48"/>
      <c r="D838" s="48"/>
      <c r="E838" s="52"/>
      <c r="F838" s="49" t="s">
        <v>1557</v>
      </c>
      <c r="G838" s="38" t="s">
        <v>1289</v>
      </c>
      <c r="H838" s="49" t="s">
        <v>1262</v>
      </c>
      <c r="I838" s="38" t="s">
        <v>1558</v>
      </c>
      <c r="J838" s="52" t="s">
        <v>208</v>
      </c>
      <c r="K838" s="116" t="s">
        <v>1291</v>
      </c>
      <c r="L838" s="38" t="str">
        <f aca="false">VLOOKUP(K838,CódigosRetorno!$A$2:$B$1795,2,FALSE())</f>
        <v>El dato ingresado como atributo @listURI es incorrecto.</v>
      </c>
      <c r="M838" s="49" t="s">
        <v>8</v>
      </c>
      <c r="N838" s="18"/>
    </row>
    <row r="839" customFormat="false" ht="36" hidden="false" customHeight="true" outlineLevel="0" collapsed="false">
      <c r="A839" s="49"/>
      <c r="B839" s="51"/>
      <c r="C839" s="48"/>
      <c r="D839" s="48"/>
      <c r="E839" s="52" t="s">
        <v>2504</v>
      </c>
      <c r="F839" s="52" t="s">
        <v>2505</v>
      </c>
      <c r="G839" s="51" t="s">
        <v>2506</v>
      </c>
      <c r="H839" s="117" t="n">
        <v>1</v>
      </c>
      <c r="I839" s="38" t="s">
        <v>2507</v>
      </c>
      <c r="J839" s="48" t="s">
        <v>6</v>
      </c>
      <c r="K839" s="52" t="s">
        <v>1561</v>
      </c>
      <c r="L839" s="38" t="str">
        <f aca="false">VLOOKUP(K839,CódigosRetorno!$A$2:$B$1795,2,FALSE())</f>
        <v>El XML no contiene tag o no existe información del valor del concepto por linea.</v>
      </c>
      <c r="M839" s="49" t="s">
        <v>8</v>
      </c>
      <c r="N839" s="18"/>
    </row>
    <row r="840" customFormat="false" ht="72" hidden="false" customHeight="false" outlineLevel="0" collapsed="false">
      <c r="A840" s="49"/>
      <c r="B840" s="51"/>
      <c r="C840" s="48"/>
      <c r="D840" s="48"/>
      <c r="E840" s="52"/>
      <c r="F840" s="52"/>
      <c r="G840" s="51"/>
      <c r="H840" s="117"/>
      <c r="I840" s="38" t="s">
        <v>2508</v>
      </c>
      <c r="J840" s="48" t="s">
        <v>208</v>
      </c>
      <c r="K840" s="52" t="s">
        <v>2182</v>
      </c>
      <c r="L840" s="38" t="str">
        <f aca="false">VLOOKUP(K840,CódigosRetorno!$A$2:$B$1795,2,FALSE())</f>
        <v>El dato ingresado como valor del concepto de la linea no cumple con el formato establecido.</v>
      </c>
      <c r="M840" s="49" t="s">
        <v>8</v>
      </c>
      <c r="N840" s="18"/>
    </row>
    <row r="841" customFormat="false" ht="24" hidden="false" customHeight="false" outlineLevel="0" collapsed="false">
      <c r="A841" s="49"/>
      <c r="B841" s="51"/>
      <c r="C841" s="48"/>
      <c r="D841" s="48"/>
      <c r="E841" s="52"/>
      <c r="F841" s="52"/>
      <c r="G841" s="51"/>
      <c r="H841" s="117"/>
      <c r="I841" s="38" t="s">
        <v>2509</v>
      </c>
      <c r="J841" s="48" t="s">
        <v>208</v>
      </c>
      <c r="K841" s="52" t="s">
        <v>2182</v>
      </c>
      <c r="L841" s="38" t="str">
        <f aca="false">VLOOKUP(K841,CódigosRetorno!$A$2:$B$1795,2,FALSE())</f>
        <v>El dato ingresado como valor del concepto de la linea no cumple con el formato establecido.</v>
      </c>
      <c r="M841" s="49" t="s">
        <v>8</v>
      </c>
      <c r="N841" s="18"/>
    </row>
    <row r="842" customFormat="false" ht="24" hidden="false" customHeight="false" outlineLevel="0" collapsed="false">
      <c r="A842" s="49"/>
      <c r="B842" s="51"/>
      <c r="C842" s="48"/>
      <c r="D842" s="48"/>
      <c r="E842" s="52"/>
      <c r="F842" s="52"/>
      <c r="G842" s="51"/>
      <c r="H842" s="117"/>
      <c r="I842" s="38" t="s">
        <v>2510</v>
      </c>
      <c r="J842" s="48" t="s">
        <v>208</v>
      </c>
      <c r="K842" s="52" t="s">
        <v>2182</v>
      </c>
      <c r="L842" s="38" t="str">
        <f aca="false">VLOOKUP(K842,CódigosRetorno!$A$2:$B$1795,2,FALSE())</f>
        <v>El dato ingresado como valor del concepto de la linea no cumple con el formato establecido.</v>
      </c>
      <c r="M842" s="49" t="s">
        <v>8</v>
      </c>
      <c r="N842" s="18"/>
    </row>
    <row r="843" customFormat="false" ht="72" hidden="false" customHeight="false" outlineLevel="0" collapsed="false">
      <c r="A843" s="49"/>
      <c r="B843" s="51"/>
      <c r="C843" s="48"/>
      <c r="D843" s="48"/>
      <c r="E843" s="52"/>
      <c r="F843" s="52"/>
      <c r="G843" s="51"/>
      <c r="H843" s="117"/>
      <c r="I843" s="38" t="s">
        <v>2511</v>
      </c>
      <c r="J843" s="48" t="s">
        <v>208</v>
      </c>
      <c r="K843" s="52" t="s">
        <v>2182</v>
      </c>
      <c r="L843" s="38" t="str">
        <f aca="false">VLOOKUP(K843,CódigosRetorno!$A$2:$B$1795,2,FALSE())</f>
        <v>El dato ingresado como valor del concepto de la linea no cumple con el formato establecido.</v>
      </c>
      <c r="M843" s="49" t="s">
        <v>8</v>
      </c>
      <c r="N843" s="18"/>
    </row>
    <row r="844" customFormat="false" ht="24" hidden="false" customHeight="false" outlineLevel="0" collapsed="false">
      <c r="A844" s="49"/>
      <c r="B844" s="51"/>
      <c r="C844" s="48"/>
      <c r="D844" s="48"/>
      <c r="E844" s="52"/>
      <c r="F844" s="52"/>
      <c r="G844" s="51"/>
      <c r="H844" s="117"/>
      <c r="I844" s="38" t="s">
        <v>2512</v>
      </c>
      <c r="J844" s="48" t="s">
        <v>208</v>
      </c>
      <c r="K844" s="52" t="s">
        <v>2182</v>
      </c>
      <c r="L844" s="38" t="str">
        <f aca="false">VLOOKUP(K844,CódigosRetorno!$A$2:$B$1795,2,FALSE())</f>
        <v>El dato ingresado como valor del concepto de la linea no cumple con el formato establecido.</v>
      </c>
      <c r="M844" s="49" t="s">
        <v>8</v>
      </c>
      <c r="N844" s="18"/>
    </row>
    <row r="845" customFormat="false" ht="72" hidden="false" customHeight="false" outlineLevel="0" collapsed="false">
      <c r="A845" s="49"/>
      <c r="B845" s="51"/>
      <c r="C845" s="48"/>
      <c r="D845" s="48"/>
      <c r="E845" s="52"/>
      <c r="F845" s="52"/>
      <c r="G845" s="51"/>
      <c r="H845" s="117"/>
      <c r="I845" s="38" t="s">
        <v>2513</v>
      </c>
      <c r="J845" s="48" t="s">
        <v>208</v>
      </c>
      <c r="K845" s="52" t="s">
        <v>2182</v>
      </c>
      <c r="L845" s="38" t="str">
        <f aca="false">VLOOKUP(K845,CódigosRetorno!$A$2:$B$1795,2,FALSE())</f>
        <v>El dato ingresado como valor del concepto de la linea no cumple con el formato establecido.</v>
      </c>
      <c r="M845" s="49" t="s">
        <v>8</v>
      </c>
      <c r="N845" s="18"/>
    </row>
    <row r="846" customFormat="false" ht="72" hidden="false" customHeight="false" outlineLevel="0" collapsed="false">
      <c r="A846" s="49"/>
      <c r="B846" s="51"/>
      <c r="C846" s="48"/>
      <c r="D846" s="48"/>
      <c r="E846" s="52"/>
      <c r="F846" s="52"/>
      <c r="G846" s="51"/>
      <c r="H846" s="117"/>
      <c r="I846" s="38" t="s">
        <v>2514</v>
      </c>
      <c r="J846" s="48" t="s">
        <v>208</v>
      </c>
      <c r="K846" s="52" t="s">
        <v>2182</v>
      </c>
      <c r="L846" s="38" t="str">
        <f aca="false">VLOOKUP(K846,CódigosRetorno!$A$2:$B$1795,2,FALSE())</f>
        <v>El dato ingresado como valor del concepto de la linea no cumple con el formato establecido.</v>
      </c>
      <c r="M846" s="49" t="s">
        <v>8</v>
      </c>
      <c r="N846" s="18"/>
    </row>
    <row r="847" customFormat="false" ht="72" hidden="false" customHeight="false" outlineLevel="0" collapsed="false">
      <c r="A847" s="49"/>
      <c r="B847" s="51"/>
      <c r="C847" s="48"/>
      <c r="D847" s="48"/>
      <c r="E847" s="52"/>
      <c r="F847" s="52"/>
      <c r="G847" s="51"/>
      <c r="H847" s="117"/>
      <c r="I847" s="38" t="s">
        <v>2515</v>
      </c>
      <c r="J847" s="48" t="s">
        <v>208</v>
      </c>
      <c r="K847" s="52" t="s">
        <v>2182</v>
      </c>
      <c r="L847" s="38" t="str">
        <f aca="false">VLOOKUP(K847,CódigosRetorno!$A$2:$B$1795,2,FALSE())</f>
        <v>El dato ingresado como valor del concepto de la linea no cumple con el formato establecido.</v>
      </c>
      <c r="M847" s="49" t="s">
        <v>8</v>
      </c>
      <c r="N847" s="18"/>
    </row>
    <row r="848" customFormat="false" ht="36" hidden="false" customHeight="true" outlineLevel="0" collapsed="false">
      <c r="A848" s="48" t="n">
        <v>156</v>
      </c>
      <c r="B848" s="51" t="s">
        <v>2516</v>
      </c>
      <c r="C848" s="48" t="s">
        <v>329</v>
      </c>
      <c r="D848" s="48" t="s">
        <v>184</v>
      </c>
      <c r="E848" s="52" t="s">
        <v>223</v>
      </c>
      <c r="F848" s="49" t="s">
        <v>1549</v>
      </c>
      <c r="G848" s="38" t="s">
        <v>2177</v>
      </c>
      <c r="H848" s="49" t="n">
        <v>1</v>
      </c>
      <c r="I848" s="38" t="s">
        <v>1551</v>
      </c>
      <c r="J848" s="48" t="s">
        <v>208</v>
      </c>
      <c r="K848" s="52" t="s">
        <v>1552</v>
      </c>
      <c r="L848" s="38" t="str">
        <f aca="false">VLOOKUP(K848,CódigosRetorno!$A$2:$B$1795,2,FALSE())</f>
        <v>No existe información en el nombre del concepto.</v>
      </c>
      <c r="M848" s="49" t="s">
        <v>8</v>
      </c>
      <c r="N848" s="18"/>
    </row>
    <row r="849" customFormat="false" ht="36" hidden="false" customHeight="false" outlineLevel="0" collapsed="false">
      <c r="A849" s="48"/>
      <c r="B849" s="51"/>
      <c r="C849" s="48"/>
      <c r="D849" s="48"/>
      <c r="E849" s="52" t="s">
        <v>769</v>
      </c>
      <c r="F849" s="48" t="s">
        <v>1549</v>
      </c>
      <c r="G849" s="51" t="s">
        <v>2178</v>
      </c>
      <c r="H849" s="49"/>
      <c r="I849" s="38" t="s">
        <v>2517</v>
      </c>
      <c r="J849" s="48" t="s">
        <v>6</v>
      </c>
      <c r="K849" s="52" t="s">
        <v>2518</v>
      </c>
      <c r="L849" s="38" t="str">
        <f aca="false">VLOOKUP(K849,CódigosRetorno!$A$2:$B$1795,2,FALSE())</f>
        <v>El XML no contiene el tag de BVME transporte ferroviario: Servicio transporte: Fecha programada de inicio de viaje</v>
      </c>
      <c r="M849" s="49" t="s">
        <v>8</v>
      </c>
      <c r="N849" s="18"/>
    </row>
    <row r="850" customFormat="false" ht="24" hidden="false" customHeight="false" outlineLevel="0" collapsed="false">
      <c r="A850" s="48"/>
      <c r="B850" s="51"/>
      <c r="C850" s="48"/>
      <c r="D850" s="48"/>
      <c r="E850" s="52"/>
      <c r="F850" s="49" t="s">
        <v>1555</v>
      </c>
      <c r="G850" s="38" t="s">
        <v>1285</v>
      </c>
      <c r="H850" s="49" t="s">
        <v>1262</v>
      </c>
      <c r="I850" s="38" t="s">
        <v>1556</v>
      </c>
      <c r="J850" s="48" t="s">
        <v>208</v>
      </c>
      <c r="K850" s="52" t="s">
        <v>1287</v>
      </c>
      <c r="L850" s="38" t="str">
        <f aca="false">VLOOKUP(K850,CódigosRetorno!$A$2:$B$1795,2,FALSE())</f>
        <v>El dato ingresado como atributo @listName es incorrecto.</v>
      </c>
      <c r="M850" s="49" t="s">
        <v>8</v>
      </c>
      <c r="N850" s="18"/>
    </row>
    <row r="851" customFormat="false" ht="24" hidden="false" customHeight="false" outlineLevel="0" collapsed="false">
      <c r="A851" s="48"/>
      <c r="B851" s="51"/>
      <c r="C851" s="48"/>
      <c r="D851" s="48"/>
      <c r="E851" s="52"/>
      <c r="F851" s="49" t="s">
        <v>1260</v>
      </c>
      <c r="G851" s="38" t="s">
        <v>1282</v>
      </c>
      <c r="H851" s="49" t="s">
        <v>1262</v>
      </c>
      <c r="I851" s="38" t="s">
        <v>1263</v>
      </c>
      <c r="J851" s="52" t="s">
        <v>208</v>
      </c>
      <c r="K851" s="116" t="s">
        <v>1283</v>
      </c>
      <c r="L851" s="38" t="str">
        <f aca="false">VLOOKUP(K851,CódigosRetorno!$A$2:$B$1795,2,FALSE())</f>
        <v>El dato ingresado como atributo @listAgencyName es incorrecto.</v>
      </c>
      <c r="M851" s="49" t="s">
        <v>8</v>
      </c>
      <c r="N851" s="18"/>
    </row>
    <row r="852" customFormat="false" ht="48" hidden="false" customHeight="false" outlineLevel="0" collapsed="false">
      <c r="A852" s="48"/>
      <c r="B852" s="51"/>
      <c r="C852" s="48"/>
      <c r="D852" s="48"/>
      <c r="E852" s="52"/>
      <c r="F852" s="49" t="s">
        <v>1557</v>
      </c>
      <c r="G852" s="38" t="s">
        <v>1289</v>
      </c>
      <c r="H852" s="49" t="s">
        <v>1262</v>
      </c>
      <c r="I852" s="38" t="s">
        <v>1558</v>
      </c>
      <c r="J852" s="52" t="s">
        <v>208</v>
      </c>
      <c r="K852" s="116" t="s">
        <v>1291</v>
      </c>
      <c r="L852" s="38" t="str">
        <f aca="false">VLOOKUP(K852,CódigosRetorno!$A$2:$B$1795,2,FALSE())</f>
        <v>El dato ingresado como atributo @listURI es incorrecto.</v>
      </c>
      <c r="M852" s="49" t="s">
        <v>8</v>
      </c>
      <c r="N852" s="18"/>
    </row>
    <row r="853" customFormat="false" ht="36" hidden="false" customHeight="false" outlineLevel="0" collapsed="false">
      <c r="A853" s="48"/>
      <c r="B853" s="51"/>
      <c r="C853" s="48"/>
      <c r="D853" s="48"/>
      <c r="E853" s="52" t="s">
        <v>177</v>
      </c>
      <c r="F853" s="52" t="s">
        <v>178</v>
      </c>
      <c r="G853" s="38" t="s">
        <v>2519</v>
      </c>
      <c r="H853" s="49" t="n">
        <v>1</v>
      </c>
      <c r="I853" s="38" t="s">
        <v>2520</v>
      </c>
      <c r="J853" s="48" t="s">
        <v>6</v>
      </c>
      <c r="K853" s="52" t="s">
        <v>2202</v>
      </c>
      <c r="L853" s="38" t="str">
        <f aca="false">VLOOKUP(K853,CódigosRetorno!$A$2:$B$1795,2,FALSE())</f>
        <v>El XML no contiene tag de la fecha del concepto por linea.</v>
      </c>
      <c r="M853" s="49" t="s">
        <v>8</v>
      </c>
      <c r="N853" s="18"/>
    </row>
    <row r="854" customFormat="false" ht="36" hidden="false" customHeight="true" outlineLevel="0" collapsed="false">
      <c r="A854" s="48" t="n">
        <f aca="false">A848+1</f>
        <v>157</v>
      </c>
      <c r="B854" s="51" t="s">
        <v>2521</v>
      </c>
      <c r="C854" s="48" t="s">
        <v>329</v>
      </c>
      <c r="D854" s="48" t="s">
        <v>184</v>
      </c>
      <c r="E854" s="52" t="s">
        <v>223</v>
      </c>
      <c r="F854" s="49" t="s">
        <v>1549</v>
      </c>
      <c r="G854" s="38" t="s">
        <v>2177</v>
      </c>
      <c r="H854" s="49" t="n">
        <v>1</v>
      </c>
      <c r="I854" s="38" t="s">
        <v>1551</v>
      </c>
      <c r="J854" s="48" t="s">
        <v>208</v>
      </c>
      <c r="K854" s="52" t="s">
        <v>1552</v>
      </c>
      <c r="L854" s="38" t="str">
        <f aca="false">VLOOKUP(K854,CódigosRetorno!$A$2:$B$1795,2,FALSE())</f>
        <v>No existe información en el nombre del concepto.</v>
      </c>
      <c r="M854" s="49" t="s">
        <v>8</v>
      </c>
      <c r="N854" s="18"/>
    </row>
    <row r="855" customFormat="false" ht="36" hidden="false" customHeight="false" outlineLevel="0" collapsed="false">
      <c r="A855" s="48"/>
      <c r="B855" s="51"/>
      <c r="C855" s="48"/>
      <c r="D855" s="48"/>
      <c r="E855" s="52" t="s">
        <v>769</v>
      </c>
      <c r="F855" s="48" t="s">
        <v>1549</v>
      </c>
      <c r="G855" s="51" t="s">
        <v>2178</v>
      </c>
      <c r="H855" s="49"/>
      <c r="I855" s="38" t="s">
        <v>2522</v>
      </c>
      <c r="J855" s="48" t="s">
        <v>6</v>
      </c>
      <c r="K855" s="52" t="s">
        <v>2523</v>
      </c>
      <c r="L855" s="38" t="str">
        <f aca="false">VLOOKUP(K855,CódigosRetorno!$A$2:$B$1795,2,FALSE())</f>
        <v>El XML no contiene el tag de BVME transporte ferroviario: Servicio transporte: Hora programada de inicio de viaje</v>
      </c>
      <c r="M855" s="49" t="s">
        <v>8</v>
      </c>
      <c r="N855" s="18"/>
    </row>
    <row r="856" customFormat="false" ht="24" hidden="false" customHeight="false" outlineLevel="0" collapsed="false">
      <c r="A856" s="48"/>
      <c r="B856" s="51"/>
      <c r="C856" s="48"/>
      <c r="D856" s="48"/>
      <c r="E856" s="52"/>
      <c r="F856" s="49" t="s">
        <v>1555</v>
      </c>
      <c r="G856" s="38" t="s">
        <v>1285</v>
      </c>
      <c r="H856" s="49" t="s">
        <v>1262</v>
      </c>
      <c r="I856" s="38" t="s">
        <v>1556</v>
      </c>
      <c r="J856" s="48" t="s">
        <v>208</v>
      </c>
      <c r="K856" s="52" t="s">
        <v>1287</v>
      </c>
      <c r="L856" s="38" t="str">
        <f aca="false">VLOOKUP(K856,CódigosRetorno!$A$2:$B$1795,2,FALSE())</f>
        <v>El dato ingresado como atributo @listName es incorrecto.</v>
      </c>
      <c r="M856" s="49" t="s">
        <v>8</v>
      </c>
      <c r="N856" s="18"/>
    </row>
    <row r="857" customFormat="false" ht="24" hidden="false" customHeight="false" outlineLevel="0" collapsed="false">
      <c r="A857" s="48"/>
      <c r="B857" s="51"/>
      <c r="C857" s="48"/>
      <c r="D857" s="48"/>
      <c r="E857" s="52"/>
      <c r="F857" s="49" t="s">
        <v>1260</v>
      </c>
      <c r="G857" s="38" t="s">
        <v>1282</v>
      </c>
      <c r="H857" s="49" t="s">
        <v>1262</v>
      </c>
      <c r="I857" s="38" t="s">
        <v>1263</v>
      </c>
      <c r="J857" s="52" t="s">
        <v>208</v>
      </c>
      <c r="K857" s="116" t="s">
        <v>1283</v>
      </c>
      <c r="L857" s="38" t="str">
        <f aca="false">VLOOKUP(K857,CódigosRetorno!$A$2:$B$1795,2,FALSE())</f>
        <v>El dato ingresado como atributo @listAgencyName es incorrecto.</v>
      </c>
      <c r="M857" s="49" t="s">
        <v>8</v>
      </c>
      <c r="N857" s="18"/>
    </row>
    <row r="858" customFormat="false" ht="48" hidden="false" customHeight="false" outlineLevel="0" collapsed="false">
      <c r="A858" s="48"/>
      <c r="B858" s="51"/>
      <c r="C858" s="48"/>
      <c r="D858" s="48"/>
      <c r="E858" s="52"/>
      <c r="F858" s="49" t="s">
        <v>1557</v>
      </c>
      <c r="G858" s="38" t="s">
        <v>1289</v>
      </c>
      <c r="H858" s="49" t="s">
        <v>1262</v>
      </c>
      <c r="I858" s="38" t="s">
        <v>1558</v>
      </c>
      <c r="J858" s="52" t="s">
        <v>208</v>
      </c>
      <c r="K858" s="116" t="s">
        <v>1291</v>
      </c>
      <c r="L858" s="38" t="str">
        <f aca="false">VLOOKUP(K858,CódigosRetorno!$A$2:$B$1795,2,FALSE())</f>
        <v>El dato ingresado como atributo @listURI es incorrecto.</v>
      </c>
      <c r="M858" s="49" t="s">
        <v>8</v>
      </c>
      <c r="N858" s="18"/>
    </row>
    <row r="859" customFormat="false" ht="36" hidden="false" customHeight="false" outlineLevel="0" collapsed="false">
      <c r="A859" s="48"/>
      <c r="B859" s="51"/>
      <c r="C859" s="48"/>
      <c r="D859" s="48"/>
      <c r="E859" s="52" t="s">
        <v>829</v>
      </c>
      <c r="F859" s="52" t="s">
        <v>623</v>
      </c>
      <c r="G859" s="38" t="s">
        <v>2524</v>
      </c>
      <c r="H859" s="49" t="n">
        <v>1</v>
      </c>
      <c r="I859" s="38" t="s">
        <v>2525</v>
      </c>
      <c r="J859" s="48" t="s">
        <v>6</v>
      </c>
      <c r="K859" s="52" t="s">
        <v>2206</v>
      </c>
      <c r="L859" s="38" t="str">
        <f aca="false">VLOOKUP(K859,CódigosRetorno!$A$2:$B$1795,2,FALSE())</f>
        <v>El XML no contiene tag de la Hora del concepto por linea.</v>
      </c>
      <c r="M859" s="49" t="s">
        <v>8</v>
      </c>
      <c r="N859" s="18"/>
    </row>
    <row r="860" customFormat="false" ht="36" hidden="false" customHeight="true" outlineLevel="0" collapsed="false">
      <c r="A860" s="117" t="n">
        <f aca="false">A854+1</f>
        <v>158</v>
      </c>
      <c r="B860" s="51" t="s">
        <v>2526</v>
      </c>
      <c r="C860" s="48" t="s">
        <v>63</v>
      </c>
      <c r="D860" s="48" t="s">
        <v>184</v>
      </c>
      <c r="E860" s="49" t="s">
        <v>144</v>
      </c>
      <c r="F860" s="48" t="s">
        <v>2235</v>
      </c>
      <c r="G860" s="51" t="s">
        <v>2527</v>
      </c>
      <c r="H860" s="49" t="n">
        <v>1</v>
      </c>
      <c r="I860" s="38" t="s">
        <v>2478</v>
      </c>
      <c r="J860" s="48" t="s">
        <v>6</v>
      </c>
      <c r="K860" s="52" t="s">
        <v>2528</v>
      </c>
      <c r="L860" s="38" t="str">
        <f aca="false">VLOOKUP(K860,CódigosRetorno!$A$2:$B$1795,2,FALSE())</f>
        <v>El XML no contiene el tag de BVME transporte ferroviario: Servicio transporte: Forma de Pago</v>
      </c>
      <c r="M860" s="49" t="s">
        <v>8</v>
      </c>
      <c r="N860" s="18"/>
    </row>
    <row r="861" customFormat="false" ht="36" hidden="false" customHeight="false" outlineLevel="0" collapsed="false">
      <c r="A861" s="117"/>
      <c r="B861" s="51"/>
      <c r="C861" s="48"/>
      <c r="D861" s="48"/>
      <c r="E861" s="49"/>
      <c r="F861" s="48"/>
      <c r="G861" s="51"/>
      <c r="H861" s="49"/>
      <c r="I861" s="38" t="s">
        <v>2237</v>
      </c>
      <c r="J861" s="48" t="s">
        <v>6</v>
      </c>
      <c r="K861" s="52" t="s">
        <v>2238</v>
      </c>
      <c r="L861" s="38" t="str">
        <f aca="false">VLOOKUP(K861,CódigosRetorno!$A$2:$B$1795,2,FALSE())</f>
        <v>El dato ingreso como Forma de Pago o Medio de Pago no corresponde al valor esperado (catalogo nro 59)</v>
      </c>
      <c r="M861" s="49" t="s">
        <v>2239</v>
      </c>
      <c r="N861" s="18"/>
    </row>
    <row r="862" customFormat="false" ht="24" hidden="false" customHeight="false" outlineLevel="0" collapsed="false">
      <c r="A862" s="117"/>
      <c r="B862" s="51"/>
      <c r="C862" s="48"/>
      <c r="D862" s="48"/>
      <c r="E862" s="117"/>
      <c r="F862" s="49" t="s">
        <v>2240</v>
      </c>
      <c r="G862" s="38" t="s">
        <v>1285</v>
      </c>
      <c r="H862" s="49" t="s">
        <v>1262</v>
      </c>
      <c r="I862" s="38" t="s">
        <v>2241</v>
      </c>
      <c r="J862" s="48" t="s">
        <v>208</v>
      </c>
      <c r="K862" s="52" t="s">
        <v>1287</v>
      </c>
      <c r="L862" s="38" t="str">
        <f aca="false">VLOOKUP(K862,CódigosRetorno!$A$2:$B$1795,2,FALSE())</f>
        <v>El dato ingresado como atributo @listName es incorrecto.</v>
      </c>
      <c r="M862" s="49" t="s">
        <v>8</v>
      </c>
      <c r="N862" s="18"/>
    </row>
    <row r="863" customFormat="false" ht="24" hidden="false" customHeight="false" outlineLevel="0" collapsed="false">
      <c r="A863" s="117"/>
      <c r="B863" s="51"/>
      <c r="C863" s="48"/>
      <c r="D863" s="48"/>
      <c r="E863" s="117"/>
      <c r="F863" s="49" t="s">
        <v>1260</v>
      </c>
      <c r="G863" s="38" t="s">
        <v>1282</v>
      </c>
      <c r="H863" s="49" t="s">
        <v>1262</v>
      </c>
      <c r="I863" s="38" t="s">
        <v>1263</v>
      </c>
      <c r="J863" s="52" t="s">
        <v>208</v>
      </c>
      <c r="K863" s="116" t="s">
        <v>1283</v>
      </c>
      <c r="L863" s="38" t="str">
        <f aca="false">VLOOKUP(K863,CódigosRetorno!$A$2:$B$1795,2,FALSE())</f>
        <v>El dato ingresado como atributo @listAgencyName es incorrecto.</v>
      </c>
      <c r="M863" s="49" t="s">
        <v>8</v>
      </c>
      <c r="N863" s="18"/>
    </row>
    <row r="864" customFormat="false" ht="48" hidden="false" customHeight="false" outlineLevel="0" collapsed="false">
      <c r="A864" s="117"/>
      <c r="B864" s="51"/>
      <c r="C864" s="48"/>
      <c r="D864" s="48"/>
      <c r="E864" s="117"/>
      <c r="F864" s="49" t="s">
        <v>2242</v>
      </c>
      <c r="G864" s="38" t="s">
        <v>1289</v>
      </c>
      <c r="H864" s="49" t="s">
        <v>1262</v>
      </c>
      <c r="I864" s="38" t="s">
        <v>2243</v>
      </c>
      <c r="J864" s="52" t="s">
        <v>208</v>
      </c>
      <c r="K864" s="116" t="s">
        <v>1291</v>
      </c>
      <c r="L864" s="38" t="str">
        <f aca="false">VLOOKUP(K864,CódigosRetorno!$A$2:$B$1795,2,FALSE())</f>
        <v>El dato ingresado como atributo @listURI es incorrecto.</v>
      </c>
      <c r="M864" s="49" t="s">
        <v>8</v>
      </c>
      <c r="N864" s="18"/>
    </row>
    <row r="865" customFormat="false" ht="48" hidden="false" customHeight="false" outlineLevel="0" collapsed="false">
      <c r="A865" s="49" t="n">
        <f aca="false">A860+1</f>
        <v>159</v>
      </c>
      <c r="B865" s="38" t="s">
        <v>2529</v>
      </c>
      <c r="C865" s="48" t="s">
        <v>63</v>
      </c>
      <c r="D865" s="48" t="s">
        <v>184</v>
      </c>
      <c r="E865" s="49" t="s">
        <v>228</v>
      </c>
      <c r="F865" s="48"/>
      <c r="G865" s="38" t="s">
        <v>2530</v>
      </c>
      <c r="H865" s="49" t="n">
        <v>1</v>
      </c>
      <c r="I865" s="38" t="s">
        <v>2478</v>
      </c>
      <c r="J865" s="48" t="s">
        <v>6</v>
      </c>
      <c r="K865" s="52" t="s">
        <v>2531</v>
      </c>
      <c r="L865" s="38" t="str">
        <f aca="false">VLOOKUP(K865,CódigosRetorno!$A$2:$B$1795,2,FALSE())</f>
        <v>El XML no contiene el tag de BVME transporte ferroviario: Servicio de transporte: Número de autorización de la transacción</v>
      </c>
      <c r="M865" s="49" t="s">
        <v>8</v>
      </c>
      <c r="N865" s="18"/>
    </row>
    <row r="866" customFormat="false" ht="15" hidden="false" customHeight="false" outlineLevel="0" collapsed="false">
      <c r="A866" s="129" t="s">
        <v>2532</v>
      </c>
      <c r="B866" s="129"/>
      <c r="C866" s="129"/>
      <c r="D866" s="129"/>
      <c r="E866" s="98"/>
      <c r="F866" s="98"/>
      <c r="G866" s="43"/>
      <c r="H866" s="69"/>
      <c r="I866" s="43"/>
      <c r="J866" s="110" t="s">
        <v>8</v>
      </c>
      <c r="K866" s="99" t="s">
        <v>8</v>
      </c>
      <c r="L866" s="43" t="str">
        <f aca="false">VLOOKUP(K866,CódigosRetorno!$A$2:$B$1795,2,FALSE())</f>
        <v>-</v>
      </c>
      <c r="M866" s="69" t="s">
        <v>8</v>
      </c>
      <c r="N866" s="18"/>
    </row>
    <row r="867" customFormat="false" ht="36" hidden="false" customHeight="true" outlineLevel="0" collapsed="false">
      <c r="A867" s="48" t="n">
        <v>160</v>
      </c>
      <c r="B867" s="51" t="s">
        <v>2533</v>
      </c>
      <c r="C867" s="48" t="s">
        <v>329</v>
      </c>
      <c r="D867" s="48" t="s">
        <v>184</v>
      </c>
      <c r="E867" s="52" t="s">
        <v>223</v>
      </c>
      <c r="F867" s="49"/>
      <c r="G867" s="38" t="s">
        <v>2177</v>
      </c>
      <c r="H867" s="49" t="n">
        <v>1</v>
      </c>
      <c r="I867" s="38" t="s">
        <v>186</v>
      </c>
      <c r="J867" s="48" t="s">
        <v>8</v>
      </c>
      <c r="K867" s="52" t="s">
        <v>8</v>
      </c>
      <c r="L867" s="38" t="str">
        <f aca="false">VLOOKUP(K867,CódigosRetorno!$A$2:$B$1795,2,FALSE())</f>
        <v>-</v>
      </c>
      <c r="M867" s="49" t="s">
        <v>8</v>
      </c>
      <c r="N867" s="18"/>
    </row>
    <row r="868" customFormat="false" ht="36" hidden="false" customHeight="false" outlineLevel="0" collapsed="false">
      <c r="A868" s="48"/>
      <c r="B868" s="51"/>
      <c r="C868" s="48"/>
      <c r="D868" s="48"/>
      <c r="E868" s="52" t="s">
        <v>769</v>
      </c>
      <c r="F868" s="48" t="s">
        <v>1549</v>
      </c>
      <c r="G868" s="51" t="s">
        <v>2178</v>
      </c>
      <c r="H868" s="49" t="n">
        <v>1</v>
      </c>
      <c r="I868" s="38" t="s">
        <v>186</v>
      </c>
      <c r="J868" s="48" t="s">
        <v>8</v>
      </c>
      <c r="K868" s="52" t="s">
        <v>8</v>
      </c>
      <c r="L868" s="38" t="str">
        <f aca="false">VLOOKUP(K868,CódigosRetorno!$A$2:$B$1795,2,FALSE())</f>
        <v>-</v>
      </c>
      <c r="M868" s="49" t="s">
        <v>1554</v>
      </c>
      <c r="N868" s="18"/>
    </row>
    <row r="869" customFormat="false" ht="24" hidden="false" customHeight="false" outlineLevel="0" collapsed="false">
      <c r="A869" s="48"/>
      <c r="B869" s="51"/>
      <c r="C869" s="48"/>
      <c r="D869" s="48"/>
      <c r="E869" s="240"/>
      <c r="F869" s="49" t="s">
        <v>1555</v>
      </c>
      <c r="G869" s="38" t="s">
        <v>1285</v>
      </c>
      <c r="H869" s="49" t="s">
        <v>1262</v>
      </c>
      <c r="I869" s="38" t="s">
        <v>186</v>
      </c>
      <c r="J869" s="48" t="s">
        <v>8</v>
      </c>
      <c r="K869" s="52" t="s">
        <v>8</v>
      </c>
      <c r="L869" s="38" t="str">
        <f aca="false">VLOOKUP(K869,CódigosRetorno!$A$2:$B$1795,2,FALSE())</f>
        <v>-</v>
      </c>
      <c r="M869" s="49" t="s">
        <v>8</v>
      </c>
      <c r="N869" s="18"/>
    </row>
    <row r="870" customFormat="false" ht="15" hidden="false" customHeight="false" outlineLevel="0" collapsed="false">
      <c r="A870" s="48"/>
      <c r="B870" s="51"/>
      <c r="C870" s="48"/>
      <c r="D870" s="48"/>
      <c r="E870" s="240"/>
      <c r="F870" s="49" t="s">
        <v>1260</v>
      </c>
      <c r="G870" s="38" t="s">
        <v>1282</v>
      </c>
      <c r="H870" s="49" t="s">
        <v>1262</v>
      </c>
      <c r="I870" s="38" t="s">
        <v>186</v>
      </c>
      <c r="J870" s="48" t="s">
        <v>8</v>
      </c>
      <c r="K870" s="52" t="s">
        <v>8</v>
      </c>
      <c r="L870" s="38" t="str">
        <f aca="false">VLOOKUP(K870,CódigosRetorno!$A$2:$B$1795,2,FALSE())</f>
        <v>-</v>
      </c>
      <c r="M870" s="49" t="s">
        <v>8</v>
      </c>
      <c r="N870" s="18"/>
    </row>
    <row r="871" customFormat="false" ht="36" hidden="false" customHeight="false" outlineLevel="0" collapsed="false">
      <c r="A871" s="48"/>
      <c r="B871" s="51"/>
      <c r="C871" s="48"/>
      <c r="D871" s="48"/>
      <c r="E871" s="240"/>
      <c r="F871" s="81" t="s">
        <v>1557</v>
      </c>
      <c r="G871" s="80" t="s">
        <v>1289</v>
      </c>
      <c r="H871" s="49" t="s">
        <v>1262</v>
      </c>
      <c r="I871" s="38" t="s">
        <v>186</v>
      </c>
      <c r="J871" s="48" t="s">
        <v>8</v>
      </c>
      <c r="K871" s="52" t="s">
        <v>8</v>
      </c>
      <c r="L871" s="38" t="str">
        <f aca="false">VLOOKUP(K871,CódigosRetorno!$A$2:$B$1795,2,FALSE())</f>
        <v>-</v>
      </c>
      <c r="M871" s="49" t="s">
        <v>8</v>
      </c>
      <c r="N871" s="18"/>
    </row>
    <row r="872" customFormat="false" ht="36" hidden="false" customHeight="false" outlineLevel="0" collapsed="false">
      <c r="A872" s="48"/>
      <c r="B872" s="51"/>
      <c r="C872" s="48"/>
      <c r="D872" s="48"/>
      <c r="E872" s="252" t="s">
        <v>177</v>
      </c>
      <c r="F872" s="240" t="s">
        <v>2534</v>
      </c>
      <c r="G872" s="253" t="s">
        <v>2535</v>
      </c>
      <c r="H872" s="254" t="n">
        <v>1</v>
      </c>
      <c r="I872" s="38" t="s">
        <v>186</v>
      </c>
      <c r="J872" s="48" t="s">
        <v>8</v>
      </c>
      <c r="K872" s="52" t="s">
        <v>8</v>
      </c>
      <c r="L872" s="38" t="str">
        <f aca="false">VLOOKUP(K872,CódigosRetorno!$A$2:$B$1795,2,FALSE())</f>
        <v>-</v>
      </c>
      <c r="M872" s="49" t="s">
        <v>8</v>
      </c>
      <c r="N872" s="18"/>
    </row>
    <row r="873" customFormat="false" ht="36" hidden="false" customHeight="false" outlineLevel="0" collapsed="false">
      <c r="A873" s="48"/>
      <c r="B873" s="51"/>
      <c r="C873" s="48"/>
      <c r="D873" s="48"/>
      <c r="E873" s="255" t="s">
        <v>656</v>
      </c>
      <c r="F873" s="207"/>
      <c r="G873" s="256" t="s">
        <v>2536</v>
      </c>
      <c r="H873" s="254" t="n">
        <v>1</v>
      </c>
      <c r="I873" s="38" t="s">
        <v>2537</v>
      </c>
      <c r="J873" s="48" t="s">
        <v>208</v>
      </c>
      <c r="K873" s="52" t="s">
        <v>2538</v>
      </c>
      <c r="L873" s="38" t="str">
        <f aca="false">VLOOKUP(K873,CódigosRetorno!$A$2:$B$1795,2,FALSE())</f>
        <v>El valor ingresado como numero de DAM no cumple con el estandar</v>
      </c>
      <c r="M873" s="49" t="s">
        <v>8</v>
      </c>
      <c r="N873" s="18"/>
    </row>
    <row r="874" customFormat="false" ht="36" hidden="false" customHeight="true" outlineLevel="0" collapsed="false">
      <c r="A874" s="233" t="n">
        <f aca="false">A867+1</f>
        <v>161</v>
      </c>
      <c r="B874" s="51" t="s">
        <v>2539</v>
      </c>
      <c r="C874" s="233" t="s">
        <v>329</v>
      </c>
      <c r="D874" s="233" t="s">
        <v>184</v>
      </c>
      <c r="E874" s="207" t="s">
        <v>223</v>
      </c>
      <c r="F874" s="209" t="s">
        <v>1549</v>
      </c>
      <c r="G874" s="122" t="s">
        <v>2177</v>
      </c>
      <c r="H874" s="49" t="s">
        <v>1262</v>
      </c>
      <c r="I874" s="38" t="s">
        <v>186</v>
      </c>
      <c r="J874" s="48" t="s">
        <v>8</v>
      </c>
      <c r="K874" s="52" t="s">
        <v>8</v>
      </c>
      <c r="L874" s="38" t="str">
        <f aca="false">VLOOKUP(K874,CódigosRetorno!$A$2:$B$1795,2,FALSE())</f>
        <v>-</v>
      </c>
      <c r="M874" s="49" t="s">
        <v>1554</v>
      </c>
      <c r="N874" s="18"/>
    </row>
    <row r="875" customFormat="false" ht="36" hidden="false" customHeight="false" outlineLevel="0" collapsed="false">
      <c r="A875" s="233"/>
      <c r="B875" s="51"/>
      <c r="C875" s="233"/>
      <c r="D875" s="233"/>
      <c r="E875" s="52" t="s">
        <v>769</v>
      </c>
      <c r="F875" s="48" t="s">
        <v>1549</v>
      </c>
      <c r="G875" s="51" t="s">
        <v>2178</v>
      </c>
      <c r="H875" s="49" t="n">
        <v>1</v>
      </c>
      <c r="I875" s="38" t="s">
        <v>186</v>
      </c>
      <c r="J875" s="48" t="s">
        <v>8</v>
      </c>
      <c r="K875" s="52" t="s">
        <v>8</v>
      </c>
      <c r="L875" s="38" t="str">
        <f aca="false">VLOOKUP(K875,CódigosRetorno!$A$2:$B$1795,2,FALSE())</f>
        <v>-</v>
      </c>
      <c r="M875" s="49" t="s">
        <v>1554</v>
      </c>
      <c r="N875" s="18"/>
    </row>
    <row r="876" customFormat="false" ht="24" hidden="false" customHeight="false" outlineLevel="0" collapsed="false">
      <c r="A876" s="233"/>
      <c r="B876" s="51"/>
      <c r="C876" s="233"/>
      <c r="D876" s="233"/>
      <c r="E876" s="240"/>
      <c r="F876" s="49" t="s">
        <v>1555</v>
      </c>
      <c r="G876" s="38" t="s">
        <v>1285</v>
      </c>
      <c r="H876" s="49" t="s">
        <v>1262</v>
      </c>
      <c r="I876" s="38" t="s">
        <v>186</v>
      </c>
      <c r="J876" s="48" t="s">
        <v>8</v>
      </c>
      <c r="K876" s="52" t="s">
        <v>8</v>
      </c>
      <c r="L876" s="38" t="str">
        <f aca="false">VLOOKUP(K876,CódigosRetorno!$A$2:$B$1795,2,FALSE())</f>
        <v>-</v>
      </c>
      <c r="M876" s="49" t="s">
        <v>8</v>
      </c>
      <c r="N876" s="18"/>
    </row>
    <row r="877" customFormat="false" ht="15" hidden="false" customHeight="false" outlineLevel="0" collapsed="false">
      <c r="A877" s="233"/>
      <c r="B877" s="51"/>
      <c r="C877" s="233"/>
      <c r="D877" s="233"/>
      <c r="E877" s="240"/>
      <c r="F877" s="49" t="s">
        <v>1260</v>
      </c>
      <c r="G877" s="38" t="s">
        <v>1282</v>
      </c>
      <c r="H877" s="49" t="s">
        <v>1262</v>
      </c>
      <c r="I877" s="38" t="s">
        <v>186</v>
      </c>
      <c r="J877" s="48" t="s">
        <v>8</v>
      </c>
      <c r="K877" s="52" t="s">
        <v>8</v>
      </c>
      <c r="L877" s="38" t="str">
        <f aca="false">VLOOKUP(K877,CódigosRetorno!$A$2:$B$1795,2,FALSE())</f>
        <v>-</v>
      </c>
      <c r="M877" s="49" t="s">
        <v>8</v>
      </c>
      <c r="N877" s="18"/>
    </row>
    <row r="878" customFormat="false" ht="36" hidden="false" customHeight="false" outlineLevel="0" collapsed="false">
      <c r="A878" s="233"/>
      <c r="B878" s="51"/>
      <c r="C878" s="233"/>
      <c r="D878" s="233"/>
      <c r="E878" s="240"/>
      <c r="F878" s="81" t="s">
        <v>1557</v>
      </c>
      <c r="G878" s="80" t="s">
        <v>1289</v>
      </c>
      <c r="H878" s="81" t="s">
        <v>1262</v>
      </c>
      <c r="I878" s="38" t="s">
        <v>186</v>
      </c>
      <c r="J878" s="48" t="s">
        <v>8</v>
      </c>
      <c r="K878" s="52" t="s">
        <v>8</v>
      </c>
      <c r="L878" s="38" t="str">
        <f aca="false">VLOOKUP(K878,CódigosRetorno!$A$2:$B$1795,2,FALSE())</f>
        <v>-</v>
      </c>
      <c r="M878" s="49" t="s">
        <v>8</v>
      </c>
      <c r="N878" s="18"/>
    </row>
    <row r="879" customFormat="false" ht="36" hidden="false" customHeight="false" outlineLevel="0" collapsed="false">
      <c r="A879" s="233"/>
      <c r="B879" s="51"/>
      <c r="C879" s="233"/>
      <c r="D879" s="233"/>
      <c r="E879" s="81" t="s">
        <v>814</v>
      </c>
      <c r="F879" s="81"/>
      <c r="G879" s="257" t="s">
        <v>2540</v>
      </c>
      <c r="H879" s="81" t="s">
        <v>1262</v>
      </c>
      <c r="I879" s="51" t="s">
        <v>186</v>
      </c>
      <c r="J879" s="48"/>
      <c r="K879" s="52" t="s">
        <v>8</v>
      </c>
      <c r="L879" s="38" t="str">
        <f aca="false">VLOOKUP(K879,CódigosRetorno!$A$2:$B$1795,2,FALSE())</f>
        <v>-</v>
      </c>
      <c r="M879" s="49" t="s">
        <v>8</v>
      </c>
      <c r="N879" s="16"/>
    </row>
    <row r="880" customFormat="false" ht="24" hidden="false" customHeight="false" outlineLevel="0" collapsed="false">
      <c r="A880" s="233"/>
      <c r="B880" s="51"/>
      <c r="C880" s="233"/>
      <c r="D880" s="233"/>
      <c r="E880" s="229" t="s">
        <v>343</v>
      </c>
      <c r="F880" s="229"/>
      <c r="G880" s="244" t="s">
        <v>2541</v>
      </c>
      <c r="H880" s="229" t="s">
        <v>1262</v>
      </c>
      <c r="I880" s="51" t="s">
        <v>186</v>
      </c>
      <c r="J880" s="48"/>
      <c r="K880" s="52" t="s">
        <v>8</v>
      </c>
      <c r="L880" s="38" t="str">
        <f aca="false">VLOOKUP(K880,CódigosRetorno!$A$2:$B$1795,2,FALSE())</f>
        <v>-</v>
      </c>
      <c r="M880" s="49" t="s">
        <v>8</v>
      </c>
      <c r="N880" s="12"/>
    </row>
    <row r="881" customFormat="false" ht="24" hidden="false" customHeight="false" outlineLevel="0" collapsed="false">
      <c r="A881" s="233"/>
      <c r="B881" s="51"/>
      <c r="C881" s="233"/>
      <c r="D881" s="233"/>
      <c r="E881" s="229" t="s">
        <v>228</v>
      </c>
      <c r="F881" s="229"/>
      <c r="G881" s="244" t="s">
        <v>2542</v>
      </c>
      <c r="H881" s="229" t="s">
        <v>1262</v>
      </c>
      <c r="I881" s="51" t="s">
        <v>186</v>
      </c>
      <c r="J881" s="48"/>
      <c r="K881" s="52" t="s">
        <v>8</v>
      </c>
      <c r="L881" s="38" t="str">
        <f aca="false">VLOOKUP(K881,CódigosRetorno!$A$2:$B$1795,2,FALSE())</f>
        <v>-</v>
      </c>
      <c r="M881" s="49" t="s">
        <v>8</v>
      </c>
      <c r="N881" s="12"/>
    </row>
    <row r="882" customFormat="false" ht="24" hidden="false" customHeight="false" outlineLevel="0" collapsed="false">
      <c r="A882" s="233"/>
      <c r="B882" s="51"/>
      <c r="C882" s="233"/>
      <c r="D882" s="233"/>
      <c r="E882" s="229" t="s">
        <v>228</v>
      </c>
      <c r="F882" s="229"/>
      <c r="G882" s="244" t="s">
        <v>2543</v>
      </c>
      <c r="H882" s="229" t="s">
        <v>1262</v>
      </c>
      <c r="I882" s="51" t="s">
        <v>186</v>
      </c>
      <c r="J882" s="48"/>
      <c r="K882" s="52" t="s">
        <v>8</v>
      </c>
      <c r="L882" s="38" t="str">
        <f aca="false">VLOOKUP(K882,CódigosRetorno!$A$2:$B$1795,2,FALSE())</f>
        <v>-</v>
      </c>
      <c r="M882" s="49" t="s">
        <v>8</v>
      </c>
      <c r="N882" s="12"/>
    </row>
    <row r="883" customFormat="false" ht="24" hidden="false" customHeight="false" outlineLevel="0" collapsed="false">
      <c r="A883" s="233"/>
      <c r="B883" s="51"/>
      <c r="C883" s="233"/>
      <c r="D883" s="233"/>
      <c r="E883" s="229" t="s">
        <v>649</v>
      </c>
      <c r="F883" s="229"/>
      <c r="G883" s="244" t="s">
        <v>2544</v>
      </c>
      <c r="H883" s="229" t="s">
        <v>1262</v>
      </c>
      <c r="I883" s="51" t="s">
        <v>186</v>
      </c>
      <c r="J883" s="48"/>
      <c r="K883" s="52" t="s">
        <v>8</v>
      </c>
      <c r="L883" s="38" t="str">
        <f aca="false">VLOOKUP(K883,CódigosRetorno!$A$2:$B$1795,2,FALSE())</f>
        <v>-</v>
      </c>
      <c r="M883" s="49" t="s">
        <v>8</v>
      </c>
      <c r="N883" s="12"/>
    </row>
    <row r="884" customFormat="false" ht="24" hidden="false" customHeight="false" outlineLevel="0" collapsed="false">
      <c r="A884" s="233"/>
      <c r="B884" s="51"/>
      <c r="C884" s="233"/>
      <c r="D884" s="233"/>
      <c r="E884" s="229" t="s">
        <v>228</v>
      </c>
      <c r="F884" s="229"/>
      <c r="G884" s="244" t="s">
        <v>2545</v>
      </c>
      <c r="H884" s="229" t="s">
        <v>1262</v>
      </c>
      <c r="I884" s="51" t="s">
        <v>186</v>
      </c>
      <c r="J884" s="48"/>
      <c r="K884" s="52" t="s">
        <v>8</v>
      </c>
      <c r="L884" s="38" t="str">
        <f aca="false">VLOOKUP(K884,CódigosRetorno!$A$2:$B$1795,2,FALSE())</f>
        <v>-</v>
      </c>
      <c r="M884" s="49" t="s">
        <v>8</v>
      </c>
      <c r="N884" s="12"/>
    </row>
    <row r="885" customFormat="false" ht="24" hidden="false" customHeight="false" outlineLevel="0" collapsed="false">
      <c r="A885" s="233"/>
      <c r="B885" s="51"/>
      <c r="C885" s="233"/>
      <c r="D885" s="233"/>
      <c r="E885" s="229" t="s">
        <v>228</v>
      </c>
      <c r="F885" s="229"/>
      <c r="G885" s="244" t="s">
        <v>2546</v>
      </c>
      <c r="H885" s="229" t="s">
        <v>1262</v>
      </c>
      <c r="I885" s="51" t="s">
        <v>186</v>
      </c>
      <c r="J885" s="48"/>
      <c r="K885" s="52" t="s">
        <v>8</v>
      </c>
      <c r="L885" s="38" t="str">
        <f aca="false">VLOOKUP(K885,CódigosRetorno!$A$2:$B$1795,2,FALSE())</f>
        <v>-</v>
      </c>
      <c r="M885" s="49" t="s">
        <v>8</v>
      </c>
      <c r="N885" s="12"/>
    </row>
    <row r="886" customFormat="false" ht="36" hidden="false" customHeight="false" outlineLevel="0" collapsed="false">
      <c r="A886" s="233"/>
      <c r="B886" s="51"/>
      <c r="C886" s="233"/>
      <c r="D886" s="233"/>
      <c r="E886" s="229" t="s">
        <v>343</v>
      </c>
      <c r="F886" s="229"/>
      <c r="G886" s="244" t="s">
        <v>2547</v>
      </c>
      <c r="H886" s="229" t="s">
        <v>1262</v>
      </c>
      <c r="I886" s="51" t="s">
        <v>186</v>
      </c>
      <c r="J886" s="48"/>
      <c r="K886" s="52" t="s">
        <v>8</v>
      </c>
      <c r="L886" s="38" t="str">
        <f aca="false">VLOOKUP(K886,CódigosRetorno!$A$2:$B$1795,2,FALSE())</f>
        <v>-</v>
      </c>
      <c r="M886" s="49" t="s">
        <v>8</v>
      </c>
      <c r="N886" s="12"/>
    </row>
    <row r="887" customFormat="false" ht="24" hidden="false" customHeight="false" outlineLevel="0" collapsed="false">
      <c r="A887" s="233"/>
      <c r="B887" s="51"/>
      <c r="C887" s="233"/>
      <c r="D887" s="233"/>
      <c r="E887" s="229" t="s">
        <v>2548</v>
      </c>
      <c r="F887" s="229"/>
      <c r="G887" s="244" t="s">
        <v>2549</v>
      </c>
      <c r="H887" s="229" t="s">
        <v>1262</v>
      </c>
      <c r="I887" s="51" t="s">
        <v>186</v>
      </c>
      <c r="J887" s="48"/>
      <c r="K887" s="52" t="s">
        <v>8</v>
      </c>
      <c r="L887" s="38" t="str">
        <f aca="false">VLOOKUP(K887,CódigosRetorno!$A$2:$B$1795,2,FALSE())</f>
        <v>-</v>
      </c>
      <c r="M887" s="49" t="s">
        <v>8</v>
      </c>
      <c r="N887" s="12"/>
    </row>
    <row r="888" customFormat="false" ht="24" hidden="false" customHeight="false" outlineLevel="0" collapsed="false">
      <c r="A888" s="233"/>
      <c r="B888" s="51"/>
      <c r="C888" s="233"/>
      <c r="D888" s="233"/>
      <c r="E888" s="242" t="s">
        <v>228</v>
      </c>
      <c r="F888" s="229"/>
      <c r="G888" s="244" t="s">
        <v>2550</v>
      </c>
      <c r="H888" s="229" t="s">
        <v>1262</v>
      </c>
      <c r="I888" s="51" t="s">
        <v>186</v>
      </c>
      <c r="J888" s="48"/>
      <c r="K888" s="52" t="s">
        <v>8</v>
      </c>
      <c r="L888" s="38" t="str">
        <f aca="false">VLOOKUP(K888,CódigosRetorno!$A$2:$B$1795,2,FALSE())</f>
        <v>-</v>
      </c>
      <c r="M888" s="49" t="s">
        <v>8</v>
      </c>
      <c r="N888" s="12"/>
    </row>
    <row r="889" customFormat="false" ht="36" hidden="false" customHeight="false" outlineLevel="0" collapsed="false">
      <c r="A889" s="233"/>
      <c r="B889" s="51"/>
      <c r="C889" s="233"/>
      <c r="D889" s="233"/>
      <c r="E889" s="242" t="s">
        <v>769</v>
      </c>
      <c r="F889" s="229" t="s">
        <v>1402</v>
      </c>
      <c r="G889" s="244" t="s">
        <v>2551</v>
      </c>
      <c r="H889" s="229" t="s">
        <v>1262</v>
      </c>
      <c r="I889" s="51" t="s">
        <v>186</v>
      </c>
      <c r="J889" s="48"/>
      <c r="K889" s="52" t="s">
        <v>8</v>
      </c>
      <c r="L889" s="38" t="str">
        <f aca="false">VLOOKUP(K889,CódigosRetorno!$A$2:$B$1795,2,FALSE())</f>
        <v>-</v>
      </c>
      <c r="M889" s="49" t="s">
        <v>8</v>
      </c>
      <c r="N889" s="12"/>
    </row>
    <row r="890" customFormat="false" ht="24" hidden="false" customHeight="false" outlineLevel="0" collapsed="false">
      <c r="A890" s="233"/>
      <c r="B890" s="51"/>
      <c r="C890" s="233"/>
      <c r="D890" s="233"/>
      <c r="E890" s="242" t="s">
        <v>769</v>
      </c>
      <c r="F890" s="229" t="s">
        <v>1402</v>
      </c>
      <c r="G890" s="244" t="s">
        <v>2552</v>
      </c>
      <c r="H890" s="229" t="s">
        <v>1262</v>
      </c>
      <c r="I890" s="51" t="s">
        <v>186</v>
      </c>
      <c r="J890" s="48"/>
      <c r="K890" s="52" t="s">
        <v>8</v>
      </c>
      <c r="L890" s="38" t="str">
        <f aca="false">VLOOKUP(K890,CódigosRetorno!$A$2:$B$1795,2,FALSE())</f>
        <v>-</v>
      </c>
      <c r="M890" s="49" t="s">
        <v>8</v>
      </c>
      <c r="N890" s="12"/>
    </row>
    <row r="891" customFormat="false" ht="24" hidden="false" customHeight="false" outlineLevel="0" collapsed="false">
      <c r="A891" s="233"/>
      <c r="B891" s="51"/>
      <c r="C891" s="233"/>
      <c r="D891" s="233"/>
      <c r="E891" s="242" t="s">
        <v>228</v>
      </c>
      <c r="F891" s="229"/>
      <c r="G891" s="244" t="s">
        <v>2553</v>
      </c>
      <c r="H891" s="229" t="s">
        <v>1262</v>
      </c>
      <c r="I891" s="51" t="s">
        <v>186</v>
      </c>
      <c r="J891" s="48"/>
      <c r="K891" s="52" t="s">
        <v>8</v>
      </c>
      <c r="L891" s="38" t="str">
        <f aca="false">VLOOKUP(K891,CódigosRetorno!$A$2:$B$1795,2,FALSE())</f>
        <v>-</v>
      </c>
      <c r="M891" s="49" t="s">
        <v>8</v>
      </c>
      <c r="N891" s="12"/>
    </row>
    <row r="892" customFormat="false" ht="24" hidden="false" customHeight="false" outlineLevel="0" collapsed="false">
      <c r="A892" s="233"/>
      <c r="B892" s="51"/>
      <c r="C892" s="233"/>
      <c r="D892" s="233"/>
      <c r="E892" s="242" t="s">
        <v>1997</v>
      </c>
      <c r="F892" s="229" t="s">
        <v>285</v>
      </c>
      <c r="G892" s="244" t="s">
        <v>2554</v>
      </c>
      <c r="H892" s="229" t="s">
        <v>1262</v>
      </c>
      <c r="I892" s="51" t="s">
        <v>186</v>
      </c>
      <c r="J892" s="48"/>
      <c r="K892" s="52" t="s">
        <v>8</v>
      </c>
      <c r="L892" s="38" t="str">
        <f aca="false">VLOOKUP(K892,CódigosRetorno!$A$2:$B$1795,2,FALSE())</f>
        <v>-</v>
      </c>
      <c r="M892" s="49" t="s">
        <v>8</v>
      </c>
      <c r="N892" s="12"/>
    </row>
    <row r="893" customFormat="false" ht="24" hidden="false" customHeight="false" outlineLevel="0" collapsed="false">
      <c r="A893" s="233"/>
      <c r="B893" s="51"/>
      <c r="C893" s="233"/>
      <c r="D893" s="233"/>
      <c r="E893" s="242" t="s">
        <v>291</v>
      </c>
      <c r="F893" s="229" t="s">
        <v>1402</v>
      </c>
      <c r="G893" s="244" t="s">
        <v>2555</v>
      </c>
      <c r="H893" s="229" t="s">
        <v>1262</v>
      </c>
      <c r="I893" s="51" t="s">
        <v>186</v>
      </c>
      <c r="J893" s="48"/>
      <c r="K893" s="52" t="s">
        <v>8</v>
      </c>
      <c r="L893" s="38" t="str">
        <f aca="false">VLOOKUP(K893,CódigosRetorno!$A$2:$B$1795,2,FALSE())</f>
        <v>-</v>
      </c>
      <c r="M893" s="49" t="s">
        <v>8</v>
      </c>
      <c r="N893" s="12"/>
    </row>
    <row r="894" customFormat="false" ht="24" hidden="false" customHeight="false" outlineLevel="0" collapsed="false">
      <c r="A894" s="233"/>
      <c r="B894" s="51"/>
      <c r="C894" s="233"/>
      <c r="D894" s="233"/>
      <c r="E894" s="242" t="s">
        <v>291</v>
      </c>
      <c r="F894" s="229" t="s">
        <v>1402</v>
      </c>
      <c r="G894" s="244" t="s">
        <v>2556</v>
      </c>
      <c r="H894" s="229" t="s">
        <v>1262</v>
      </c>
      <c r="I894" s="51" t="s">
        <v>186</v>
      </c>
      <c r="J894" s="48"/>
      <c r="K894" s="52" t="s">
        <v>8</v>
      </c>
      <c r="L894" s="38" t="str">
        <f aca="false">VLOOKUP(K894,CódigosRetorno!$A$2:$B$1795,2,FALSE())</f>
        <v>-</v>
      </c>
      <c r="M894" s="49" t="s">
        <v>8</v>
      </c>
      <c r="N894" s="12"/>
    </row>
    <row r="895" customFormat="false" ht="24" hidden="false" customHeight="false" outlineLevel="0" collapsed="false">
      <c r="A895" s="233"/>
      <c r="B895" s="51"/>
      <c r="C895" s="233"/>
      <c r="D895" s="233"/>
      <c r="E895" s="242" t="s">
        <v>1997</v>
      </c>
      <c r="F895" s="229" t="s">
        <v>285</v>
      </c>
      <c r="G895" s="244" t="s">
        <v>2557</v>
      </c>
      <c r="H895" s="229" t="s">
        <v>1262</v>
      </c>
      <c r="I895" s="51" t="s">
        <v>186</v>
      </c>
      <c r="J895" s="48"/>
      <c r="K895" s="52" t="s">
        <v>8</v>
      </c>
      <c r="L895" s="38" t="str">
        <f aca="false">VLOOKUP(K895,CódigosRetorno!$A$2:$B$1795,2,FALSE())</f>
        <v>-</v>
      </c>
      <c r="M895" s="49" t="s">
        <v>8</v>
      </c>
      <c r="N895" s="12"/>
    </row>
    <row r="896" customFormat="false" ht="24" hidden="false" customHeight="false" outlineLevel="0" collapsed="false">
      <c r="A896" s="233"/>
      <c r="B896" s="51"/>
      <c r="C896" s="233"/>
      <c r="D896" s="233"/>
      <c r="E896" s="242" t="s">
        <v>228</v>
      </c>
      <c r="F896" s="229"/>
      <c r="G896" s="14" t="s">
        <v>2558</v>
      </c>
      <c r="H896" s="229" t="s">
        <v>1262</v>
      </c>
      <c r="I896" s="51" t="s">
        <v>186</v>
      </c>
      <c r="J896" s="48"/>
      <c r="K896" s="52" t="s">
        <v>8</v>
      </c>
      <c r="L896" s="38" t="str">
        <f aca="false">VLOOKUP(K896,CódigosRetorno!$A$2:$B$1795,2,FALSE())</f>
        <v>-</v>
      </c>
      <c r="M896" s="49" t="s">
        <v>8</v>
      </c>
      <c r="N896" s="12"/>
    </row>
    <row r="897" customFormat="false" ht="24" hidden="false" customHeight="false" outlineLevel="0" collapsed="false">
      <c r="A897" s="233"/>
      <c r="B897" s="51"/>
      <c r="C897" s="233"/>
      <c r="D897" s="233"/>
      <c r="E897" s="242" t="s">
        <v>343</v>
      </c>
      <c r="F897" s="242"/>
      <c r="G897" s="14" t="s">
        <v>2559</v>
      </c>
      <c r="H897" s="229" t="s">
        <v>1262</v>
      </c>
      <c r="I897" s="51" t="s">
        <v>186</v>
      </c>
      <c r="J897" s="48" t="s">
        <v>8</v>
      </c>
      <c r="K897" s="52" t="s">
        <v>8</v>
      </c>
      <c r="L897" s="38" t="str">
        <f aca="false">VLOOKUP(K897,CódigosRetorno!$A$2:$B$1795,2,FALSE())</f>
        <v>-</v>
      </c>
      <c r="M897" s="49" t="s">
        <v>8</v>
      </c>
      <c r="N897" s="12"/>
    </row>
    <row r="898" customFormat="false" ht="24" hidden="false" customHeight="false" outlineLevel="0" collapsed="false">
      <c r="A898" s="233"/>
      <c r="B898" s="51"/>
      <c r="C898" s="233"/>
      <c r="D898" s="233"/>
      <c r="E898" s="142" t="s">
        <v>1997</v>
      </c>
      <c r="F898" s="142" t="s">
        <v>285</v>
      </c>
      <c r="G898" s="14" t="s">
        <v>2560</v>
      </c>
      <c r="H898" s="229" t="s">
        <v>1262</v>
      </c>
      <c r="I898" s="51" t="s">
        <v>186</v>
      </c>
      <c r="J898" s="48" t="s">
        <v>8</v>
      </c>
      <c r="K898" s="52" t="s">
        <v>8</v>
      </c>
      <c r="L898" s="38" t="str">
        <f aca="false">VLOOKUP(K898,CódigosRetorno!$A$2:$B$1795,2,FALSE())</f>
        <v>-</v>
      </c>
      <c r="M898" s="49" t="s">
        <v>8</v>
      </c>
      <c r="N898" s="12"/>
    </row>
    <row r="899" customFormat="false" ht="24" hidden="false" customHeight="false" outlineLevel="0" collapsed="false">
      <c r="A899" s="233"/>
      <c r="B899" s="51"/>
      <c r="C899" s="233"/>
      <c r="D899" s="233"/>
      <c r="E899" s="142" t="s">
        <v>1669</v>
      </c>
      <c r="F899" s="142" t="s">
        <v>2561</v>
      </c>
      <c r="G899" s="14" t="s">
        <v>2562</v>
      </c>
      <c r="H899" s="229" t="s">
        <v>1262</v>
      </c>
      <c r="I899" s="51" t="s">
        <v>186</v>
      </c>
      <c r="J899" s="48" t="s">
        <v>8</v>
      </c>
      <c r="K899" s="52" t="s">
        <v>8</v>
      </c>
      <c r="L899" s="38" t="str">
        <f aca="false">VLOOKUP(K899,CódigosRetorno!$A$2:$B$1795,2,FALSE())</f>
        <v>-</v>
      </c>
      <c r="M899" s="49" t="s">
        <v>8</v>
      </c>
      <c r="N899" s="12"/>
    </row>
    <row r="900" customFormat="false" ht="24" hidden="false" customHeight="false" outlineLevel="0" collapsed="false">
      <c r="A900" s="233"/>
      <c r="B900" s="51"/>
      <c r="C900" s="233"/>
      <c r="D900" s="233"/>
      <c r="E900" s="142" t="s">
        <v>1669</v>
      </c>
      <c r="F900" s="142" t="s">
        <v>2561</v>
      </c>
      <c r="G900" s="14" t="s">
        <v>2563</v>
      </c>
      <c r="H900" s="229" t="s">
        <v>1262</v>
      </c>
      <c r="I900" s="51" t="s">
        <v>186</v>
      </c>
      <c r="J900" s="48" t="s">
        <v>8</v>
      </c>
      <c r="K900" s="52" t="s">
        <v>8</v>
      </c>
      <c r="L900" s="38" t="str">
        <f aca="false">VLOOKUP(K900,CódigosRetorno!$A$2:$B$1795,2,FALSE())</f>
        <v>-</v>
      </c>
      <c r="M900" s="49" t="s">
        <v>8</v>
      </c>
      <c r="N900" s="12"/>
    </row>
    <row r="901" customFormat="false" ht="24" hidden="false" customHeight="false" outlineLevel="0" collapsed="false">
      <c r="A901" s="233"/>
      <c r="B901" s="51"/>
      <c r="C901" s="233"/>
      <c r="D901" s="233"/>
      <c r="E901" s="142" t="s">
        <v>1669</v>
      </c>
      <c r="F901" s="142" t="s">
        <v>2561</v>
      </c>
      <c r="G901" s="14" t="s">
        <v>2564</v>
      </c>
      <c r="H901" s="229" t="s">
        <v>1262</v>
      </c>
      <c r="I901" s="51" t="s">
        <v>186</v>
      </c>
      <c r="J901" s="48" t="s">
        <v>8</v>
      </c>
      <c r="K901" s="52" t="s">
        <v>8</v>
      </c>
      <c r="L901" s="38" t="str">
        <f aca="false">VLOOKUP(K901,CódigosRetorno!$A$2:$B$1795,2,FALSE())</f>
        <v>-</v>
      </c>
      <c r="M901" s="49" t="s">
        <v>8</v>
      </c>
      <c r="N901" s="12"/>
    </row>
    <row r="902" customFormat="false" ht="24" hidden="false" customHeight="false" outlineLevel="0" collapsed="false">
      <c r="A902" s="233"/>
      <c r="B902" s="51"/>
      <c r="C902" s="233"/>
      <c r="D902" s="233"/>
      <c r="E902" s="142" t="s">
        <v>1669</v>
      </c>
      <c r="F902" s="142" t="s">
        <v>2561</v>
      </c>
      <c r="G902" s="14" t="s">
        <v>2565</v>
      </c>
      <c r="H902" s="229" t="s">
        <v>1262</v>
      </c>
      <c r="I902" s="51" t="s">
        <v>186</v>
      </c>
      <c r="J902" s="48" t="s">
        <v>8</v>
      </c>
      <c r="K902" s="52" t="s">
        <v>8</v>
      </c>
      <c r="L902" s="38" t="str">
        <f aca="false">VLOOKUP(K902,CódigosRetorno!$A$2:$B$1795,2,FALSE())</f>
        <v>-</v>
      </c>
      <c r="M902" s="49" t="s">
        <v>8</v>
      </c>
      <c r="N902" s="12"/>
    </row>
    <row r="903" customFormat="false" ht="24" hidden="false" customHeight="false" outlineLevel="0" collapsed="false">
      <c r="A903" s="233"/>
      <c r="B903" s="51"/>
      <c r="C903" s="233"/>
      <c r="D903" s="233"/>
      <c r="E903" s="142" t="s">
        <v>1669</v>
      </c>
      <c r="F903" s="142" t="s">
        <v>2561</v>
      </c>
      <c r="G903" s="14" t="s">
        <v>2566</v>
      </c>
      <c r="H903" s="229" t="s">
        <v>1262</v>
      </c>
      <c r="I903" s="51" t="s">
        <v>186</v>
      </c>
      <c r="J903" s="48" t="s">
        <v>8</v>
      </c>
      <c r="K903" s="52" t="s">
        <v>8</v>
      </c>
      <c r="L903" s="38" t="str">
        <f aca="false">VLOOKUP(K903,CódigosRetorno!$A$2:$B$1795,2,FALSE())</f>
        <v>-</v>
      </c>
      <c r="M903" s="49" t="s">
        <v>8</v>
      </c>
      <c r="N903" s="12"/>
    </row>
    <row r="904" customFormat="false" ht="24" hidden="false" customHeight="false" outlineLevel="0" collapsed="false">
      <c r="A904" s="233"/>
      <c r="B904" s="51"/>
      <c r="C904" s="233"/>
      <c r="D904" s="233"/>
      <c r="E904" s="142" t="s">
        <v>1669</v>
      </c>
      <c r="F904" s="142" t="s">
        <v>2561</v>
      </c>
      <c r="G904" s="14" t="s">
        <v>2567</v>
      </c>
      <c r="H904" s="229" t="s">
        <v>1262</v>
      </c>
      <c r="I904" s="51" t="s">
        <v>186</v>
      </c>
      <c r="J904" s="48" t="s">
        <v>8</v>
      </c>
      <c r="K904" s="52" t="s">
        <v>8</v>
      </c>
      <c r="L904" s="38" t="str">
        <f aca="false">VLOOKUP(K904,CódigosRetorno!$A$2:$B$1795,2,FALSE())</f>
        <v>-</v>
      </c>
      <c r="M904" s="49" t="s">
        <v>8</v>
      </c>
      <c r="N904" s="12"/>
    </row>
    <row r="905" customFormat="false" ht="24" hidden="false" customHeight="false" outlineLevel="0" collapsed="false">
      <c r="A905" s="233"/>
      <c r="B905" s="51"/>
      <c r="C905" s="233"/>
      <c r="D905" s="233"/>
      <c r="E905" s="247" t="s">
        <v>1669</v>
      </c>
      <c r="F905" s="247" t="s">
        <v>2561</v>
      </c>
      <c r="G905" s="258" t="s">
        <v>2568</v>
      </c>
      <c r="H905" s="209" t="s">
        <v>1262</v>
      </c>
      <c r="I905" s="51" t="s">
        <v>186</v>
      </c>
      <c r="J905" s="48" t="s">
        <v>8</v>
      </c>
      <c r="K905" s="52" t="s">
        <v>8</v>
      </c>
      <c r="L905" s="38" t="str">
        <f aca="false">VLOOKUP(K905,CódigosRetorno!$A$2:$B$1795,2,FALSE())</f>
        <v>-</v>
      </c>
      <c r="M905" s="49" t="s">
        <v>8</v>
      </c>
      <c r="N905" s="12"/>
    </row>
    <row r="906" customFormat="false" ht="15" hidden="false" customHeight="false" outlineLevel="0" collapsed="false">
      <c r="A906" s="63" t="s">
        <v>2569</v>
      </c>
      <c r="B906" s="43"/>
      <c r="C906" s="98"/>
      <c r="D906" s="98"/>
      <c r="E906" s="69"/>
      <c r="F906" s="98"/>
      <c r="G906" s="43"/>
      <c r="H906" s="69"/>
      <c r="I906" s="43"/>
      <c r="J906" s="98" t="s">
        <v>8</v>
      </c>
      <c r="K906" s="110" t="s">
        <v>8</v>
      </c>
      <c r="L906" s="43" t="str">
        <f aca="false">VLOOKUP(K906,CódigosRetorno!$A$2:$B$1795,2,FALSE())</f>
        <v>-</v>
      </c>
      <c r="M906" s="69" t="s">
        <v>8</v>
      </c>
      <c r="N906" s="12"/>
    </row>
    <row r="907" customFormat="false" ht="36" hidden="false" customHeight="true" outlineLevel="0" collapsed="false">
      <c r="A907" s="49" t="s">
        <v>2570</v>
      </c>
      <c r="B907" s="51" t="s">
        <v>2571</v>
      </c>
      <c r="C907" s="48" t="s">
        <v>329</v>
      </c>
      <c r="D907" s="48" t="s">
        <v>184</v>
      </c>
      <c r="E907" s="52" t="s">
        <v>223</v>
      </c>
      <c r="F907" s="49" t="s">
        <v>1549</v>
      </c>
      <c r="G907" s="38" t="s">
        <v>2177</v>
      </c>
      <c r="H907" s="49"/>
      <c r="I907" s="38" t="s">
        <v>1551</v>
      </c>
      <c r="J907" s="48" t="s">
        <v>208</v>
      </c>
      <c r="K907" s="52" t="s">
        <v>1552</v>
      </c>
      <c r="L907" s="38" t="str">
        <f aca="false">VLOOKUP(K907,CódigosRetorno!$A$2:$B$1795,2,FALSE())</f>
        <v>No existe información en el nombre del concepto.</v>
      </c>
      <c r="M907" s="49" t="s">
        <v>8</v>
      </c>
      <c r="N907" s="12"/>
    </row>
    <row r="908" customFormat="false" ht="24" hidden="false" customHeight="true" outlineLevel="0" collapsed="false">
      <c r="A908" s="49"/>
      <c r="B908" s="51"/>
      <c r="C908" s="48"/>
      <c r="D908" s="48"/>
      <c r="E908" s="52" t="s">
        <v>769</v>
      </c>
      <c r="F908" s="48" t="s">
        <v>1549</v>
      </c>
      <c r="G908" s="51" t="s">
        <v>2178</v>
      </c>
      <c r="H908" s="117"/>
      <c r="I908" s="38" t="s">
        <v>2572</v>
      </c>
      <c r="J908" s="48" t="s">
        <v>6</v>
      </c>
      <c r="K908" s="52" t="s">
        <v>2573</v>
      </c>
      <c r="L908" s="38" t="str">
        <f aca="false">VLOOKUP(K908,CódigosRetorno!$A$2:$B$1795,2,FALSE())</f>
        <v>El XML no contiene el tag de Créditos Hipotecarios: Tipo de préstamo</v>
      </c>
      <c r="M908" s="49" t="s">
        <v>1554</v>
      </c>
      <c r="N908" s="12"/>
    </row>
    <row r="909" customFormat="false" ht="48" hidden="false" customHeight="false" outlineLevel="0" collapsed="false">
      <c r="A909" s="49"/>
      <c r="B909" s="51"/>
      <c r="C909" s="48"/>
      <c r="D909" s="48"/>
      <c r="E909" s="52"/>
      <c r="F909" s="48"/>
      <c r="G909" s="51"/>
      <c r="H909" s="117"/>
      <c r="I909" s="38" t="s">
        <v>2574</v>
      </c>
      <c r="J909" s="48" t="s">
        <v>6</v>
      </c>
      <c r="K909" s="52" t="s">
        <v>2575</v>
      </c>
      <c r="L909" s="38" t="str">
        <f aca="false">VLOOKUP(K909,CódigosRetorno!$A$2:$B$1795,2,FALSE())</f>
        <v>El XML no contiene el tag de Créditos Hipotecarios: Partida Registral</v>
      </c>
      <c r="M909" s="49" t="s">
        <v>8</v>
      </c>
      <c r="N909" s="12"/>
    </row>
    <row r="910" customFormat="false" ht="24" hidden="false" customHeight="false" outlineLevel="0" collapsed="false">
      <c r="A910" s="49"/>
      <c r="B910" s="51"/>
      <c r="C910" s="48"/>
      <c r="D910" s="48"/>
      <c r="E910" s="52"/>
      <c r="F910" s="48"/>
      <c r="G910" s="51"/>
      <c r="H910" s="117"/>
      <c r="I910" s="38" t="s">
        <v>2576</v>
      </c>
      <c r="J910" s="48" t="s">
        <v>6</v>
      </c>
      <c r="K910" s="52" t="s">
        <v>2577</v>
      </c>
      <c r="L910" s="38" t="str">
        <f aca="false">VLOOKUP(K910,CódigosRetorno!$A$2:$B$1795,2,FALSE())</f>
        <v>El XML no contiene el tag de Créditos Hipotecarios: Número de contrato</v>
      </c>
      <c r="M910" s="49" t="s">
        <v>8</v>
      </c>
      <c r="N910" s="12"/>
    </row>
    <row r="911" customFormat="false" ht="24" hidden="false" customHeight="false" outlineLevel="0" collapsed="false">
      <c r="A911" s="49"/>
      <c r="B911" s="51"/>
      <c r="C911" s="48"/>
      <c r="D911" s="48"/>
      <c r="E911" s="52"/>
      <c r="F911" s="48"/>
      <c r="G911" s="51"/>
      <c r="H911" s="117"/>
      <c r="I911" s="38" t="s">
        <v>2578</v>
      </c>
      <c r="J911" s="48" t="s">
        <v>6</v>
      </c>
      <c r="K911" s="52" t="s">
        <v>2579</v>
      </c>
      <c r="L911" s="38" t="str">
        <f aca="false">VLOOKUP(K911,CódigosRetorno!$A$2:$B$1795,2,FALSE())</f>
        <v>El XML no contiene el tag de Créditos Hipotecarios: Fecha de otorgamiento del crédito</v>
      </c>
      <c r="M911" s="49" t="s">
        <v>8</v>
      </c>
      <c r="N911" s="12"/>
    </row>
    <row r="912" customFormat="false" ht="48" hidden="false" customHeight="false" outlineLevel="0" collapsed="false">
      <c r="A912" s="49"/>
      <c r="B912" s="51"/>
      <c r="C912" s="48"/>
      <c r="D912" s="48"/>
      <c r="E912" s="52"/>
      <c r="F912" s="48"/>
      <c r="G912" s="51"/>
      <c r="H912" s="117"/>
      <c r="I912" s="38" t="s">
        <v>2580</v>
      </c>
      <c r="J912" s="48" t="s">
        <v>6</v>
      </c>
      <c r="K912" s="52" t="s">
        <v>2581</v>
      </c>
      <c r="L912" s="38" t="str">
        <f aca="false">VLOOKUP(K912,CódigosRetorno!$A$2:$B$1795,2,FALSE())</f>
        <v>El XML no contiene el tag de Créditos Hipotecarios: Dirección del predio - Código de ubigeo</v>
      </c>
      <c r="M912" s="49" t="s">
        <v>8</v>
      </c>
      <c r="N912" s="12"/>
    </row>
    <row r="913" customFormat="false" ht="48" hidden="false" customHeight="false" outlineLevel="0" collapsed="false">
      <c r="A913" s="49"/>
      <c r="B913" s="51"/>
      <c r="C913" s="48"/>
      <c r="D913" s="48"/>
      <c r="E913" s="52"/>
      <c r="F913" s="48"/>
      <c r="G913" s="51"/>
      <c r="H913" s="117"/>
      <c r="I913" s="38" t="s">
        <v>2582</v>
      </c>
      <c r="J913" s="48" t="s">
        <v>6</v>
      </c>
      <c r="K913" s="52" t="s">
        <v>2583</v>
      </c>
      <c r="L913" s="38" t="str">
        <f aca="false">VLOOKUP(K913,CódigosRetorno!$A$2:$B$1795,2,FALSE())</f>
        <v>El XML no contiene el tag de Créditos Hipotecarios: Dirección del predio - Dirección completa</v>
      </c>
      <c r="M913" s="49" t="s">
        <v>8</v>
      </c>
      <c r="N913" s="12"/>
    </row>
    <row r="914" customFormat="false" ht="48" hidden="false" customHeight="false" outlineLevel="0" collapsed="false">
      <c r="A914" s="49"/>
      <c r="B914" s="51"/>
      <c r="C914" s="48"/>
      <c r="D914" s="48"/>
      <c r="E914" s="52"/>
      <c r="F914" s="48"/>
      <c r="G914" s="51"/>
      <c r="H914" s="117"/>
      <c r="I914" s="38" t="s">
        <v>2584</v>
      </c>
      <c r="J914" s="48" t="s">
        <v>6</v>
      </c>
      <c r="K914" s="52" t="s">
        <v>2585</v>
      </c>
      <c r="L914" s="38" t="str">
        <f aca="false">VLOOKUP(K914,CódigosRetorno!$A$2:$B$1795,2,FALSE())</f>
        <v>Para el tipo de operación 2100, 2101 y 2102 (Creditos) debe consignar Numero de contrato, Fecha de otorgamiento y Monto del crédito otorgado (capital)</v>
      </c>
      <c r="M914" s="49" t="s">
        <v>8</v>
      </c>
      <c r="N914" s="12"/>
    </row>
    <row r="915" customFormat="false" ht="24" hidden="false" customHeight="false" outlineLevel="0" collapsed="false">
      <c r="A915" s="49"/>
      <c r="B915" s="51"/>
      <c r="C915" s="48"/>
      <c r="D915" s="48"/>
      <c r="E915" s="52"/>
      <c r="F915" s="49" t="s">
        <v>1555</v>
      </c>
      <c r="G915" s="38" t="s">
        <v>1285</v>
      </c>
      <c r="H915" s="49" t="s">
        <v>1262</v>
      </c>
      <c r="I915" s="38" t="s">
        <v>1556</v>
      </c>
      <c r="J915" s="48" t="s">
        <v>208</v>
      </c>
      <c r="K915" s="52" t="s">
        <v>1287</v>
      </c>
      <c r="L915" s="38" t="str">
        <f aca="false">VLOOKUP(K915,CódigosRetorno!$A$2:$B$1795,2,FALSE())</f>
        <v>El dato ingresado como atributo @listName es incorrecto.</v>
      </c>
      <c r="M915" s="49" t="s">
        <v>8</v>
      </c>
      <c r="N915" s="12"/>
    </row>
    <row r="916" customFormat="false" ht="24" hidden="false" customHeight="false" outlineLevel="0" collapsed="false">
      <c r="A916" s="49"/>
      <c r="B916" s="51"/>
      <c r="C916" s="48"/>
      <c r="D916" s="48"/>
      <c r="E916" s="52"/>
      <c r="F916" s="49" t="s">
        <v>1260</v>
      </c>
      <c r="G916" s="38" t="s">
        <v>1282</v>
      </c>
      <c r="H916" s="49" t="s">
        <v>1262</v>
      </c>
      <c r="I916" s="38" t="s">
        <v>1263</v>
      </c>
      <c r="J916" s="52" t="s">
        <v>208</v>
      </c>
      <c r="K916" s="116" t="s">
        <v>1283</v>
      </c>
      <c r="L916" s="38" t="str">
        <f aca="false">VLOOKUP(K916,CódigosRetorno!$A$2:$B$1795,2,FALSE())</f>
        <v>El dato ingresado como atributo @listAgencyName es incorrecto.</v>
      </c>
      <c r="M916" s="49" t="s">
        <v>8</v>
      </c>
      <c r="N916" s="12"/>
    </row>
    <row r="917" customFormat="false" ht="48" hidden="false" customHeight="false" outlineLevel="0" collapsed="false">
      <c r="A917" s="49"/>
      <c r="B917" s="51"/>
      <c r="C917" s="48"/>
      <c r="D917" s="48"/>
      <c r="E917" s="52"/>
      <c r="F917" s="49" t="s">
        <v>1557</v>
      </c>
      <c r="G917" s="38" t="s">
        <v>1289</v>
      </c>
      <c r="H917" s="49" t="s">
        <v>1262</v>
      </c>
      <c r="I917" s="38" t="s">
        <v>1558</v>
      </c>
      <c r="J917" s="52" t="s">
        <v>208</v>
      </c>
      <c r="K917" s="116" t="s">
        <v>1291</v>
      </c>
      <c r="L917" s="38" t="str">
        <f aca="false">VLOOKUP(K917,CódigosRetorno!$A$2:$B$1795,2,FALSE())</f>
        <v>El dato ingresado como atributo @listURI es incorrecto.</v>
      </c>
      <c r="M917" s="49" t="s">
        <v>8</v>
      </c>
      <c r="N917" s="12"/>
    </row>
    <row r="918" customFormat="false" ht="48" hidden="false" customHeight="true" outlineLevel="0" collapsed="false">
      <c r="A918" s="49"/>
      <c r="B918" s="51"/>
      <c r="C918" s="48"/>
      <c r="D918" s="48"/>
      <c r="E918" s="240" t="s">
        <v>649</v>
      </c>
      <c r="F918" s="240"/>
      <c r="G918" s="80" t="s">
        <v>2586</v>
      </c>
      <c r="H918" s="49" t="n">
        <v>1</v>
      </c>
      <c r="I918" s="38" t="s">
        <v>2587</v>
      </c>
      <c r="J918" s="48" t="s">
        <v>6</v>
      </c>
      <c r="K918" s="52" t="s">
        <v>1561</v>
      </c>
      <c r="L918" s="38" t="str">
        <f aca="false">VLOOKUP(K918,CódigosRetorno!$A$2:$B$1795,2,FALSE())</f>
        <v>El XML no contiene tag o no existe información del valor del concepto por linea.</v>
      </c>
      <c r="M918" s="49" t="s">
        <v>8</v>
      </c>
      <c r="N918" s="12"/>
    </row>
    <row r="919" customFormat="false" ht="47.25" hidden="false" customHeight="true" outlineLevel="0" collapsed="false">
      <c r="A919" s="49"/>
      <c r="B919" s="51"/>
      <c r="C919" s="48"/>
      <c r="D919" s="48"/>
      <c r="E919" s="242" t="s">
        <v>177</v>
      </c>
      <c r="F919" s="242" t="s">
        <v>178</v>
      </c>
      <c r="G919" s="121" t="s">
        <v>2588</v>
      </c>
      <c r="H919" s="49"/>
      <c r="I919" s="38" t="s">
        <v>2589</v>
      </c>
      <c r="J919" s="48" t="s">
        <v>208</v>
      </c>
      <c r="K919" s="52" t="s">
        <v>2182</v>
      </c>
      <c r="L919" s="38" t="str">
        <f aca="false">VLOOKUP(K919,CódigosRetorno!$A$2:$B$1795,2,FALSE())</f>
        <v>El dato ingresado como valor del concepto de la linea no cumple con el formato establecido.</v>
      </c>
      <c r="M919" s="49" t="s">
        <v>2590</v>
      </c>
      <c r="N919" s="12"/>
    </row>
    <row r="920" customFormat="false" ht="41.25" hidden="false" customHeight="true" outlineLevel="0" collapsed="false">
      <c r="A920" s="49"/>
      <c r="B920" s="51"/>
      <c r="C920" s="48"/>
      <c r="D920" s="48"/>
      <c r="E920" s="242" t="s">
        <v>177</v>
      </c>
      <c r="F920" s="242" t="s">
        <v>2591</v>
      </c>
      <c r="G920" s="121" t="s">
        <v>2592</v>
      </c>
      <c r="H920" s="49"/>
      <c r="I920" s="38" t="s">
        <v>2593</v>
      </c>
      <c r="J920" s="48" t="s">
        <v>208</v>
      </c>
      <c r="K920" s="52" t="s">
        <v>2182</v>
      </c>
      <c r="L920" s="38" t="str">
        <f aca="false">VLOOKUP(K920,CódigosRetorno!$A$2:$B$1795,2,FALSE())</f>
        <v>El dato ingresado como valor del concepto de la linea no cumple con el formato establecido.</v>
      </c>
      <c r="M920" s="49" t="s">
        <v>2594</v>
      </c>
      <c r="N920" s="12"/>
    </row>
    <row r="921" customFormat="false" ht="72" hidden="false" customHeight="false" outlineLevel="0" collapsed="false">
      <c r="A921" s="49"/>
      <c r="B921" s="51"/>
      <c r="C921" s="48"/>
      <c r="D921" s="48"/>
      <c r="E921" s="242" t="s">
        <v>649</v>
      </c>
      <c r="F921" s="242"/>
      <c r="G921" s="121" t="s">
        <v>2595</v>
      </c>
      <c r="H921" s="49"/>
      <c r="I921" s="38" t="s">
        <v>2596</v>
      </c>
      <c r="J921" s="48" t="s">
        <v>208</v>
      </c>
      <c r="K921" s="52" t="s">
        <v>2182</v>
      </c>
      <c r="L921" s="38" t="str">
        <f aca="false">VLOOKUP(K921,CódigosRetorno!$A$2:$B$1795,2,FALSE())</f>
        <v>El dato ingresado como valor del concepto de la linea no cumple con el formato establecido.</v>
      </c>
      <c r="M921" s="49" t="s">
        <v>8</v>
      </c>
      <c r="N921" s="12"/>
    </row>
    <row r="922" customFormat="false" ht="72" hidden="false" customHeight="false" outlineLevel="0" collapsed="false">
      <c r="A922" s="49"/>
      <c r="B922" s="51"/>
      <c r="C922" s="48"/>
      <c r="D922" s="48"/>
      <c r="E922" s="242" t="s">
        <v>1433</v>
      </c>
      <c r="F922" s="242" t="s">
        <v>2597</v>
      </c>
      <c r="G922" s="121" t="s">
        <v>2598</v>
      </c>
      <c r="H922" s="49"/>
      <c r="I922" s="38" t="s">
        <v>2599</v>
      </c>
      <c r="J922" s="48" t="s">
        <v>208</v>
      </c>
      <c r="K922" s="52" t="s">
        <v>2182</v>
      </c>
      <c r="L922" s="38" t="str">
        <f aca="false">VLOOKUP(K922,CódigosRetorno!$A$2:$B$1795,2,FALSE())</f>
        <v>El dato ingresado como valor del concepto de la linea no cumple con el formato establecido.</v>
      </c>
      <c r="M922" s="49" t="s">
        <v>8</v>
      </c>
      <c r="N922" s="12"/>
    </row>
    <row r="923" customFormat="false" ht="36" hidden="false" customHeight="false" outlineLevel="0" collapsed="false">
      <c r="A923" s="49"/>
      <c r="B923" s="51"/>
      <c r="C923" s="48"/>
      <c r="D923" s="48"/>
      <c r="E923" s="242" t="s">
        <v>216</v>
      </c>
      <c r="F923" s="242" t="s">
        <v>217</v>
      </c>
      <c r="G923" s="121" t="s">
        <v>2600</v>
      </c>
      <c r="H923" s="49"/>
      <c r="I923" s="38" t="s">
        <v>2601</v>
      </c>
      <c r="J923" s="48" t="s">
        <v>208</v>
      </c>
      <c r="K923" s="52" t="s">
        <v>2182</v>
      </c>
      <c r="L923" s="38" t="str">
        <f aca="false">VLOOKUP(K923,CódigosRetorno!$A$2:$B$1795,2,FALSE())</f>
        <v>El dato ingresado como valor del concepto de la linea no cumple con el formato establecido.</v>
      </c>
      <c r="M923" s="49" t="s">
        <v>8</v>
      </c>
    </row>
    <row r="924" customFormat="false" ht="36" hidden="false" customHeight="false" outlineLevel="0" collapsed="false">
      <c r="A924" s="49"/>
      <c r="B924" s="51"/>
      <c r="C924" s="48"/>
      <c r="D924" s="48"/>
      <c r="E924" s="242" t="s">
        <v>1347</v>
      </c>
      <c r="F924" s="242"/>
      <c r="G924" s="121" t="s">
        <v>2602</v>
      </c>
      <c r="H924" s="49"/>
      <c r="I924" s="38" t="s">
        <v>2603</v>
      </c>
      <c r="J924" s="48" t="s">
        <v>208</v>
      </c>
      <c r="K924" s="52" t="s">
        <v>2182</v>
      </c>
      <c r="L924" s="38" t="str">
        <f aca="false">VLOOKUP(K924,CódigosRetorno!$A$2:$B$1795,2,FALSE())</f>
        <v>El dato ingresado como valor del concepto de la linea no cumple con el formato establecido.</v>
      </c>
      <c r="M924" s="49" t="s">
        <v>1360</v>
      </c>
    </row>
    <row r="925" customFormat="false" ht="47.25" hidden="false" customHeight="true" outlineLevel="0" collapsed="false">
      <c r="A925" s="49"/>
      <c r="B925" s="51"/>
      <c r="C925" s="48"/>
      <c r="D925" s="48"/>
      <c r="E925" s="242" t="s">
        <v>2604</v>
      </c>
      <c r="F925" s="242"/>
      <c r="G925" s="121" t="s">
        <v>2605</v>
      </c>
      <c r="H925" s="49"/>
      <c r="I925" s="103" t="s">
        <v>2606</v>
      </c>
      <c r="J925" s="101" t="s">
        <v>208</v>
      </c>
      <c r="K925" s="101" t="s">
        <v>2182</v>
      </c>
      <c r="L925" s="103" t="str">
        <f aca="false">VLOOKUP(K925,CódigosRetorno!$A$2:$B$1795,2,FALSE())</f>
        <v>El dato ingresado como valor del concepto de la linea no cumple con el formato establecido.</v>
      </c>
      <c r="M925" s="101" t="s">
        <v>8</v>
      </c>
    </row>
    <row r="926" customFormat="false" ht="42" hidden="false" customHeight="true" outlineLevel="0" collapsed="false">
      <c r="A926" s="49"/>
      <c r="B926" s="51"/>
      <c r="C926" s="48"/>
      <c r="D926" s="48"/>
      <c r="E926" s="242" t="s">
        <v>2604</v>
      </c>
      <c r="F926" s="242"/>
      <c r="G926" s="121" t="s">
        <v>2607</v>
      </c>
      <c r="H926" s="49"/>
      <c r="I926" s="103"/>
      <c r="J926" s="101"/>
      <c r="K926" s="101"/>
      <c r="L926" s="103"/>
      <c r="M926" s="101"/>
    </row>
    <row r="927" customFormat="false" ht="40.5" hidden="false" customHeight="true" outlineLevel="0" collapsed="false">
      <c r="A927" s="49"/>
      <c r="B927" s="51"/>
      <c r="C927" s="48"/>
      <c r="D927" s="48"/>
      <c r="E927" s="242" t="s">
        <v>228</v>
      </c>
      <c r="F927" s="242"/>
      <c r="G927" s="121" t="s">
        <v>2608</v>
      </c>
      <c r="H927" s="49"/>
      <c r="I927" s="103"/>
      <c r="J927" s="101"/>
      <c r="K927" s="101"/>
      <c r="L927" s="103"/>
      <c r="M927" s="101"/>
    </row>
    <row r="928" customFormat="false" ht="45" hidden="false" customHeight="true" outlineLevel="0" collapsed="false">
      <c r="A928" s="49"/>
      <c r="B928" s="51"/>
      <c r="C928" s="48"/>
      <c r="D928" s="48"/>
      <c r="E928" s="242" t="s">
        <v>228</v>
      </c>
      <c r="F928" s="242"/>
      <c r="G928" s="121" t="s">
        <v>2609</v>
      </c>
      <c r="H928" s="49"/>
      <c r="I928" s="103"/>
      <c r="J928" s="101"/>
      <c r="K928" s="101"/>
      <c r="L928" s="103"/>
      <c r="M928" s="101"/>
    </row>
    <row r="929" customFormat="false" ht="40.5" hidden="false" customHeight="true" outlineLevel="0" collapsed="false">
      <c r="A929" s="49"/>
      <c r="B929" s="51"/>
      <c r="C929" s="48"/>
      <c r="D929" s="48"/>
      <c r="E929" s="207" t="s">
        <v>2610</v>
      </c>
      <c r="F929" s="207" t="s">
        <v>2611</v>
      </c>
      <c r="G929" s="122" t="s">
        <v>2612</v>
      </c>
      <c r="H929" s="49"/>
      <c r="I929" s="51" t="s">
        <v>2613</v>
      </c>
      <c r="J929" s="52" t="s">
        <v>208</v>
      </c>
      <c r="K929" s="52" t="s">
        <v>2182</v>
      </c>
      <c r="L929" s="38" t="str">
        <f aca="false">VLOOKUP(K929,CódigosRetorno!$A$2:$B$1795,2,FALSE())</f>
        <v>El dato ingresado como valor del concepto de la linea no cumple con el formato establecido.</v>
      </c>
      <c r="M929" s="49" t="s">
        <v>8</v>
      </c>
    </row>
    <row r="930" customFormat="false" ht="15" hidden="false" customHeight="false" outlineLevel="0" collapsed="false">
      <c r="A930" s="259" t="s">
        <v>2614</v>
      </c>
      <c r="B930" s="260"/>
      <c r="C930" s="261"/>
      <c r="D930" s="261"/>
      <c r="E930" s="261"/>
      <c r="F930" s="261"/>
      <c r="G930" s="262"/>
      <c r="H930" s="69"/>
      <c r="I930" s="43"/>
      <c r="J930" s="98"/>
      <c r="K930" s="110"/>
      <c r="L930" s="43"/>
      <c r="M930" s="69"/>
    </row>
    <row r="931" customFormat="false" ht="36" hidden="false" customHeight="true" outlineLevel="0" collapsed="false">
      <c r="A931" s="49" t="s">
        <v>2615</v>
      </c>
      <c r="B931" s="51" t="s">
        <v>2616</v>
      </c>
      <c r="C931" s="48" t="s">
        <v>329</v>
      </c>
      <c r="D931" s="48" t="s">
        <v>184</v>
      </c>
      <c r="E931" s="52" t="s">
        <v>223</v>
      </c>
      <c r="F931" s="49"/>
      <c r="G931" s="38" t="s">
        <v>2177</v>
      </c>
      <c r="H931" s="263"/>
      <c r="I931" s="38" t="s">
        <v>1551</v>
      </c>
      <c r="J931" s="48" t="s">
        <v>208</v>
      </c>
      <c r="K931" s="52" t="s">
        <v>1552</v>
      </c>
      <c r="L931" s="38" t="str">
        <f aca="false">VLOOKUP(K931,CódigosRetorno!$A$2:$B$1795,2,FALSE())</f>
        <v>No existe información en el nombre del concepto.</v>
      </c>
      <c r="M931" s="48" t="s">
        <v>8</v>
      </c>
    </row>
    <row r="932" customFormat="false" ht="36" hidden="false" customHeight="false" outlineLevel="0" collapsed="false">
      <c r="A932" s="49"/>
      <c r="B932" s="51"/>
      <c r="C932" s="48"/>
      <c r="D932" s="48"/>
      <c r="E932" s="240" t="s">
        <v>769</v>
      </c>
      <c r="F932" s="101" t="s">
        <v>1549</v>
      </c>
      <c r="G932" s="103" t="s">
        <v>2178</v>
      </c>
      <c r="H932" s="263"/>
      <c r="I932" s="38" t="s">
        <v>2617</v>
      </c>
      <c r="J932" s="48" t="s">
        <v>6</v>
      </c>
      <c r="K932" s="52" t="s">
        <v>2618</v>
      </c>
      <c r="L932" s="38" t="str">
        <f aca="false">VLOOKUP(K932,CódigosRetorno!$A$2:$B$1795,2,FALSE())</f>
        <v>Para el tipo de operación 2104 - Empresas del sistema de seguros, debe consignar Información adicional  a nivel de ítem</v>
      </c>
      <c r="M932" s="48" t="s">
        <v>8</v>
      </c>
    </row>
    <row r="933" customFormat="false" ht="24" hidden="false" customHeight="false" outlineLevel="0" collapsed="false">
      <c r="A933" s="49"/>
      <c r="B933" s="51"/>
      <c r="C933" s="48"/>
      <c r="D933" s="48"/>
      <c r="E933" s="240"/>
      <c r="F933" s="49" t="s">
        <v>1555</v>
      </c>
      <c r="G933" s="38" t="s">
        <v>1285</v>
      </c>
      <c r="H933" s="263"/>
      <c r="I933" s="38" t="s">
        <v>1556</v>
      </c>
      <c r="J933" s="48" t="s">
        <v>208</v>
      </c>
      <c r="K933" s="52" t="s">
        <v>1287</v>
      </c>
      <c r="L933" s="38" t="str">
        <f aca="false">VLOOKUP(K933,CódigosRetorno!$A$2:$B$1795,2,FALSE())</f>
        <v>El dato ingresado como atributo @listName es incorrecto.</v>
      </c>
      <c r="M933" s="48" t="s">
        <v>8</v>
      </c>
    </row>
    <row r="934" customFormat="false" ht="24" hidden="false" customHeight="false" outlineLevel="0" collapsed="false">
      <c r="A934" s="49"/>
      <c r="B934" s="51"/>
      <c r="C934" s="48"/>
      <c r="D934" s="48"/>
      <c r="E934" s="240"/>
      <c r="F934" s="49" t="s">
        <v>1260</v>
      </c>
      <c r="G934" s="38" t="s">
        <v>1282</v>
      </c>
      <c r="H934" s="263"/>
      <c r="I934" s="38" t="s">
        <v>1263</v>
      </c>
      <c r="J934" s="52" t="s">
        <v>208</v>
      </c>
      <c r="K934" s="116" t="s">
        <v>1283</v>
      </c>
      <c r="L934" s="38" t="str">
        <f aca="false">VLOOKUP(K934,CódigosRetorno!$A$2:$B$1795,2,FALSE())</f>
        <v>El dato ingresado como atributo @listAgencyName es incorrecto.</v>
      </c>
      <c r="M934" s="48" t="s">
        <v>8</v>
      </c>
    </row>
    <row r="935" customFormat="false" ht="48" hidden="false" customHeight="false" outlineLevel="0" collapsed="false">
      <c r="A935" s="49"/>
      <c r="B935" s="51"/>
      <c r="C935" s="48"/>
      <c r="D935" s="48"/>
      <c r="E935" s="240"/>
      <c r="F935" s="81" t="s">
        <v>1557</v>
      </c>
      <c r="G935" s="80" t="s">
        <v>1289</v>
      </c>
      <c r="H935" s="263"/>
      <c r="I935" s="38" t="s">
        <v>1558</v>
      </c>
      <c r="J935" s="52" t="s">
        <v>208</v>
      </c>
      <c r="K935" s="116" t="s">
        <v>1291</v>
      </c>
      <c r="L935" s="38" t="str">
        <f aca="false">VLOOKUP(K935,CódigosRetorno!$A$2:$B$1795,2,FALSE())</f>
        <v>El dato ingresado como atributo @listURI es incorrecto.</v>
      </c>
      <c r="M935" s="48" t="s">
        <v>8</v>
      </c>
    </row>
    <row r="936" customFormat="false" ht="36" hidden="false" customHeight="false" outlineLevel="0" collapsed="false">
      <c r="A936" s="49"/>
      <c r="B936" s="51"/>
      <c r="C936" s="48"/>
      <c r="D936" s="48"/>
      <c r="E936" s="252" t="s">
        <v>649</v>
      </c>
      <c r="F936" s="264"/>
      <c r="G936" s="253" t="s">
        <v>2619</v>
      </c>
      <c r="H936" s="265"/>
      <c r="I936" s="38" t="s">
        <v>2620</v>
      </c>
      <c r="J936" s="52" t="s">
        <v>6</v>
      </c>
      <c r="K936" s="52" t="s">
        <v>1561</v>
      </c>
      <c r="L936" s="38" t="str">
        <f aca="false">VLOOKUP(K936,CódigosRetorno!$A$2:$B$1795,2,FALSE())</f>
        <v>El XML no contiene tag o no existe información del valor del concepto por linea.</v>
      </c>
      <c r="M936" s="48" t="s">
        <v>8</v>
      </c>
    </row>
    <row r="937" customFormat="false" ht="72" hidden="false" customHeight="false" outlineLevel="0" collapsed="false">
      <c r="A937" s="49"/>
      <c r="B937" s="51"/>
      <c r="C937" s="48"/>
      <c r="D937" s="48"/>
      <c r="E937" s="266"/>
      <c r="F937" s="267"/>
      <c r="G937" s="268"/>
      <c r="H937" s="265"/>
      <c r="I937" s="38" t="s">
        <v>2621</v>
      </c>
      <c r="J937" s="52" t="s">
        <v>208</v>
      </c>
      <c r="K937" s="52" t="s">
        <v>2182</v>
      </c>
      <c r="L937" s="38" t="str">
        <f aca="false">VLOOKUP(K937,CódigosRetorno!$A$2:$B$1795,2,FALSE())</f>
        <v>El dato ingresado como valor del concepto de la linea no cumple con el formato establecido.</v>
      </c>
      <c r="M937" s="48"/>
    </row>
    <row r="938" customFormat="false" ht="37.5" hidden="false" customHeight="true" outlineLevel="0" collapsed="false">
      <c r="A938" s="49"/>
      <c r="B938" s="51"/>
      <c r="C938" s="48"/>
      <c r="D938" s="48"/>
      <c r="E938" s="266" t="s">
        <v>197</v>
      </c>
      <c r="F938" s="267"/>
      <c r="G938" s="268" t="s">
        <v>2622</v>
      </c>
      <c r="H938" s="265"/>
      <c r="I938" s="38" t="s">
        <v>2623</v>
      </c>
      <c r="J938" s="52" t="s">
        <v>208</v>
      </c>
      <c r="K938" s="52" t="s">
        <v>2182</v>
      </c>
      <c r="L938" s="38" t="str">
        <f aca="false">VLOOKUP(K938,CódigosRetorno!$A$2:$B$1795,2,FALSE())</f>
        <v>El dato ingresado como valor del concepto de la linea no cumple con el formato establecido.</v>
      </c>
      <c r="M938" s="48" t="s">
        <v>8</v>
      </c>
    </row>
    <row r="939" customFormat="false" ht="51" hidden="false" customHeight="true" outlineLevel="0" collapsed="false">
      <c r="A939" s="49"/>
      <c r="B939" s="51"/>
      <c r="C939" s="48"/>
      <c r="D939" s="48"/>
      <c r="E939" s="266"/>
      <c r="F939" s="267"/>
      <c r="G939" s="268"/>
      <c r="H939" s="265"/>
      <c r="I939" s="38" t="s">
        <v>2624</v>
      </c>
      <c r="J939" s="52" t="s">
        <v>6</v>
      </c>
      <c r="K939" s="52" t="s">
        <v>2625</v>
      </c>
      <c r="L939" s="38" t="str">
        <f aca="false">VLOOKUP(K939,CódigosRetorno!$A$2:$B$1795,2,FALSE())</f>
        <v>Para los tipos de seguro 1 y 2, debe consignar el numero de poliza, la fecha de cobertura y el monto asegurado</v>
      </c>
      <c r="M939" s="48"/>
    </row>
    <row r="940" customFormat="false" ht="64.5" hidden="false" customHeight="true" outlineLevel="0" collapsed="false">
      <c r="A940" s="49"/>
      <c r="B940" s="51"/>
      <c r="C940" s="48"/>
      <c r="D940" s="48"/>
      <c r="E940" s="266"/>
      <c r="F940" s="267"/>
      <c r="G940" s="268"/>
      <c r="H940" s="265"/>
      <c r="I940" s="38" t="s">
        <v>2626</v>
      </c>
      <c r="J940" s="52" t="s">
        <v>6</v>
      </c>
      <c r="K940" s="52" t="s">
        <v>2627</v>
      </c>
      <c r="L940" s="38" t="str">
        <f aca="false">VLOOKUP(K940,CódigosRetorno!$A$2:$B$1795,2,FALSE())</f>
        <v>Para el tipo de seguro 3 - Otros debe consignar el numero de poliza</v>
      </c>
      <c r="M940" s="48"/>
    </row>
    <row r="941" customFormat="false" ht="36" hidden="false" customHeight="false" outlineLevel="0" collapsed="false">
      <c r="A941" s="49"/>
      <c r="B941" s="51"/>
      <c r="C941" s="48"/>
      <c r="D941" s="48"/>
      <c r="E941" s="255" t="s">
        <v>2610</v>
      </c>
      <c r="F941" s="207" t="s">
        <v>2611</v>
      </c>
      <c r="G941" s="256" t="s">
        <v>2628</v>
      </c>
      <c r="H941" s="265"/>
      <c r="I941" s="38" t="s">
        <v>2629</v>
      </c>
      <c r="J941" s="52" t="s">
        <v>208</v>
      </c>
      <c r="K941" s="52" t="s">
        <v>2182</v>
      </c>
      <c r="L941" s="38" t="str">
        <f aca="false">VLOOKUP(K941,CódigosRetorno!$A$2:$B$1795,2,FALSE())</f>
        <v>El dato ingresado como valor del concepto de la linea no cumple con el formato establecido.</v>
      </c>
      <c r="M941" s="48" t="s">
        <v>8</v>
      </c>
    </row>
    <row r="942" customFormat="false" ht="36" hidden="false" customHeight="true" outlineLevel="0" collapsed="false">
      <c r="A942" s="117" t="s">
        <v>2630</v>
      </c>
      <c r="B942" s="51" t="s">
        <v>2631</v>
      </c>
      <c r="C942" s="48" t="s">
        <v>329</v>
      </c>
      <c r="D942" s="48" t="s">
        <v>184</v>
      </c>
      <c r="E942" s="207" t="s">
        <v>223</v>
      </c>
      <c r="F942" s="209"/>
      <c r="G942" s="122" t="s">
        <v>2177</v>
      </c>
      <c r="H942" s="263"/>
      <c r="I942" s="38" t="s">
        <v>1551</v>
      </c>
      <c r="J942" s="48" t="s">
        <v>208</v>
      </c>
      <c r="K942" s="52" t="s">
        <v>1552</v>
      </c>
      <c r="L942" s="38" t="str">
        <f aca="false">VLOOKUP(K942,CódigosRetorno!$A$2:$B$1795,2,FALSE())</f>
        <v>No existe información en el nombre del concepto.</v>
      </c>
      <c r="M942" s="48" t="s">
        <v>8</v>
      </c>
    </row>
    <row r="943" customFormat="false" ht="36" hidden="false" customHeight="false" outlineLevel="0" collapsed="false">
      <c r="A943" s="117"/>
      <c r="B943" s="51"/>
      <c r="C943" s="48"/>
      <c r="D943" s="48"/>
      <c r="E943" s="52" t="s">
        <v>769</v>
      </c>
      <c r="F943" s="48" t="s">
        <v>1549</v>
      </c>
      <c r="G943" s="51" t="s">
        <v>2178</v>
      </c>
      <c r="H943" s="263"/>
      <c r="I943" s="38" t="s">
        <v>2617</v>
      </c>
      <c r="J943" s="48" t="s">
        <v>6</v>
      </c>
      <c r="K943" s="52" t="s">
        <v>2618</v>
      </c>
      <c r="L943" s="38" t="str">
        <f aca="false">VLOOKUP(K943,CódigosRetorno!$A$2:$B$1795,2,FALSE())</f>
        <v>Para el tipo de operación 2104 - Empresas del sistema de seguros, debe consignar Información adicional  a nivel de ítem</v>
      </c>
      <c r="M943" s="48" t="s">
        <v>8</v>
      </c>
    </row>
    <row r="944" customFormat="false" ht="24" hidden="false" customHeight="false" outlineLevel="0" collapsed="false">
      <c r="A944" s="117"/>
      <c r="B944" s="51"/>
      <c r="C944" s="48"/>
      <c r="D944" s="48"/>
      <c r="E944" s="48"/>
      <c r="F944" s="49" t="s">
        <v>1555</v>
      </c>
      <c r="G944" s="38" t="s">
        <v>1285</v>
      </c>
      <c r="H944" s="263"/>
      <c r="I944" s="38" t="s">
        <v>1556</v>
      </c>
      <c r="J944" s="48" t="s">
        <v>208</v>
      </c>
      <c r="K944" s="52" t="s">
        <v>1287</v>
      </c>
      <c r="L944" s="38" t="str">
        <f aca="false">VLOOKUP(K944,CódigosRetorno!$A$2:$B$1795,2,FALSE())</f>
        <v>El dato ingresado como atributo @listName es incorrecto.</v>
      </c>
      <c r="M944" s="48" t="s">
        <v>8</v>
      </c>
    </row>
    <row r="945" customFormat="false" ht="24" hidden="false" customHeight="false" outlineLevel="0" collapsed="false">
      <c r="A945" s="117"/>
      <c r="B945" s="51"/>
      <c r="C945" s="48"/>
      <c r="D945" s="48"/>
      <c r="E945" s="48"/>
      <c r="F945" s="49" t="s">
        <v>1260</v>
      </c>
      <c r="G945" s="38" t="s">
        <v>1282</v>
      </c>
      <c r="H945" s="263"/>
      <c r="I945" s="38" t="s">
        <v>1263</v>
      </c>
      <c r="J945" s="52" t="s">
        <v>208</v>
      </c>
      <c r="K945" s="116" t="s">
        <v>1283</v>
      </c>
      <c r="L945" s="38" t="str">
        <f aca="false">VLOOKUP(K945,CódigosRetorno!$A$2:$B$1795,2,FALSE())</f>
        <v>El dato ingresado como atributo @listAgencyName es incorrecto.</v>
      </c>
      <c r="M945" s="48" t="s">
        <v>8</v>
      </c>
    </row>
    <row r="946" customFormat="false" ht="48" hidden="false" customHeight="false" outlineLevel="0" collapsed="false">
      <c r="A946" s="117"/>
      <c r="B946" s="51"/>
      <c r="C946" s="48"/>
      <c r="D946" s="48"/>
      <c r="E946" s="48"/>
      <c r="F946" s="49" t="s">
        <v>1557</v>
      </c>
      <c r="G946" s="38" t="s">
        <v>1289</v>
      </c>
      <c r="H946" s="263"/>
      <c r="I946" s="38" t="s">
        <v>1558</v>
      </c>
      <c r="J946" s="52" t="s">
        <v>208</v>
      </c>
      <c r="K946" s="116" t="s">
        <v>1291</v>
      </c>
      <c r="L946" s="38" t="str">
        <f aca="false">VLOOKUP(K946,CódigosRetorno!$A$2:$B$1795,2,FALSE())</f>
        <v>El dato ingresado como atributo @listURI es incorrecto.</v>
      </c>
      <c r="M946" s="48" t="s">
        <v>8</v>
      </c>
    </row>
    <row r="947" customFormat="false" ht="36" hidden="false" customHeight="true" outlineLevel="0" collapsed="false">
      <c r="A947" s="117"/>
      <c r="B947" s="51"/>
      <c r="C947" s="48"/>
      <c r="D947" s="48"/>
      <c r="E947" s="52" t="s">
        <v>177</v>
      </c>
      <c r="F947" s="52" t="s">
        <v>178</v>
      </c>
      <c r="G947" s="51" t="s">
        <v>2632</v>
      </c>
      <c r="H947" s="263"/>
      <c r="I947" s="38" t="s">
        <v>2633</v>
      </c>
      <c r="J947" s="48" t="s">
        <v>6</v>
      </c>
      <c r="K947" s="52" t="s">
        <v>2634</v>
      </c>
      <c r="L947" s="38" t="str">
        <f aca="false">VLOOKUP(K947,CódigosRetorno!$A$2:$B$1795,2,FALSE())</f>
        <v>El XML no contiene tag o no existe información de la fecha del concepto por linea</v>
      </c>
      <c r="M947" s="48" t="s">
        <v>8</v>
      </c>
    </row>
    <row r="948" customFormat="false" ht="24" hidden="false" customHeight="false" outlineLevel="0" collapsed="false">
      <c r="A948" s="117"/>
      <c r="B948" s="51"/>
      <c r="C948" s="48"/>
      <c r="D948" s="48"/>
      <c r="E948" s="52"/>
      <c r="F948" s="52"/>
      <c r="G948" s="51"/>
      <c r="H948" s="263"/>
      <c r="I948" s="38" t="s">
        <v>2635</v>
      </c>
      <c r="J948" s="52" t="s">
        <v>208</v>
      </c>
      <c r="K948" s="52" t="s">
        <v>2182</v>
      </c>
      <c r="L948" s="38" t="str">
        <f aca="false">VLOOKUP(K948,CódigosRetorno!$A$2:$B$1795,2,FALSE())</f>
        <v>El dato ingresado como valor del concepto de la linea no cumple con el formato establecido.</v>
      </c>
      <c r="M948" s="48"/>
    </row>
    <row r="949" customFormat="false" ht="24" hidden="false" customHeight="true" outlineLevel="0" collapsed="false">
      <c r="A949" s="117"/>
      <c r="B949" s="51"/>
      <c r="C949" s="48"/>
      <c r="D949" s="48"/>
      <c r="E949" s="52" t="s">
        <v>177</v>
      </c>
      <c r="F949" s="52" t="s">
        <v>178</v>
      </c>
      <c r="G949" s="51" t="s">
        <v>2636</v>
      </c>
      <c r="H949" s="263"/>
      <c r="I949" s="38" t="s">
        <v>2633</v>
      </c>
      <c r="J949" s="48" t="s">
        <v>208</v>
      </c>
      <c r="K949" s="52" t="s">
        <v>2637</v>
      </c>
      <c r="L949" s="38" t="str">
        <f aca="false">VLOOKUP(K949,CódigosRetorno!$A$2:$B$1795,2,FALSE())</f>
        <v>El XML no contiene tag o no existe información de la fecha del concepto por linea</v>
      </c>
      <c r="M949" s="48"/>
    </row>
    <row r="950" customFormat="false" ht="24" hidden="false" customHeight="false" outlineLevel="0" collapsed="false">
      <c r="A950" s="117"/>
      <c r="B950" s="51"/>
      <c r="C950" s="48"/>
      <c r="D950" s="48"/>
      <c r="E950" s="52"/>
      <c r="F950" s="52"/>
      <c r="G950" s="51"/>
      <c r="H950" s="263"/>
      <c r="I950" s="38" t="s">
        <v>2638</v>
      </c>
      <c r="J950" s="52" t="s">
        <v>208</v>
      </c>
      <c r="K950" s="52" t="s">
        <v>2182</v>
      </c>
      <c r="L950" s="38" t="str">
        <f aca="false">VLOOKUP(K950,CódigosRetorno!$A$2:$B$1795,2,FALSE())</f>
        <v>El dato ingresado como valor del concepto de la linea no cumple con el formato establecido.</v>
      </c>
      <c r="M950" s="48" t="s">
        <v>8</v>
      </c>
    </row>
    <row r="951" customFormat="false" ht="15" hidden="false" customHeight="false" outlineLevel="0" collapsed="false">
      <c r="A951" s="259" t="s">
        <v>2639</v>
      </c>
      <c r="B951" s="260"/>
      <c r="C951" s="261"/>
      <c r="D951" s="261"/>
      <c r="E951" s="261"/>
      <c r="F951" s="261"/>
      <c r="G951" s="262"/>
      <c r="H951" s="69"/>
      <c r="I951" s="43"/>
      <c r="J951" s="98"/>
      <c r="K951" s="110"/>
      <c r="L951" s="43"/>
      <c r="M951" s="69"/>
    </row>
    <row r="952" customFormat="false" ht="36" hidden="false" customHeight="true" outlineLevel="0" collapsed="false">
      <c r="A952" s="81" t="n">
        <v>174</v>
      </c>
      <c r="B952" s="103" t="s">
        <v>2640</v>
      </c>
      <c r="C952" s="158" t="s">
        <v>63</v>
      </c>
      <c r="D952" s="158" t="s">
        <v>184</v>
      </c>
      <c r="E952" s="101" t="s">
        <v>2641</v>
      </c>
      <c r="F952" s="101" t="s">
        <v>2642</v>
      </c>
      <c r="G952" s="269" t="s">
        <v>1985</v>
      </c>
      <c r="H952" s="49"/>
      <c r="I952" s="38" t="s">
        <v>2643</v>
      </c>
      <c r="J952" s="52" t="s">
        <v>6</v>
      </c>
      <c r="K952" s="116" t="s">
        <v>2644</v>
      </c>
      <c r="L952" s="38" t="str">
        <f aca="false">VLOOKUP(K952,CódigosRetorno!$A$2:$B$1795,2,FALSE())</f>
        <v>Debe consignar la informacion del tipo de transaccion del comprobante</v>
      </c>
      <c r="M952" s="49" t="s">
        <v>8</v>
      </c>
    </row>
    <row r="953" customFormat="false" ht="36" hidden="false" customHeight="true" outlineLevel="0" collapsed="false">
      <c r="A953" s="81"/>
      <c r="B953" s="103"/>
      <c r="C953" s="158"/>
      <c r="D953" s="158"/>
      <c r="E953" s="101" t="s">
        <v>2645</v>
      </c>
      <c r="F953" s="101" t="s">
        <v>2646</v>
      </c>
      <c r="G953" s="103" t="s">
        <v>2647</v>
      </c>
      <c r="H953" s="49"/>
      <c r="I953" s="38" t="s">
        <v>2648</v>
      </c>
      <c r="J953" s="52" t="s">
        <v>6</v>
      </c>
      <c r="K953" s="116" t="s">
        <v>2649</v>
      </c>
      <c r="L953" s="38" t="str">
        <f aca="false">VLOOKUP(K953,CódigosRetorno!$A$2:$B$1795,2,FALSE())</f>
        <v>Debe informar si el tipo de transaccion es al Contado o al Credito</v>
      </c>
      <c r="M953" s="49" t="s">
        <v>8</v>
      </c>
    </row>
    <row r="954" customFormat="false" ht="72" hidden="false" customHeight="false" outlineLevel="0" collapsed="false">
      <c r="A954" s="81"/>
      <c r="B954" s="103"/>
      <c r="C954" s="158"/>
      <c r="D954" s="158"/>
      <c r="E954" s="158"/>
      <c r="F954" s="158"/>
      <c r="G954" s="103"/>
      <c r="H954" s="49"/>
      <c r="I954" s="38" t="s">
        <v>2650</v>
      </c>
      <c r="J954" s="52" t="s">
        <v>6</v>
      </c>
      <c r="K954" s="116" t="s">
        <v>2651</v>
      </c>
      <c r="L954" s="38" t="str">
        <f aca="false">VLOOKUP(K954,CódigosRetorno!$A$2:$B$1795,2,FALSE())</f>
        <v>El tipo de transaccion o el identificador de la cuota no cumple con el formato esperado</v>
      </c>
      <c r="M954" s="49" t="s">
        <v>8</v>
      </c>
    </row>
    <row r="955" customFormat="false" ht="72" hidden="false" customHeight="false" outlineLevel="0" collapsed="false">
      <c r="A955" s="81"/>
      <c r="B955" s="103"/>
      <c r="C955" s="158"/>
      <c r="D955" s="158"/>
      <c r="E955" s="158"/>
      <c r="F955" s="158"/>
      <c r="G955" s="103"/>
      <c r="H955" s="49"/>
      <c r="I955" s="38" t="s">
        <v>2652</v>
      </c>
      <c r="J955" s="52" t="s">
        <v>6</v>
      </c>
      <c r="K955" s="116" t="s">
        <v>2653</v>
      </c>
      <c r="L955" s="38" t="str">
        <f aca="false">VLOOKUP(K955,CódigosRetorno!$A$2:$B$1795,2,FALSE())</f>
        <v>El tipo de transaccion no puede ser a la vez al Contado y al Credito</v>
      </c>
      <c r="M955" s="49" t="s">
        <v>8</v>
      </c>
    </row>
    <row r="956" customFormat="false" ht="60" hidden="false" customHeight="false" outlineLevel="0" collapsed="false">
      <c r="A956" s="81"/>
      <c r="B956" s="103"/>
      <c r="C956" s="158"/>
      <c r="D956" s="158"/>
      <c r="E956" s="158"/>
      <c r="F956" s="158"/>
      <c r="G956" s="103"/>
      <c r="H956" s="49"/>
      <c r="I956" s="38" t="s">
        <v>2654</v>
      </c>
      <c r="J956" s="52" t="s">
        <v>6</v>
      </c>
      <c r="K956" s="116" t="s">
        <v>2655</v>
      </c>
      <c r="L956" s="38" t="str">
        <f aca="false">VLOOKUP(K956,CódigosRetorno!$A$2:$B$1795,2,FALSE())</f>
        <v>El tipo de transaccion o el identificador de la cuota no debe repetirse en el comprobante</v>
      </c>
      <c r="M956" s="49" t="s">
        <v>8</v>
      </c>
    </row>
    <row r="957" customFormat="false" ht="15" hidden="false" customHeight="false" outlineLevel="0" collapsed="false">
      <c r="A957" s="259" t="s">
        <v>2656</v>
      </c>
      <c r="B957" s="260"/>
      <c r="C957" s="261"/>
      <c r="D957" s="261"/>
      <c r="E957" s="261"/>
      <c r="F957" s="261"/>
      <c r="G957" s="262"/>
      <c r="H957" s="69"/>
      <c r="I957" s="43"/>
      <c r="J957" s="98"/>
      <c r="K957" s="110"/>
      <c r="L957" s="43"/>
      <c r="M957" s="69"/>
    </row>
    <row r="958" customFormat="false" ht="45.75" hidden="false" customHeight="true" outlineLevel="0" collapsed="false">
      <c r="A958" s="117" t="n">
        <v>175</v>
      </c>
      <c r="B958" s="51" t="s">
        <v>2657</v>
      </c>
      <c r="C958" s="48" t="s">
        <v>63</v>
      </c>
      <c r="D958" s="48" t="s">
        <v>184</v>
      </c>
      <c r="E958" s="101" t="s">
        <v>2658</v>
      </c>
      <c r="F958" s="101" t="s">
        <v>2642</v>
      </c>
      <c r="G958" s="103" t="s">
        <v>1985</v>
      </c>
      <c r="H958" s="49"/>
      <c r="I958" s="80" t="s">
        <v>2643</v>
      </c>
      <c r="J958" s="52" t="s">
        <v>6</v>
      </c>
      <c r="K958" s="116" t="s">
        <v>2644</v>
      </c>
      <c r="L958" s="38" t="str">
        <f aca="false">VLOOKUP(K958,CódigosRetorno!$A$2:$B$1795,2,FALSE())</f>
        <v>Debe consignar la informacion del tipo de transaccion del comprobante</v>
      </c>
      <c r="M958" s="49" t="s">
        <v>8</v>
      </c>
    </row>
    <row r="959" customFormat="false" ht="36" hidden="false" customHeight="true" outlineLevel="0" collapsed="false">
      <c r="A959" s="117"/>
      <c r="B959" s="51"/>
      <c r="C959" s="48"/>
      <c r="D959" s="48"/>
      <c r="E959" s="48" t="s">
        <v>2659</v>
      </c>
      <c r="F959" s="48" t="s">
        <v>2660</v>
      </c>
      <c r="G959" s="103" t="s">
        <v>2647</v>
      </c>
      <c r="H959" s="49"/>
      <c r="I959" s="38" t="s">
        <v>2648</v>
      </c>
      <c r="J959" s="52" t="s">
        <v>6</v>
      </c>
      <c r="K959" s="116" t="s">
        <v>2649</v>
      </c>
      <c r="L959" s="38" t="str">
        <f aca="false">VLOOKUP(K959,CódigosRetorno!$A$2:$B$1795,2,FALSE())</f>
        <v>Debe informar si el tipo de transaccion es al Contado o al Credito</v>
      </c>
      <c r="M959" s="49" t="s">
        <v>8</v>
      </c>
    </row>
    <row r="960" customFormat="false" ht="72" hidden="false" customHeight="false" outlineLevel="0" collapsed="false">
      <c r="A960" s="117"/>
      <c r="B960" s="51"/>
      <c r="C960" s="48"/>
      <c r="D960" s="48"/>
      <c r="E960" s="48"/>
      <c r="F960" s="48"/>
      <c r="G960" s="103"/>
      <c r="H960" s="49"/>
      <c r="I960" s="38" t="s">
        <v>2650</v>
      </c>
      <c r="J960" s="52" t="s">
        <v>6</v>
      </c>
      <c r="K960" s="116" t="s">
        <v>2651</v>
      </c>
      <c r="L960" s="38" t="str">
        <f aca="false">VLOOKUP(K960,CódigosRetorno!$A$2:$B$1795,2,FALSE())</f>
        <v>El tipo de transaccion o el identificador de la cuota no cumple con el formato esperado</v>
      </c>
      <c r="M960" s="49" t="s">
        <v>8</v>
      </c>
    </row>
    <row r="961" customFormat="false" ht="60" hidden="false" customHeight="false" outlineLevel="0" collapsed="false">
      <c r="A961" s="117"/>
      <c r="B961" s="51"/>
      <c r="C961" s="48"/>
      <c r="D961" s="48"/>
      <c r="E961" s="48"/>
      <c r="F961" s="48"/>
      <c r="G961" s="103"/>
      <c r="H961" s="49"/>
      <c r="I961" s="38" t="s">
        <v>2654</v>
      </c>
      <c r="J961" s="52" t="s">
        <v>6</v>
      </c>
      <c r="K961" s="116" t="s">
        <v>2655</v>
      </c>
      <c r="L961" s="38" t="str">
        <f aca="false">VLOOKUP(K961,CódigosRetorno!$A$2:$B$1795,2,FALSE())</f>
        <v>El tipo de transaccion o el identificador de la cuota no debe repetirse en el comprobante</v>
      </c>
      <c r="M961" s="49" t="s">
        <v>8</v>
      </c>
    </row>
    <row r="962" customFormat="false" ht="84" hidden="false" customHeight="false" outlineLevel="0" collapsed="false">
      <c r="A962" s="117"/>
      <c r="B962" s="51"/>
      <c r="C962" s="48"/>
      <c r="D962" s="48"/>
      <c r="E962" s="48"/>
      <c r="F962" s="48"/>
      <c r="G962" s="103"/>
      <c r="H962" s="49"/>
      <c r="I962" s="38" t="s">
        <v>2661</v>
      </c>
      <c r="J962" s="52" t="s">
        <v>6</v>
      </c>
      <c r="K962" s="116" t="s">
        <v>2662</v>
      </c>
      <c r="L962" s="38" t="str">
        <f aca="false">VLOOKUP(K962,CódigosRetorno!$A$2:$B$1795,2,FALSE())</f>
        <v>Si el tipo de transaccion es al Credito debe existir al menos información de una cuota de pago</v>
      </c>
      <c r="M962" s="49" t="s">
        <v>8</v>
      </c>
    </row>
    <row r="963" customFormat="false" ht="36" hidden="false" customHeight="true" outlineLevel="0" collapsed="false">
      <c r="A963" s="117"/>
      <c r="B963" s="51"/>
      <c r="C963" s="48"/>
      <c r="D963" s="48"/>
      <c r="E963" s="48" t="s">
        <v>2663</v>
      </c>
      <c r="F963" s="48" t="s">
        <v>301</v>
      </c>
      <c r="G963" s="103" t="s">
        <v>2664</v>
      </c>
      <c r="H963" s="49"/>
      <c r="I963" s="38" t="s">
        <v>2665</v>
      </c>
      <c r="J963" s="52" t="s">
        <v>6</v>
      </c>
      <c r="K963" s="116" t="s">
        <v>2666</v>
      </c>
      <c r="L963" s="38" t="str">
        <f aca="false">VLOOKUP(K963,CódigosRetorno!$A$2:$B$1795,2,FALSE())</f>
        <v>El Monto neto pendiente de pago no cumple el formato definido</v>
      </c>
      <c r="M963" s="49" t="s">
        <v>8</v>
      </c>
    </row>
    <row r="964" customFormat="false" ht="60" hidden="false" customHeight="false" outlineLevel="0" collapsed="false">
      <c r="A964" s="117"/>
      <c r="B964" s="51"/>
      <c r="C964" s="48"/>
      <c r="D964" s="48"/>
      <c r="E964" s="48"/>
      <c r="F964" s="48"/>
      <c r="G964" s="103"/>
      <c r="H964" s="49"/>
      <c r="I964" s="38" t="s">
        <v>2667</v>
      </c>
      <c r="J964" s="52" t="s">
        <v>6</v>
      </c>
      <c r="K964" s="116" t="s">
        <v>2668</v>
      </c>
      <c r="L964" s="38" t="str">
        <f aca="false">VLOOKUP(K964,CódigosRetorno!$A$2:$B$1795,2,FALSE())</f>
        <v>Si el tipo de transaccion es al Credito debe consignarse el Monto neto pendiente de pago</v>
      </c>
      <c r="M964" s="49" t="s">
        <v>8</v>
      </c>
    </row>
    <row r="965" customFormat="false" ht="96" hidden="false" customHeight="false" outlineLevel="0" collapsed="false">
      <c r="A965" s="117"/>
      <c r="B965" s="51"/>
      <c r="C965" s="48"/>
      <c r="D965" s="48"/>
      <c r="E965" s="48"/>
      <c r="F965" s="48"/>
      <c r="G965" s="103"/>
      <c r="H965" s="49"/>
      <c r="I965" s="38" t="s">
        <v>2669</v>
      </c>
      <c r="J965" s="52" t="s">
        <v>6</v>
      </c>
      <c r="K965" s="116" t="s">
        <v>2670</v>
      </c>
      <c r="L965" s="38" t="str">
        <f aca="false">VLOOKUP(K965,CódigosRetorno!$A$2:$B$1795,2,FALSE())</f>
        <v>El Monto neto pendiente de pago debe ser menor o igual al Importe total del comprobante</v>
      </c>
      <c r="M965" s="49" t="s">
        <v>8</v>
      </c>
    </row>
    <row r="966" customFormat="false" ht="84" hidden="false" customHeight="false" outlineLevel="0" collapsed="false">
      <c r="A966" s="117"/>
      <c r="B966" s="51"/>
      <c r="C966" s="48"/>
      <c r="D966" s="48"/>
      <c r="E966" s="142"/>
      <c r="F966" s="142"/>
      <c r="G966" s="143"/>
      <c r="H966" s="49"/>
      <c r="I966" s="38" t="s">
        <v>2671</v>
      </c>
      <c r="J966" s="52" t="s">
        <v>6</v>
      </c>
      <c r="K966" s="116" t="s">
        <v>2672</v>
      </c>
      <c r="L966" s="38" t="str">
        <f aca="false">VLOOKUP(K966,CódigosRetorno!$A$2:$B$1795,2,FALSE())</f>
        <v>La suma de las cuotas debe ser igual al Monto neto pendiente de pago.</v>
      </c>
      <c r="M966" s="49"/>
    </row>
    <row r="967" customFormat="false" ht="36" hidden="false" customHeight="false" outlineLevel="0" collapsed="false">
      <c r="A967" s="117"/>
      <c r="B967" s="51"/>
      <c r="C967" s="48"/>
      <c r="D967" s="48"/>
      <c r="E967" s="48" t="s">
        <v>144</v>
      </c>
      <c r="F967" s="48" t="s">
        <v>308</v>
      </c>
      <c r="G967" s="38" t="s">
        <v>1575</v>
      </c>
      <c r="H967" s="49"/>
      <c r="I967" s="38" t="s">
        <v>2673</v>
      </c>
      <c r="J967" s="52" t="s">
        <v>6</v>
      </c>
      <c r="K967" s="116" t="s">
        <v>1074</v>
      </c>
      <c r="L967" s="38" t="str">
        <f aca="false">VLOOKUP(K967,CódigosRetorno!$A$2:$B$1795,2,FALSE())</f>
        <v>La moneda debe ser la misma en todo el documento. Salvo las percepciones que sólo son en moneda nacional</v>
      </c>
      <c r="M967" s="49" t="s">
        <v>1297</v>
      </c>
    </row>
    <row r="968" customFormat="false" ht="36" hidden="false" customHeight="true" outlineLevel="0" collapsed="false">
      <c r="A968" s="81" t="s">
        <v>2674</v>
      </c>
      <c r="B968" s="103" t="s">
        <v>2675</v>
      </c>
      <c r="C968" s="101" t="s">
        <v>63</v>
      </c>
      <c r="D968" s="101" t="s">
        <v>184</v>
      </c>
      <c r="E968" s="101" t="s">
        <v>2658</v>
      </c>
      <c r="F968" s="101" t="s">
        <v>2642</v>
      </c>
      <c r="G968" s="103" t="s">
        <v>1985</v>
      </c>
      <c r="H968" s="49"/>
      <c r="I968" s="38" t="s">
        <v>2643</v>
      </c>
      <c r="J968" s="52" t="s">
        <v>6</v>
      </c>
      <c r="K968" s="116" t="s">
        <v>2644</v>
      </c>
      <c r="L968" s="38" t="str">
        <f aca="false">VLOOKUP(K968,CódigosRetorno!$A$2:$B$1795,2,FALSE())</f>
        <v>Debe consignar la informacion del tipo de transaccion del comprobante</v>
      </c>
      <c r="M968" s="49" t="s">
        <v>8</v>
      </c>
    </row>
    <row r="969" customFormat="false" ht="36" hidden="false" customHeight="true" outlineLevel="0" collapsed="false">
      <c r="A969" s="81"/>
      <c r="B969" s="103"/>
      <c r="C969" s="101"/>
      <c r="D969" s="101"/>
      <c r="E969" s="101" t="s">
        <v>829</v>
      </c>
      <c r="F969" s="81" t="s">
        <v>2676</v>
      </c>
      <c r="G969" s="103" t="s">
        <v>2677</v>
      </c>
      <c r="H969" s="49"/>
      <c r="I969" s="38" t="s">
        <v>2648</v>
      </c>
      <c r="J969" s="52" t="s">
        <v>6</v>
      </c>
      <c r="K969" s="116" t="s">
        <v>2649</v>
      </c>
      <c r="L969" s="38" t="str">
        <f aca="false">VLOOKUP(K969,CódigosRetorno!$A$2:$B$1795,2,FALSE())</f>
        <v>Debe informar si el tipo de transaccion es al Contado o al Credito</v>
      </c>
      <c r="M969" s="49" t="s">
        <v>8</v>
      </c>
    </row>
    <row r="970" customFormat="false" ht="84" hidden="false" customHeight="false" outlineLevel="0" collapsed="false">
      <c r="A970" s="81"/>
      <c r="B970" s="103"/>
      <c r="C970" s="101"/>
      <c r="D970" s="101"/>
      <c r="E970" s="101"/>
      <c r="F970" s="81"/>
      <c r="G970" s="103"/>
      <c r="H970" s="49"/>
      <c r="I970" s="38" t="s">
        <v>2678</v>
      </c>
      <c r="J970" s="52" t="s">
        <v>6</v>
      </c>
      <c r="K970" s="116" t="s">
        <v>2651</v>
      </c>
      <c r="L970" s="38" t="str">
        <f aca="false">VLOOKUP(K970,CódigosRetorno!$A$2:$B$1795,2,FALSE())</f>
        <v>El tipo de transaccion o el identificador de la cuota no cumple con el formato esperado</v>
      </c>
      <c r="M970" s="49" t="s">
        <v>8</v>
      </c>
    </row>
    <row r="971" customFormat="false" ht="60" hidden="false" customHeight="false" outlineLevel="0" collapsed="false">
      <c r="A971" s="81"/>
      <c r="B971" s="103"/>
      <c r="C971" s="101"/>
      <c r="D971" s="101"/>
      <c r="E971" s="101"/>
      <c r="F971" s="101"/>
      <c r="G971" s="103"/>
      <c r="H971" s="49"/>
      <c r="I971" s="38" t="s">
        <v>2654</v>
      </c>
      <c r="J971" s="52" t="s">
        <v>6</v>
      </c>
      <c r="K971" s="116" t="s">
        <v>2655</v>
      </c>
      <c r="L971" s="38" t="str">
        <f aca="false">VLOOKUP(K971,CódigosRetorno!$A$2:$B$1795,2,FALSE())</f>
        <v>El tipo de transaccion o el identificador de la cuota no debe repetirse en el comprobante</v>
      </c>
      <c r="M971" s="49" t="s">
        <v>8</v>
      </c>
    </row>
    <row r="972" customFormat="false" ht="72" hidden="false" customHeight="false" outlineLevel="0" collapsed="false">
      <c r="A972" s="81"/>
      <c r="B972" s="103"/>
      <c r="C972" s="101"/>
      <c r="D972" s="101"/>
      <c r="E972" s="101"/>
      <c r="F972" s="101"/>
      <c r="G972" s="103"/>
      <c r="H972" s="49"/>
      <c r="I972" s="38" t="s">
        <v>2679</v>
      </c>
      <c r="J972" s="52" t="s">
        <v>6</v>
      </c>
      <c r="K972" s="116" t="s">
        <v>2680</v>
      </c>
      <c r="L972" s="38" t="str">
        <f aca="false">VLOOKUP(K972,CódigosRetorno!$A$2:$B$1795,2,FALSE())</f>
        <v>Si existe información de cuota de pago, el tipo de transaccion debe ser al credito</v>
      </c>
      <c r="M972" s="49" t="s">
        <v>8</v>
      </c>
    </row>
    <row r="973" customFormat="false" ht="66.75" hidden="false" customHeight="true" outlineLevel="0" collapsed="false">
      <c r="A973" s="81"/>
      <c r="B973" s="103"/>
      <c r="C973" s="101"/>
      <c r="D973" s="101"/>
      <c r="E973" s="101" t="s">
        <v>2663</v>
      </c>
      <c r="F973" s="101" t="s">
        <v>301</v>
      </c>
      <c r="G973" s="103" t="s">
        <v>2681</v>
      </c>
      <c r="H973" s="49"/>
      <c r="I973" s="38" t="s">
        <v>2682</v>
      </c>
      <c r="J973" s="52" t="s">
        <v>6</v>
      </c>
      <c r="K973" s="116" t="s">
        <v>2683</v>
      </c>
      <c r="L973" s="38" t="str">
        <f aca="false">VLOOKUP(K973,CódigosRetorno!$A$2:$B$1795,2,FALSE())</f>
        <v>El Monto del pago único o de las cuotas no cumple el formato definido</v>
      </c>
      <c r="M973" s="49" t="s">
        <v>8</v>
      </c>
    </row>
    <row r="974" customFormat="false" ht="72" hidden="false" customHeight="false" outlineLevel="0" collapsed="false">
      <c r="A974" s="81"/>
      <c r="B974" s="103"/>
      <c r="C974" s="101"/>
      <c r="D974" s="101"/>
      <c r="E974" s="101"/>
      <c r="F974" s="101"/>
      <c r="G974" s="103"/>
      <c r="H974" s="49"/>
      <c r="I974" s="38" t="s">
        <v>2684</v>
      </c>
      <c r="J974" s="52" t="s">
        <v>6</v>
      </c>
      <c r="K974" s="116" t="s">
        <v>2685</v>
      </c>
      <c r="L974" s="38" t="str">
        <f aca="false">VLOOKUP(K974,CódigosRetorno!$A$2:$B$1795,2,FALSE())</f>
        <v>Si se consigna información de la cuota de pago, debe indicarse el monto de la cuota</v>
      </c>
      <c r="M974" s="49" t="s">
        <v>8</v>
      </c>
    </row>
    <row r="975" customFormat="false" ht="96" hidden="false" customHeight="false" outlineLevel="0" collapsed="false">
      <c r="A975" s="81"/>
      <c r="B975" s="103"/>
      <c r="C975" s="101"/>
      <c r="D975" s="101"/>
      <c r="E975" s="101"/>
      <c r="F975" s="101"/>
      <c r="G975" s="103"/>
      <c r="H975" s="49"/>
      <c r="I975" s="38" t="s">
        <v>2686</v>
      </c>
      <c r="J975" s="52" t="s">
        <v>6</v>
      </c>
      <c r="K975" s="116" t="s">
        <v>2687</v>
      </c>
      <c r="L975" s="38" t="str">
        <f aca="false">VLOOKUP(K975,CódigosRetorno!$A$2:$B$1795,2,FALSE())</f>
        <v>El Monto del pago único o de las cuotas debe ser menor o igual al Importe total del comprobante</v>
      </c>
      <c r="M975" s="49" t="s">
        <v>8</v>
      </c>
    </row>
    <row r="976" customFormat="false" ht="36" hidden="false" customHeight="false" outlineLevel="0" collapsed="false">
      <c r="A976" s="81"/>
      <c r="B976" s="103"/>
      <c r="C976" s="101"/>
      <c r="D976" s="101"/>
      <c r="E976" s="48" t="s">
        <v>144</v>
      </c>
      <c r="F976" s="48" t="s">
        <v>308</v>
      </c>
      <c r="G976" s="38" t="s">
        <v>1575</v>
      </c>
      <c r="H976" s="49"/>
      <c r="I976" s="38" t="s">
        <v>2673</v>
      </c>
      <c r="J976" s="49" t="s">
        <v>6</v>
      </c>
      <c r="K976" s="49" t="s">
        <v>1074</v>
      </c>
      <c r="L976" s="38" t="str">
        <f aca="false">VLOOKUP(K976,CódigosRetorno!$A$2:$B$1795,2,FALSE())</f>
        <v>La moneda debe ser la misma en todo el documento. Salvo las percepciones que sólo son en moneda nacional</v>
      </c>
      <c r="M976" s="49" t="s">
        <v>1297</v>
      </c>
    </row>
    <row r="977" customFormat="false" ht="60" hidden="false" customHeight="true" outlineLevel="0" collapsed="false">
      <c r="A977" s="81"/>
      <c r="B977" s="103"/>
      <c r="C977" s="101"/>
      <c r="D977" s="101"/>
      <c r="E977" s="101" t="s">
        <v>177</v>
      </c>
      <c r="F977" s="101" t="s">
        <v>178</v>
      </c>
      <c r="G977" s="103" t="s">
        <v>2688</v>
      </c>
      <c r="H977" s="49"/>
      <c r="I977" s="38" t="s">
        <v>2689</v>
      </c>
      <c r="J977" s="52" t="s">
        <v>6</v>
      </c>
      <c r="K977" s="116" t="s">
        <v>2690</v>
      </c>
      <c r="L977" s="38" t="str">
        <f aca="false">VLOOKUP(K977,CódigosRetorno!$A$2:$B$1795,2,FALSE())</f>
        <v>Fecha del pago único o de las cuotas no cumple el formato definido</v>
      </c>
      <c r="M977" s="49" t="s">
        <v>8</v>
      </c>
    </row>
    <row r="978" customFormat="false" ht="72" hidden="false" customHeight="false" outlineLevel="0" collapsed="false">
      <c r="A978" s="81"/>
      <c r="B978" s="103"/>
      <c r="C978" s="101"/>
      <c r="D978" s="101"/>
      <c r="E978" s="101"/>
      <c r="F978" s="101"/>
      <c r="G978" s="103"/>
      <c r="H978" s="49"/>
      <c r="I978" s="38" t="s">
        <v>2684</v>
      </c>
      <c r="J978" s="52" t="s">
        <v>6</v>
      </c>
      <c r="K978" s="116" t="s">
        <v>2691</v>
      </c>
      <c r="L978" s="38" t="str">
        <f aca="false">VLOOKUP(K978,CódigosRetorno!$A$2:$B$1795,2,FALSE())</f>
        <v>Si se consigna información de la cuota de pago, debe indicarse la fecha del pago único o de las cuotas</v>
      </c>
      <c r="M978" s="49" t="s">
        <v>8</v>
      </c>
    </row>
    <row r="979" customFormat="false" ht="72" hidden="false" customHeight="false" outlineLevel="0" collapsed="false">
      <c r="A979" s="81"/>
      <c r="B979" s="103"/>
      <c r="C979" s="101"/>
      <c r="D979" s="101"/>
      <c r="E979" s="101"/>
      <c r="F979" s="101"/>
      <c r="G979" s="103"/>
      <c r="H979" s="49"/>
      <c r="I979" s="38" t="s">
        <v>2692</v>
      </c>
      <c r="J979" s="52" t="s">
        <v>6</v>
      </c>
      <c r="K979" s="116" t="s">
        <v>2693</v>
      </c>
      <c r="L979" s="38" t="str">
        <f aca="false">VLOOKUP(K979,CódigosRetorno!$A$2:$B$1795,2,FALSE())</f>
        <v>Fecha del pago único o de las cuotas no puede ser anterior o igual a la fecha de emisión del comprobante</v>
      </c>
      <c r="M979" s="49" t="s">
        <v>8</v>
      </c>
    </row>
    <row r="980" customFormat="false" ht="15" hidden="false" customHeight="false" outlineLevel="0" collapsed="false">
      <c r="A980" s="129" t="s">
        <v>2694</v>
      </c>
      <c r="B980" s="134"/>
      <c r="C980" s="96"/>
      <c r="D980" s="108"/>
      <c r="E980" s="108"/>
      <c r="F980" s="96"/>
      <c r="G980" s="70"/>
      <c r="H980" s="96"/>
      <c r="I980" s="43" t="s">
        <v>8</v>
      </c>
      <c r="J980" s="110" t="s">
        <v>8</v>
      </c>
      <c r="K980" s="99" t="s">
        <v>8</v>
      </c>
      <c r="L980" s="43" t="str">
        <f aca="false">VLOOKUP(K980,CódigosRetorno!$A$2:$B$1795,2,FALSE())</f>
        <v>-</v>
      </c>
      <c r="M980" s="69" t="s">
        <v>8</v>
      </c>
    </row>
    <row r="981" customFormat="false" ht="36" hidden="false" customHeight="true" outlineLevel="0" collapsed="false">
      <c r="A981" s="49" t="s">
        <v>2695</v>
      </c>
      <c r="B981" s="51" t="s">
        <v>2696</v>
      </c>
      <c r="C981" s="48" t="s">
        <v>63</v>
      </c>
      <c r="D981" s="48" t="s">
        <v>184</v>
      </c>
      <c r="E981" s="81" t="s">
        <v>1104</v>
      </c>
      <c r="F981" s="81" t="s">
        <v>2697</v>
      </c>
      <c r="G981" s="103" t="s">
        <v>1848</v>
      </c>
      <c r="H981" s="49" t="n">
        <v>1</v>
      </c>
      <c r="I981" s="38" t="s">
        <v>2698</v>
      </c>
      <c r="J981" s="52" t="s">
        <v>6</v>
      </c>
      <c r="K981" s="52" t="s">
        <v>1728</v>
      </c>
      <c r="L981" s="38" t="str">
        <f aca="false">VLOOKUP(K981,CódigosRetorno!$A$2:$B$1795,2,FALSE())</f>
        <v>El dato ingresado como indicador de cargo/descuento no corresponde al valor esperado.</v>
      </c>
      <c r="M981" s="49" t="s">
        <v>8</v>
      </c>
    </row>
    <row r="982" customFormat="false" ht="24" hidden="false" customHeight="true" outlineLevel="0" collapsed="false">
      <c r="A982" s="49"/>
      <c r="B982" s="51"/>
      <c r="C982" s="48"/>
      <c r="D982" s="48"/>
      <c r="E982" s="49" t="s">
        <v>330</v>
      </c>
      <c r="F982" s="48" t="s">
        <v>2699</v>
      </c>
      <c r="G982" s="38" t="s">
        <v>2700</v>
      </c>
      <c r="H982" s="49" t="n">
        <v>1</v>
      </c>
      <c r="I982" s="38" t="s">
        <v>1852</v>
      </c>
      <c r="J982" s="52" t="s">
        <v>6</v>
      </c>
      <c r="K982" s="116" t="s">
        <v>1853</v>
      </c>
      <c r="L982" s="38" t="str">
        <f aca="false">VLOOKUP(K982,CódigosRetorno!$A$2:$B$1795,2,FALSE())</f>
        <v>El XML no contiene el tag o no existe informacion de codigo de motivo de cargo/descuento global.</v>
      </c>
      <c r="M982" s="48" t="s">
        <v>8</v>
      </c>
    </row>
    <row r="983" customFormat="false" ht="36" hidden="false" customHeight="false" outlineLevel="0" collapsed="false">
      <c r="A983" s="49"/>
      <c r="B983" s="51"/>
      <c r="C983" s="48"/>
      <c r="D983" s="48"/>
      <c r="E983" s="49"/>
      <c r="F983" s="48"/>
      <c r="G983" s="38"/>
      <c r="H983" s="49"/>
      <c r="I983" s="38" t="s">
        <v>1962</v>
      </c>
      <c r="J983" s="52" t="s">
        <v>6</v>
      </c>
      <c r="K983" s="116" t="s">
        <v>1856</v>
      </c>
      <c r="L983" s="38" t="str">
        <f aca="false">VLOOKUP(K983,CódigosRetorno!$A$2:$B$1795,2,FALSE())</f>
        <v>El dato ingresado como codigo de motivo de cargo/descuento global no es valido (catalogo nro 53)</v>
      </c>
      <c r="M983" s="49" t="s">
        <v>1735</v>
      </c>
    </row>
    <row r="984" customFormat="false" ht="70.5" hidden="false" customHeight="true" outlineLevel="0" collapsed="false">
      <c r="A984" s="49"/>
      <c r="B984" s="51"/>
      <c r="C984" s="48"/>
      <c r="D984" s="48"/>
      <c r="E984" s="49"/>
      <c r="F984" s="48"/>
      <c r="G984" s="38"/>
      <c r="H984" s="49"/>
      <c r="I984" s="38" t="s">
        <v>2701</v>
      </c>
      <c r="J984" s="52" t="s">
        <v>6</v>
      </c>
      <c r="K984" s="116" t="s">
        <v>2702</v>
      </c>
      <c r="L984" s="38" t="str">
        <f aca="false">VLOOKUP(K984,CódigosRetorno!$A$2:$B$1795,2,FALSE())</f>
        <v>Si existe retencion de IGV en el comprobante, el receptor debe ser un Agente de Retencion</v>
      </c>
      <c r="M984" s="49" t="s">
        <v>8</v>
      </c>
    </row>
    <row r="985" customFormat="false" ht="70.5" hidden="false" customHeight="true" outlineLevel="0" collapsed="false">
      <c r="A985" s="49"/>
      <c r="B985" s="51"/>
      <c r="C985" s="48"/>
      <c r="D985" s="48"/>
      <c r="E985" s="49"/>
      <c r="F985" s="48"/>
      <c r="G985" s="38"/>
      <c r="H985" s="49"/>
      <c r="I985" s="38" t="s">
        <v>2703</v>
      </c>
      <c r="J985" s="52" t="s">
        <v>6</v>
      </c>
      <c r="K985" s="116" t="s">
        <v>2702</v>
      </c>
      <c r="L985" s="38" t="str">
        <f aca="false">VLOOKUP(K985,CódigosRetorno!$A$2:$B$1795,2,FALSE())</f>
        <v>Si existe retencion de IGV en el comprobante, el receptor debe ser un Agente de Retencion</v>
      </c>
      <c r="M985" s="49" t="s">
        <v>1322</v>
      </c>
    </row>
    <row r="986" customFormat="false" ht="93" hidden="false" customHeight="true" outlineLevel="0" collapsed="false">
      <c r="A986" s="49"/>
      <c r="B986" s="51"/>
      <c r="C986" s="48"/>
      <c r="D986" s="48"/>
      <c r="E986" s="49"/>
      <c r="F986" s="48"/>
      <c r="G986" s="38"/>
      <c r="H986" s="49"/>
      <c r="I986" s="38" t="s">
        <v>2704</v>
      </c>
      <c r="J986" s="52" t="s">
        <v>6</v>
      </c>
      <c r="K986" s="116" t="s">
        <v>2705</v>
      </c>
      <c r="L986" s="38" t="str">
        <f aca="false">VLOOKUP(K986,CódigosRetorno!$A$2:$B$1795,2,FALSE())</f>
        <v>Si existe retencion de IGV en el comprobante, el emisor no debe ser un Agente de Retencion</v>
      </c>
      <c r="M986" s="49" t="s">
        <v>1322</v>
      </c>
    </row>
    <row r="987" customFormat="false" ht="24" hidden="false" customHeight="false" outlineLevel="0" collapsed="false">
      <c r="A987" s="49"/>
      <c r="B987" s="51"/>
      <c r="C987" s="48"/>
      <c r="D987" s="48"/>
      <c r="E987" s="117"/>
      <c r="F987" s="49" t="s">
        <v>1260</v>
      </c>
      <c r="G987" s="38" t="s">
        <v>1282</v>
      </c>
      <c r="H987" s="49" t="s">
        <v>1262</v>
      </c>
      <c r="I987" s="38" t="s">
        <v>1263</v>
      </c>
      <c r="J987" s="52" t="s">
        <v>208</v>
      </c>
      <c r="K987" s="116" t="s">
        <v>1283</v>
      </c>
      <c r="L987" s="38" t="str">
        <f aca="false">VLOOKUP(K987,CódigosRetorno!$A$2:$B$1795,2,FALSE())</f>
        <v>El dato ingresado como atributo @listAgencyName es incorrecto.</v>
      </c>
      <c r="M987" s="49" t="s">
        <v>8</v>
      </c>
    </row>
    <row r="988" customFormat="false" ht="24" hidden="false" customHeight="false" outlineLevel="0" collapsed="false">
      <c r="A988" s="49"/>
      <c r="B988" s="51"/>
      <c r="C988" s="48"/>
      <c r="D988" s="48"/>
      <c r="E988" s="117"/>
      <c r="F988" s="49" t="s">
        <v>1738</v>
      </c>
      <c r="G988" s="38" t="s">
        <v>1285</v>
      </c>
      <c r="H988" s="49" t="s">
        <v>1262</v>
      </c>
      <c r="I988" s="38" t="s">
        <v>1739</v>
      </c>
      <c r="J988" s="48" t="s">
        <v>208</v>
      </c>
      <c r="K988" s="52" t="s">
        <v>1287</v>
      </c>
      <c r="L988" s="38" t="str">
        <f aca="false">VLOOKUP(K988,CódigosRetorno!$A$2:$B$1795,2,FALSE())</f>
        <v>El dato ingresado como atributo @listName es incorrecto.</v>
      </c>
      <c r="M988" s="49" t="s">
        <v>8</v>
      </c>
    </row>
    <row r="989" customFormat="false" ht="48" hidden="false" customHeight="false" outlineLevel="0" collapsed="false">
      <c r="A989" s="49"/>
      <c r="B989" s="51"/>
      <c r="C989" s="48"/>
      <c r="D989" s="48"/>
      <c r="E989" s="117"/>
      <c r="F989" s="49" t="s">
        <v>1740</v>
      </c>
      <c r="G989" s="38" t="s">
        <v>1289</v>
      </c>
      <c r="H989" s="49" t="s">
        <v>1262</v>
      </c>
      <c r="I989" s="38" t="s">
        <v>1741</v>
      </c>
      <c r="J989" s="52" t="s">
        <v>208</v>
      </c>
      <c r="K989" s="116" t="s">
        <v>1291</v>
      </c>
      <c r="L989" s="38" t="str">
        <f aca="false">VLOOKUP(K989,CódigosRetorno!$A$2:$B$1795,2,FALSE())</f>
        <v>El dato ingresado como atributo @listURI es incorrecto.</v>
      </c>
      <c r="M989" s="49" t="s">
        <v>8</v>
      </c>
    </row>
    <row r="990" customFormat="false" ht="36" hidden="false" customHeight="false" outlineLevel="0" collapsed="false">
      <c r="A990" s="49"/>
      <c r="B990" s="51"/>
      <c r="C990" s="48"/>
      <c r="D990" s="48"/>
      <c r="E990" s="81" t="s">
        <v>1628</v>
      </c>
      <c r="F990" s="101" t="s">
        <v>1629</v>
      </c>
      <c r="G990" s="103" t="s">
        <v>2706</v>
      </c>
      <c r="H990" s="49" t="s">
        <v>1262</v>
      </c>
      <c r="I990" s="38" t="s">
        <v>1969</v>
      </c>
      <c r="J990" s="52" t="s">
        <v>6</v>
      </c>
      <c r="K990" s="116" t="s">
        <v>1858</v>
      </c>
      <c r="L990" s="38" t="str">
        <f aca="false">VLOOKUP(K990,CódigosRetorno!$A$2:$B$1795,2,FALSE())</f>
        <v>El dato ingresado en factor de cargo o descuento global no cumple con el formato establecido.</v>
      </c>
      <c r="M990" s="49" t="s">
        <v>8</v>
      </c>
    </row>
    <row r="991" customFormat="false" ht="36" hidden="false" customHeight="true" outlineLevel="0" collapsed="false">
      <c r="A991" s="49"/>
      <c r="B991" s="51"/>
      <c r="C991" s="48"/>
      <c r="D991" s="48"/>
      <c r="E991" s="49" t="s">
        <v>300</v>
      </c>
      <c r="F991" s="48" t="s">
        <v>301</v>
      </c>
      <c r="G991" s="38" t="s">
        <v>2707</v>
      </c>
      <c r="H991" s="49" t="n">
        <v>1</v>
      </c>
      <c r="I991" s="38" t="s">
        <v>1971</v>
      </c>
      <c r="J991" s="52" t="s">
        <v>6</v>
      </c>
      <c r="K991" s="116" t="s">
        <v>1860</v>
      </c>
      <c r="L991" s="38" t="str">
        <f aca="false">VLOOKUP(K991,CódigosRetorno!$A$2:$B$1795,2,FALSE())</f>
        <v>El dato ingresado en cac:AllowanceCharge/cbc:Amount no cumple con el formato establecido.</v>
      </c>
      <c r="M991" s="49" t="s">
        <v>8</v>
      </c>
    </row>
    <row r="992" customFormat="false" ht="60" hidden="false" customHeight="false" outlineLevel="0" collapsed="false">
      <c r="A992" s="49"/>
      <c r="B992" s="51"/>
      <c r="C992" s="48"/>
      <c r="D992" s="48"/>
      <c r="E992" s="49"/>
      <c r="F992" s="48"/>
      <c r="G992" s="38"/>
      <c r="H992" s="49"/>
      <c r="I992" s="51" t="s">
        <v>2708</v>
      </c>
      <c r="J992" s="52" t="s">
        <v>6</v>
      </c>
      <c r="K992" s="116" t="s">
        <v>2709</v>
      </c>
      <c r="L992" s="38" t="str">
        <f aca="false">VLOOKUP(K992,CódigosRetorno!$A$2:$B$1795,2,FALSE())</f>
        <v>El Importe de la retencion no tiene el valor correcto</v>
      </c>
      <c r="M992" s="49" t="s">
        <v>8</v>
      </c>
    </row>
    <row r="993" customFormat="false" ht="36" hidden="false" customHeight="false" outlineLevel="0" collapsed="false">
      <c r="A993" s="49"/>
      <c r="B993" s="51"/>
      <c r="C993" s="48"/>
      <c r="D993" s="48"/>
      <c r="E993" s="49" t="s">
        <v>144</v>
      </c>
      <c r="F993" s="48" t="s">
        <v>308</v>
      </c>
      <c r="G993" s="38" t="s">
        <v>1575</v>
      </c>
      <c r="H993" s="49" t="n">
        <v>1</v>
      </c>
      <c r="I993" s="38" t="s">
        <v>1576</v>
      </c>
      <c r="J993" s="52" t="s">
        <v>6</v>
      </c>
      <c r="K993" s="116" t="s">
        <v>1074</v>
      </c>
      <c r="L993" s="38" t="str">
        <f aca="false">VLOOKUP(K993,CódigosRetorno!$A$2:$B$1795,2,FALSE())</f>
        <v>La moneda debe ser la misma en todo el documento. Salvo las percepciones que sólo son en moneda nacional</v>
      </c>
      <c r="M993" s="49" t="s">
        <v>1297</v>
      </c>
    </row>
    <row r="994" customFormat="false" ht="36" hidden="false" customHeight="true" outlineLevel="0" collapsed="false">
      <c r="A994" s="49"/>
      <c r="B994" s="51"/>
      <c r="C994" s="48"/>
      <c r="D994" s="48"/>
      <c r="E994" s="49" t="s">
        <v>300</v>
      </c>
      <c r="F994" s="48" t="s">
        <v>301</v>
      </c>
      <c r="G994" s="38" t="s">
        <v>2710</v>
      </c>
      <c r="H994" s="49" t="s">
        <v>1262</v>
      </c>
      <c r="I994" s="38" t="s">
        <v>1977</v>
      </c>
      <c r="J994" s="48" t="s">
        <v>6</v>
      </c>
      <c r="K994" s="116" t="s">
        <v>1865</v>
      </c>
      <c r="L994" s="38" t="str">
        <f aca="false">VLOOKUP(K994,CódigosRetorno!$A$2:$B$1795,2,FALSE())</f>
        <v>El dato ingresado en base monto por cargo/descuento globales no cumple con el formato establecido</v>
      </c>
      <c r="M994" s="49" t="s">
        <v>8</v>
      </c>
    </row>
    <row r="995" customFormat="false" ht="36" hidden="false" customHeight="false" outlineLevel="0" collapsed="false">
      <c r="A995" s="49"/>
      <c r="B995" s="51"/>
      <c r="C995" s="48"/>
      <c r="D995" s="48"/>
      <c r="E995" s="49"/>
      <c r="F995" s="48"/>
      <c r="G995" s="38"/>
      <c r="H995" s="49"/>
      <c r="I995" s="51" t="s">
        <v>2711</v>
      </c>
      <c r="J995" s="48" t="s">
        <v>6</v>
      </c>
      <c r="K995" s="116" t="s">
        <v>2712</v>
      </c>
      <c r="L995" s="38" t="str">
        <f aca="false">VLOOKUP(K995,CódigosRetorno!$A$2:$B$1795,2,FALSE())</f>
        <v>El importe total de la operación (base imponible de retencion) no puede ser mayor al importe total del comprobante.</v>
      </c>
      <c r="M995" s="49" t="s">
        <v>8</v>
      </c>
    </row>
    <row r="996" customFormat="false" ht="36" hidden="false" customHeight="false" outlineLevel="0" collapsed="false">
      <c r="A996" s="49"/>
      <c r="B996" s="51"/>
      <c r="C996" s="48"/>
      <c r="D996" s="48"/>
      <c r="E996" s="49" t="s">
        <v>144</v>
      </c>
      <c r="F996" s="48" t="s">
        <v>308</v>
      </c>
      <c r="G996" s="38" t="s">
        <v>1575</v>
      </c>
      <c r="H996" s="49" t="n">
        <v>1</v>
      </c>
      <c r="I996" s="38" t="s">
        <v>2713</v>
      </c>
      <c r="J996" s="52" t="s">
        <v>6</v>
      </c>
      <c r="K996" s="116" t="s">
        <v>1074</v>
      </c>
      <c r="L996" s="38" t="str">
        <f aca="false">VLOOKUP(K996,CódigosRetorno!$A$2:$B$1795,2,FALSE())</f>
        <v>La moneda debe ser la misma en todo el documento. Salvo las percepciones que sólo son en moneda nacional</v>
      </c>
      <c r="M996" s="49" t="s">
        <v>1297</v>
      </c>
    </row>
    <row r="997" customFormat="false" ht="15" hidden="false" customHeight="false" outlineLevel="0" collapsed="false">
      <c r="A997" s="259" t="s">
        <v>2714</v>
      </c>
      <c r="B997" s="260"/>
      <c r="C997" s="261"/>
      <c r="D997" s="261"/>
      <c r="E997" s="261"/>
      <c r="F997" s="261"/>
      <c r="G997" s="262"/>
      <c r="H997" s="69"/>
      <c r="I997" s="43"/>
      <c r="J997" s="98"/>
      <c r="K997" s="110"/>
      <c r="L997" s="43"/>
      <c r="M997" s="69"/>
    </row>
    <row r="998" customFormat="false" ht="36" hidden="false" customHeight="true" outlineLevel="0" collapsed="false">
      <c r="A998" s="49" t="n">
        <f aca="false">181</f>
        <v>181</v>
      </c>
      <c r="B998" s="38" t="s">
        <v>2715</v>
      </c>
      <c r="C998" s="48" t="s">
        <v>63</v>
      </c>
      <c r="D998" s="48" t="s">
        <v>184</v>
      </c>
      <c r="E998" s="49" t="s">
        <v>1104</v>
      </c>
      <c r="F998" s="48" t="s">
        <v>2697</v>
      </c>
      <c r="G998" s="38" t="s">
        <v>2716</v>
      </c>
      <c r="H998" s="49" t="n">
        <v>1</v>
      </c>
      <c r="I998" s="38" t="s">
        <v>2717</v>
      </c>
      <c r="J998" s="48" t="s">
        <v>6</v>
      </c>
      <c r="K998" s="52" t="s">
        <v>1728</v>
      </c>
      <c r="L998" s="38" t="str">
        <f aca="false">VLOOKUP(K998,CódigosRetorno!$A$2:$B$1795,2,FALSE())</f>
        <v>El dato ingresado como indicador de cargo/descuento no corresponde al valor esperado.</v>
      </c>
      <c r="M998" s="49" t="s">
        <v>8</v>
      </c>
    </row>
    <row r="999" customFormat="false" ht="24" hidden="false" customHeight="true" outlineLevel="0" collapsed="false">
      <c r="A999" s="49"/>
      <c r="B999" s="38"/>
      <c r="C999" s="48"/>
      <c r="D999" s="48"/>
      <c r="E999" s="49" t="s">
        <v>330</v>
      </c>
      <c r="F999" s="48" t="s">
        <v>2718</v>
      </c>
      <c r="G999" s="38" t="s">
        <v>2719</v>
      </c>
      <c r="H999" s="49" t="n">
        <v>1</v>
      </c>
      <c r="I999" s="38" t="s">
        <v>1945</v>
      </c>
      <c r="J999" s="52" t="s">
        <v>6</v>
      </c>
      <c r="K999" s="116" t="s">
        <v>1853</v>
      </c>
      <c r="L999" s="38" t="str">
        <f aca="false">VLOOKUP(K999,CódigosRetorno!$A$2:$B$1795,2,FALSE())</f>
        <v>El XML no contiene el tag o no existe informacion de codigo de motivo de cargo/descuento global.</v>
      </c>
      <c r="M999" s="49" t="s">
        <v>8</v>
      </c>
    </row>
    <row r="1000" customFormat="false" ht="36" hidden="false" customHeight="false" outlineLevel="0" collapsed="false">
      <c r="A1000" s="49"/>
      <c r="B1000" s="38"/>
      <c r="C1000" s="48"/>
      <c r="D1000" s="48"/>
      <c r="E1000" s="49"/>
      <c r="F1000" s="48"/>
      <c r="G1000" s="38"/>
      <c r="H1000" s="49"/>
      <c r="I1000" s="38" t="s">
        <v>1733</v>
      </c>
      <c r="J1000" s="52" t="s">
        <v>6</v>
      </c>
      <c r="K1000" s="116" t="s">
        <v>1856</v>
      </c>
      <c r="L1000" s="38" t="str">
        <f aca="false">VLOOKUP(K1000,CódigosRetorno!$A$2:$B$1795,2,FALSE())</f>
        <v>El dato ingresado como codigo de motivo de cargo/descuento global no es valido (catalogo nro 53)</v>
      </c>
      <c r="M1000" s="49" t="s">
        <v>1735</v>
      </c>
    </row>
    <row r="1001" customFormat="false" ht="48" hidden="false" customHeight="false" outlineLevel="0" collapsed="false">
      <c r="A1001" s="49"/>
      <c r="B1001" s="38"/>
      <c r="C1001" s="48"/>
      <c r="D1001" s="48"/>
      <c r="E1001" s="49"/>
      <c r="F1001" s="48"/>
      <c r="G1001" s="38"/>
      <c r="H1001" s="49"/>
      <c r="I1001" s="38" t="s">
        <v>2720</v>
      </c>
      <c r="J1001" s="52" t="s">
        <v>6</v>
      </c>
      <c r="K1001" s="116" t="s">
        <v>2721</v>
      </c>
      <c r="L1001" s="38" t="str">
        <f aca="false">VLOOKUP(K1001,CódigosRetorno!$A$2:$B$1795,2,FALSE())</f>
        <v>Si el tipo de operación es 2002, debe informar los datos de la retención de segunda categoria</v>
      </c>
      <c r="M1001" s="49" t="s">
        <v>1735</v>
      </c>
    </row>
    <row r="1002" customFormat="false" ht="36" hidden="false" customHeight="false" outlineLevel="0" collapsed="false">
      <c r="A1002" s="49"/>
      <c r="B1002" s="38"/>
      <c r="C1002" s="48"/>
      <c r="D1002" s="48"/>
      <c r="E1002" s="49"/>
      <c r="F1002" s="48"/>
      <c r="G1002" s="38"/>
      <c r="H1002" s="49"/>
      <c r="I1002" s="38" t="s">
        <v>2722</v>
      </c>
      <c r="J1002" s="52" t="s">
        <v>6</v>
      </c>
      <c r="K1002" s="116" t="s">
        <v>2723</v>
      </c>
      <c r="L1002" s="38" t="str">
        <f aca="false">VLOOKUP(K1002,CódigosRetorno!$A$2:$B$1795,2,FALSE())</f>
        <v>Si consigna infomacion de la retencion de segunda categoria, el tipo de operacion debe ser 2002</v>
      </c>
      <c r="M1002" s="49" t="s">
        <v>1735</v>
      </c>
    </row>
    <row r="1003" customFormat="false" ht="24" hidden="false" customHeight="false" outlineLevel="0" collapsed="false">
      <c r="A1003" s="49"/>
      <c r="B1003" s="38"/>
      <c r="C1003" s="48"/>
      <c r="D1003" s="48"/>
      <c r="E1003" s="117"/>
      <c r="F1003" s="49" t="s">
        <v>1260</v>
      </c>
      <c r="G1003" s="38" t="s">
        <v>1282</v>
      </c>
      <c r="H1003" s="49" t="s">
        <v>1262</v>
      </c>
      <c r="I1003" s="38" t="s">
        <v>1263</v>
      </c>
      <c r="J1003" s="52" t="s">
        <v>208</v>
      </c>
      <c r="K1003" s="116" t="s">
        <v>1283</v>
      </c>
      <c r="L1003" s="38" t="str">
        <f aca="false">VLOOKUP(K1003,CódigosRetorno!$A$2:$B$1795,2,FALSE())</f>
        <v>El dato ingresado como atributo @listAgencyName es incorrecto.</v>
      </c>
      <c r="M1003" s="49" t="s">
        <v>8</v>
      </c>
    </row>
    <row r="1004" customFormat="false" ht="24" hidden="false" customHeight="false" outlineLevel="0" collapsed="false">
      <c r="A1004" s="49"/>
      <c r="B1004" s="38"/>
      <c r="C1004" s="48"/>
      <c r="D1004" s="48"/>
      <c r="E1004" s="117"/>
      <c r="F1004" s="49" t="s">
        <v>1738</v>
      </c>
      <c r="G1004" s="38" t="s">
        <v>1285</v>
      </c>
      <c r="H1004" s="49" t="s">
        <v>1262</v>
      </c>
      <c r="I1004" s="38" t="s">
        <v>1739</v>
      </c>
      <c r="J1004" s="48" t="s">
        <v>208</v>
      </c>
      <c r="K1004" s="52" t="s">
        <v>1287</v>
      </c>
      <c r="L1004" s="38" t="str">
        <f aca="false">VLOOKUP(K1004,CódigosRetorno!$A$2:$B$1795,2,FALSE())</f>
        <v>El dato ingresado como atributo @listName es incorrecto.</v>
      </c>
      <c r="M1004" s="49" t="s">
        <v>8</v>
      </c>
    </row>
    <row r="1005" customFormat="false" ht="48" hidden="false" customHeight="false" outlineLevel="0" collapsed="false">
      <c r="A1005" s="49"/>
      <c r="B1005" s="38"/>
      <c r="C1005" s="48"/>
      <c r="D1005" s="48"/>
      <c r="E1005" s="117"/>
      <c r="F1005" s="49" t="s">
        <v>1740</v>
      </c>
      <c r="G1005" s="38" t="s">
        <v>1289</v>
      </c>
      <c r="H1005" s="49" t="s">
        <v>1262</v>
      </c>
      <c r="I1005" s="38" t="s">
        <v>1741</v>
      </c>
      <c r="J1005" s="52" t="s">
        <v>208</v>
      </c>
      <c r="K1005" s="116" t="s">
        <v>1291</v>
      </c>
      <c r="L1005" s="38" t="str">
        <f aca="false">VLOOKUP(K1005,CódigosRetorno!$A$2:$B$1795,2,FALSE())</f>
        <v>El dato ingresado como atributo @listURI es incorrecto.</v>
      </c>
      <c r="M1005" s="49" t="s">
        <v>8</v>
      </c>
    </row>
    <row r="1006" customFormat="false" ht="48" hidden="false" customHeight="false" outlineLevel="0" collapsed="false">
      <c r="A1006" s="49"/>
      <c r="B1006" s="38"/>
      <c r="C1006" s="48"/>
      <c r="D1006" s="48"/>
      <c r="E1006" s="81" t="s">
        <v>300</v>
      </c>
      <c r="F1006" s="101" t="s">
        <v>301</v>
      </c>
      <c r="G1006" s="103" t="s">
        <v>2724</v>
      </c>
      <c r="H1006" s="81" t="n">
        <v>1</v>
      </c>
      <c r="I1006" s="38" t="s">
        <v>2725</v>
      </c>
      <c r="J1006" s="52" t="s">
        <v>6</v>
      </c>
      <c r="K1006" s="116" t="s">
        <v>1860</v>
      </c>
      <c r="L1006" s="38" t="str">
        <f aca="false">VLOOKUP(K1006,CódigosRetorno!$A$2:$B$1795,2,FALSE())</f>
        <v>El dato ingresado en cac:AllowanceCharge/cbc:Amount no cumple con el formato establecido.</v>
      </c>
      <c r="M1006" s="49" t="s">
        <v>8</v>
      </c>
    </row>
    <row r="1007" customFormat="false" ht="36" hidden="false" customHeight="true" outlineLevel="0" collapsed="false">
      <c r="A1007" s="49"/>
      <c r="B1007" s="38"/>
      <c r="C1007" s="48"/>
      <c r="D1007" s="48"/>
      <c r="E1007" s="49" t="s">
        <v>300</v>
      </c>
      <c r="F1007" s="48" t="s">
        <v>301</v>
      </c>
      <c r="G1007" s="38" t="s">
        <v>2726</v>
      </c>
      <c r="H1007" s="49" t="s">
        <v>1262</v>
      </c>
      <c r="I1007" s="38" t="s">
        <v>2727</v>
      </c>
      <c r="J1007" s="48" t="s">
        <v>6</v>
      </c>
      <c r="K1007" s="116" t="s">
        <v>1865</v>
      </c>
      <c r="L1007" s="38" t="str">
        <f aca="false">VLOOKUP(K1007,CódigosRetorno!$A$2:$B$1795,2,FALSE())</f>
        <v>El dato ingresado en base monto por cargo/descuento globales no cumple con el formato establecido</v>
      </c>
      <c r="M1007" s="49" t="s">
        <v>8</v>
      </c>
    </row>
    <row r="1008" customFormat="false" ht="24" hidden="false" customHeight="false" outlineLevel="0" collapsed="false">
      <c r="A1008" s="49"/>
      <c r="B1008" s="38"/>
      <c r="C1008" s="48"/>
      <c r="D1008" s="48"/>
      <c r="E1008" s="49"/>
      <c r="F1008" s="48"/>
      <c r="G1008" s="38"/>
      <c r="H1008" s="49"/>
      <c r="I1008" s="38" t="s">
        <v>2728</v>
      </c>
      <c r="J1008" s="48" t="s">
        <v>6</v>
      </c>
      <c r="K1008" s="116" t="s">
        <v>2729</v>
      </c>
      <c r="L1008" s="38" t="str">
        <f aca="false">VLOOKUP(K1008,CódigosRetorno!$A$2:$B$1795,2,FALSE())</f>
        <v>Debe consignar la base de la retencion de segunda categoria</v>
      </c>
      <c r="M1008" s="49" t="s">
        <v>8</v>
      </c>
    </row>
    <row r="1009" customFormat="false" ht="36" hidden="false" customHeight="false" outlineLevel="0" collapsed="false">
      <c r="A1009" s="49"/>
      <c r="B1009" s="38"/>
      <c r="C1009" s="48"/>
      <c r="D1009" s="48"/>
      <c r="E1009" s="48" t="s">
        <v>144</v>
      </c>
      <c r="F1009" s="48" t="s">
        <v>308</v>
      </c>
      <c r="G1009" s="38" t="s">
        <v>1575</v>
      </c>
      <c r="H1009" s="49" t="n">
        <v>1</v>
      </c>
      <c r="I1009" s="51" t="s">
        <v>1598</v>
      </c>
      <c r="J1009" s="52" t="s">
        <v>6</v>
      </c>
      <c r="K1009" s="116" t="s">
        <v>1074</v>
      </c>
      <c r="L1009" s="38" t="str">
        <f aca="false">VLOOKUP(K1009,CódigosRetorno!$A$2:$B$1795,2,FALSE())</f>
        <v>La moneda debe ser la misma en todo el documento. Salvo las percepciones que sólo son en moneda nacional</v>
      </c>
      <c r="M1009" s="49" t="s">
        <v>1297</v>
      </c>
    </row>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sheetData>
  <autoFilter ref="A1:M1009"/>
  <mergeCells count="119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A200:A233"/>
    <mergeCell ref="B200:B233"/>
    <mergeCell ref="C200:C233"/>
    <mergeCell ref="D200:D219"/>
    <mergeCell ref="E200:E202"/>
    <mergeCell ref="F200:F202"/>
    <mergeCell ref="G200:G202"/>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D223:D227"/>
    <mergeCell ref="E223:E227"/>
    <mergeCell ref="F223:F227"/>
    <mergeCell ref="G223:G227"/>
    <mergeCell ref="H223:H227"/>
    <mergeCell ref="D228:D230"/>
    <mergeCell ref="E228:E230"/>
    <mergeCell ref="D231:D233"/>
    <mergeCell ref="E231:E232"/>
    <mergeCell ref="F231:F232"/>
    <mergeCell ref="G231:G232"/>
    <mergeCell ref="H231:H23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E498:E500"/>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2"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818"/>
  <sheetViews>
    <sheetView showFormulas="false" showGridLines="true" showRowColHeaders="true" showZeros="true" rightToLeft="false" tabSelected="false" showOutlineSymbols="true" defaultGridColor="true" view="normal" topLeftCell="H448" colorId="64" zoomScale="100" zoomScaleNormal="100" zoomScalePageLayoutView="100" workbookViewId="0">
      <selection pane="topLeft" activeCell="L449" activeCellId="0" sqref="L449"/>
    </sheetView>
  </sheetViews>
  <sheetFormatPr defaultColWidth="10.859375" defaultRowHeight="15" zeroHeight="true" outlineLevelRow="0" outlineLevelCol="0"/>
  <cols>
    <col collapsed="false" customWidth="true" hidden="false" outlineLevel="0" max="1" min="1" style="1" width="2.57"/>
    <col collapsed="false" customWidth="true" hidden="false" outlineLevel="0" max="3" min="3" style="1" width="28.57"/>
    <col collapsed="false" customWidth="true" hidden="false" outlineLevel="0" max="4" min="4" style="1" width="7.42"/>
    <col collapsed="false" customWidth="true" hidden="false" outlineLevel="0" max="5" min="5" style="1" width="11.43"/>
    <col collapsed="false" customWidth="true" hidden="false" outlineLevel="0" max="6" min="6" style="1" width="10"/>
    <col collapsed="false" customWidth="true" hidden="false" outlineLevel="0" max="7" min="7" style="1" width="14.42"/>
    <col collapsed="false" customWidth="true" hidden="false" outlineLevel="0" max="8" min="8" style="1" width="35.85"/>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1.42"/>
    <col collapsed="false" customWidth="true" hidden="false" outlineLevel="0" max="14" min="14" style="1" width="12.57"/>
    <col collapsed="false" customWidth="false" hidden="true" outlineLevel="0" max="1024" min="16" style="1" width="10.85"/>
  </cols>
  <sheetData>
    <row r="1" customFormat="false" ht="15" hidden="false" customHeight="false" outlineLevel="0" collapsed="false">
      <c r="A1" s="16"/>
      <c r="B1" s="270"/>
      <c r="C1" s="16"/>
      <c r="D1" s="271"/>
      <c r="E1" s="271"/>
      <c r="F1" s="271"/>
      <c r="G1" s="271"/>
      <c r="H1" s="272"/>
      <c r="I1" s="273"/>
      <c r="J1" s="18"/>
      <c r="K1" s="25"/>
      <c r="L1" s="19"/>
      <c r="M1" s="18"/>
      <c r="N1" s="274"/>
    </row>
    <row r="2" customFormat="false" ht="48" hidden="false" customHeight="false" outlineLevel="0" collapsed="false">
      <c r="A2" s="124"/>
      <c r="B2" s="21" t="s">
        <v>133</v>
      </c>
      <c r="C2" s="21" t="s">
        <v>58</v>
      </c>
      <c r="D2" s="21" t="s">
        <v>59</v>
      </c>
      <c r="E2" s="21" t="s">
        <v>1251</v>
      </c>
      <c r="F2" s="21" t="s">
        <v>135</v>
      </c>
      <c r="G2" s="21" t="s">
        <v>1252</v>
      </c>
      <c r="H2" s="21" t="s">
        <v>61</v>
      </c>
      <c r="I2" s="21" t="s">
        <v>1253</v>
      </c>
      <c r="J2" s="21" t="s">
        <v>0</v>
      </c>
      <c r="K2" s="21" t="s">
        <v>1</v>
      </c>
      <c r="L2" s="21" t="s">
        <v>2</v>
      </c>
      <c r="M2" s="21" t="s">
        <v>139</v>
      </c>
      <c r="N2" s="21" t="s">
        <v>4</v>
      </c>
    </row>
    <row r="3" customFormat="false" ht="15" hidden="false" customHeight="false" outlineLevel="0" collapsed="false">
      <c r="A3" s="18"/>
      <c r="B3" s="36" t="s">
        <v>8</v>
      </c>
      <c r="C3" s="50" t="s">
        <v>8</v>
      </c>
      <c r="D3" s="36"/>
      <c r="E3" s="36" t="s">
        <v>8</v>
      </c>
      <c r="F3" s="36" t="s">
        <v>8</v>
      </c>
      <c r="G3" s="36" t="s">
        <v>8</v>
      </c>
      <c r="H3" s="37" t="s">
        <v>8</v>
      </c>
      <c r="I3" s="36"/>
      <c r="J3" s="38" t="s">
        <v>140</v>
      </c>
      <c r="K3" s="39" t="s">
        <v>8</v>
      </c>
      <c r="L3" s="39" t="s">
        <v>8</v>
      </c>
      <c r="M3" s="38" t="str">
        <f aca="false">VLOOKUP(L3,CódigosRetorno!A:B,2,FALSE())</f>
        <v>-</v>
      </c>
      <c r="N3" s="36" t="s">
        <v>8</v>
      </c>
    </row>
    <row r="4" customFormat="false" ht="15" hidden="false" customHeight="false" outlineLevel="0" collapsed="false">
      <c r="A4" s="16"/>
      <c r="B4" s="63" t="s">
        <v>2730</v>
      </c>
      <c r="C4" s="43"/>
      <c r="D4" s="96"/>
      <c r="E4" s="96" t="s">
        <v>8</v>
      </c>
      <c r="F4" s="96" t="s">
        <v>8</v>
      </c>
      <c r="G4" s="96" t="s">
        <v>8</v>
      </c>
      <c r="H4" s="70" t="s">
        <v>8</v>
      </c>
      <c r="I4" s="96"/>
      <c r="J4" s="43" t="s">
        <v>8</v>
      </c>
      <c r="K4" s="98" t="s">
        <v>8</v>
      </c>
      <c r="L4" s="110" t="s">
        <v>8</v>
      </c>
      <c r="M4" s="43" t="str">
        <f aca="false">VLOOKUP(L4,CódigosRetorno!A:B,2,FALSE())</f>
        <v>-</v>
      </c>
      <c r="N4" s="69" t="s">
        <v>8</v>
      </c>
    </row>
    <row r="5" customFormat="false" ht="24" hidden="false" customHeight="true" outlineLevel="0" collapsed="false">
      <c r="A5" s="16"/>
      <c r="B5" s="49" t="n">
        <v>1</v>
      </c>
      <c r="C5" s="51" t="s">
        <v>142</v>
      </c>
      <c r="D5" s="48" t="s">
        <v>63</v>
      </c>
      <c r="E5" s="48" t="s">
        <v>143</v>
      </c>
      <c r="F5" s="49" t="s">
        <v>144</v>
      </c>
      <c r="G5" s="48" t="s">
        <v>1255</v>
      </c>
      <c r="H5" s="38" t="s">
        <v>1256</v>
      </c>
      <c r="I5" s="49" t="n">
        <v>1</v>
      </c>
      <c r="J5" s="38" t="s">
        <v>605</v>
      </c>
      <c r="K5" s="52" t="s">
        <v>6</v>
      </c>
      <c r="L5" s="116" t="s">
        <v>892</v>
      </c>
      <c r="M5" s="38" t="str">
        <f aca="false">VLOOKUP(L5,CódigosRetorno!$A$2:$B$1795,2,FALSE())</f>
        <v>El XML no contiene el tag o no existe informacion de UBLVersionID</v>
      </c>
      <c r="N5" s="49" t="s">
        <v>8</v>
      </c>
    </row>
    <row r="6" customFormat="false" ht="15" hidden="false" customHeight="false" outlineLevel="0" collapsed="false">
      <c r="A6" s="16"/>
      <c r="B6" s="49"/>
      <c r="C6" s="51"/>
      <c r="D6" s="48"/>
      <c r="E6" s="48"/>
      <c r="F6" s="49"/>
      <c r="G6" s="48"/>
      <c r="H6" s="38"/>
      <c r="I6" s="49"/>
      <c r="J6" s="38" t="s">
        <v>1257</v>
      </c>
      <c r="K6" s="52" t="s">
        <v>6</v>
      </c>
      <c r="L6" s="116" t="s">
        <v>894</v>
      </c>
      <c r="M6" s="38" t="str">
        <f aca="false">VLOOKUP(L6,CódigosRetorno!$A$2:$B$1795,2,FALSE())</f>
        <v>UBLVersionID - La versión del UBL no es correcta</v>
      </c>
      <c r="N6" s="49" t="s">
        <v>8</v>
      </c>
    </row>
    <row r="7" customFormat="false" ht="15" hidden="false" customHeight="true" outlineLevel="0" collapsed="false">
      <c r="A7" s="16"/>
      <c r="B7" s="117" t="n">
        <f aca="false">B5+1</f>
        <v>2</v>
      </c>
      <c r="C7" s="38" t="s">
        <v>151</v>
      </c>
      <c r="D7" s="48" t="s">
        <v>63</v>
      </c>
      <c r="E7" s="48" t="s">
        <v>143</v>
      </c>
      <c r="F7" s="49" t="s">
        <v>144</v>
      </c>
      <c r="G7" s="116" t="s">
        <v>890</v>
      </c>
      <c r="H7" s="38" t="s">
        <v>1258</v>
      </c>
      <c r="I7" s="49" t="n">
        <v>1</v>
      </c>
      <c r="J7" s="38" t="s">
        <v>605</v>
      </c>
      <c r="K7" s="52" t="s">
        <v>6</v>
      </c>
      <c r="L7" s="116" t="s">
        <v>1259</v>
      </c>
      <c r="M7" s="38" t="str">
        <f aca="false">VLOOKUP(L7,CódigosRetorno!$A$2:$B$1795,2,FALSE())</f>
        <v>El XML no existe informacion de CustomizationID</v>
      </c>
      <c r="N7" s="49" t="s">
        <v>8</v>
      </c>
    </row>
    <row r="8" customFormat="false" ht="24" hidden="false" customHeight="false" outlineLevel="0" collapsed="false">
      <c r="A8" s="16"/>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row>
    <row r="9" customFormat="false" ht="24" hidden="false" customHeight="false" outlineLevel="0" collapsed="false">
      <c r="A9" s="16"/>
      <c r="B9" s="117"/>
      <c r="C9" s="38"/>
      <c r="D9" s="48"/>
      <c r="E9" s="48" t="s">
        <v>184</v>
      </c>
      <c r="F9" s="49"/>
      <c r="G9" s="116" t="s">
        <v>1260</v>
      </c>
      <c r="H9" s="38" t="s">
        <v>1261</v>
      </c>
      <c r="I9" s="49" t="s">
        <v>1262</v>
      </c>
      <c r="J9" s="38" t="s">
        <v>1263</v>
      </c>
      <c r="K9" s="48" t="s">
        <v>208</v>
      </c>
      <c r="L9" s="52" t="s">
        <v>1264</v>
      </c>
      <c r="M9" s="38" t="str">
        <f aca="false">VLOOKUP(L9,CódigosRetorno!$A$2:$B$1795,2,FALSE())</f>
        <v>El dato ingresado como atributo @schemeAgencyName es incorrecto.</v>
      </c>
      <c r="N9" s="49" t="s">
        <v>8</v>
      </c>
    </row>
    <row r="10" customFormat="false" ht="36" hidden="false" customHeight="true" outlineLevel="0" collapsed="false">
      <c r="A10" s="16"/>
      <c r="B10" s="49" t="n">
        <f aca="false">B7+1</f>
        <v>3</v>
      </c>
      <c r="C10" s="51" t="s">
        <v>1265</v>
      </c>
      <c r="D10" s="48" t="s">
        <v>63</v>
      </c>
      <c r="E10" s="48" t="s">
        <v>143</v>
      </c>
      <c r="F10" s="49" t="s">
        <v>162</v>
      </c>
      <c r="G10" s="48" t="s">
        <v>163</v>
      </c>
      <c r="H10" s="38" t="s">
        <v>1266</v>
      </c>
      <c r="I10" s="49" t="n">
        <v>1</v>
      </c>
      <c r="J10" s="51" t="s">
        <v>613</v>
      </c>
      <c r="K10" s="52" t="s">
        <v>6</v>
      </c>
      <c r="L10" s="52" t="s">
        <v>614</v>
      </c>
      <c r="M10" s="38" t="str">
        <f aca="false">VLOOKUP(L10,CódigosRetorno!$A$2:$B$1795,2,FALSE())</f>
        <v>Numero de Serie del nombre del archivo no coincide con el consignado en el contenido del archivo XML</v>
      </c>
      <c r="N10" s="49" t="s">
        <v>8</v>
      </c>
    </row>
    <row r="11" customFormat="false" ht="36" hidden="false" customHeight="false" outlineLevel="0" collapsed="false">
      <c r="A11" s="16"/>
      <c r="B11" s="49"/>
      <c r="C11" s="51"/>
      <c r="D11" s="48"/>
      <c r="E11" s="48"/>
      <c r="F11" s="49"/>
      <c r="G11" s="48"/>
      <c r="H11" s="38"/>
      <c r="I11" s="49"/>
      <c r="J11" s="51" t="s">
        <v>615</v>
      </c>
      <c r="K11" s="52" t="s">
        <v>6</v>
      </c>
      <c r="L11" s="52" t="s">
        <v>616</v>
      </c>
      <c r="M11" s="38" t="str">
        <f aca="false">VLOOKUP(L11,CódigosRetorno!$A$2:$B$1795,2,FALSE())</f>
        <v>Número de documento en el nombre del archivo no coincide con el consignado en el contenido del XML</v>
      </c>
      <c r="N11" s="49" t="s">
        <v>8</v>
      </c>
    </row>
    <row r="12" customFormat="false" ht="36" hidden="false" customHeight="false" outlineLevel="0" collapsed="false">
      <c r="A12" s="16"/>
      <c r="B12" s="49"/>
      <c r="C12" s="51"/>
      <c r="D12" s="48"/>
      <c r="E12" s="48"/>
      <c r="F12" s="49"/>
      <c r="G12" s="48"/>
      <c r="H12" s="38"/>
      <c r="I12" s="49"/>
      <c r="J12" s="51" t="s">
        <v>2731</v>
      </c>
      <c r="K12" s="52" t="s">
        <v>6</v>
      </c>
      <c r="L12" s="52" t="s">
        <v>168</v>
      </c>
      <c r="M12" s="38" t="str">
        <f aca="false">VLOOKUP(L12,CódigosRetorno!$A$2:$B$1795,2,FALSE())</f>
        <v>ID - El dato SERIE-CORRELATIVO no cumple con el formato de acuerdo al tipo de comprobante</v>
      </c>
      <c r="N12" s="49" t="s">
        <v>8</v>
      </c>
    </row>
    <row r="13" customFormat="false" ht="36" hidden="false" customHeight="false" outlineLevel="0" collapsed="false">
      <c r="A13" s="16"/>
      <c r="B13" s="49"/>
      <c r="C13" s="51"/>
      <c r="D13" s="48"/>
      <c r="E13" s="48"/>
      <c r="F13" s="49"/>
      <c r="G13" s="48"/>
      <c r="H13" s="38"/>
      <c r="I13" s="49"/>
      <c r="J13" s="51" t="s">
        <v>1268</v>
      </c>
      <c r="K13" s="52" t="s">
        <v>6</v>
      </c>
      <c r="L13" s="52" t="s">
        <v>170</v>
      </c>
      <c r="M13" s="38" t="str">
        <f aca="false">VLOOKUP(L13,CódigosRetorno!$A$2:$B$1795,2,FALSE())</f>
        <v>El comprobante fue registrado previamente con otros datos</v>
      </c>
      <c r="N13" s="49" t="s">
        <v>971</v>
      </c>
    </row>
    <row r="14" customFormat="false" ht="84" hidden="false" customHeight="false" outlineLevel="0" collapsed="false">
      <c r="A14" s="16"/>
      <c r="B14" s="49"/>
      <c r="C14" s="51"/>
      <c r="D14" s="48"/>
      <c r="E14" s="48"/>
      <c r="F14" s="49"/>
      <c r="G14" s="48"/>
      <c r="H14" s="38"/>
      <c r="I14" s="49"/>
      <c r="J14" s="51" t="s">
        <v>1269</v>
      </c>
      <c r="K14" s="52" t="s">
        <v>6</v>
      </c>
      <c r="L14" s="52" t="s">
        <v>1270</v>
      </c>
      <c r="M14" s="38" t="str">
        <f aca="false">VLOOKUP(L14,CódigosRetorno!$A$2:$B$1795,2,FALSE())</f>
        <v>El comprobante ya esta informado y se encuentra con estado anulado o rechazado</v>
      </c>
      <c r="N14" s="49" t="s">
        <v>971</v>
      </c>
    </row>
    <row r="15" customFormat="false" ht="54.75" hidden="false" customHeight="true" outlineLevel="0" collapsed="false">
      <c r="A15" s="16"/>
      <c r="B15" s="49"/>
      <c r="C15" s="51"/>
      <c r="D15" s="48"/>
      <c r="E15" s="48"/>
      <c r="F15" s="49"/>
      <c r="G15" s="48"/>
      <c r="H15" s="38"/>
      <c r="I15" s="49"/>
      <c r="J15" s="275" t="s">
        <v>2732</v>
      </c>
      <c r="K15" s="139" t="s">
        <v>6</v>
      </c>
      <c r="L15" s="139" t="s">
        <v>2733</v>
      </c>
      <c r="M15" s="38" t="str">
        <f aca="false">VLOOKUP(L15,CódigosRetorno!$A$2:$B$1795,2,FALSE())</f>
        <v>Comprobante de contingencia ya fue informado por su resumen, si desea modificarse debe realizarse por su primer canal de presentación</v>
      </c>
      <c r="N15" s="49" t="s">
        <v>971</v>
      </c>
    </row>
    <row r="16" customFormat="false" ht="48" hidden="false" customHeight="false" outlineLevel="0" collapsed="false">
      <c r="A16" s="16"/>
      <c r="B16" s="49"/>
      <c r="C16" s="51"/>
      <c r="D16" s="48"/>
      <c r="E16" s="48"/>
      <c r="F16" s="49"/>
      <c r="G16" s="48"/>
      <c r="H16" s="38"/>
      <c r="I16" s="49"/>
      <c r="J16" s="51" t="s">
        <v>172</v>
      </c>
      <c r="K16" s="52" t="s">
        <v>208</v>
      </c>
      <c r="L16" s="52" t="s">
        <v>961</v>
      </c>
      <c r="M16" s="38" t="str">
        <f aca="false">VLOOKUP(L16,CódigosRetorno!$A$2:$B$1795,2,FALSE())</f>
        <v>Comprobante físico no se encuentra autorizado como comprobante de contingencia</v>
      </c>
      <c r="N16" s="49" t="s">
        <v>174</v>
      </c>
    </row>
    <row r="17" customFormat="false" ht="48" hidden="false" customHeight="false" outlineLevel="0" collapsed="false">
      <c r="A17" s="16"/>
      <c r="B17" s="49"/>
      <c r="C17" s="51"/>
      <c r="D17" s="48"/>
      <c r="E17" s="48"/>
      <c r="F17" s="49"/>
      <c r="G17" s="48"/>
      <c r="H17" s="38"/>
      <c r="I17" s="49"/>
      <c r="J17" s="51" t="s">
        <v>172</v>
      </c>
      <c r="K17" s="52" t="s">
        <v>6</v>
      </c>
      <c r="L17" s="52" t="s">
        <v>173</v>
      </c>
      <c r="M17" s="38" t="str">
        <f aca="false">VLOOKUP(L17,CódigosRetorno!$A$2:$B$1795,2,FALSE())</f>
        <v>Comprobante físico no se encuentra autorizado</v>
      </c>
      <c r="N17" s="49" t="s">
        <v>175</v>
      </c>
    </row>
    <row r="18" customFormat="false" ht="48" hidden="false" customHeight="true" outlineLevel="0" collapsed="false">
      <c r="A18" s="16"/>
      <c r="B18" s="49" t="n">
        <f aca="false">B10+1</f>
        <v>4</v>
      </c>
      <c r="C18" s="38" t="s">
        <v>176</v>
      </c>
      <c r="D18" s="48" t="s">
        <v>63</v>
      </c>
      <c r="E18" s="48" t="s">
        <v>143</v>
      </c>
      <c r="F18" s="49" t="s">
        <v>177</v>
      </c>
      <c r="G18" s="48" t="s">
        <v>178</v>
      </c>
      <c r="H18" s="38" t="s">
        <v>1271</v>
      </c>
      <c r="I18" s="49" t="n">
        <v>1</v>
      </c>
      <c r="J18" s="51" t="s">
        <v>180</v>
      </c>
      <c r="K18" s="52" t="s">
        <v>6</v>
      </c>
      <c r="L18" s="52" t="s">
        <v>2734</v>
      </c>
      <c r="M18" s="38" t="str">
        <f aca="false">VLOOKUP(L18,CódigosRetorno!$A$2:$B$1795,2,FALSE())</f>
        <v>Solo puede enviar el comprobante en un resumen diario</v>
      </c>
      <c r="N18" s="49" t="s">
        <v>1272</v>
      </c>
    </row>
    <row r="19" customFormat="false" ht="24" hidden="false" customHeight="false" outlineLevel="0" collapsed="false">
      <c r="A19" s="16"/>
      <c r="B19" s="49"/>
      <c r="C19" s="38"/>
      <c r="D19" s="48"/>
      <c r="E19" s="48"/>
      <c r="F19" s="49"/>
      <c r="G19" s="48"/>
      <c r="H19" s="38"/>
      <c r="I19" s="49"/>
      <c r="J19" s="51" t="s">
        <v>1273</v>
      </c>
      <c r="K19" s="52" t="s">
        <v>6</v>
      </c>
      <c r="L19" s="52" t="s">
        <v>1274</v>
      </c>
      <c r="M19" s="38" t="str">
        <f aca="false">VLOOKUP(L19,CódigosRetorno!$A$2:$B$1795,2,FALSE())</f>
        <v>La fecha de emision se encuentra fuera del limite permitido</v>
      </c>
      <c r="N19" s="49" t="s">
        <v>8</v>
      </c>
    </row>
    <row r="20" customFormat="false" ht="15" hidden="false" customHeight="false" outlineLevel="0" collapsed="false">
      <c r="A20" s="16"/>
      <c r="B20" s="49" t="n">
        <f aca="false">B18+1</f>
        <v>5</v>
      </c>
      <c r="C20" s="51" t="s">
        <v>183</v>
      </c>
      <c r="D20" s="48" t="s">
        <v>63</v>
      </c>
      <c r="E20" s="48" t="s">
        <v>184</v>
      </c>
      <c r="F20" s="104" t="s">
        <v>829</v>
      </c>
      <c r="G20" s="105" t="s">
        <v>623</v>
      </c>
      <c r="H20" s="276" t="s">
        <v>1275</v>
      </c>
      <c r="I20" s="277" t="n">
        <v>1</v>
      </c>
      <c r="J20" s="38" t="s">
        <v>186</v>
      </c>
      <c r="K20" s="48" t="s">
        <v>8</v>
      </c>
      <c r="L20" s="52" t="s">
        <v>8</v>
      </c>
      <c r="M20" s="38" t="str">
        <f aca="false">VLOOKUP(L20,CódigosRetorno!$A$2:$B$1795,2,FALSE())</f>
        <v>-</v>
      </c>
      <c r="N20" s="49" t="s">
        <v>8</v>
      </c>
    </row>
    <row r="21" customFormat="false" ht="24" hidden="false" customHeight="true" outlineLevel="0" collapsed="false">
      <c r="A21" s="16"/>
      <c r="B21" s="117" t="n">
        <f aca="false">+B20+1</f>
        <v>6</v>
      </c>
      <c r="C21" s="51" t="s">
        <v>1276</v>
      </c>
      <c r="D21" s="48" t="s">
        <v>63</v>
      </c>
      <c r="E21" s="48" t="s">
        <v>143</v>
      </c>
      <c r="F21" s="49" t="s">
        <v>330</v>
      </c>
      <c r="G21" s="48" t="s">
        <v>331</v>
      </c>
      <c r="H21" s="38" t="s">
        <v>1277</v>
      </c>
      <c r="I21" s="49" t="n">
        <v>1</v>
      </c>
      <c r="J21" s="278" t="s">
        <v>605</v>
      </c>
      <c r="K21" s="52" t="s">
        <v>6</v>
      </c>
      <c r="L21" s="116" t="s">
        <v>1278</v>
      </c>
      <c r="M21" s="38" t="str">
        <f aca="false">VLOOKUP(L21,CódigosRetorno!$A$2:$B$1795,2,FALSE())</f>
        <v>El XML no contiene el tag o no existe informacion de InvoiceTypeCode</v>
      </c>
      <c r="N21" s="49" t="s">
        <v>8</v>
      </c>
    </row>
    <row r="22" customFormat="false" ht="36" hidden="false" customHeight="false" outlineLevel="0" collapsed="false">
      <c r="A22" s="16"/>
      <c r="B22" s="117"/>
      <c r="C22" s="51"/>
      <c r="D22" s="48"/>
      <c r="E22" s="48"/>
      <c r="F22" s="49"/>
      <c r="G22" s="48"/>
      <c r="H22" s="38"/>
      <c r="I22" s="49"/>
      <c r="J22" s="51" t="s">
        <v>1279</v>
      </c>
      <c r="K22" s="52" t="s">
        <v>6</v>
      </c>
      <c r="L22" s="116" t="s">
        <v>1280</v>
      </c>
      <c r="M22" s="38" t="str">
        <f aca="false">VLOOKUP(L22,CódigosRetorno!$A$2:$B$1795,2,FALSE())</f>
        <v>InvoiceTypeCode - El valor del tipo de documento es invalido o no coincide con el nombre del archivo</v>
      </c>
      <c r="N22" s="49" t="s">
        <v>8</v>
      </c>
    </row>
    <row r="23" customFormat="false" ht="24" hidden="false" customHeight="false" outlineLevel="0" collapsed="false">
      <c r="A23" s="16"/>
      <c r="B23" s="117"/>
      <c r="C23" s="51"/>
      <c r="D23" s="48"/>
      <c r="E23" s="48" t="s">
        <v>184</v>
      </c>
      <c r="F23" s="117"/>
      <c r="G23" s="49" t="s">
        <v>1260</v>
      </c>
      <c r="H23" s="38" t="s">
        <v>1282</v>
      </c>
      <c r="I23" s="49" t="s">
        <v>1262</v>
      </c>
      <c r="J23" s="38" t="s">
        <v>1263</v>
      </c>
      <c r="K23" s="48" t="s">
        <v>208</v>
      </c>
      <c r="L23" s="52" t="s">
        <v>1283</v>
      </c>
      <c r="M23" s="38" t="str">
        <f aca="false">VLOOKUP(L23,CódigosRetorno!$A$2:$B$1795,2,FALSE())</f>
        <v>El dato ingresado como atributo @listAgencyName es incorrecto.</v>
      </c>
      <c r="N23" s="49" t="s">
        <v>8</v>
      </c>
    </row>
    <row r="24" customFormat="false" ht="24" hidden="false" customHeight="false" outlineLevel="0" collapsed="false">
      <c r="A24" s="16"/>
      <c r="B24" s="117"/>
      <c r="C24" s="51"/>
      <c r="D24" s="48"/>
      <c r="E24" s="48"/>
      <c r="F24" s="117"/>
      <c r="G24" s="49" t="s">
        <v>1284</v>
      </c>
      <c r="H24" s="38" t="s">
        <v>1285</v>
      </c>
      <c r="I24" s="49" t="s">
        <v>1262</v>
      </c>
      <c r="J24" s="38" t="s">
        <v>1286</v>
      </c>
      <c r="K24" s="48" t="s">
        <v>208</v>
      </c>
      <c r="L24" s="52" t="s">
        <v>1287</v>
      </c>
      <c r="M24" s="38" t="str">
        <f aca="false">VLOOKUP(L24,CódigosRetorno!$A$2:$B$1795,2,FALSE())</f>
        <v>El dato ingresado como atributo @listName es incorrecto.</v>
      </c>
      <c r="N24" s="49" t="s">
        <v>8</v>
      </c>
    </row>
    <row r="25" customFormat="false" ht="48" hidden="false" customHeight="false" outlineLevel="0" collapsed="false">
      <c r="A25" s="16"/>
      <c r="B25" s="117"/>
      <c r="C25" s="51"/>
      <c r="D25" s="48"/>
      <c r="E25" s="48"/>
      <c r="F25" s="117"/>
      <c r="G25" s="49" t="s">
        <v>1288</v>
      </c>
      <c r="H25" s="38" t="s">
        <v>1289</v>
      </c>
      <c r="I25" s="49" t="s">
        <v>1262</v>
      </c>
      <c r="J25" s="38" t="s">
        <v>1290</v>
      </c>
      <c r="K25" s="52" t="s">
        <v>208</v>
      </c>
      <c r="L25" s="116" t="s">
        <v>1291</v>
      </c>
      <c r="M25" s="38" t="str">
        <f aca="false">VLOOKUP(L25,CódigosRetorno!$A$2:$B$1795,2,FALSE())</f>
        <v>El dato ingresado como atributo @listURI es incorrecto.</v>
      </c>
      <c r="N25" s="49" t="s">
        <v>8</v>
      </c>
    </row>
    <row r="26" customFormat="false" ht="24" hidden="false" customHeight="true" outlineLevel="0" collapsed="false">
      <c r="A26" s="16"/>
      <c r="B26" s="117" t="n">
        <f aca="false">B21+1</f>
        <v>7</v>
      </c>
      <c r="C26" s="51" t="s">
        <v>2735</v>
      </c>
      <c r="D26" s="48" t="s">
        <v>63</v>
      </c>
      <c r="E26" s="48" t="s">
        <v>143</v>
      </c>
      <c r="F26" s="117" t="s">
        <v>144</v>
      </c>
      <c r="G26" s="48" t="s">
        <v>308</v>
      </c>
      <c r="H26" s="38" t="s">
        <v>1293</v>
      </c>
      <c r="I26" s="117" t="n">
        <v>1</v>
      </c>
      <c r="J26" s="38" t="s">
        <v>605</v>
      </c>
      <c r="K26" s="52" t="s">
        <v>6</v>
      </c>
      <c r="L26" s="116" t="s">
        <v>1294</v>
      </c>
      <c r="M26" s="38" t="str">
        <f aca="false">VLOOKUP(L26,CódigosRetorno!$A$2:$B$1795,2,FALSE())</f>
        <v>El XML no contiene el tag o no existe informacion de DocumentCurrencyCode</v>
      </c>
      <c r="N26" s="49" t="s">
        <v>8</v>
      </c>
    </row>
    <row r="27" customFormat="false" ht="24" hidden="false" customHeight="false" outlineLevel="0" collapsed="false">
      <c r="A27" s="16"/>
      <c r="B27" s="117"/>
      <c r="C27" s="51"/>
      <c r="D27" s="48"/>
      <c r="E27" s="48"/>
      <c r="F27" s="117"/>
      <c r="G27" s="48"/>
      <c r="H27" s="38"/>
      <c r="I27" s="117"/>
      <c r="J27" s="51" t="s">
        <v>1295</v>
      </c>
      <c r="K27" s="52" t="s">
        <v>6</v>
      </c>
      <c r="L27" s="116" t="s">
        <v>1296</v>
      </c>
      <c r="M27" s="38" t="str">
        <f aca="false">VLOOKUP(L27,CódigosRetorno!$A$2:$B$1795,2,FALSE())</f>
        <v>El valor ingresado como moneda del comprobante no es valido (catalogo nro 02).</v>
      </c>
      <c r="N27" s="49" t="s">
        <v>1297</v>
      </c>
    </row>
    <row r="28" customFormat="false" ht="48" hidden="false" customHeight="false" outlineLevel="0" collapsed="false">
      <c r="A28" s="16"/>
      <c r="B28" s="117"/>
      <c r="C28" s="51"/>
      <c r="D28" s="48"/>
      <c r="E28" s="48"/>
      <c r="F28" s="117"/>
      <c r="G28" s="48"/>
      <c r="H28" s="38"/>
      <c r="I28" s="117"/>
      <c r="J28" s="51" t="s">
        <v>1298</v>
      </c>
      <c r="K28" s="52" t="s">
        <v>6</v>
      </c>
      <c r="L28" s="116" t="s">
        <v>1074</v>
      </c>
      <c r="M28" s="38" t="str">
        <f aca="false">VLOOKUP(L28,CódigosRetorno!$A$2:$B$1795,2,FALSE())</f>
        <v>La moneda debe ser la misma en todo el documento. Salvo las percepciones que sólo son en moneda nacional</v>
      </c>
      <c r="N28" s="49" t="s">
        <v>1297</v>
      </c>
    </row>
    <row r="29" customFormat="false" ht="24" hidden="false" customHeight="false" outlineLevel="0" collapsed="false">
      <c r="A29" s="16"/>
      <c r="B29" s="117"/>
      <c r="C29" s="51"/>
      <c r="D29" s="48"/>
      <c r="E29" s="48" t="s">
        <v>184</v>
      </c>
      <c r="F29" s="117"/>
      <c r="G29" s="49" t="s">
        <v>1299</v>
      </c>
      <c r="H29" s="38" t="s">
        <v>1300</v>
      </c>
      <c r="I29" s="49" t="s">
        <v>1262</v>
      </c>
      <c r="J29" s="38" t="s">
        <v>1301</v>
      </c>
      <c r="K29" s="48" t="s">
        <v>208</v>
      </c>
      <c r="L29" s="52" t="s">
        <v>1302</v>
      </c>
      <c r="M29" s="38" t="str">
        <f aca="false">VLOOKUP(L29,CódigosRetorno!$A$2:$B$1795,2,FALSE())</f>
        <v>El dato ingresado como atributo @listID es incorrecto.</v>
      </c>
      <c r="N29" s="49" t="s">
        <v>8</v>
      </c>
    </row>
    <row r="30" customFormat="false" ht="24" hidden="false" customHeight="false" outlineLevel="0" collapsed="false">
      <c r="A30" s="16"/>
      <c r="B30" s="117"/>
      <c r="C30" s="51"/>
      <c r="D30" s="48"/>
      <c r="E30" s="48"/>
      <c r="F30" s="117"/>
      <c r="G30" s="49" t="s">
        <v>1303</v>
      </c>
      <c r="H30" s="38" t="s">
        <v>1285</v>
      </c>
      <c r="I30" s="49" t="s">
        <v>1262</v>
      </c>
      <c r="J30" s="38" t="s">
        <v>1304</v>
      </c>
      <c r="K30" s="48" t="s">
        <v>208</v>
      </c>
      <c r="L30" s="52" t="s">
        <v>1287</v>
      </c>
      <c r="M30" s="38" t="str">
        <f aca="false">VLOOKUP(L30,CódigosRetorno!$A$2:$B$1795,2,FALSE())</f>
        <v>El dato ingresado como atributo @listName es incorrecto.</v>
      </c>
      <c r="N30" s="49" t="s">
        <v>8</v>
      </c>
    </row>
    <row r="31" customFormat="false" ht="48" hidden="false" customHeight="false" outlineLevel="0" collapsed="false">
      <c r="A31" s="16"/>
      <c r="B31" s="117"/>
      <c r="C31" s="51"/>
      <c r="D31" s="48"/>
      <c r="E31" s="48"/>
      <c r="F31" s="117"/>
      <c r="G31" s="49" t="s">
        <v>1305</v>
      </c>
      <c r="H31" s="38" t="s">
        <v>1282</v>
      </c>
      <c r="I31" s="49" t="s">
        <v>1262</v>
      </c>
      <c r="J31" s="38" t="s">
        <v>1306</v>
      </c>
      <c r="K31" s="52" t="s">
        <v>208</v>
      </c>
      <c r="L31" s="116" t="s">
        <v>1283</v>
      </c>
      <c r="M31" s="38" t="str">
        <f aca="false">VLOOKUP(L31,CódigosRetorno!$A$2:$B$1795,2,FALSE())</f>
        <v>El dato ingresado como atributo @listAgencyName es incorrecto.</v>
      </c>
      <c r="N31" s="49" t="s">
        <v>8</v>
      </c>
    </row>
    <row r="32" customFormat="false" ht="15" hidden="false" customHeight="false" outlineLevel="0" collapsed="false">
      <c r="A32" s="16"/>
      <c r="B32" s="63" t="s">
        <v>2736</v>
      </c>
      <c r="C32" s="43"/>
      <c r="D32" s="96"/>
      <c r="E32" s="96"/>
      <c r="F32" s="96"/>
      <c r="G32" s="96"/>
      <c r="H32" s="70"/>
      <c r="I32" s="96"/>
      <c r="J32" s="43"/>
      <c r="K32" s="98" t="s">
        <v>8</v>
      </c>
      <c r="L32" s="110" t="s">
        <v>8</v>
      </c>
      <c r="M32" s="43" t="str">
        <f aca="false">VLOOKUP(L32,CódigosRetorno!$A$2:$B$1795,2,FALSE())</f>
        <v>-</v>
      </c>
      <c r="N32" s="69"/>
    </row>
    <row r="33" customFormat="false" ht="15" hidden="false" customHeight="false" outlineLevel="0" collapsed="false">
      <c r="A33" s="16"/>
      <c r="B33" s="49" t="n">
        <f aca="false">B26+1</f>
        <v>8</v>
      </c>
      <c r="C33" s="38" t="s">
        <v>157</v>
      </c>
      <c r="D33" s="48" t="s">
        <v>63</v>
      </c>
      <c r="E33" s="48" t="s">
        <v>143</v>
      </c>
      <c r="F33" s="49" t="s">
        <v>158</v>
      </c>
      <c r="G33" s="48" t="s">
        <v>8</v>
      </c>
      <c r="H33" s="38" t="s">
        <v>8</v>
      </c>
      <c r="I33" s="49" t="n">
        <v>1</v>
      </c>
      <c r="J33" s="38" t="s">
        <v>1310</v>
      </c>
      <c r="K33" s="48" t="s">
        <v>8</v>
      </c>
      <c r="L33" s="52" t="s">
        <v>8</v>
      </c>
      <c r="M33" s="38" t="str">
        <f aca="false">VLOOKUP(L33,CódigosRetorno!$A$2:$B$1795,2,FALSE())</f>
        <v>-</v>
      </c>
      <c r="N33" s="49" t="s">
        <v>8</v>
      </c>
    </row>
    <row r="34" customFormat="false" ht="15" hidden="false" customHeight="false" outlineLevel="0" collapsed="false">
      <c r="A34" s="16"/>
      <c r="B34" s="63" t="s">
        <v>187</v>
      </c>
      <c r="C34" s="97"/>
      <c r="D34" s="96"/>
      <c r="E34" s="96"/>
      <c r="F34" s="96"/>
      <c r="G34" s="96"/>
      <c r="H34" s="70"/>
      <c r="I34" s="96"/>
      <c r="J34" s="43"/>
      <c r="K34" s="98" t="s">
        <v>8</v>
      </c>
      <c r="L34" s="110" t="s">
        <v>8</v>
      </c>
      <c r="M34" s="43" t="str">
        <f aca="false">VLOOKUP(L34,CódigosRetorno!$A$2:$B$1795,2,FALSE())</f>
        <v>-</v>
      </c>
      <c r="N34" s="69"/>
    </row>
    <row r="35" customFormat="false" ht="36" hidden="false" customHeight="true" outlineLevel="0" collapsed="false">
      <c r="A35" s="16"/>
      <c r="B35" s="49" t="n">
        <f aca="false">B33+1</f>
        <v>9</v>
      </c>
      <c r="C35" s="51" t="s">
        <v>925</v>
      </c>
      <c r="D35" s="48" t="s">
        <v>63</v>
      </c>
      <c r="E35" s="48" t="s">
        <v>143</v>
      </c>
      <c r="F35" s="117" t="s">
        <v>189</v>
      </c>
      <c r="G35" s="48" t="s">
        <v>1312</v>
      </c>
      <c r="H35" s="38" t="s">
        <v>1313</v>
      </c>
      <c r="I35" s="117" t="n">
        <v>1</v>
      </c>
      <c r="J35" s="38" t="s">
        <v>1314</v>
      </c>
      <c r="K35" s="52" t="s">
        <v>6</v>
      </c>
      <c r="L35" s="116" t="s">
        <v>1315</v>
      </c>
      <c r="M35" s="38" t="str">
        <f aca="false">VLOOKUP(L35,CódigosRetorno!$A$2:$B$1795,2,FALSE())</f>
        <v>El XML contiene mas de un tag como elemento de numero de documento del emisor</v>
      </c>
      <c r="N35" s="49" t="s">
        <v>8</v>
      </c>
    </row>
    <row r="36" customFormat="false" ht="36" hidden="false" customHeight="false" outlineLevel="0" collapsed="false">
      <c r="A36" s="16"/>
      <c r="B36" s="49"/>
      <c r="C36" s="51"/>
      <c r="D36" s="48"/>
      <c r="E36" s="48"/>
      <c r="F36" s="117"/>
      <c r="G36" s="48"/>
      <c r="H36" s="38"/>
      <c r="I36" s="117"/>
      <c r="J36" s="38" t="s">
        <v>191</v>
      </c>
      <c r="K36" s="52" t="s">
        <v>6</v>
      </c>
      <c r="L36" s="116" t="s">
        <v>192</v>
      </c>
      <c r="M36" s="38" t="str">
        <f aca="false">VLOOKUP(L36,CódigosRetorno!$A$2:$B$1795,2,FALSE())</f>
        <v>Número de RUC del nombre del archivo no coincide con el consignado en el contenido del archivo XML</v>
      </c>
      <c r="N36" s="49" t="s">
        <v>8</v>
      </c>
    </row>
    <row r="37" customFormat="false" ht="24" hidden="false" customHeight="false" outlineLevel="0" collapsed="false">
      <c r="A37" s="16"/>
      <c r="B37" s="49"/>
      <c r="C37" s="51"/>
      <c r="D37" s="48"/>
      <c r="E37" s="48"/>
      <c r="F37" s="117"/>
      <c r="G37" s="48"/>
      <c r="H37" s="38"/>
      <c r="I37" s="117"/>
      <c r="J37" s="38" t="s">
        <v>1316</v>
      </c>
      <c r="K37" s="52" t="s">
        <v>6</v>
      </c>
      <c r="L37" s="116" t="s">
        <v>1317</v>
      </c>
      <c r="M37" s="38" t="str">
        <f aca="false">VLOOKUP(L37,CódigosRetorno!$A$2:$B$1795,2,FALSE())</f>
        <v>El contribuyente no esta activo</v>
      </c>
      <c r="N37" s="49" t="s">
        <v>258</v>
      </c>
    </row>
    <row r="38" customFormat="false" ht="24" hidden="false" customHeight="false" outlineLevel="0" collapsed="false">
      <c r="A38" s="16"/>
      <c r="B38" s="49"/>
      <c r="C38" s="51"/>
      <c r="D38" s="48"/>
      <c r="E38" s="48"/>
      <c r="F38" s="117"/>
      <c r="G38" s="48"/>
      <c r="H38" s="38"/>
      <c r="I38" s="117"/>
      <c r="J38" s="38" t="s">
        <v>1318</v>
      </c>
      <c r="K38" s="52" t="s">
        <v>6</v>
      </c>
      <c r="L38" s="116" t="s">
        <v>1319</v>
      </c>
      <c r="M38" s="38" t="str">
        <f aca="false">VLOOKUP(L38,CódigosRetorno!$A$2:$B$1795,2,FALSE())</f>
        <v>El contribuyente no esta habido</v>
      </c>
      <c r="N38" s="49" t="s">
        <v>258</v>
      </c>
    </row>
    <row r="39" customFormat="false" ht="48" hidden="false" customHeight="false" outlineLevel="0" collapsed="false">
      <c r="A39" s="16"/>
      <c r="B39" s="49"/>
      <c r="C39" s="51"/>
      <c r="D39" s="48"/>
      <c r="E39" s="48"/>
      <c r="F39" s="117"/>
      <c r="G39" s="48"/>
      <c r="H39" s="38"/>
      <c r="I39" s="117"/>
      <c r="J39" s="51" t="s">
        <v>2737</v>
      </c>
      <c r="K39" s="49" t="s">
        <v>6</v>
      </c>
      <c r="L39" s="52" t="s">
        <v>1321</v>
      </c>
      <c r="M39" s="38" t="str">
        <f aca="false">VLOOKUP(L39,CódigosRetorno!$A$2:$B$1795,2,FALSE())</f>
        <v>El emisor a la fecha no se encuentra registrado ó habilitado en el Registro de exportadores de servicios SUNAT</v>
      </c>
      <c r="N39" s="49" t="s">
        <v>258</v>
      </c>
    </row>
    <row r="40" customFormat="false" ht="36" hidden="false" customHeight="false" outlineLevel="0" collapsed="false">
      <c r="A40" s="16"/>
      <c r="B40" s="49"/>
      <c r="C40" s="51"/>
      <c r="D40" s="48"/>
      <c r="E40" s="48"/>
      <c r="F40" s="117"/>
      <c r="G40" s="48"/>
      <c r="H40" s="38"/>
      <c r="I40" s="117"/>
      <c r="J40" s="51" t="s">
        <v>928</v>
      </c>
      <c r="K40" s="49" t="s">
        <v>6</v>
      </c>
      <c r="L40" s="52" t="s">
        <v>53</v>
      </c>
      <c r="M40" s="38" t="str">
        <f aca="false">VLOOKUP(L40,CódigosRetorno!$A$2:$B$1795,2,FALSE())</f>
        <v>El emisor no se encuentra autorizado a emitir en el SEE-Desde los sistemas del contribuyente</v>
      </c>
      <c r="N40" s="49" t="s">
        <v>258</v>
      </c>
    </row>
    <row r="41" customFormat="false" ht="24" hidden="false" customHeight="true" outlineLevel="0" collapsed="false">
      <c r="A41" s="16"/>
      <c r="B41" s="49"/>
      <c r="C41" s="51"/>
      <c r="D41" s="48"/>
      <c r="E41" s="48"/>
      <c r="F41" s="49" t="s">
        <v>1326</v>
      </c>
      <c r="G41" s="48" t="s">
        <v>1327</v>
      </c>
      <c r="H41" s="38" t="s">
        <v>1328</v>
      </c>
      <c r="I41" s="49" t="n">
        <v>1</v>
      </c>
      <c r="J41" s="38" t="s">
        <v>1329</v>
      </c>
      <c r="K41" s="52" t="s">
        <v>6</v>
      </c>
      <c r="L41" s="116" t="s">
        <v>1330</v>
      </c>
      <c r="M41" s="38" t="str">
        <f aca="false">VLOOKUP(L41,CódigosRetorno!$A$2:$B$1795,2,FALSE())</f>
        <v>El XML no contiene el tag o no existe informacion en tipo de documento del emisor.</v>
      </c>
      <c r="N41" s="49" t="s">
        <v>8</v>
      </c>
    </row>
    <row r="42" customFormat="false" ht="15" hidden="false" customHeight="false" outlineLevel="0" collapsed="false">
      <c r="A42" s="16"/>
      <c r="B42" s="49"/>
      <c r="C42" s="51"/>
      <c r="D42" s="48"/>
      <c r="E42" s="48"/>
      <c r="F42" s="49"/>
      <c r="G42" s="48"/>
      <c r="H42" s="38"/>
      <c r="I42" s="49"/>
      <c r="J42" s="38" t="s">
        <v>685</v>
      </c>
      <c r="K42" s="52" t="s">
        <v>6</v>
      </c>
      <c r="L42" s="116" t="s">
        <v>1331</v>
      </c>
      <c r="M42" s="38" t="str">
        <f aca="false">VLOOKUP(L42,CódigosRetorno!$A$2:$B$1795,2,FALSE())</f>
        <v>El dato ingresado no cumple con el estandar</v>
      </c>
      <c r="N42" s="49" t="s">
        <v>8</v>
      </c>
    </row>
    <row r="43" customFormat="false" ht="24" hidden="false" customHeight="false" outlineLevel="0" collapsed="false">
      <c r="A43" s="16"/>
      <c r="B43" s="49"/>
      <c r="C43" s="51"/>
      <c r="D43" s="48"/>
      <c r="E43" s="48" t="s">
        <v>184</v>
      </c>
      <c r="F43" s="117"/>
      <c r="G43" s="49" t="s">
        <v>1332</v>
      </c>
      <c r="H43" s="100" t="s">
        <v>1333</v>
      </c>
      <c r="I43" s="49" t="s">
        <v>1262</v>
      </c>
      <c r="J43" s="38" t="s">
        <v>1334</v>
      </c>
      <c r="K43" s="48" t="s">
        <v>208</v>
      </c>
      <c r="L43" s="52" t="s">
        <v>1335</v>
      </c>
      <c r="M43" s="38" t="str">
        <f aca="false">VLOOKUP(L43,CódigosRetorno!$A$2:$B$1795,2,FALSE())</f>
        <v>El dato ingresado como atributo @schemeName es incorrecto.</v>
      </c>
      <c r="N43" s="49" t="s">
        <v>8</v>
      </c>
    </row>
    <row r="44" customFormat="false" ht="24" hidden="false" customHeight="false" outlineLevel="0" collapsed="false">
      <c r="A44" s="16"/>
      <c r="B44" s="49"/>
      <c r="C44" s="51"/>
      <c r="D44" s="48"/>
      <c r="E44" s="48"/>
      <c r="F44" s="117"/>
      <c r="G44" s="49" t="s">
        <v>1260</v>
      </c>
      <c r="H44" s="100" t="s">
        <v>1261</v>
      </c>
      <c r="I44" s="49" t="s">
        <v>1262</v>
      </c>
      <c r="J44" s="38" t="s">
        <v>1263</v>
      </c>
      <c r="K44" s="48" t="s">
        <v>208</v>
      </c>
      <c r="L44" s="52" t="s">
        <v>1264</v>
      </c>
      <c r="M44" s="38" t="str">
        <f aca="false">VLOOKUP(L44,CódigosRetorno!$A$2:$B$1795,2,FALSE())</f>
        <v>El dato ingresado como atributo @schemeAgencyName es incorrecto.</v>
      </c>
      <c r="N44" s="49" t="s">
        <v>8</v>
      </c>
    </row>
    <row r="45" customFormat="false" ht="48" hidden="false" customHeight="false" outlineLevel="0" collapsed="false">
      <c r="A45" s="16"/>
      <c r="B45" s="49"/>
      <c r="C45" s="51"/>
      <c r="D45" s="48"/>
      <c r="E45" s="48"/>
      <c r="F45" s="117"/>
      <c r="G45" s="49" t="s">
        <v>1336</v>
      </c>
      <c r="H45" s="100" t="s">
        <v>1337</v>
      </c>
      <c r="I45" s="49" t="s">
        <v>1262</v>
      </c>
      <c r="J45" s="38" t="s">
        <v>1338</v>
      </c>
      <c r="K45" s="52" t="s">
        <v>208</v>
      </c>
      <c r="L45" s="116" t="s">
        <v>1339</v>
      </c>
      <c r="M45" s="38" t="str">
        <f aca="false">VLOOKUP(L45,CódigosRetorno!$A$2:$B$1795,2,FALSE())</f>
        <v>El dato ingresado como atributo @schemeURI es incorrecto.</v>
      </c>
      <c r="N45" s="49" t="s">
        <v>8</v>
      </c>
    </row>
    <row r="46" customFormat="false" ht="60" hidden="false" customHeight="false" outlineLevel="0" collapsed="false">
      <c r="A46" s="16"/>
      <c r="B46" s="49" t="n">
        <f aca="false">B35+1</f>
        <v>10</v>
      </c>
      <c r="C46" s="38" t="s">
        <v>1340</v>
      </c>
      <c r="D46" s="48" t="s">
        <v>63</v>
      </c>
      <c r="E46" s="48" t="s">
        <v>184</v>
      </c>
      <c r="F46" s="49" t="s">
        <v>205</v>
      </c>
      <c r="G46" s="48"/>
      <c r="H46" s="38" t="s">
        <v>1341</v>
      </c>
      <c r="I46" s="49" t="n">
        <v>1</v>
      </c>
      <c r="J46" s="38" t="s">
        <v>2738</v>
      </c>
      <c r="K46" s="52" t="s">
        <v>208</v>
      </c>
      <c r="L46" s="116" t="s">
        <v>1343</v>
      </c>
      <c r="M46" s="38" t="str">
        <f aca="false">VLOOKUP(L46,CódigosRetorno!$A$2:$B$1795,2,FALSE())</f>
        <v>El nombre comercial del emisor no cumple con el formato establecido</v>
      </c>
      <c r="N46" s="49" t="s">
        <v>8</v>
      </c>
    </row>
    <row r="47" customFormat="false" ht="24" hidden="false" customHeight="true" outlineLevel="0" collapsed="false">
      <c r="A47" s="16"/>
      <c r="B47" s="49" t="n">
        <f aca="false">B46+1</f>
        <v>11</v>
      </c>
      <c r="C47" s="38" t="s">
        <v>210</v>
      </c>
      <c r="D47" s="48" t="s">
        <v>63</v>
      </c>
      <c r="E47" s="48" t="s">
        <v>143</v>
      </c>
      <c r="F47" s="49" t="s">
        <v>205</v>
      </c>
      <c r="G47" s="48"/>
      <c r="H47" s="38" t="s">
        <v>1344</v>
      </c>
      <c r="I47" s="49" t="n">
        <v>1</v>
      </c>
      <c r="J47" s="38" t="s">
        <v>605</v>
      </c>
      <c r="K47" s="52" t="s">
        <v>6</v>
      </c>
      <c r="L47" s="116" t="s">
        <v>212</v>
      </c>
      <c r="M47" s="38" t="str">
        <f aca="false">VLOOKUP(L47,CódigosRetorno!$A$2:$B$1795,2,FALSE())</f>
        <v>El XML no contiene el tag o no existe informacion de RegistrationName del emisor del documento</v>
      </c>
      <c r="N47" s="49" t="s">
        <v>8</v>
      </c>
    </row>
    <row r="48" customFormat="false" ht="60" hidden="false" customHeight="false" outlineLevel="0" collapsed="false">
      <c r="A48" s="16"/>
      <c r="B48" s="49"/>
      <c r="C48" s="38"/>
      <c r="D48" s="48"/>
      <c r="E48" s="48"/>
      <c r="F48" s="49"/>
      <c r="G48" s="48"/>
      <c r="H48" s="38"/>
      <c r="I48" s="49"/>
      <c r="J48" s="38" t="s">
        <v>1345</v>
      </c>
      <c r="K48" s="52" t="s">
        <v>208</v>
      </c>
      <c r="L48" s="116" t="s">
        <v>689</v>
      </c>
      <c r="M48" s="38" t="str">
        <f aca="false">VLOOKUP(L48,CódigosRetorno!$A$2:$B$1795,2,FALSE())</f>
        <v>RegistrationName - El nombre o razon social del emisor no cumple con el estandar</v>
      </c>
      <c r="N48" s="49" t="s">
        <v>8</v>
      </c>
    </row>
    <row r="49" customFormat="false" ht="60" hidden="false" customHeight="false" outlineLevel="0" collapsed="false">
      <c r="A49" s="16"/>
      <c r="B49" s="48" t="n">
        <f aca="false">B47+1</f>
        <v>12</v>
      </c>
      <c r="C49" s="228" t="s">
        <v>1346</v>
      </c>
      <c r="D49" s="48" t="s">
        <v>63</v>
      </c>
      <c r="E49" s="48" t="s">
        <v>184</v>
      </c>
      <c r="F49" s="49" t="s">
        <v>1347</v>
      </c>
      <c r="G49" s="48"/>
      <c r="H49" s="38" t="s">
        <v>1348</v>
      </c>
      <c r="I49" s="49" t="n">
        <v>1</v>
      </c>
      <c r="J49" s="38" t="s">
        <v>2298</v>
      </c>
      <c r="K49" s="48" t="s">
        <v>208</v>
      </c>
      <c r="L49" s="52" t="s">
        <v>1350</v>
      </c>
      <c r="M49" s="38" t="str">
        <f aca="false">VLOOKUP(L49,CódigosRetorno!$A$2:$B$1795,2,FALSE())</f>
        <v>La dirección completa y detallada del domicilio fiscal del emisor no cumple con el formato establecido</v>
      </c>
      <c r="N49" s="49" t="s">
        <v>8</v>
      </c>
    </row>
    <row r="50" customFormat="false" ht="60" hidden="false" customHeight="false" outlineLevel="0" collapsed="false">
      <c r="A50" s="16"/>
      <c r="B50" s="48"/>
      <c r="C50" s="228"/>
      <c r="D50" s="48"/>
      <c r="E50" s="48"/>
      <c r="F50" s="49" t="s">
        <v>1351</v>
      </c>
      <c r="G50" s="48"/>
      <c r="H50" s="38" t="s">
        <v>1352</v>
      </c>
      <c r="I50" s="49" t="s">
        <v>1262</v>
      </c>
      <c r="J50" s="38" t="s">
        <v>2739</v>
      </c>
      <c r="K50" s="48" t="s">
        <v>208</v>
      </c>
      <c r="L50" s="52" t="s">
        <v>1354</v>
      </c>
      <c r="M50" s="38" t="str">
        <f aca="false">VLOOKUP(L50,CódigosRetorno!$A$2:$B$1795,2,FALSE())</f>
        <v>La urbanización del domicilio fiscal del emisor no cumple con el formato establecido</v>
      </c>
      <c r="N50" s="49" t="s">
        <v>8</v>
      </c>
    </row>
    <row r="51" customFormat="false" ht="60" hidden="false" customHeight="false" outlineLevel="0" collapsed="false">
      <c r="A51" s="16"/>
      <c r="B51" s="48"/>
      <c r="C51" s="228"/>
      <c r="D51" s="48"/>
      <c r="E51" s="48"/>
      <c r="F51" s="49" t="s">
        <v>228</v>
      </c>
      <c r="G51" s="48"/>
      <c r="H51" s="38" t="s">
        <v>1355</v>
      </c>
      <c r="I51" s="49" t="s">
        <v>1262</v>
      </c>
      <c r="J51" s="38" t="s">
        <v>2740</v>
      </c>
      <c r="K51" s="48" t="s">
        <v>208</v>
      </c>
      <c r="L51" s="52" t="s">
        <v>1357</v>
      </c>
      <c r="M51" s="38" t="str">
        <f aca="false">VLOOKUP(L51,CódigosRetorno!$A$2:$B$1795,2,FALSE())</f>
        <v>La provincia del domicilio fiscal del emisor no cumple con el formato establecido</v>
      </c>
      <c r="N51" s="49" t="s">
        <v>8</v>
      </c>
    </row>
    <row r="52" customFormat="false" ht="36" hidden="false" customHeight="false" outlineLevel="0" collapsed="false">
      <c r="A52" s="16"/>
      <c r="B52" s="48"/>
      <c r="C52" s="228"/>
      <c r="D52" s="48"/>
      <c r="E52" s="48"/>
      <c r="F52" s="49" t="s">
        <v>216</v>
      </c>
      <c r="G52" s="48" t="s">
        <v>217</v>
      </c>
      <c r="H52" s="38" t="s">
        <v>1358</v>
      </c>
      <c r="I52" s="49" t="n">
        <v>1</v>
      </c>
      <c r="J52" s="38" t="s">
        <v>219</v>
      </c>
      <c r="K52" s="48" t="s">
        <v>208</v>
      </c>
      <c r="L52" s="52" t="s">
        <v>1359</v>
      </c>
      <c r="M52" s="38" t="str">
        <f aca="false">VLOOKUP(L52,CódigosRetorno!$A$2:$B$1795,2,FALSE())</f>
        <v>El codigo de ubigeo del domicilio fiscal del emisor no es válido</v>
      </c>
      <c r="N52" s="49" t="s">
        <v>1360</v>
      </c>
    </row>
    <row r="53" customFormat="false" ht="24" hidden="false" customHeight="false" outlineLevel="0" collapsed="false">
      <c r="A53" s="16"/>
      <c r="B53" s="48"/>
      <c r="C53" s="228"/>
      <c r="D53" s="48"/>
      <c r="E53" s="48"/>
      <c r="F53" s="49"/>
      <c r="G53" s="49" t="s">
        <v>1361</v>
      </c>
      <c r="H53" s="38" t="s">
        <v>1261</v>
      </c>
      <c r="I53" s="49" t="s">
        <v>1262</v>
      </c>
      <c r="J53" s="38" t="s">
        <v>1362</v>
      </c>
      <c r="K53" s="48" t="s">
        <v>208</v>
      </c>
      <c r="L53" s="52" t="s">
        <v>1264</v>
      </c>
      <c r="M53" s="38" t="str">
        <f aca="false">VLOOKUP(L53,CódigosRetorno!$A$2:$B$1795,2,FALSE())</f>
        <v>El dato ingresado como atributo @schemeAgencyName es incorrecto.</v>
      </c>
      <c r="N53" s="49" t="s">
        <v>8</v>
      </c>
    </row>
    <row r="54" customFormat="false" ht="24" hidden="false" customHeight="false" outlineLevel="0" collapsed="false">
      <c r="A54" s="16"/>
      <c r="B54" s="48"/>
      <c r="C54" s="228"/>
      <c r="D54" s="48"/>
      <c r="E54" s="48"/>
      <c r="F54" s="49"/>
      <c r="G54" s="49" t="s">
        <v>1363</v>
      </c>
      <c r="H54" s="38" t="s">
        <v>1333</v>
      </c>
      <c r="I54" s="49" t="s">
        <v>1262</v>
      </c>
      <c r="J54" s="38" t="s">
        <v>1364</v>
      </c>
      <c r="K54" s="48" t="s">
        <v>208</v>
      </c>
      <c r="L54" s="52" t="s">
        <v>1335</v>
      </c>
      <c r="M54" s="38" t="str">
        <f aca="false">VLOOKUP(L54,CódigosRetorno!$A$2:$B$1795,2,FALSE())</f>
        <v>El dato ingresado como atributo @schemeName es incorrecto.</v>
      </c>
      <c r="N54" s="49" t="s">
        <v>8</v>
      </c>
    </row>
    <row r="55" customFormat="false" ht="60" hidden="false" customHeight="false" outlineLevel="0" collapsed="false">
      <c r="A55" s="16"/>
      <c r="B55" s="48"/>
      <c r="C55" s="228"/>
      <c r="D55" s="48"/>
      <c r="E55" s="48"/>
      <c r="F55" s="49" t="s">
        <v>228</v>
      </c>
      <c r="G55" s="48"/>
      <c r="H55" s="38" t="s">
        <v>1365</v>
      </c>
      <c r="I55" s="49" t="s">
        <v>1262</v>
      </c>
      <c r="J55" s="38" t="s">
        <v>2740</v>
      </c>
      <c r="K55" s="48" t="s">
        <v>208</v>
      </c>
      <c r="L55" s="52" t="s">
        <v>1367</v>
      </c>
      <c r="M55" s="38" t="str">
        <f aca="false">VLOOKUP(L55,CódigosRetorno!$A$2:$B$1795,2,FALSE())</f>
        <v>El departamento del domicilio fiscal del emisor no cumple con el formato establecido</v>
      </c>
      <c r="N55" s="49" t="s">
        <v>8</v>
      </c>
    </row>
    <row r="56" customFormat="false" ht="60" hidden="false" customHeight="false" outlineLevel="0" collapsed="false">
      <c r="A56" s="16"/>
      <c r="B56" s="48"/>
      <c r="C56" s="228"/>
      <c r="D56" s="48"/>
      <c r="E56" s="48"/>
      <c r="F56" s="49" t="s">
        <v>228</v>
      </c>
      <c r="G56" s="48"/>
      <c r="H56" s="38" t="s">
        <v>1368</v>
      </c>
      <c r="I56" s="49" t="s">
        <v>1262</v>
      </c>
      <c r="J56" s="38" t="s">
        <v>2740</v>
      </c>
      <c r="K56" s="48" t="s">
        <v>208</v>
      </c>
      <c r="L56" s="52" t="s">
        <v>1369</v>
      </c>
      <c r="M56" s="38" t="str">
        <f aca="false">VLOOKUP(L56,CódigosRetorno!$A$2:$B$1795,2,FALSE())</f>
        <v>El distrito del domicilio fiscal del emisor no cumple con el formato establecido</v>
      </c>
      <c r="N56" s="49" t="s">
        <v>8</v>
      </c>
    </row>
    <row r="57" customFormat="false" ht="48" hidden="false" customHeight="false" outlineLevel="0" collapsed="false">
      <c r="A57" s="16"/>
      <c r="B57" s="48"/>
      <c r="C57" s="228"/>
      <c r="D57" s="48"/>
      <c r="E57" s="48"/>
      <c r="F57" s="49" t="s">
        <v>330</v>
      </c>
      <c r="G57" s="48" t="s">
        <v>243</v>
      </c>
      <c r="H57" s="38" t="s">
        <v>1370</v>
      </c>
      <c r="I57" s="49" t="n">
        <v>1</v>
      </c>
      <c r="J57" s="38" t="s">
        <v>1371</v>
      </c>
      <c r="K57" s="48" t="s">
        <v>208</v>
      </c>
      <c r="L57" s="52" t="s">
        <v>1372</v>
      </c>
      <c r="M57" s="38" t="str">
        <f aca="false">VLOOKUP(L57,CódigosRetorno!$A$2:$B$1795,2,FALSE())</f>
        <v>El codigo de pais debe ser PE</v>
      </c>
      <c r="N57" s="49" t="s">
        <v>8</v>
      </c>
    </row>
    <row r="58" customFormat="false" ht="24" hidden="false" customHeight="false" outlineLevel="0" collapsed="false">
      <c r="A58" s="16"/>
      <c r="B58" s="48"/>
      <c r="C58" s="228"/>
      <c r="D58" s="48"/>
      <c r="E58" s="48"/>
      <c r="F58" s="117"/>
      <c r="G58" s="49" t="s">
        <v>1374</v>
      </c>
      <c r="H58" s="38" t="s">
        <v>1300</v>
      </c>
      <c r="I58" s="49" t="s">
        <v>1262</v>
      </c>
      <c r="J58" s="38" t="s">
        <v>1375</v>
      </c>
      <c r="K58" s="48" t="s">
        <v>208</v>
      </c>
      <c r="L58" s="52" t="s">
        <v>1302</v>
      </c>
      <c r="M58" s="38" t="str">
        <f aca="false">VLOOKUP(L58,CódigosRetorno!$A$2:$B$1795,2,FALSE())</f>
        <v>El dato ingresado como atributo @listID es incorrecto.</v>
      </c>
      <c r="N58" s="49" t="s">
        <v>8</v>
      </c>
    </row>
    <row r="59" customFormat="false" ht="48" hidden="false" customHeight="false" outlineLevel="0" collapsed="false">
      <c r="A59" s="16"/>
      <c r="B59" s="48"/>
      <c r="C59" s="228"/>
      <c r="D59" s="48"/>
      <c r="E59" s="48"/>
      <c r="F59" s="117"/>
      <c r="G59" s="49" t="s">
        <v>1305</v>
      </c>
      <c r="H59" s="38" t="s">
        <v>1282</v>
      </c>
      <c r="I59" s="49" t="s">
        <v>1262</v>
      </c>
      <c r="J59" s="38" t="s">
        <v>1306</v>
      </c>
      <c r="K59" s="48" t="s">
        <v>208</v>
      </c>
      <c r="L59" s="52" t="s">
        <v>1283</v>
      </c>
      <c r="M59" s="38" t="str">
        <f aca="false">VLOOKUP(L59,CódigosRetorno!$A$2:$B$1795,2,FALSE())</f>
        <v>El dato ingresado como atributo @listAgencyName es incorrecto.</v>
      </c>
      <c r="N59" s="49" t="s">
        <v>8</v>
      </c>
    </row>
    <row r="60" customFormat="false" ht="24" hidden="false" customHeight="false" outlineLevel="0" collapsed="false">
      <c r="A60" s="16"/>
      <c r="B60" s="48"/>
      <c r="C60" s="228"/>
      <c r="D60" s="48"/>
      <c r="E60" s="48"/>
      <c r="F60" s="117"/>
      <c r="G60" s="49" t="s">
        <v>1377</v>
      </c>
      <c r="H60" s="38" t="s">
        <v>1285</v>
      </c>
      <c r="I60" s="49" t="s">
        <v>1262</v>
      </c>
      <c r="J60" s="38" t="s">
        <v>1378</v>
      </c>
      <c r="K60" s="52" t="s">
        <v>208</v>
      </c>
      <c r="L60" s="116" t="s">
        <v>1287</v>
      </c>
      <c r="M60" s="38" t="str">
        <f aca="false">VLOOKUP(L60,CódigosRetorno!$A$2:$B$1795,2,FALSE())</f>
        <v>El dato ingresado como atributo @listName es incorrecto.</v>
      </c>
      <c r="N60" s="49" t="s">
        <v>8</v>
      </c>
    </row>
    <row r="61" customFormat="false" ht="60" hidden="false" customHeight="true" outlineLevel="0" collapsed="false">
      <c r="A61" s="16"/>
      <c r="B61" s="48" t="n">
        <f aca="false">B49+1</f>
        <v>13</v>
      </c>
      <c r="C61" s="51" t="s">
        <v>2741</v>
      </c>
      <c r="D61" s="48" t="s">
        <v>63</v>
      </c>
      <c r="E61" s="48" t="s">
        <v>184</v>
      </c>
      <c r="F61" s="49" t="s">
        <v>1347</v>
      </c>
      <c r="G61" s="48"/>
      <c r="H61" s="38" t="s">
        <v>1380</v>
      </c>
      <c r="I61" s="49" t="n">
        <v>1</v>
      </c>
      <c r="J61" s="38" t="s">
        <v>2298</v>
      </c>
      <c r="K61" s="48" t="s">
        <v>208</v>
      </c>
      <c r="L61" s="52" t="s">
        <v>1382</v>
      </c>
      <c r="M61" s="38" t="str">
        <f aca="false">VLOOKUP(L61,CódigosRetorno!$A$2:$B$1795,2,FALSE())</f>
        <v>El dato ingresado como direccion completa y detallada no cumple con el formato establecido.</v>
      </c>
      <c r="N61" s="49" t="s">
        <v>8</v>
      </c>
    </row>
    <row r="62" customFormat="false" ht="60" hidden="false" customHeight="false" outlineLevel="0" collapsed="false">
      <c r="A62" s="16"/>
      <c r="B62" s="48"/>
      <c r="C62" s="51"/>
      <c r="D62" s="48"/>
      <c r="E62" s="48"/>
      <c r="F62" s="49" t="s">
        <v>1351</v>
      </c>
      <c r="G62" s="48"/>
      <c r="H62" s="38" t="s">
        <v>1383</v>
      </c>
      <c r="I62" s="49" t="s">
        <v>1262</v>
      </c>
      <c r="J62" s="38" t="s">
        <v>2739</v>
      </c>
      <c r="K62" s="48" t="s">
        <v>208</v>
      </c>
      <c r="L62" s="52" t="s">
        <v>1385</v>
      </c>
      <c r="M62" s="38" t="str">
        <f aca="false">VLOOKUP(L62,CódigosRetorno!$A$2:$B$1795,2,FALSE())</f>
        <v>El dato ingresado como urbanización no cumple con el formato establecido</v>
      </c>
      <c r="N62" s="49" t="s">
        <v>8</v>
      </c>
    </row>
    <row r="63" customFormat="false" ht="60" hidden="false" customHeight="false" outlineLevel="0" collapsed="false">
      <c r="A63" s="16"/>
      <c r="B63" s="48"/>
      <c r="C63" s="51"/>
      <c r="D63" s="48"/>
      <c r="E63" s="48"/>
      <c r="F63" s="49" t="s">
        <v>228</v>
      </c>
      <c r="G63" s="48"/>
      <c r="H63" s="38" t="s">
        <v>1386</v>
      </c>
      <c r="I63" s="49" t="s">
        <v>1262</v>
      </c>
      <c r="J63" s="38" t="s">
        <v>2740</v>
      </c>
      <c r="K63" s="48" t="s">
        <v>208</v>
      </c>
      <c r="L63" s="52" t="s">
        <v>1387</v>
      </c>
      <c r="M63" s="38" t="str">
        <f aca="false">VLOOKUP(L63,CódigosRetorno!$A$2:$B$1795,2,FALSE())</f>
        <v>El dato ingresado como provincia no cumple con el formato establecido</v>
      </c>
      <c r="N63" s="49" t="s">
        <v>8</v>
      </c>
    </row>
    <row r="64" customFormat="false" ht="24" hidden="false" customHeight="false" outlineLevel="0" collapsed="false">
      <c r="A64" s="16"/>
      <c r="B64" s="48"/>
      <c r="C64" s="51"/>
      <c r="D64" s="48"/>
      <c r="E64" s="48"/>
      <c r="F64" s="49" t="s">
        <v>216</v>
      </c>
      <c r="G64" s="48" t="s">
        <v>217</v>
      </c>
      <c r="H64" s="38" t="s">
        <v>1388</v>
      </c>
      <c r="I64" s="49" t="s">
        <v>1262</v>
      </c>
      <c r="J64" s="38" t="s">
        <v>219</v>
      </c>
      <c r="K64" s="48" t="s">
        <v>208</v>
      </c>
      <c r="L64" s="52" t="s">
        <v>1389</v>
      </c>
      <c r="M64" s="38" t="str">
        <f aca="false">VLOOKUP(L64,CódigosRetorno!$A$2:$B$1795,2,FALSE())</f>
        <v>El código de Ubigeo no existe en el listado.</v>
      </c>
      <c r="N64" s="49" t="s">
        <v>1360</v>
      </c>
    </row>
    <row r="65" customFormat="false" ht="24" hidden="false" customHeight="false" outlineLevel="0" collapsed="false">
      <c r="A65" s="16"/>
      <c r="B65" s="48"/>
      <c r="C65" s="51"/>
      <c r="D65" s="48"/>
      <c r="E65" s="48"/>
      <c r="F65" s="49"/>
      <c r="G65" s="49" t="s">
        <v>1361</v>
      </c>
      <c r="H65" s="38" t="s">
        <v>1261</v>
      </c>
      <c r="I65" s="49" t="s">
        <v>1262</v>
      </c>
      <c r="J65" s="38" t="s">
        <v>1362</v>
      </c>
      <c r="K65" s="48" t="s">
        <v>208</v>
      </c>
      <c r="L65" s="52" t="s">
        <v>1264</v>
      </c>
      <c r="M65" s="38" t="str">
        <f aca="false">VLOOKUP(L65,CódigosRetorno!$A$2:$B$1795,2,FALSE())</f>
        <v>El dato ingresado como atributo @schemeAgencyName es incorrecto.</v>
      </c>
      <c r="N65" s="49" t="s">
        <v>8</v>
      </c>
    </row>
    <row r="66" customFormat="false" ht="24" hidden="false" customHeight="false" outlineLevel="0" collapsed="false">
      <c r="A66" s="16"/>
      <c r="B66" s="48"/>
      <c r="C66" s="51"/>
      <c r="D66" s="48"/>
      <c r="E66" s="48"/>
      <c r="F66" s="49"/>
      <c r="G66" s="49" t="s">
        <v>1363</v>
      </c>
      <c r="H66" s="38" t="s">
        <v>1333</v>
      </c>
      <c r="I66" s="49" t="s">
        <v>1262</v>
      </c>
      <c r="J66" s="38" t="s">
        <v>1364</v>
      </c>
      <c r="K66" s="48" t="s">
        <v>208</v>
      </c>
      <c r="L66" s="52" t="s">
        <v>1335</v>
      </c>
      <c r="M66" s="38" t="str">
        <f aca="false">VLOOKUP(L66,CódigosRetorno!$A$2:$B$1795,2,FALSE())</f>
        <v>El dato ingresado como atributo @schemeName es incorrecto.</v>
      </c>
      <c r="N66" s="49" t="s">
        <v>8</v>
      </c>
    </row>
    <row r="67" customFormat="false" ht="60" hidden="false" customHeight="false" outlineLevel="0" collapsed="false">
      <c r="A67" s="16"/>
      <c r="B67" s="48"/>
      <c r="C67" s="51"/>
      <c r="D67" s="48"/>
      <c r="E67" s="48"/>
      <c r="F67" s="49" t="s">
        <v>228</v>
      </c>
      <c r="G67" s="48"/>
      <c r="H67" s="38" t="s">
        <v>1390</v>
      </c>
      <c r="I67" s="49" t="s">
        <v>1262</v>
      </c>
      <c r="J67" s="38" t="s">
        <v>2740</v>
      </c>
      <c r="K67" s="48" t="s">
        <v>208</v>
      </c>
      <c r="L67" s="52" t="s">
        <v>1391</v>
      </c>
      <c r="M67" s="38" t="str">
        <f aca="false">VLOOKUP(L67,CódigosRetorno!$A$2:$B$1795,2,FALSE())</f>
        <v>El dato ingresado como departamento no cumple con el formato establecido</v>
      </c>
      <c r="N67" s="49" t="s">
        <v>8</v>
      </c>
    </row>
    <row r="68" customFormat="false" ht="60" hidden="false" customHeight="false" outlineLevel="0" collapsed="false">
      <c r="A68" s="16"/>
      <c r="B68" s="48"/>
      <c r="C68" s="51"/>
      <c r="D68" s="48"/>
      <c r="E68" s="48"/>
      <c r="F68" s="49" t="s">
        <v>228</v>
      </c>
      <c r="G68" s="48"/>
      <c r="H68" s="38" t="s">
        <v>1392</v>
      </c>
      <c r="I68" s="49" t="n">
        <v>1</v>
      </c>
      <c r="J68" s="38" t="s">
        <v>2740</v>
      </c>
      <c r="K68" s="48" t="s">
        <v>208</v>
      </c>
      <c r="L68" s="52" t="s">
        <v>1393</v>
      </c>
      <c r="M68" s="38" t="str">
        <f aca="false">VLOOKUP(L68,CódigosRetorno!$A$2:$B$1795,2,FALSE())</f>
        <v>El dato ingresado como distrito no cumple con el formato establecido</v>
      </c>
      <c r="N68" s="49" t="s">
        <v>8</v>
      </c>
    </row>
    <row r="69" customFormat="false" ht="36" hidden="false" customHeight="false" outlineLevel="0" collapsed="false">
      <c r="A69" s="16"/>
      <c r="B69" s="48"/>
      <c r="C69" s="51"/>
      <c r="D69" s="48"/>
      <c r="E69" s="48"/>
      <c r="F69" s="49" t="s">
        <v>330</v>
      </c>
      <c r="G69" s="48" t="s">
        <v>243</v>
      </c>
      <c r="H69" s="38" t="s">
        <v>1394</v>
      </c>
      <c r="I69" s="49" t="s">
        <v>1262</v>
      </c>
      <c r="J69" s="38" t="s">
        <v>1395</v>
      </c>
      <c r="K69" s="48" t="s">
        <v>208</v>
      </c>
      <c r="L69" s="52" t="s">
        <v>1372</v>
      </c>
      <c r="M69" s="38" t="str">
        <f aca="false">VLOOKUP(L69,CódigosRetorno!$A$2:$B$1795,2,FALSE())</f>
        <v>El codigo de pais debe ser PE</v>
      </c>
      <c r="N69" s="49" t="s">
        <v>8</v>
      </c>
    </row>
    <row r="70" customFormat="false" ht="24" hidden="false" customHeight="false" outlineLevel="0" collapsed="false">
      <c r="A70" s="16"/>
      <c r="B70" s="48"/>
      <c r="C70" s="51"/>
      <c r="D70" s="48"/>
      <c r="E70" s="48"/>
      <c r="F70" s="117"/>
      <c r="G70" s="49" t="s">
        <v>1374</v>
      </c>
      <c r="H70" s="38" t="s">
        <v>1300</v>
      </c>
      <c r="I70" s="49" t="s">
        <v>1262</v>
      </c>
      <c r="J70" s="38" t="s">
        <v>1375</v>
      </c>
      <c r="K70" s="48" t="s">
        <v>208</v>
      </c>
      <c r="L70" s="52" t="s">
        <v>1302</v>
      </c>
      <c r="M70" s="38" t="str">
        <f aca="false">VLOOKUP(L70,CódigosRetorno!$A$2:$B$1795,2,FALSE())</f>
        <v>El dato ingresado como atributo @listID es incorrecto.</v>
      </c>
      <c r="N70" s="49" t="s">
        <v>8</v>
      </c>
    </row>
    <row r="71" customFormat="false" ht="48" hidden="false" customHeight="false" outlineLevel="0" collapsed="false">
      <c r="A71" s="16"/>
      <c r="B71" s="48"/>
      <c r="C71" s="51"/>
      <c r="D71" s="48"/>
      <c r="E71" s="48"/>
      <c r="F71" s="117"/>
      <c r="G71" s="49" t="s">
        <v>1305</v>
      </c>
      <c r="H71" s="38" t="s">
        <v>1282</v>
      </c>
      <c r="I71" s="49" t="s">
        <v>1262</v>
      </c>
      <c r="J71" s="38" t="s">
        <v>1306</v>
      </c>
      <c r="K71" s="48" t="s">
        <v>208</v>
      </c>
      <c r="L71" s="52" t="s">
        <v>1283</v>
      </c>
      <c r="M71" s="38" t="str">
        <f aca="false">VLOOKUP(L71,CódigosRetorno!$A$2:$B$1795,2,FALSE())</f>
        <v>El dato ingresado como atributo @listAgencyName es incorrecto.</v>
      </c>
      <c r="N71" s="49" t="s">
        <v>8</v>
      </c>
    </row>
    <row r="72" customFormat="false" ht="24" hidden="false" customHeight="false" outlineLevel="0" collapsed="false">
      <c r="A72" s="16"/>
      <c r="B72" s="48"/>
      <c r="C72" s="51"/>
      <c r="D72" s="48"/>
      <c r="E72" s="48"/>
      <c r="F72" s="117"/>
      <c r="G72" s="49" t="s">
        <v>1377</v>
      </c>
      <c r="H72" s="38" t="s">
        <v>1285</v>
      </c>
      <c r="I72" s="49" t="s">
        <v>1262</v>
      </c>
      <c r="J72" s="38" t="s">
        <v>1378</v>
      </c>
      <c r="K72" s="52" t="s">
        <v>208</v>
      </c>
      <c r="L72" s="116" t="s">
        <v>1287</v>
      </c>
      <c r="M72" s="38" t="str">
        <f aca="false">VLOOKUP(L72,CódigosRetorno!$A$2:$B$1795,2,FALSE())</f>
        <v>El dato ingresado como atributo @listName es incorrecto.</v>
      </c>
      <c r="N72" s="49" t="s">
        <v>8</v>
      </c>
    </row>
    <row r="73" customFormat="false" ht="24" hidden="false" customHeight="true" outlineLevel="0" collapsed="false">
      <c r="A73" s="16"/>
      <c r="B73" s="48" t="n">
        <f aca="false">B61+1</f>
        <v>14</v>
      </c>
      <c r="C73" s="51" t="s">
        <v>2742</v>
      </c>
      <c r="D73" s="48" t="s">
        <v>63</v>
      </c>
      <c r="E73" s="48" t="s">
        <v>184</v>
      </c>
      <c r="F73" s="49" t="s">
        <v>330</v>
      </c>
      <c r="G73" s="48" t="s">
        <v>243</v>
      </c>
      <c r="H73" s="38" t="s">
        <v>1394</v>
      </c>
      <c r="I73" s="49" t="s">
        <v>1262</v>
      </c>
      <c r="J73" s="38" t="s">
        <v>2743</v>
      </c>
      <c r="K73" s="48" t="s">
        <v>6</v>
      </c>
      <c r="L73" s="52" t="s">
        <v>1398</v>
      </c>
      <c r="M73" s="38" t="str">
        <f aca="false">VLOOKUP(L73,CódigosRetorno!$A$2:$B$1795,2,FALSE())</f>
        <v>El XML no contiene el tag o no existe información del pais de uso, exploración o aprovechamiento</v>
      </c>
      <c r="N73" s="49" t="s">
        <v>8</v>
      </c>
    </row>
    <row r="74" customFormat="false" ht="36" hidden="false" customHeight="false" outlineLevel="0" collapsed="false">
      <c r="A74" s="16"/>
      <c r="B74" s="48"/>
      <c r="C74" s="51"/>
      <c r="D74" s="48"/>
      <c r="E74" s="48"/>
      <c r="F74" s="49"/>
      <c r="G74" s="48"/>
      <c r="H74" s="38"/>
      <c r="I74" s="49"/>
      <c r="J74" s="38" t="s">
        <v>2744</v>
      </c>
      <c r="K74" s="48" t="s">
        <v>6</v>
      </c>
      <c r="L74" s="52" t="s">
        <v>1400</v>
      </c>
      <c r="M74" s="38" t="str">
        <f aca="false">VLOOKUP(L74,CódigosRetorno!$A$2:$B$1795,2,FALSE())</f>
        <v>El dato ingresado como pais de uso, exploracion o aprovechamiento es incorrecto.</v>
      </c>
      <c r="N74" s="49" t="s">
        <v>1373</v>
      </c>
    </row>
    <row r="75" customFormat="false" ht="24" hidden="false" customHeight="false" outlineLevel="0" collapsed="false">
      <c r="A75" s="16"/>
      <c r="B75" s="48"/>
      <c r="C75" s="51"/>
      <c r="D75" s="48"/>
      <c r="E75" s="48"/>
      <c r="F75" s="117"/>
      <c r="G75" s="49" t="s">
        <v>1374</v>
      </c>
      <c r="H75" s="38" t="s">
        <v>1300</v>
      </c>
      <c r="I75" s="49" t="s">
        <v>1262</v>
      </c>
      <c r="J75" s="38" t="s">
        <v>1375</v>
      </c>
      <c r="K75" s="48" t="s">
        <v>208</v>
      </c>
      <c r="L75" s="52" t="s">
        <v>1302</v>
      </c>
      <c r="M75" s="38" t="str">
        <f aca="false">VLOOKUP(L75,CódigosRetorno!$A$2:$B$1795,2,FALSE())</f>
        <v>El dato ingresado como atributo @listID es incorrecto.</v>
      </c>
      <c r="N75" s="49" t="s">
        <v>8</v>
      </c>
    </row>
    <row r="76" customFormat="false" ht="48" hidden="false" customHeight="false" outlineLevel="0" collapsed="false">
      <c r="A76" s="16"/>
      <c r="B76" s="48"/>
      <c r="C76" s="51"/>
      <c r="D76" s="48"/>
      <c r="E76" s="48"/>
      <c r="F76" s="117"/>
      <c r="G76" s="49" t="s">
        <v>1305</v>
      </c>
      <c r="H76" s="38" t="s">
        <v>1282</v>
      </c>
      <c r="I76" s="49" t="s">
        <v>1262</v>
      </c>
      <c r="J76" s="38" t="s">
        <v>1306</v>
      </c>
      <c r="K76" s="48" t="s">
        <v>208</v>
      </c>
      <c r="L76" s="52" t="s">
        <v>1283</v>
      </c>
      <c r="M76" s="38" t="str">
        <f aca="false">VLOOKUP(L76,CódigosRetorno!$A$2:$B$1795,2,FALSE())</f>
        <v>El dato ingresado como atributo @listAgencyName es incorrecto.</v>
      </c>
      <c r="N76" s="49" t="s">
        <v>8</v>
      </c>
    </row>
    <row r="77" customFormat="false" ht="24" hidden="false" customHeight="false" outlineLevel="0" collapsed="false">
      <c r="A77" s="16"/>
      <c r="B77" s="48"/>
      <c r="C77" s="51"/>
      <c r="D77" s="48"/>
      <c r="E77" s="48"/>
      <c r="F77" s="117"/>
      <c r="G77" s="49" t="s">
        <v>1377</v>
      </c>
      <c r="H77" s="38" t="s">
        <v>1285</v>
      </c>
      <c r="I77" s="49" t="s">
        <v>1262</v>
      </c>
      <c r="J77" s="38" t="s">
        <v>1378</v>
      </c>
      <c r="K77" s="52" t="s">
        <v>208</v>
      </c>
      <c r="L77" s="116" t="s">
        <v>1287</v>
      </c>
      <c r="M77" s="38" t="str">
        <f aca="false">VLOOKUP(L77,CódigosRetorno!$A$2:$B$1795,2,FALSE())</f>
        <v>El dato ingresado como atributo @listName es incorrecto.</v>
      </c>
      <c r="N77" s="49" t="s">
        <v>8</v>
      </c>
    </row>
    <row r="78" customFormat="false" ht="24" hidden="false" customHeight="true" outlineLevel="0" collapsed="false">
      <c r="A78" s="16"/>
      <c r="B78" s="117" t="n">
        <f aca="false">B73+1</f>
        <v>15</v>
      </c>
      <c r="C78" s="51" t="s">
        <v>2745</v>
      </c>
      <c r="D78" s="48" t="s">
        <v>63</v>
      </c>
      <c r="E78" s="101" t="s">
        <v>143</v>
      </c>
      <c r="F78" s="81" t="s">
        <v>769</v>
      </c>
      <c r="G78" s="101" t="s">
        <v>1402</v>
      </c>
      <c r="H78" s="103" t="s">
        <v>1403</v>
      </c>
      <c r="I78" s="81" t="n">
        <v>1</v>
      </c>
      <c r="J78" s="38" t="s">
        <v>2746</v>
      </c>
      <c r="K78" s="48" t="s">
        <v>208</v>
      </c>
      <c r="L78" s="52" t="s">
        <v>1407</v>
      </c>
      <c r="M78" s="38" t="str">
        <f aca="false">VLOOKUP(L78,CódigosRetorno!$A$2:$B$1795,2,FALSE())</f>
        <v>El XML no contiene el tag o no existe información del código de local anexo del emisor</v>
      </c>
      <c r="N78" s="49"/>
    </row>
    <row r="79" customFormat="false" ht="36" hidden="false" customHeight="false" outlineLevel="0" collapsed="false">
      <c r="A79" s="16"/>
      <c r="B79" s="117"/>
      <c r="C79" s="51"/>
      <c r="D79" s="48"/>
      <c r="E79" s="101"/>
      <c r="F79" s="81"/>
      <c r="G79" s="101"/>
      <c r="H79" s="103"/>
      <c r="I79" s="81"/>
      <c r="J79" s="38" t="s">
        <v>2747</v>
      </c>
      <c r="K79" s="48" t="s">
        <v>208</v>
      </c>
      <c r="L79" s="52" t="s">
        <v>1412</v>
      </c>
      <c r="M79" s="38" t="str">
        <f aca="false">VLOOKUP(L79,CódigosRetorno!$A$2:$B$1795,2,FALSE())</f>
        <v>El código de local anexo consignado no se encuentra declarado en el RUC</v>
      </c>
      <c r="N79" s="49" t="s">
        <v>2748</v>
      </c>
    </row>
    <row r="80" customFormat="false" ht="24" hidden="false" customHeight="false" outlineLevel="0" collapsed="false">
      <c r="A80" s="16"/>
      <c r="B80" s="117"/>
      <c r="C80" s="51"/>
      <c r="D80" s="48"/>
      <c r="E80" s="101"/>
      <c r="F80" s="81"/>
      <c r="G80" s="101"/>
      <c r="H80" s="103"/>
      <c r="I80" s="81"/>
      <c r="J80" s="38" t="s">
        <v>1413</v>
      </c>
      <c r="K80" s="48" t="s">
        <v>208</v>
      </c>
      <c r="L80" s="52" t="s">
        <v>1414</v>
      </c>
      <c r="M80" s="38" t="str">
        <f aca="false">VLOOKUP(L80,CódigosRetorno!$A$2:$B$1795,2,FALSE())</f>
        <v>El dato ingresado como local anexo no cumple con el formato establecido</v>
      </c>
      <c r="N80" s="49" t="s">
        <v>8</v>
      </c>
    </row>
    <row r="81" customFormat="false" ht="24" hidden="false" customHeight="false" outlineLevel="0" collapsed="false">
      <c r="A81" s="16"/>
      <c r="B81" s="117"/>
      <c r="C81" s="51"/>
      <c r="D81" s="48"/>
      <c r="E81" s="48" t="s">
        <v>184</v>
      </c>
      <c r="F81" s="49"/>
      <c r="G81" s="49" t="s">
        <v>1260</v>
      </c>
      <c r="H81" s="38" t="s">
        <v>1282</v>
      </c>
      <c r="I81" s="49" t="s">
        <v>1262</v>
      </c>
      <c r="J81" s="38" t="s">
        <v>1263</v>
      </c>
      <c r="K81" s="48" t="s">
        <v>208</v>
      </c>
      <c r="L81" s="52" t="s">
        <v>1283</v>
      </c>
      <c r="M81" s="38" t="str">
        <f aca="false">VLOOKUP(L81,CódigosRetorno!$A$2:$B$1795,2,FALSE())</f>
        <v>El dato ingresado como atributo @listAgencyName es incorrecto.</v>
      </c>
      <c r="N81" s="49" t="s">
        <v>8</v>
      </c>
    </row>
    <row r="82" customFormat="false" ht="24" hidden="false" customHeight="false" outlineLevel="0" collapsed="false">
      <c r="A82" s="16"/>
      <c r="B82" s="117"/>
      <c r="C82" s="51"/>
      <c r="D82" s="48"/>
      <c r="E82" s="48"/>
      <c r="F82" s="49"/>
      <c r="G82" s="49" t="s">
        <v>1415</v>
      </c>
      <c r="H82" s="38" t="s">
        <v>1285</v>
      </c>
      <c r="I82" s="49" t="s">
        <v>1262</v>
      </c>
      <c r="J82" s="38" t="s">
        <v>1416</v>
      </c>
      <c r="K82" s="48" t="s">
        <v>208</v>
      </c>
      <c r="L82" s="52" t="s">
        <v>1287</v>
      </c>
      <c r="M82" s="38" t="str">
        <f aca="false">VLOOKUP(L82,CódigosRetorno!$A$2:$B$1795,2,FALSE())</f>
        <v>El dato ingresado como atributo @listName es incorrecto.</v>
      </c>
      <c r="N82" s="49" t="s">
        <v>8</v>
      </c>
    </row>
    <row r="83" customFormat="false" ht="15" hidden="false" customHeight="false" outlineLevel="0" collapsed="false">
      <c r="A83" s="16"/>
      <c r="B83" s="63" t="s">
        <v>1417</v>
      </c>
      <c r="C83" s="97"/>
      <c r="D83" s="96"/>
      <c r="E83" s="96" t="s">
        <v>8</v>
      </c>
      <c r="F83" s="96" t="s">
        <v>8</v>
      </c>
      <c r="G83" s="96" t="s">
        <v>8</v>
      </c>
      <c r="H83" s="70" t="s">
        <v>8</v>
      </c>
      <c r="I83" s="96"/>
      <c r="J83" s="43" t="s">
        <v>8</v>
      </c>
      <c r="K83" s="98" t="s">
        <v>8</v>
      </c>
      <c r="L83" s="110" t="s">
        <v>8</v>
      </c>
      <c r="M83" s="43" t="str">
        <f aca="false">VLOOKUP(L83,CódigosRetorno!$A$2:$B$1795,2,FALSE())</f>
        <v>-</v>
      </c>
      <c r="N83" s="69" t="s">
        <v>8</v>
      </c>
    </row>
    <row r="84" customFormat="false" ht="36" hidden="false" customHeight="true" outlineLevel="0" collapsed="false">
      <c r="A84" s="16"/>
      <c r="B84" s="49" t="n">
        <f aca="false">B78+1</f>
        <v>16</v>
      </c>
      <c r="C84" s="51" t="s">
        <v>2749</v>
      </c>
      <c r="D84" s="48" t="s">
        <v>63</v>
      </c>
      <c r="E84" s="48" t="s">
        <v>143</v>
      </c>
      <c r="F84" s="49" t="s">
        <v>300</v>
      </c>
      <c r="G84" s="48"/>
      <c r="H84" s="38" t="s">
        <v>1419</v>
      </c>
      <c r="I84" s="49" t="n">
        <v>1</v>
      </c>
      <c r="J84" s="38" t="s">
        <v>1420</v>
      </c>
      <c r="K84" s="52" t="s">
        <v>6</v>
      </c>
      <c r="L84" s="116" t="s">
        <v>1421</v>
      </c>
      <c r="M84" s="38" t="str">
        <f aca="false">VLOOKUP(L84,CódigosRetorno!$A$2:$B$1795,2,FALSE())</f>
        <v>El XML contiene mas de un tag como elemento de numero de documento del receptor.</v>
      </c>
      <c r="N84" s="49" t="s">
        <v>8</v>
      </c>
    </row>
    <row r="85" customFormat="false" ht="36" hidden="false" customHeight="false" outlineLevel="0" collapsed="false">
      <c r="A85" s="16"/>
      <c r="B85" s="49"/>
      <c r="C85" s="51"/>
      <c r="D85" s="48"/>
      <c r="E85" s="48"/>
      <c r="F85" s="49"/>
      <c r="G85" s="48"/>
      <c r="H85" s="38"/>
      <c r="I85" s="49"/>
      <c r="J85" s="38" t="s">
        <v>66</v>
      </c>
      <c r="K85" s="52" t="s">
        <v>6</v>
      </c>
      <c r="L85" s="116" t="s">
        <v>990</v>
      </c>
      <c r="M85" s="38" t="str">
        <f aca="false">VLOOKUP(L85,CódigosRetorno!$A$2:$B$1795,2,FALSE())</f>
        <v>El XML no contiene el tag o no existe informacion del número de documento de identidad del receptor del documento</v>
      </c>
      <c r="N85" s="49" t="s">
        <v>8</v>
      </c>
    </row>
    <row r="86" customFormat="false" ht="36" hidden="false" customHeight="false" outlineLevel="0" collapsed="false">
      <c r="A86" s="16"/>
      <c r="B86" s="49"/>
      <c r="C86" s="51"/>
      <c r="D86" s="48"/>
      <c r="E86" s="48"/>
      <c r="F86" s="49"/>
      <c r="G86" s="48"/>
      <c r="H86" s="38"/>
      <c r="I86" s="49"/>
      <c r="J86" s="38" t="s">
        <v>2750</v>
      </c>
      <c r="K86" s="52" t="s">
        <v>6</v>
      </c>
      <c r="L86" s="116" t="s">
        <v>704</v>
      </c>
      <c r="M86" s="38" t="str">
        <f aca="false">VLOOKUP(L86,CódigosRetorno!$A$2:$B$1795,2,FALSE())</f>
        <v>El numero de documento de identidad del receptor debe ser  RUC</v>
      </c>
      <c r="N86" s="49" t="s">
        <v>8</v>
      </c>
    </row>
    <row r="87" customFormat="false" ht="36" hidden="false" customHeight="false" outlineLevel="0" collapsed="false">
      <c r="A87" s="16"/>
      <c r="B87" s="49"/>
      <c r="C87" s="51"/>
      <c r="D87" s="48"/>
      <c r="E87" s="48"/>
      <c r="F87" s="49"/>
      <c r="G87" s="48"/>
      <c r="H87" s="38"/>
      <c r="I87" s="49"/>
      <c r="J87" s="38" t="s">
        <v>2751</v>
      </c>
      <c r="K87" s="52" t="s">
        <v>6</v>
      </c>
      <c r="L87" s="52" t="s">
        <v>1424</v>
      </c>
      <c r="M87" s="38" t="str">
        <f aca="false">VLOOKUP(MID(L87,1,4),CódigosRetorno!$A$2:$B$1795,2,FALSE())</f>
        <v>El numero de RUC del receptor no existe.</v>
      </c>
      <c r="N87" s="49" t="s">
        <v>258</v>
      </c>
    </row>
    <row r="88" customFormat="false" ht="36" hidden="false" customHeight="false" outlineLevel="0" collapsed="false">
      <c r="A88" s="16"/>
      <c r="B88" s="49"/>
      <c r="C88" s="51"/>
      <c r="D88" s="48"/>
      <c r="E88" s="48"/>
      <c r="F88" s="49"/>
      <c r="G88" s="48"/>
      <c r="H88" s="38"/>
      <c r="I88" s="49"/>
      <c r="J88" s="38" t="s">
        <v>2752</v>
      </c>
      <c r="K88" s="52" t="s">
        <v>208</v>
      </c>
      <c r="L88" s="116" t="s">
        <v>1426</v>
      </c>
      <c r="M88" s="38" t="str">
        <f aca="false">VLOOKUP(L88,CódigosRetorno!$A$2:$B$1795,2,FALSE())</f>
        <v>El RUC  del receptor no esta activo</v>
      </c>
      <c r="N88" s="49" t="s">
        <v>258</v>
      </c>
    </row>
    <row r="89" customFormat="false" ht="36" hidden="false" customHeight="false" outlineLevel="0" collapsed="false">
      <c r="A89" s="16"/>
      <c r="B89" s="49"/>
      <c r="C89" s="51"/>
      <c r="D89" s="48"/>
      <c r="E89" s="48"/>
      <c r="F89" s="49"/>
      <c r="G89" s="48"/>
      <c r="H89" s="38"/>
      <c r="I89" s="49"/>
      <c r="J89" s="38" t="s">
        <v>2753</v>
      </c>
      <c r="K89" s="52" t="s">
        <v>208</v>
      </c>
      <c r="L89" s="116" t="s">
        <v>1428</v>
      </c>
      <c r="M89" s="38" t="str">
        <f aca="false">VLOOKUP(L89,CódigosRetorno!$A$2:$B$1795,2,FALSE())</f>
        <v>El RUC del receptor no esta habido</v>
      </c>
      <c r="N89" s="49" t="s">
        <v>258</v>
      </c>
    </row>
    <row r="90" customFormat="false" ht="36" hidden="false" customHeight="false" outlineLevel="0" collapsed="false">
      <c r="A90" s="16"/>
      <c r="B90" s="49"/>
      <c r="C90" s="51"/>
      <c r="D90" s="48"/>
      <c r="E90" s="48"/>
      <c r="F90" s="49"/>
      <c r="G90" s="48"/>
      <c r="H90" s="38"/>
      <c r="I90" s="49"/>
      <c r="J90" s="38" t="s">
        <v>2754</v>
      </c>
      <c r="K90" s="52" t="s">
        <v>208</v>
      </c>
      <c r="L90" s="116" t="s">
        <v>700</v>
      </c>
      <c r="M90" s="38" t="str">
        <f aca="false">VLOOKUP(L90,CódigosRetorno!$A$2:$B$1795,2,FALSE())</f>
        <v>El DNI debe tener 8 caracteres numéricos</v>
      </c>
      <c r="N90" s="49" t="s">
        <v>8</v>
      </c>
    </row>
    <row r="91" customFormat="false" ht="84" hidden="false" customHeight="false" outlineLevel="0" collapsed="false">
      <c r="A91" s="16"/>
      <c r="B91" s="49"/>
      <c r="C91" s="51"/>
      <c r="D91" s="48"/>
      <c r="E91" s="48"/>
      <c r="F91" s="49"/>
      <c r="G91" s="48"/>
      <c r="H91" s="38"/>
      <c r="I91" s="49"/>
      <c r="J91" s="138" t="s">
        <v>2755</v>
      </c>
      <c r="K91" s="139" t="s">
        <v>208</v>
      </c>
      <c r="L91" s="279" t="s">
        <v>702</v>
      </c>
      <c r="M91" s="38" t="str">
        <f aca="false">VLOOKUP(L91,CódigosRetorno!$A$2:$B$1795,2,FALSE())</f>
        <v>El dato ingresado como numero de documento de identidad del receptor no cumple con el formato establecido</v>
      </c>
      <c r="N91" s="49" t="s">
        <v>8</v>
      </c>
    </row>
    <row r="92" customFormat="false" ht="36" hidden="false" customHeight="true" outlineLevel="0" collapsed="false">
      <c r="A92" s="16"/>
      <c r="B92" s="49"/>
      <c r="C92" s="51"/>
      <c r="D92" s="48"/>
      <c r="E92" s="48"/>
      <c r="F92" s="49" t="s">
        <v>1433</v>
      </c>
      <c r="G92" s="48" t="s">
        <v>198</v>
      </c>
      <c r="H92" s="38" t="s">
        <v>1434</v>
      </c>
      <c r="I92" s="49" t="n">
        <v>1</v>
      </c>
      <c r="J92" s="38" t="s">
        <v>1435</v>
      </c>
      <c r="K92" s="52" t="s">
        <v>6</v>
      </c>
      <c r="L92" s="116" t="s">
        <v>998</v>
      </c>
      <c r="M92" s="38" t="str">
        <f aca="false">VLOOKUP(L92,CódigosRetorno!$A$2:$B$1795,2,FALSE())</f>
        <v>El XML no contiene el tag o no existe informacion del tipo de documento de identidad del receptor del documento</v>
      </c>
      <c r="N92" s="49" t="s">
        <v>8</v>
      </c>
    </row>
    <row r="93" customFormat="false" ht="36" hidden="false" customHeight="false" outlineLevel="0" collapsed="false">
      <c r="A93" s="16"/>
      <c r="B93" s="49"/>
      <c r="C93" s="51"/>
      <c r="D93" s="48"/>
      <c r="E93" s="48"/>
      <c r="F93" s="49"/>
      <c r="G93" s="48"/>
      <c r="H93" s="38"/>
      <c r="I93" s="49"/>
      <c r="J93" s="38" t="s">
        <v>2756</v>
      </c>
      <c r="K93" s="52" t="s">
        <v>6</v>
      </c>
      <c r="L93" s="116" t="s">
        <v>1437</v>
      </c>
      <c r="M93" s="38" t="str">
        <f aca="false">VLOOKUP(L93,CódigosRetorno!$A$2:$B$1795,2,FALSE())</f>
        <v>El dato ingresado en el tipo de documento de identidad del receptor no esta permitido.</v>
      </c>
      <c r="N93" s="49" t="s">
        <v>470</v>
      </c>
    </row>
    <row r="94" customFormat="false" ht="24" hidden="false" customHeight="false" outlineLevel="0" collapsed="false">
      <c r="A94" s="16"/>
      <c r="B94" s="49"/>
      <c r="C94" s="51"/>
      <c r="D94" s="48"/>
      <c r="E94" s="48" t="s">
        <v>184</v>
      </c>
      <c r="F94" s="117"/>
      <c r="G94" s="49" t="s">
        <v>1332</v>
      </c>
      <c r="H94" s="38" t="s">
        <v>1333</v>
      </c>
      <c r="I94" s="49" t="s">
        <v>1262</v>
      </c>
      <c r="J94" s="38" t="s">
        <v>1334</v>
      </c>
      <c r="K94" s="48" t="s">
        <v>208</v>
      </c>
      <c r="L94" s="52" t="s">
        <v>1335</v>
      </c>
      <c r="M94" s="38" t="str">
        <f aca="false">VLOOKUP(L94,CódigosRetorno!$A$2:$B$1795,2,FALSE())</f>
        <v>El dato ingresado como atributo @schemeName es incorrecto.</v>
      </c>
      <c r="N94" s="49" t="s">
        <v>8</v>
      </c>
    </row>
    <row r="95" customFormat="false" ht="24" hidden="false" customHeight="false" outlineLevel="0" collapsed="false">
      <c r="A95" s="16"/>
      <c r="B95" s="49"/>
      <c r="C95" s="51"/>
      <c r="D95" s="48"/>
      <c r="E95" s="48"/>
      <c r="F95" s="117"/>
      <c r="G95" s="49" t="s">
        <v>1260</v>
      </c>
      <c r="H95" s="38" t="s">
        <v>1261</v>
      </c>
      <c r="I95" s="49" t="s">
        <v>1262</v>
      </c>
      <c r="J95" s="38" t="s">
        <v>1263</v>
      </c>
      <c r="K95" s="48" t="s">
        <v>208</v>
      </c>
      <c r="L95" s="52" t="s">
        <v>1264</v>
      </c>
      <c r="M95" s="38" t="str">
        <f aca="false">VLOOKUP(L95,CódigosRetorno!$A$2:$B$1795,2,FALSE())</f>
        <v>El dato ingresado como atributo @schemeAgencyName es incorrecto.</v>
      </c>
      <c r="N95" s="49" t="s">
        <v>8</v>
      </c>
    </row>
    <row r="96" customFormat="false" ht="48" hidden="false" customHeight="false" outlineLevel="0" collapsed="false">
      <c r="A96" s="16"/>
      <c r="B96" s="49"/>
      <c r="C96" s="51"/>
      <c r="D96" s="48"/>
      <c r="E96" s="48"/>
      <c r="F96" s="117"/>
      <c r="G96" s="49" t="s">
        <v>1336</v>
      </c>
      <c r="H96" s="38" t="s">
        <v>1337</v>
      </c>
      <c r="I96" s="49" t="s">
        <v>1262</v>
      </c>
      <c r="J96" s="38" t="s">
        <v>1338</v>
      </c>
      <c r="K96" s="52" t="s">
        <v>208</v>
      </c>
      <c r="L96" s="116" t="s">
        <v>1339</v>
      </c>
      <c r="M96" s="38" t="str">
        <f aca="false">VLOOKUP(L96,CódigosRetorno!$A$2:$B$1795,2,FALSE())</f>
        <v>El dato ingresado como atributo @schemeURI es incorrecto.</v>
      </c>
      <c r="N96" s="49" t="s">
        <v>8</v>
      </c>
    </row>
    <row r="97" customFormat="false" ht="24" hidden="false" customHeight="true" outlineLevel="0" collapsed="false">
      <c r="A97" s="16"/>
      <c r="B97" s="49" t="n">
        <f aca="false">B84+1</f>
        <v>17</v>
      </c>
      <c r="C97" s="38" t="s">
        <v>1442</v>
      </c>
      <c r="D97" s="48" t="s">
        <v>63</v>
      </c>
      <c r="E97" s="48" t="s">
        <v>143</v>
      </c>
      <c r="F97" s="49" t="s">
        <v>205</v>
      </c>
      <c r="G97" s="48"/>
      <c r="H97" s="38" t="s">
        <v>1443</v>
      </c>
      <c r="I97" s="49" t="n">
        <v>1</v>
      </c>
      <c r="J97" s="38" t="s">
        <v>605</v>
      </c>
      <c r="K97" s="52" t="s">
        <v>6</v>
      </c>
      <c r="L97" s="116" t="s">
        <v>1444</v>
      </c>
      <c r="M97" s="38" t="str">
        <f aca="false">VLOOKUP(L97,CódigosRetorno!$A$2:$B$1795,2,FALSE())</f>
        <v>El XML no contiene el tag o no existe informacion de RegistrationName del receptor del documento</v>
      </c>
      <c r="N97" s="49" t="s">
        <v>8</v>
      </c>
    </row>
    <row r="98" customFormat="false" ht="60" hidden="false" customHeight="false" outlineLevel="0" collapsed="false">
      <c r="A98" s="16"/>
      <c r="B98" s="49"/>
      <c r="C98" s="38"/>
      <c r="D98" s="48"/>
      <c r="E98" s="48"/>
      <c r="F98" s="49"/>
      <c r="G98" s="48"/>
      <c r="H98" s="38"/>
      <c r="I98" s="49"/>
      <c r="J98" s="38" t="s">
        <v>1445</v>
      </c>
      <c r="K98" s="52" t="s">
        <v>6</v>
      </c>
      <c r="L98" s="116" t="s">
        <v>1446</v>
      </c>
      <c r="M98" s="38" t="str">
        <f aca="false">VLOOKUP(L98,CódigosRetorno!$A$2:$B$1795,2,FALSE())</f>
        <v>RegistrationName -  El dato ingresado no cumple con el estandar</v>
      </c>
      <c r="N98" s="49" t="s">
        <v>8</v>
      </c>
    </row>
    <row r="99" customFormat="false" ht="48" hidden="false" customHeight="false" outlineLevel="0" collapsed="false">
      <c r="A99" s="16"/>
      <c r="B99" s="48" t="n">
        <f aca="false">B97+1</f>
        <v>18</v>
      </c>
      <c r="C99" s="228" t="s">
        <v>2757</v>
      </c>
      <c r="D99" s="48" t="s">
        <v>63</v>
      </c>
      <c r="E99" s="48" t="s">
        <v>184</v>
      </c>
      <c r="F99" s="49" t="s">
        <v>1347</v>
      </c>
      <c r="G99" s="48"/>
      <c r="H99" s="38" t="s">
        <v>1448</v>
      </c>
      <c r="I99" s="49" t="n">
        <v>1</v>
      </c>
      <c r="J99" s="38" t="s">
        <v>186</v>
      </c>
      <c r="K99" s="48" t="s">
        <v>8</v>
      </c>
      <c r="L99" s="52" t="s">
        <v>8</v>
      </c>
      <c r="M99" s="38" t="str">
        <f aca="false">VLOOKUP(L99,CódigosRetorno!$A$2:$B$1795,2,FALSE())</f>
        <v>-</v>
      </c>
      <c r="N99" s="49" t="s">
        <v>8</v>
      </c>
    </row>
    <row r="100" customFormat="false" ht="48" hidden="false" customHeight="false" outlineLevel="0" collapsed="false">
      <c r="A100" s="16"/>
      <c r="B100" s="48"/>
      <c r="C100" s="228"/>
      <c r="D100" s="48"/>
      <c r="E100" s="48"/>
      <c r="F100" s="49" t="s">
        <v>1351</v>
      </c>
      <c r="G100" s="48"/>
      <c r="H100" s="38" t="s">
        <v>1449</v>
      </c>
      <c r="I100" s="49" t="s">
        <v>1262</v>
      </c>
      <c r="J100" s="38" t="s">
        <v>186</v>
      </c>
      <c r="K100" s="48" t="s">
        <v>8</v>
      </c>
      <c r="L100" s="52" t="s">
        <v>8</v>
      </c>
      <c r="M100" s="38" t="str">
        <f aca="false">VLOOKUP(L100,CódigosRetorno!$A$2:$B$1795,2,FALSE())</f>
        <v>-</v>
      </c>
      <c r="N100" s="49" t="s">
        <v>8</v>
      </c>
    </row>
    <row r="101" customFormat="false" ht="36" hidden="false" customHeight="false" outlineLevel="0" collapsed="false">
      <c r="A101" s="16"/>
      <c r="B101" s="48"/>
      <c r="C101" s="228"/>
      <c r="D101" s="48"/>
      <c r="E101" s="48"/>
      <c r="F101" s="49" t="s">
        <v>228</v>
      </c>
      <c r="G101" s="48"/>
      <c r="H101" s="38" t="s">
        <v>1450</v>
      </c>
      <c r="I101" s="49" t="s">
        <v>1262</v>
      </c>
      <c r="J101" s="38" t="s">
        <v>186</v>
      </c>
      <c r="K101" s="48" t="s">
        <v>8</v>
      </c>
      <c r="L101" s="52" t="s">
        <v>8</v>
      </c>
      <c r="M101" s="38" t="str">
        <f aca="false">VLOOKUP(L101,CódigosRetorno!$A$2:$B$1795,2,FALSE())</f>
        <v>-</v>
      </c>
      <c r="N101" s="49" t="s">
        <v>8</v>
      </c>
    </row>
    <row r="102" customFormat="false" ht="36" hidden="false" customHeight="false" outlineLevel="0" collapsed="false">
      <c r="A102" s="16"/>
      <c r="B102" s="48"/>
      <c r="C102" s="228"/>
      <c r="D102" s="48"/>
      <c r="E102" s="48"/>
      <c r="F102" s="49" t="s">
        <v>216</v>
      </c>
      <c r="G102" s="48" t="s">
        <v>217</v>
      </c>
      <c r="H102" s="38" t="s">
        <v>1451</v>
      </c>
      <c r="I102" s="49" t="n">
        <v>1</v>
      </c>
      <c r="J102" s="38" t="s">
        <v>186</v>
      </c>
      <c r="K102" s="48" t="s">
        <v>8</v>
      </c>
      <c r="L102" s="52" t="s">
        <v>8</v>
      </c>
      <c r="M102" s="38" t="str">
        <f aca="false">VLOOKUP(L102,CódigosRetorno!$A$2:$B$1795,2,FALSE())</f>
        <v>-</v>
      </c>
      <c r="N102" s="49" t="s">
        <v>1360</v>
      </c>
    </row>
    <row r="103" customFormat="false" ht="15" hidden="false" customHeight="false" outlineLevel="0" collapsed="false">
      <c r="A103" s="16"/>
      <c r="B103" s="48"/>
      <c r="C103" s="228"/>
      <c r="D103" s="48"/>
      <c r="E103" s="48"/>
      <c r="F103" s="49"/>
      <c r="G103" s="49" t="s">
        <v>1361</v>
      </c>
      <c r="H103" s="38" t="s">
        <v>1261</v>
      </c>
      <c r="I103" s="49" t="s">
        <v>1262</v>
      </c>
      <c r="J103" s="38" t="s">
        <v>186</v>
      </c>
      <c r="K103" s="48" t="s">
        <v>8</v>
      </c>
      <c r="L103" s="52" t="s">
        <v>8</v>
      </c>
      <c r="M103" s="38" t="str">
        <f aca="false">VLOOKUP(L103,CódigosRetorno!$A$2:$B$1795,2,FALSE())</f>
        <v>-</v>
      </c>
      <c r="N103" s="49" t="s">
        <v>8</v>
      </c>
    </row>
    <row r="104" customFormat="false" ht="15" hidden="false" customHeight="false" outlineLevel="0" collapsed="false">
      <c r="A104" s="16"/>
      <c r="B104" s="48"/>
      <c r="C104" s="228"/>
      <c r="D104" s="48"/>
      <c r="E104" s="48"/>
      <c r="F104" s="49"/>
      <c r="G104" s="49" t="s">
        <v>1363</v>
      </c>
      <c r="H104" s="38" t="s">
        <v>1333</v>
      </c>
      <c r="I104" s="49" t="s">
        <v>1262</v>
      </c>
      <c r="J104" s="38" t="s">
        <v>186</v>
      </c>
      <c r="K104" s="48" t="s">
        <v>8</v>
      </c>
      <c r="L104" s="52" t="s">
        <v>8</v>
      </c>
      <c r="M104" s="38" t="str">
        <f aca="false">VLOOKUP(L104,CódigosRetorno!$A$2:$B$1795,2,FALSE())</f>
        <v>-</v>
      </c>
      <c r="N104" s="49" t="s">
        <v>8</v>
      </c>
    </row>
    <row r="105" customFormat="false" ht="36" hidden="false" customHeight="false" outlineLevel="0" collapsed="false">
      <c r="A105" s="16"/>
      <c r="B105" s="48"/>
      <c r="C105" s="228"/>
      <c r="D105" s="48"/>
      <c r="E105" s="48"/>
      <c r="F105" s="49" t="s">
        <v>228</v>
      </c>
      <c r="G105" s="48"/>
      <c r="H105" s="38" t="s">
        <v>1452</v>
      </c>
      <c r="I105" s="49" t="s">
        <v>1262</v>
      </c>
      <c r="J105" s="38" t="s">
        <v>186</v>
      </c>
      <c r="K105" s="48" t="s">
        <v>8</v>
      </c>
      <c r="L105" s="52" t="s">
        <v>8</v>
      </c>
      <c r="M105" s="38" t="str">
        <f aca="false">VLOOKUP(L105,CódigosRetorno!$A$2:$B$1795,2,FALSE())</f>
        <v>-</v>
      </c>
      <c r="N105" s="49" t="s">
        <v>8</v>
      </c>
    </row>
    <row r="106" customFormat="false" ht="36" hidden="false" customHeight="false" outlineLevel="0" collapsed="false">
      <c r="A106" s="16"/>
      <c r="B106" s="48"/>
      <c r="C106" s="228"/>
      <c r="D106" s="48"/>
      <c r="E106" s="48"/>
      <c r="F106" s="49" t="s">
        <v>228</v>
      </c>
      <c r="G106" s="48"/>
      <c r="H106" s="38" t="s">
        <v>1453</v>
      </c>
      <c r="I106" s="49" t="s">
        <v>1262</v>
      </c>
      <c r="J106" s="38" t="s">
        <v>186</v>
      </c>
      <c r="K106" s="48" t="s">
        <v>8</v>
      </c>
      <c r="L106" s="52" t="s">
        <v>8</v>
      </c>
      <c r="M106" s="38" t="str">
        <f aca="false">VLOOKUP(L106,CódigosRetorno!$A$2:$B$1795,2,FALSE())</f>
        <v>-</v>
      </c>
      <c r="N106" s="49" t="s">
        <v>8</v>
      </c>
    </row>
    <row r="107" customFormat="false" ht="48" hidden="false" customHeight="false" outlineLevel="0" collapsed="false">
      <c r="A107" s="16"/>
      <c r="B107" s="48"/>
      <c r="C107" s="228"/>
      <c r="D107" s="48"/>
      <c r="E107" s="48"/>
      <c r="F107" s="49" t="s">
        <v>330</v>
      </c>
      <c r="G107" s="48" t="s">
        <v>243</v>
      </c>
      <c r="H107" s="38" t="s">
        <v>1454</v>
      </c>
      <c r="I107" s="49" t="n">
        <v>1</v>
      </c>
      <c r="J107" s="38" t="s">
        <v>186</v>
      </c>
      <c r="K107" s="48" t="s">
        <v>8</v>
      </c>
      <c r="L107" s="52" t="s">
        <v>8</v>
      </c>
      <c r="M107" s="38" t="str">
        <f aca="false">VLOOKUP(L107,CódigosRetorno!$A$2:$B$1795,2,FALSE())</f>
        <v>-</v>
      </c>
      <c r="N107" s="49" t="s">
        <v>1373</v>
      </c>
    </row>
    <row r="108" customFormat="false" ht="15" hidden="false" customHeight="false" outlineLevel="0" collapsed="false">
      <c r="A108" s="16"/>
      <c r="B108" s="48"/>
      <c r="C108" s="228"/>
      <c r="D108" s="48"/>
      <c r="E108" s="48"/>
      <c r="F108" s="117"/>
      <c r="G108" s="49" t="s">
        <v>1374</v>
      </c>
      <c r="H108" s="38" t="s">
        <v>1300</v>
      </c>
      <c r="I108" s="49" t="s">
        <v>1262</v>
      </c>
      <c r="J108" s="38" t="s">
        <v>186</v>
      </c>
      <c r="K108" s="48" t="s">
        <v>8</v>
      </c>
      <c r="L108" s="52" t="s">
        <v>8</v>
      </c>
      <c r="M108" s="38" t="str">
        <f aca="false">VLOOKUP(L108,CódigosRetorno!$A$2:$B$1795,2,FALSE())</f>
        <v>-</v>
      </c>
      <c r="N108" s="49" t="s">
        <v>8</v>
      </c>
    </row>
    <row r="109" customFormat="false" ht="48" hidden="false" customHeight="false" outlineLevel="0" collapsed="false">
      <c r="A109" s="16"/>
      <c r="B109" s="48"/>
      <c r="C109" s="228"/>
      <c r="D109" s="48"/>
      <c r="E109" s="48"/>
      <c r="F109" s="117"/>
      <c r="G109" s="49" t="s">
        <v>1376</v>
      </c>
      <c r="H109" s="38" t="s">
        <v>1282</v>
      </c>
      <c r="I109" s="49" t="s">
        <v>1262</v>
      </c>
      <c r="J109" s="38" t="s">
        <v>186</v>
      </c>
      <c r="K109" s="48" t="s">
        <v>8</v>
      </c>
      <c r="L109" s="52" t="s">
        <v>8</v>
      </c>
      <c r="M109" s="38" t="str">
        <f aca="false">VLOOKUP(L109,CódigosRetorno!$A$2:$B$1795,2,FALSE())</f>
        <v>-</v>
      </c>
      <c r="N109" s="49" t="s">
        <v>8</v>
      </c>
    </row>
    <row r="110" customFormat="false" ht="15" hidden="false" customHeight="false" outlineLevel="0" collapsed="false">
      <c r="A110" s="16"/>
      <c r="B110" s="48"/>
      <c r="C110" s="228"/>
      <c r="D110" s="48"/>
      <c r="E110" s="48"/>
      <c r="F110" s="117"/>
      <c r="G110" s="49" t="s">
        <v>1377</v>
      </c>
      <c r="H110" s="38" t="s">
        <v>1285</v>
      </c>
      <c r="I110" s="49" t="s">
        <v>1262</v>
      </c>
      <c r="J110" s="38" t="s">
        <v>186</v>
      </c>
      <c r="K110" s="48" t="s">
        <v>8</v>
      </c>
      <c r="L110" s="52" t="s">
        <v>8</v>
      </c>
      <c r="M110" s="38" t="str">
        <f aca="false">VLOOKUP(L110,CódigosRetorno!$A$2:$B$1795,2,FALSE())</f>
        <v>-</v>
      </c>
      <c r="N110" s="49" t="s">
        <v>8</v>
      </c>
    </row>
    <row r="111" customFormat="false" ht="48" hidden="false" customHeight="true" outlineLevel="0" collapsed="false">
      <c r="A111" s="16"/>
      <c r="B111" s="117" t="n">
        <f aca="false">B99+1</f>
        <v>19</v>
      </c>
      <c r="C111" s="51" t="s">
        <v>1455</v>
      </c>
      <c r="D111" s="48" t="s">
        <v>63</v>
      </c>
      <c r="E111" s="48" t="s">
        <v>184</v>
      </c>
      <c r="F111" s="49" t="s">
        <v>300</v>
      </c>
      <c r="G111" s="48"/>
      <c r="H111" s="38" t="s">
        <v>1456</v>
      </c>
      <c r="I111" s="49" t="n">
        <v>1</v>
      </c>
      <c r="J111" s="38" t="s">
        <v>186</v>
      </c>
      <c r="K111" s="52" t="s">
        <v>8</v>
      </c>
      <c r="L111" s="116" t="s">
        <v>8</v>
      </c>
      <c r="M111" s="38" t="str">
        <f aca="false">VLOOKUP(L111,CódigosRetorno!$A$2:$B$1795,2,FALSE())</f>
        <v>-</v>
      </c>
      <c r="N111" s="49" t="s">
        <v>8</v>
      </c>
    </row>
    <row r="112" customFormat="false" ht="48" hidden="false" customHeight="false" outlineLevel="0" collapsed="false">
      <c r="A112" s="16"/>
      <c r="B112" s="117"/>
      <c r="C112" s="51"/>
      <c r="D112" s="48"/>
      <c r="E112" s="48"/>
      <c r="F112" s="49" t="s">
        <v>1433</v>
      </c>
      <c r="G112" s="48" t="s">
        <v>198</v>
      </c>
      <c r="H112" s="38" t="s">
        <v>1457</v>
      </c>
      <c r="I112" s="49" t="n">
        <v>1</v>
      </c>
      <c r="J112" s="38" t="s">
        <v>186</v>
      </c>
      <c r="K112" s="52" t="s">
        <v>8</v>
      </c>
      <c r="L112" s="116" t="s">
        <v>8</v>
      </c>
      <c r="M112" s="38" t="str">
        <f aca="false">VLOOKUP(L112,CódigosRetorno!$A$2:$B$1795,2,FALSE())</f>
        <v>-</v>
      </c>
      <c r="N112" s="49" t="s">
        <v>8</v>
      </c>
    </row>
    <row r="113" customFormat="false" ht="24" hidden="false" customHeight="false" outlineLevel="0" collapsed="false">
      <c r="A113" s="16"/>
      <c r="B113" s="117"/>
      <c r="C113" s="51"/>
      <c r="D113" s="48"/>
      <c r="E113" s="48"/>
      <c r="F113" s="117"/>
      <c r="G113" s="49" t="s">
        <v>1332</v>
      </c>
      <c r="H113" s="38" t="s">
        <v>1333</v>
      </c>
      <c r="I113" s="49" t="s">
        <v>1262</v>
      </c>
      <c r="J113" s="38" t="s">
        <v>186</v>
      </c>
      <c r="K113" s="48" t="s">
        <v>8</v>
      </c>
      <c r="L113" s="52" t="s">
        <v>8</v>
      </c>
      <c r="M113" s="38" t="str">
        <f aca="false">VLOOKUP(L113,CódigosRetorno!$A$2:$B$1795,2,FALSE())</f>
        <v>-</v>
      </c>
      <c r="N113" s="49" t="s">
        <v>8</v>
      </c>
    </row>
    <row r="114" customFormat="false" ht="15" hidden="false" customHeight="false" outlineLevel="0" collapsed="false">
      <c r="A114" s="16"/>
      <c r="B114" s="117"/>
      <c r="C114" s="51"/>
      <c r="D114" s="48"/>
      <c r="E114" s="48"/>
      <c r="F114" s="117"/>
      <c r="G114" s="49" t="s">
        <v>1260</v>
      </c>
      <c r="H114" s="38" t="s">
        <v>1261</v>
      </c>
      <c r="I114" s="49" t="s">
        <v>1262</v>
      </c>
      <c r="J114" s="38" t="s">
        <v>186</v>
      </c>
      <c r="K114" s="48" t="s">
        <v>8</v>
      </c>
      <c r="L114" s="52" t="s">
        <v>8</v>
      </c>
      <c r="M114" s="38" t="str">
        <f aca="false">VLOOKUP(L114,CódigosRetorno!$A$2:$B$1795,2,FALSE())</f>
        <v>-</v>
      </c>
      <c r="N114" s="49" t="s">
        <v>8</v>
      </c>
    </row>
    <row r="115" customFormat="false" ht="48" hidden="false" customHeight="false" outlineLevel="0" collapsed="false">
      <c r="A115" s="16"/>
      <c r="B115" s="117"/>
      <c r="C115" s="51"/>
      <c r="D115" s="48"/>
      <c r="E115" s="48"/>
      <c r="F115" s="117"/>
      <c r="G115" s="49" t="s">
        <v>1336</v>
      </c>
      <c r="H115" s="38" t="s">
        <v>1337</v>
      </c>
      <c r="I115" s="49" t="s">
        <v>1262</v>
      </c>
      <c r="J115" s="38" t="s">
        <v>186</v>
      </c>
      <c r="K115" s="52" t="s">
        <v>8</v>
      </c>
      <c r="L115" s="116" t="s">
        <v>8</v>
      </c>
      <c r="M115" s="38" t="str">
        <f aca="false">VLOOKUP(L115,CódigosRetorno!$A$2:$B$1795,2,FALSE())</f>
        <v>-</v>
      </c>
      <c r="N115" s="49" t="s">
        <v>8</v>
      </c>
    </row>
    <row r="116" customFormat="false" ht="48" hidden="false" customHeight="false" outlineLevel="0" collapsed="false">
      <c r="A116" s="16"/>
      <c r="B116" s="117"/>
      <c r="C116" s="51"/>
      <c r="D116" s="48"/>
      <c r="E116" s="48"/>
      <c r="F116" s="49" t="s">
        <v>205</v>
      </c>
      <c r="G116" s="48"/>
      <c r="H116" s="38" t="s">
        <v>1458</v>
      </c>
      <c r="I116" s="49" t="n">
        <v>1</v>
      </c>
      <c r="J116" s="38" t="s">
        <v>186</v>
      </c>
      <c r="K116" s="52" t="s">
        <v>8</v>
      </c>
      <c r="L116" s="116" t="s">
        <v>8</v>
      </c>
      <c r="M116" s="38" t="str">
        <f aca="false">VLOOKUP(L116,CódigosRetorno!$A$2:$B$1795,2,FALSE())</f>
        <v>-</v>
      </c>
      <c r="N116" s="49" t="s">
        <v>8</v>
      </c>
    </row>
    <row r="117" customFormat="false" ht="48" hidden="false" customHeight="true" outlineLevel="0" collapsed="false">
      <c r="A117" s="16"/>
      <c r="B117" s="48" t="n">
        <f aca="false">B111+1</f>
        <v>20</v>
      </c>
      <c r="C117" s="118" t="s">
        <v>2758</v>
      </c>
      <c r="D117" s="277" t="s">
        <v>63</v>
      </c>
      <c r="E117" s="277" t="s">
        <v>184</v>
      </c>
      <c r="F117" s="104" t="s">
        <v>1347</v>
      </c>
      <c r="G117" s="277"/>
      <c r="H117" s="50" t="s">
        <v>2759</v>
      </c>
      <c r="I117" s="49"/>
      <c r="J117" s="38" t="s">
        <v>186</v>
      </c>
      <c r="K117" s="52" t="s">
        <v>8</v>
      </c>
      <c r="L117" s="116" t="s">
        <v>8</v>
      </c>
      <c r="M117" s="38" t="str">
        <f aca="false">VLOOKUP(L117,CódigosRetorno!$A$2:$B$1795,2,FALSE())</f>
        <v>-</v>
      </c>
      <c r="N117" s="49" t="s">
        <v>8</v>
      </c>
    </row>
    <row r="118" customFormat="false" ht="36" hidden="false" customHeight="false" outlineLevel="0" collapsed="false">
      <c r="A118" s="16"/>
      <c r="B118" s="48"/>
      <c r="C118" s="118"/>
      <c r="D118" s="277"/>
      <c r="E118" s="277"/>
      <c r="F118" s="104" t="s">
        <v>1351</v>
      </c>
      <c r="G118" s="277"/>
      <c r="H118" s="50" t="s">
        <v>2760</v>
      </c>
      <c r="I118" s="49"/>
      <c r="J118" s="38" t="s">
        <v>186</v>
      </c>
      <c r="K118" s="52" t="s">
        <v>8</v>
      </c>
      <c r="L118" s="116" t="s">
        <v>8</v>
      </c>
      <c r="M118" s="38" t="str">
        <f aca="false">VLOOKUP(L118,CódigosRetorno!$A$2:$B$1795,2,FALSE())</f>
        <v>-</v>
      </c>
      <c r="N118" s="49" t="s">
        <v>8</v>
      </c>
    </row>
    <row r="119" customFormat="false" ht="36" hidden="false" customHeight="false" outlineLevel="0" collapsed="false">
      <c r="A119" s="16"/>
      <c r="B119" s="48"/>
      <c r="C119" s="118"/>
      <c r="D119" s="277"/>
      <c r="E119" s="277"/>
      <c r="F119" s="104" t="s">
        <v>228</v>
      </c>
      <c r="G119" s="277"/>
      <c r="H119" s="50" t="s">
        <v>2761</v>
      </c>
      <c r="I119" s="49"/>
      <c r="J119" s="38" t="s">
        <v>186</v>
      </c>
      <c r="K119" s="52" t="s">
        <v>8</v>
      </c>
      <c r="L119" s="116" t="s">
        <v>8</v>
      </c>
      <c r="M119" s="38" t="str">
        <f aca="false">VLOOKUP(L119,CódigosRetorno!$A$2:$B$1795,2,FALSE())</f>
        <v>-</v>
      </c>
      <c r="N119" s="49" t="s">
        <v>8</v>
      </c>
    </row>
    <row r="120" customFormat="false" ht="36" hidden="false" customHeight="false" outlineLevel="0" collapsed="false">
      <c r="A120" s="16"/>
      <c r="B120" s="48"/>
      <c r="C120" s="118"/>
      <c r="D120" s="277"/>
      <c r="E120" s="277"/>
      <c r="F120" s="104" t="s">
        <v>216</v>
      </c>
      <c r="G120" s="277" t="s">
        <v>217</v>
      </c>
      <c r="H120" s="50" t="s">
        <v>2762</v>
      </c>
      <c r="I120" s="49"/>
      <c r="J120" s="38" t="s">
        <v>186</v>
      </c>
      <c r="K120" s="52" t="s">
        <v>8</v>
      </c>
      <c r="L120" s="116" t="s">
        <v>8</v>
      </c>
      <c r="M120" s="38" t="str">
        <f aca="false">VLOOKUP(L120,CódigosRetorno!$A$2:$B$1795,2,FALSE())</f>
        <v>-</v>
      </c>
      <c r="N120" s="49" t="s">
        <v>8</v>
      </c>
    </row>
    <row r="121" customFormat="false" ht="15" hidden="false" customHeight="false" outlineLevel="0" collapsed="false">
      <c r="A121" s="16"/>
      <c r="B121" s="48"/>
      <c r="C121" s="118"/>
      <c r="D121" s="277"/>
      <c r="E121" s="277"/>
      <c r="F121" s="104"/>
      <c r="G121" s="104" t="s">
        <v>1361</v>
      </c>
      <c r="H121" s="50" t="s">
        <v>1261</v>
      </c>
      <c r="I121" s="49"/>
      <c r="J121" s="38" t="s">
        <v>186</v>
      </c>
      <c r="K121" s="52" t="s">
        <v>8</v>
      </c>
      <c r="L121" s="116" t="s">
        <v>8</v>
      </c>
      <c r="M121" s="38" t="str">
        <f aca="false">VLOOKUP(L121,CódigosRetorno!$A$2:$B$1795,2,FALSE())</f>
        <v>-</v>
      </c>
      <c r="N121" s="49" t="s">
        <v>8</v>
      </c>
    </row>
    <row r="122" customFormat="false" ht="15" hidden="false" customHeight="false" outlineLevel="0" collapsed="false">
      <c r="A122" s="16"/>
      <c r="B122" s="48"/>
      <c r="C122" s="118"/>
      <c r="D122" s="277"/>
      <c r="E122" s="277"/>
      <c r="F122" s="104"/>
      <c r="G122" s="104" t="s">
        <v>1363</v>
      </c>
      <c r="H122" s="50" t="s">
        <v>1333</v>
      </c>
      <c r="I122" s="49"/>
      <c r="J122" s="38" t="s">
        <v>186</v>
      </c>
      <c r="K122" s="52" t="s">
        <v>8</v>
      </c>
      <c r="L122" s="116" t="s">
        <v>8</v>
      </c>
      <c r="M122" s="38" t="str">
        <f aca="false">VLOOKUP(L122,CódigosRetorno!$A$2:$B$1795,2,FALSE())</f>
        <v>-</v>
      </c>
      <c r="N122" s="49" t="s">
        <v>8</v>
      </c>
    </row>
    <row r="123" customFormat="false" ht="36" hidden="false" customHeight="false" outlineLevel="0" collapsed="false">
      <c r="A123" s="16"/>
      <c r="B123" s="48"/>
      <c r="C123" s="118"/>
      <c r="D123" s="277"/>
      <c r="E123" s="277"/>
      <c r="F123" s="104" t="s">
        <v>228</v>
      </c>
      <c r="G123" s="277"/>
      <c r="H123" s="50" t="s">
        <v>2763</v>
      </c>
      <c r="I123" s="49"/>
      <c r="J123" s="38" t="s">
        <v>186</v>
      </c>
      <c r="K123" s="52" t="s">
        <v>8</v>
      </c>
      <c r="L123" s="116" t="s">
        <v>8</v>
      </c>
      <c r="M123" s="38" t="str">
        <f aca="false">VLOOKUP(L123,CódigosRetorno!$A$2:$B$1795,2,FALSE())</f>
        <v>-</v>
      </c>
      <c r="N123" s="49" t="s">
        <v>8</v>
      </c>
    </row>
    <row r="124" customFormat="false" ht="36" hidden="false" customHeight="false" outlineLevel="0" collapsed="false">
      <c r="A124" s="16"/>
      <c r="B124" s="48"/>
      <c r="C124" s="118"/>
      <c r="D124" s="277"/>
      <c r="E124" s="277"/>
      <c r="F124" s="104" t="s">
        <v>228</v>
      </c>
      <c r="G124" s="277"/>
      <c r="H124" s="50" t="s">
        <v>2764</v>
      </c>
      <c r="I124" s="49"/>
      <c r="J124" s="38" t="s">
        <v>186</v>
      </c>
      <c r="K124" s="52" t="s">
        <v>8</v>
      </c>
      <c r="L124" s="116" t="s">
        <v>8</v>
      </c>
      <c r="M124" s="38" t="str">
        <f aca="false">VLOOKUP(L124,CódigosRetorno!$A$2:$B$1795,2,FALSE())</f>
        <v>-</v>
      </c>
      <c r="N124" s="49" t="s">
        <v>8</v>
      </c>
    </row>
    <row r="125" customFormat="false" ht="48" hidden="false" customHeight="false" outlineLevel="0" collapsed="false">
      <c r="A125" s="16"/>
      <c r="B125" s="48"/>
      <c r="C125" s="118"/>
      <c r="D125" s="277"/>
      <c r="E125" s="277"/>
      <c r="F125" s="104" t="s">
        <v>330</v>
      </c>
      <c r="G125" s="277" t="s">
        <v>243</v>
      </c>
      <c r="H125" s="50" t="s">
        <v>2765</v>
      </c>
      <c r="I125" s="49"/>
      <c r="J125" s="38" t="s">
        <v>186</v>
      </c>
      <c r="K125" s="52" t="s">
        <v>8</v>
      </c>
      <c r="L125" s="116" t="s">
        <v>8</v>
      </c>
      <c r="M125" s="38" t="str">
        <f aca="false">VLOOKUP(L125,CódigosRetorno!$A$2:$B$1795,2,FALSE())</f>
        <v>-</v>
      </c>
      <c r="N125" s="49" t="s">
        <v>8</v>
      </c>
    </row>
    <row r="126" customFormat="false" ht="15" hidden="false" customHeight="false" outlineLevel="0" collapsed="false">
      <c r="A126" s="16"/>
      <c r="B126" s="48"/>
      <c r="C126" s="118"/>
      <c r="D126" s="277"/>
      <c r="E126" s="277"/>
      <c r="F126" s="104"/>
      <c r="G126" s="104" t="s">
        <v>1374</v>
      </c>
      <c r="H126" s="50" t="s">
        <v>1300</v>
      </c>
      <c r="I126" s="49"/>
      <c r="J126" s="38" t="s">
        <v>186</v>
      </c>
      <c r="K126" s="52" t="s">
        <v>8</v>
      </c>
      <c r="L126" s="116" t="s">
        <v>8</v>
      </c>
      <c r="M126" s="38" t="str">
        <f aca="false">VLOOKUP(L126,CódigosRetorno!$A$2:$B$1795,2,FALSE())</f>
        <v>-</v>
      </c>
      <c r="N126" s="49" t="s">
        <v>8</v>
      </c>
    </row>
    <row r="127" customFormat="false" ht="48" hidden="false" customHeight="false" outlineLevel="0" collapsed="false">
      <c r="A127" s="16"/>
      <c r="B127" s="48"/>
      <c r="C127" s="118"/>
      <c r="D127" s="277"/>
      <c r="E127" s="277"/>
      <c r="F127" s="104"/>
      <c r="G127" s="104" t="s">
        <v>1376</v>
      </c>
      <c r="H127" s="50" t="s">
        <v>1282</v>
      </c>
      <c r="I127" s="49"/>
      <c r="J127" s="38" t="s">
        <v>186</v>
      </c>
      <c r="K127" s="52" t="s">
        <v>8</v>
      </c>
      <c r="L127" s="116" t="s">
        <v>8</v>
      </c>
      <c r="M127" s="38" t="str">
        <f aca="false">VLOOKUP(L127,CódigosRetorno!$A$2:$B$1795,2,FALSE())</f>
        <v>-</v>
      </c>
      <c r="N127" s="49" t="s">
        <v>8</v>
      </c>
    </row>
    <row r="128" customFormat="false" ht="15" hidden="false" customHeight="false" outlineLevel="0" collapsed="false">
      <c r="A128" s="16"/>
      <c r="B128" s="48"/>
      <c r="C128" s="118"/>
      <c r="D128" s="277"/>
      <c r="E128" s="277"/>
      <c r="F128" s="104"/>
      <c r="G128" s="104" t="s">
        <v>1377</v>
      </c>
      <c r="H128" s="50" t="s">
        <v>1285</v>
      </c>
      <c r="I128" s="49"/>
      <c r="J128" s="38" t="s">
        <v>186</v>
      </c>
      <c r="K128" s="52" t="s">
        <v>8</v>
      </c>
      <c r="L128" s="116" t="s">
        <v>8</v>
      </c>
      <c r="M128" s="38" t="str">
        <f aca="false">VLOOKUP(L128,CódigosRetorno!$A$2:$B$1795,2,FALSE())</f>
        <v>-</v>
      </c>
      <c r="N128" s="49" t="s">
        <v>8</v>
      </c>
    </row>
    <row r="129" customFormat="false" ht="24" hidden="false" customHeight="true" outlineLevel="0" collapsed="false">
      <c r="A129" s="16"/>
      <c r="B129" s="49" t="n">
        <v>21</v>
      </c>
      <c r="C129" s="51" t="s">
        <v>2766</v>
      </c>
      <c r="D129" s="48" t="s">
        <v>63</v>
      </c>
      <c r="E129" s="48" t="s">
        <v>184</v>
      </c>
      <c r="F129" s="49" t="s">
        <v>656</v>
      </c>
      <c r="G129" s="48"/>
      <c r="H129" s="38" t="s">
        <v>2767</v>
      </c>
      <c r="I129" s="49"/>
      <c r="J129" s="38" t="s">
        <v>186</v>
      </c>
      <c r="K129" s="52" t="s">
        <v>8</v>
      </c>
      <c r="L129" s="116" t="s">
        <v>8</v>
      </c>
      <c r="M129" s="38" t="str">
        <f aca="false">VLOOKUP(L129,CódigosRetorno!$A$2:$B$1795,2,FALSE())</f>
        <v>-</v>
      </c>
      <c r="N129" s="49" t="s">
        <v>8</v>
      </c>
    </row>
    <row r="130" customFormat="false" ht="36" hidden="false" customHeight="false" outlineLevel="0" collapsed="false">
      <c r="A130" s="16"/>
      <c r="B130" s="49"/>
      <c r="C130" s="51"/>
      <c r="D130" s="48"/>
      <c r="E130" s="48"/>
      <c r="F130" s="49" t="s">
        <v>1433</v>
      </c>
      <c r="G130" s="48" t="s">
        <v>2768</v>
      </c>
      <c r="H130" s="38" t="s">
        <v>2769</v>
      </c>
      <c r="I130" s="49"/>
      <c r="J130" s="38" t="s">
        <v>186</v>
      </c>
      <c r="K130" s="52" t="s">
        <v>8</v>
      </c>
      <c r="L130" s="116" t="s">
        <v>8</v>
      </c>
      <c r="M130" s="38" t="str">
        <f aca="false">VLOOKUP(L130,CódigosRetorno!$A$2:$B$1795,2,FALSE())</f>
        <v>-</v>
      </c>
      <c r="N130" s="49" t="s">
        <v>8</v>
      </c>
    </row>
    <row r="131" customFormat="false" ht="15" hidden="false" customHeight="false" outlineLevel="0" collapsed="false">
      <c r="A131" s="16"/>
      <c r="B131" s="63" t="s">
        <v>2770</v>
      </c>
      <c r="C131" s="97"/>
      <c r="D131" s="96"/>
      <c r="E131" s="96" t="s">
        <v>8</v>
      </c>
      <c r="F131" s="96" t="s">
        <v>8</v>
      </c>
      <c r="G131" s="96" t="s">
        <v>8</v>
      </c>
      <c r="H131" s="70" t="s">
        <v>8</v>
      </c>
      <c r="I131" s="96"/>
      <c r="J131" s="43" t="s">
        <v>8</v>
      </c>
      <c r="K131" s="98" t="s">
        <v>8</v>
      </c>
      <c r="L131" s="110" t="s">
        <v>8</v>
      </c>
      <c r="M131" s="43" t="str">
        <f aca="false">VLOOKUP(L131,CódigosRetorno!$A$2:$B$1795,2,FALSE())</f>
        <v>-</v>
      </c>
      <c r="N131" s="69" t="s">
        <v>8</v>
      </c>
    </row>
    <row r="132" customFormat="false" ht="72" hidden="false" customHeight="true" outlineLevel="0" collapsed="false">
      <c r="A132" s="16"/>
      <c r="B132" s="117" t="n">
        <f aca="false">B129+1</f>
        <v>22</v>
      </c>
      <c r="C132" s="51" t="s">
        <v>2771</v>
      </c>
      <c r="D132" s="48" t="s">
        <v>63</v>
      </c>
      <c r="E132" s="48" t="s">
        <v>184</v>
      </c>
      <c r="F132" s="49" t="s">
        <v>228</v>
      </c>
      <c r="G132" s="48"/>
      <c r="H132" s="38" t="s">
        <v>1465</v>
      </c>
      <c r="I132" s="49" t="n">
        <v>1</v>
      </c>
      <c r="J132" s="275" t="s">
        <v>2772</v>
      </c>
      <c r="K132" s="52" t="s">
        <v>208</v>
      </c>
      <c r="L132" s="116" t="s">
        <v>1467</v>
      </c>
      <c r="M132" s="38" t="str">
        <f aca="false">VLOOKUP(L132,CódigosRetorno!$A$2:$B$1795,2,FALSE())</f>
        <v>El ID de las guias debe tener informacion de la SERIE-NUMERO de guia.</v>
      </c>
      <c r="N132" s="49" t="s">
        <v>8</v>
      </c>
    </row>
    <row r="133" customFormat="false" ht="36" hidden="false" customHeight="false" outlineLevel="0" collapsed="false">
      <c r="A133" s="16"/>
      <c r="B133" s="117"/>
      <c r="C133" s="51"/>
      <c r="D133" s="48"/>
      <c r="E133" s="48"/>
      <c r="F133" s="49"/>
      <c r="G133" s="48"/>
      <c r="H133" s="38"/>
      <c r="I133" s="49"/>
      <c r="J133" s="51" t="s">
        <v>1468</v>
      </c>
      <c r="K133" s="52" t="s">
        <v>6</v>
      </c>
      <c r="L133" s="116" t="s">
        <v>1469</v>
      </c>
      <c r="M133" s="38" t="str">
        <f aca="false">VLOOKUP(L133,CódigosRetorno!$A$2:$B$1795,2,FALSE())</f>
        <v>El comprobante contiene un tipo y número de Guía de Remisión repetido</v>
      </c>
      <c r="N133" s="49" t="s">
        <v>8</v>
      </c>
    </row>
    <row r="134" customFormat="false" ht="36" hidden="false" customHeight="false" outlineLevel="0" collapsed="false">
      <c r="A134" s="16"/>
      <c r="B134" s="117"/>
      <c r="C134" s="51"/>
      <c r="D134" s="48"/>
      <c r="E134" s="48"/>
      <c r="F134" s="49" t="s">
        <v>330</v>
      </c>
      <c r="G134" s="48" t="s">
        <v>331</v>
      </c>
      <c r="H134" s="38" t="s">
        <v>2773</v>
      </c>
      <c r="I134" s="49" t="n">
        <v>1</v>
      </c>
      <c r="J134" s="38" t="s">
        <v>2774</v>
      </c>
      <c r="K134" s="52" t="s">
        <v>208</v>
      </c>
      <c r="L134" s="116" t="s">
        <v>1472</v>
      </c>
      <c r="M134" s="38" t="str">
        <f aca="false">VLOOKUP(L134,CódigosRetorno!$A$2:$B$1795,2,FALSE())</f>
        <v>El DocumentTypeCode de las guias debe ser 09 o 31</v>
      </c>
      <c r="N134" s="49" t="s">
        <v>8</v>
      </c>
    </row>
    <row r="135" customFormat="false" ht="24" hidden="false" customHeight="false" outlineLevel="0" collapsed="false">
      <c r="A135" s="16"/>
      <c r="B135" s="117"/>
      <c r="C135" s="51"/>
      <c r="D135" s="48"/>
      <c r="E135" s="48"/>
      <c r="F135" s="117"/>
      <c r="G135" s="49" t="s">
        <v>1260</v>
      </c>
      <c r="H135" s="38" t="s">
        <v>1282</v>
      </c>
      <c r="I135" s="49" t="s">
        <v>1262</v>
      </c>
      <c r="J135" s="38" t="s">
        <v>1263</v>
      </c>
      <c r="K135" s="48" t="s">
        <v>208</v>
      </c>
      <c r="L135" s="52" t="s">
        <v>1283</v>
      </c>
      <c r="M135" s="38" t="str">
        <f aca="false">VLOOKUP(L135,CódigosRetorno!$A$2:$B$1795,2,FALSE())</f>
        <v>El dato ingresado como atributo @listAgencyName es incorrecto.</v>
      </c>
      <c r="N135" s="49" t="s">
        <v>8</v>
      </c>
    </row>
    <row r="136" customFormat="false" ht="24" hidden="false" customHeight="false" outlineLevel="0" collapsed="false">
      <c r="A136" s="16"/>
      <c r="B136" s="117"/>
      <c r="C136" s="51"/>
      <c r="D136" s="48"/>
      <c r="E136" s="48"/>
      <c r="F136" s="117"/>
      <c r="G136" s="49" t="s">
        <v>1284</v>
      </c>
      <c r="H136" s="38" t="s">
        <v>1285</v>
      </c>
      <c r="I136" s="49" t="s">
        <v>1262</v>
      </c>
      <c r="J136" s="38" t="s">
        <v>1286</v>
      </c>
      <c r="K136" s="52" t="s">
        <v>208</v>
      </c>
      <c r="L136" s="116" t="s">
        <v>1287</v>
      </c>
      <c r="M136" s="38" t="str">
        <f aca="false">VLOOKUP(L136,CódigosRetorno!$A$2:$B$1795,2,FALSE())</f>
        <v>El dato ingresado como atributo @listName es incorrecto.</v>
      </c>
      <c r="N136" s="49" t="s">
        <v>8</v>
      </c>
    </row>
    <row r="137" customFormat="false" ht="48" hidden="false" customHeight="false" outlineLevel="0" collapsed="false">
      <c r="A137" s="16"/>
      <c r="B137" s="117"/>
      <c r="C137" s="51"/>
      <c r="D137" s="48"/>
      <c r="E137" s="48"/>
      <c r="F137" s="117"/>
      <c r="G137" s="49" t="s">
        <v>1288</v>
      </c>
      <c r="H137" s="38" t="s">
        <v>1289</v>
      </c>
      <c r="I137" s="49" t="s">
        <v>1262</v>
      </c>
      <c r="J137" s="38" t="s">
        <v>1290</v>
      </c>
      <c r="K137" s="52" t="s">
        <v>208</v>
      </c>
      <c r="L137" s="116" t="s">
        <v>1291</v>
      </c>
      <c r="M137" s="38" t="str">
        <f aca="false">VLOOKUP(L137,CódigosRetorno!$A$2:$B$1795,2,FALSE())</f>
        <v>El dato ingresado como atributo @listURI es incorrecto.</v>
      </c>
      <c r="N137" s="49" t="s">
        <v>8</v>
      </c>
    </row>
    <row r="138" customFormat="false" ht="60" hidden="false" customHeight="true" outlineLevel="0" collapsed="false">
      <c r="A138" s="16"/>
      <c r="B138" s="117" t="n">
        <f aca="false">B132+1</f>
        <v>23</v>
      </c>
      <c r="C138" s="51" t="s">
        <v>2775</v>
      </c>
      <c r="D138" s="48" t="s">
        <v>63</v>
      </c>
      <c r="E138" s="48" t="s">
        <v>184</v>
      </c>
      <c r="F138" s="49" t="s">
        <v>228</v>
      </c>
      <c r="G138" s="48"/>
      <c r="H138" s="38" t="s">
        <v>2776</v>
      </c>
      <c r="I138" s="49" t="n">
        <v>1</v>
      </c>
      <c r="J138" s="38" t="s">
        <v>1476</v>
      </c>
      <c r="K138" s="52" t="s">
        <v>208</v>
      </c>
      <c r="L138" s="116" t="s">
        <v>1477</v>
      </c>
      <c r="M138" s="38" t="str">
        <f aca="false">VLOOKUP(L138,CódigosRetorno!$A$2:$B$1795,2,FALSE())</f>
        <v>El ID de los documentos relacionados no cumplen con el estandar.</v>
      </c>
      <c r="N138" s="49" t="s">
        <v>8</v>
      </c>
    </row>
    <row r="139" customFormat="false" ht="36" hidden="false" customHeight="false" outlineLevel="0" collapsed="false">
      <c r="A139" s="16"/>
      <c r="B139" s="117"/>
      <c r="C139" s="51"/>
      <c r="D139" s="48"/>
      <c r="E139" s="48"/>
      <c r="F139" s="49"/>
      <c r="G139" s="48"/>
      <c r="H139" s="38"/>
      <c r="I139" s="49"/>
      <c r="J139" s="51" t="s">
        <v>1478</v>
      </c>
      <c r="K139" s="52" t="s">
        <v>6</v>
      </c>
      <c r="L139" s="116" t="s">
        <v>1479</v>
      </c>
      <c r="M139" s="38" t="str">
        <f aca="false">VLOOKUP(L139,CódigosRetorno!$A$2:$B$1795,2,FALSE())</f>
        <v>El comprobante contiene un tipo y número de Documento Relacionado repetido</v>
      </c>
      <c r="N139" s="49" t="s">
        <v>8</v>
      </c>
    </row>
    <row r="140" customFormat="false" ht="36" hidden="false" customHeight="false" outlineLevel="0" collapsed="false">
      <c r="A140" s="16"/>
      <c r="B140" s="117"/>
      <c r="C140" s="51"/>
      <c r="D140" s="48"/>
      <c r="E140" s="48"/>
      <c r="F140" s="49" t="s">
        <v>330</v>
      </c>
      <c r="G140" s="48" t="s">
        <v>1480</v>
      </c>
      <c r="H140" s="38" t="s">
        <v>1481</v>
      </c>
      <c r="I140" s="49" t="n">
        <v>1</v>
      </c>
      <c r="J140" s="38" t="s">
        <v>2777</v>
      </c>
      <c r="K140" s="52" t="s">
        <v>208</v>
      </c>
      <c r="L140" s="116" t="s">
        <v>1483</v>
      </c>
      <c r="M140" s="38" t="str">
        <f aca="false">VLOOKUP(L140,CódigosRetorno!$A$2:$B$1795,2,FALSE())</f>
        <v>El DocumentTypeCode de Otros documentos relacionados tiene valores incorrectos.</v>
      </c>
      <c r="N140" s="49" t="s">
        <v>8</v>
      </c>
    </row>
    <row r="141" customFormat="false" ht="24" hidden="false" customHeight="false" outlineLevel="0" collapsed="false">
      <c r="A141" s="16"/>
      <c r="B141" s="117"/>
      <c r="C141" s="51"/>
      <c r="D141" s="48"/>
      <c r="E141" s="48"/>
      <c r="F141" s="117"/>
      <c r="G141" s="49" t="s">
        <v>1260</v>
      </c>
      <c r="H141" s="38" t="s">
        <v>1282</v>
      </c>
      <c r="I141" s="49" t="s">
        <v>1262</v>
      </c>
      <c r="J141" s="38" t="s">
        <v>1263</v>
      </c>
      <c r="K141" s="48" t="s">
        <v>208</v>
      </c>
      <c r="L141" s="52" t="s">
        <v>1283</v>
      </c>
      <c r="M141" s="38" t="str">
        <f aca="false">VLOOKUP(L141,CódigosRetorno!$A$2:$B$1795,2,FALSE())</f>
        <v>El dato ingresado como atributo @listAgencyName es incorrecto.</v>
      </c>
      <c r="N141" s="49" t="s">
        <v>8</v>
      </c>
    </row>
    <row r="142" customFormat="false" ht="24" hidden="false" customHeight="false" outlineLevel="0" collapsed="false">
      <c r="A142" s="16"/>
      <c r="B142" s="117"/>
      <c r="C142" s="51"/>
      <c r="D142" s="48"/>
      <c r="E142" s="48"/>
      <c r="F142" s="117"/>
      <c r="G142" s="49" t="s">
        <v>1485</v>
      </c>
      <c r="H142" s="38" t="s">
        <v>1285</v>
      </c>
      <c r="I142" s="49" t="s">
        <v>1262</v>
      </c>
      <c r="J142" s="38" t="s">
        <v>1486</v>
      </c>
      <c r="K142" s="52" t="s">
        <v>208</v>
      </c>
      <c r="L142" s="116" t="s">
        <v>1287</v>
      </c>
      <c r="M142" s="38" t="str">
        <f aca="false">VLOOKUP(L142,CódigosRetorno!$A$2:$B$1795,2,FALSE())</f>
        <v>El dato ingresado como atributo @listName es incorrecto.</v>
      </c>
      <c r="N142" s="49" t="s">
        <v>8</v>
      </c>
    </row>
    <row r="143" customFormat="false" ht="48" hidden="false" customHeight="false" outlineLevel="0" collapsed="false">
      <c r="A143" s="16"/>
      <c r="B143" s="117"/>
      <c r="C143" s="51"/>
      <c r="D143" s="48"/>
      <c r="E143" s="48"/>
      <c r="F143" s="117"/>
      <c r="G143" s="49" t="s">
        <v>1487</v>
      </c>
      <c r="H143" s="38" t="s">
        <v>1289</v>
      </c>
      <c r="I143" s="49" t="s">
        <v>1262</v>
      </c>
      <c r="J143" s="38" t="s">
        <v>1488</v>
      </c>
      <c r="K143" s="52" t="s">
        <v>208</v>
      </c>
      <c r="L143" s="116" t="s">
        <v>1291</v>
      </c>
      <c r="M143" s="38" t="str">
        <f aca="false">VLOOKUP(L143,CódigosRetorno!$A$2:$B$1795,2,FALSE())</f>
        <v>El dato ingresado como atributo @listURI es incorrecto.</v>
      </c>
      <c r="N143" s="49" t="s">
        <v>8</v>
      </c>
    </row>
    <row r="144" customFormat="false" ht="15" hidden="false" customHeight="false" outlineLevel="0" collapsed="false">
      <c r="A144" s="16"/>
      <c r="B144" s="63" t="s">
        <v>2778</v>
      </c>
      <c r="C144" s="43"/>
      <c r="D144" s="96" t="s">
        <v>8</v>
      </c>
      <c r="E144" s="96" t="s">
        <v>8</v>
      </c>
      <c r="F144" s="96" t="s">
        <v>8</v>
      </c>
      <c r="G144" s="96" t="s">
        <v>8</v>
      </c>
      <c r="H144" s="70" t="s">
        <v>8</v>
      </c>
      <c r="I144" s="96"/>
      <c r="J144" s="43" t="s">
        <v>8</v>
      </c>
      <c r="K144" s="98" t="s">
        <v>8</v>
      </c>
      <c r="L144" s="110" t="s">
        <v>8</v>
      </c>
      <c r="M144" s="43" t="str">
        <f aca="false">VLOOKUP(L144,CódigosRetorno!$A$2:$B$1795,2,FALSE())</f>
        <v>-</v>
      </c>
      <c r="N144" s="69" t="s">
        <v>8</v>
      </c>
    </row>
    <row r="145" customFormat="false" ht="24" hidden="false" customHeight="true" outlineLevel="0" collapsed="false">
      <c r="A145" s="16"/>
      <c r="B145" s="49" t="n">
        <f aca="false">B138+1</f>
        <v>24</v>
      </c>
      <c r="C145" s="51" t="s">
        <v>1490</v>
      </c>
      <c r="D145" s="48" t="s">
        <v>329</v>
      </c>
      <c r="E145" s="48" t="s">
        <v>143</v>
      </c>
      <c r="F145" s="49" t="s">
        <v>857</v>
      </c>
      <c r="G145" s="48" t="s">
        <v>1312</v>
      </c>
      <c r="H145" s="38" t="s">
        <v>1491</v>
      </c>
      <c r="I145" s="49" t="n">
        <v>1</v>
      </c>
      <c r="J145" s="38" t="s">
        <v>1492</v>
      </c>
      <c r="K145" s="52" t="s">
        <v>6</v>
      </c>
      <c r="L145" s="116" t="s">
        <v>860</v>
      </c>
      <c r="M145" s="38" t="str">
        <f aca="false">VLOOKUP(L145,CódigosRetorno!$A$2:$B$1795,2,FALSE())</f>
        <v>El Numero de orden del item no cumple con el formato establecido</v>
      </c>
      <c r="N145" s="49" t="s">
        <v>8</v>
      </c>
    </row>
    <row r="146" customFormat="false" ht="24" hidden="false" customHeight="false" outlineLevel="0" collapsed="false">
      <c r="A146" s="16"/>
      <c r="B146" s="49"/>
      <c r="C146" s="51"/>
      <c r="D146" s="48"/>
      <c r="E146" s="48"/>
      <c r="F146" s="49"/>
      <c r="G146" s="48"/>
      <c r="H146" s="38"/>
      <c r="I146" s="49"/>
      <c r="J146" s="51" t="s">
        <v>1493</v>
      </c>
      <c r="K146" s="52" t="s">
        <v>6</v>
      </c>
      <c r="L146" s="116" t="s">
        <v>862</v>
      </c>
      <c r="M146" s="38" t="str">
        <f aca="false">VLOOKUP(L146,CódigosRetorno!$A$2:$B$1795,2,FALSE())</f>
        <v>El número de ítem no puede estar duplicado.</v>
      </c>
      <c r="N146" s="49" t="s">
        <v>8</v>
      </c>
    </row>
    <row r="147" customFormat="false" ht="24" hidden="false" customHeight="true" outlineLevel="0" collapsed="false">
      <c r="A147" s="16"/>
      <c r="B147" s="49" t="n">
        <f aca="false">B145+1</f>
        <v>25</v>
      </c>
      <c r="C147" s="51" t="s">
        <v>1494</v>
      </c>
      <c r="D147" s="48" t="s">
        <v>329</v>
      </c>
      <c r="E147" s="48" t="s">
        <v>143</v>
      </c>
      <c r="F147" s="49" t="s">
        <v>1495</v>
      </c>
      <c r="G147" s="48" t="s">
        <v>770</v>
      </c>
      <c r="H147" s="51" t="s">
        <v>1496</v>
      </c>
      <c r="I147" s="49" t="n">
        <v>1</v>
      </c>
      <c r="J147" s="38" t="s">
        <v>1497</v>
      </c>
      <c r="K147" s="48" t="s">
        <v>6</v>
      </c>
      <c r="L147" s="52" t="s">
        <v>1498</v>
      </c>
      <c r="M147" s="38" t="str">
        <f aca="false">VLOOKUP(L147,CódigosRetorno!$A$2:$B$1795,2,FALSE())</f>
        <v>Es obligatorio indicar la unidad de medida del ítem</v>
      </c>
      <c r="N147" s="49" t="s">
        <v>8</v>
      </c>
    </row>
    <row r="148" customFormat="false" ht="24" hidden="false" customHeight="false" outlineLevel="0" collapsed="false">
      <c r="A148" s="16"/>
      <c r="B148" s="49"/>
      <c r="C148" s="51"/>
      <c r="D148" s="48"/>
      <c r="E148" s="48"/>
      <c r="F148" s="49"/>
      <c r="G148" s="48"/>
      <c r="H148" s="51"/>
      <c r="I148" s="49"/>
      <c r="J148" s="38" t="s">
        <v>1499</v>
      </c>
      <c r="K148" s="48" t="s">
        <v>6</v>
      </c>
      <c r="L148" s="52" t="s">
        <v>1500</v>
      </c>
      <c r="M148" s="38" t="str">
        <f aca="false">VLOOKUP(L148,CódigosRetorno!$A$2:$B$1795,2,FALSE())</f>
        <v>El dato ingresado como unidad de medida no corresponde al valor esperado</v>
      </c>
      <c r="N148" s="49" t="s">
        <v>8</v>
      </c>
    </row>
    <row r="149" customFormat="false" ht="24" hidden="false" customHeight="false" outlineLevel="0" collapsed="false">
      <c r="A149" s="16"/>
      <c r="B149" s="49"/>
      <c r="C149" s="51"/>
      <c r="D149" s="48"/>
      <c r="E149" s="48"/>
      <c r="F149" s="49"/>
      <c r="G149" s="49" t="s">
        <v>1501</v>
      </c>
      <c r="H149" s="38" t="s">
        <v>1502</v>
      </c>
      <c r="I149" s="49" t="s">
        <v>1262</v>
      </c>
      <c r="J149" s="38" t="s">
        <v>1503</v>
      </c>
      <c r="K149" s="48" t="s">
        <v>208</v>
      </c>
      <c r="L149" s="52" t="s">
        <v>1504</v>
      </c>
      <c r="M149" s="38" t="str">
        <f aca="false">VLOOKUP(L149,CódigosRetorno!$A$2:$B$1795,2,FALSE())</f>
        <v>El dato ingresado como atributo @unitCodeListID es incorrecto.</v>
      </c>
      <c r="N149" s="49" t="s">
        <v>8</v>
      </c>
    </row>
    <row r="150" customFormat="false" ht="48" hidden="false" customHeight="false" outlineLevel="0" collapsed="false">
      <c r="A150" s="16"/>
      <c r="B150" s="49"/>
      <c r="C150" s="51"/>
      <c r="D150" s="48"/>
      <c r="E150" s="48"/>
      <c r="F150" s="49"/>
      <c r="G150" s="49" t="s">
        <v>1305</v>
      </c>
      <c r="H150" s="38" t="s">
        <v>1506</v>
      </c>
      <c r="I150" s="49" t="s">
        <v>1262</v>
      </c>
      <c r="J150" s="38" t="s">
        <v>1306</v>
      </c>
      <c r="K150" s="52" t="s">
        <v>208</v>
      </c>
      <c r="L150" s="116" t="s">
        <v>1507</v>
      </c>
      <c r="M150" s="38" t="str">
        <f aca="false">VLOOKUP(L150,CódigosRetorno!$A$2:$B$1795,2,FALSE())</f>
        <v>El dato ingresado como atributo @unitCodeListAgencyName es incorrecto.</v>
      </c>
      <c r="N150" s="49" t="s">
        <v>8</v>
      </c>
    </row>
    <row r="151" customFormat="false" ht="24" hidden="false" customHeight="true" outlineLevel="0" collapsed="false">
      <c r="A151" s="16"/>
      <c r="B151" s="49" t="n">
        <f aca="false">B147+1</f>
        <v>26</v>
      </c>
      <c r="C151" s="51" t="s">
        <v>1508</v>
      </c>
      <c r="D151" s="48" t="s">
        <v>329</v>
      </c>
      <c r="E151" s="48" t="s">
        <v>143</v>
      </c>
      <c r="F151" s="49" t="s">
        <v>865</v>
      </c>
      <c r="G151" s="48" t="s">
        <v>866</v>
      </c>
      <c r="H151" s="38" t="s">
        <v>1509</v>
      </c>
      <c r="I151" s="49" t="n">
        <v>1</v>
      </c>
      <c r="J151" s="38" t="s">
        <v>1510</v>
      </c>
      <c r="K151" s="52" t="s">
        <v>6</v>
      </c>
      <c r="L151" s="116" t="s">
        <v>1511</v>
      </c>
      <c r="M151" s="38" t="str">
        <f aca="false">VLOOKUP(L151,CódigosRetorno!$A$2:$B$1795,2,FALSE())</f>
        <v>El XML no contiene el tag InvoicedQuantity en el detalle de los Items o es cero (0)</v>
      </c>
      <c r="N151" s="49" t="s">
        <v>8</v>
      </c>
    </row>
    <row r="152" customFormat="false" ht="24" hidden="false" customHeight="false" outlineLevel="0" collapsed="false">
      <c r="A152" s="16"/>
      <c r="B152" s="49"/>
      <c r="C152" s="51"/>
      <c r="D152" s="48"/>
      <c r="E152" s="48"/>
      <c r="F152" s="49"/>
      <c r="G152" s="48"/>
      <c r="H152" s="38"/>
      <c r="I152" s="49"/>
      <c r="J152" s="38" t="s">
        <v>869</v>
      </c>
      <c r="K152" s="52" t="s">
        <v>6</v>
      </c>
      <c r="L152" s="116" t="s">
        <v>1512</v>
      </c>
      <c r="M152" s="38" t="str">
        <f aca="false">VLOOKUP(L152,CódigosRetorno!$A$2:$B$1795,2,FALSE())</f>
        <v>InvoicedQuantity El dato ingresado no cumple con el estandar</v>
      </c>
      <c r="N152" s="49" t="s">
        <v>8</v>
      </c>
    </row>
    <row r="153" customFormat="false" ht="60" hidden="false" customHeight="false" outlineLevel="0" collapsed="false">
      <c r="A153" s="16"/>
      <c r="B153" s="49" t="n">
        <f aca="false">B151+1</f>
        <v>27</v>
      </c>
      <c r="C153" s="38" t="s">
        <v>1513</v>
      </c>
      <c r="D153" s="48" t="s">
        <v>329</v>
      </c>
      <c r="E153" s="48" t="s">
        <v>184</v>
      </c>
      <c r="F153" s="49" t="s">
        <v>228</v>
      </c>
      <c r="G153" s="48"/>
      <c r="H153" s="38" t="s">
        <v>1514</v>
      </c>
      <c r="I153" s="49" t="n">
        <v>1</v>
      </c>
      <c r="J153" s="38" t="s">
        <v>1515</v>
      </c>
      <c r="K153" s="48" t="s">
        <v>208</v>
      </c>
      <c r="L153" s="52" t="s">
        <v>1516</v>
      </c>
      <c r="M153" s="38" t="str">
        <f aca="false">VLOOKUP(L153,CódigosRetorno!$A$2:$B$1795,2,FALSE())</f>
        <v>El dato ingresado como codigo de producto no cumple con el formato establecido.</v>
      </c>
      <c r="N153" s="49" t="s">
        <v>8</v>
      </c>
    </row>
    <row r="154" customFormat="false" ht="48" hidden="false" customHeight="true" outlineLevel="0" collapsed="false">
      <c r="A154" s="16"/>
      <c r="B154" s="48" t="n">
        <f aca="false">B153+1</f>
        <v>28</v>
      </c>
      <c r="C154" s="51" t="s">
        <v>2779</v>
      </c>
      <c r="D154" s="48" t="s">
        <v>329</v>
      </c>
      <c r="E154" s="48" t="s">
        <v>184</v>
      </c>
      <c r="F154" s="52" t="s">
        <v>1202</v>
      </c>
      <c r="G154" s="48" t="s">
        <v>1518</v>
      </c>
      <c r="H154" s="38" t="s">
        <v>1519</v>
      </c>
      <c r="I154" s="49" t="n">
        <v>1</v>
      </c>
      <c r="J154" s="38" t="s">
        <v>1520</v>
      </c>
      <c r="K154" s="48" t="s">
        <v>208</v>
      </c>
      <c r="L154" s="52" t="s">
        <v>1521</v>
      </c>
      <c r="M154" s="38" t="str">
        <f aca="false">VLOOKUP(L154,CódigosRetorno!$A$2:$B$1795,2,FALSE())</f>
        <v>Debe consignar obligatoriamente Codigo de producto SUNAT o Codigo de producto GTIN</v>
      </c>
      <c r="N154" s="49" t="s">
        <v>1322</v>
      </c>
    </row>
    <row r="155" customFormat="false" ht="24" hidden="false" customHeight="false" outlineLevel="0" collapsed="false">
      <c r="A155" s="16"/>
      <c r="B155" s="48"/>
      <c r="C155" s="51"/>
      <c r="D155" s="48"/>
      <c r="E155" s="48"/>
      <c r="F155" s="52"/>
      <c r="G155" s="48"/>
      <c r="H155" s="38"/>
      <c r="I155" s="49"/>
      <c r="J155" s="38" t="s">
        <v>1522</v>
      </c>
      <c r="K155" s="48" t="s">
        <v>208</v>
      </c>
      <c r="L155" s="52" t="s">
        <v>1523</v>
      </c>
      <c r="M155" s="38" t="str">
        <f aca="false">VLOOKUP(L155,CódigosRetorno!$A$2:$B$1795,2,FALSE())</f>
        <v>El Código producto de SUNAT no es válido</v>
      </c>
      <c r="N155" s="49" t="s">
        <v>1524</v>
      </c>
    </row>
    <row r="156" customFormat="false" ht="36" hidden="false" customHeight="false" outlineLevel="0" collapsed="false">
      <c r="A156" s="16"/>
      <c r="B156" s="48"/>
      <c r="C156" s="51"/>
      <c r="D156" s="48"/>
      <c r="E156" s="48"/>
      <c r="F156" s="52"/>
      <c r="G156" s="48"/>
      <c r="H156" s="38"/>
      <c r="I156" s="49"/>
      <c r="J156" s="38" t="s">
        <v>1525</v>
      </c>
      <c r="K156" s="48" t="s">
        <v>208</v>
      </c>
      <c r="L156" s="52" t="s">
        <v>1526</v>
      </c>
      <c r="M156" s="38" t="str">
        <f aca="false">VLOOKUP(L156,CódigosRetorno!$A$2:$B$1795,2,FALSE())</f>
        <v>El Codigo de producto SUNAT debe especificarse como minimo al tercer nivel jerarquico (a nivel de clase del codigo UNSPSC)</v>
      </c>
      <c r="N156" s="49" t="s">
        <v>1524</v>
      </c>
    </row>
    <row r="157" customFormat="false" ht="24" hidden="false" customHeight="false" outlineLevel="0" collapsed="false">
      <c r="A157" s="16"/>
      <c r="B157" s="48"/>
      <c r="C157" s="51"/>
      <c r="D157" s="48"/>
      <c r="E157" s="48"/>
      <c r="F157" s="52"/>
      <c r="G157" s="49" t="s">
        <v>1529</v>
      </c>
      <c r="H157" s="38" t="s">
        <v>1300</v>
      </c>
      <c r="I157" s="49" t="s">
        <v>1262</v>
      </c>
      <c r="J157" s="38" t="s">
        <v>1530</v>
      </c>
      <c r="K157" s="48" t="s">
        <v>208</v>
      </c>
      <c r="L157" s="52" t="s">
        <v>1302</v>
      </c>
      <c r="M157" s="38" t="str">
        <f aca="false">VLOOKUP(L157,CódigosRetorno!$A$2:$B$1795,2,FALSE())</f>
        <v>El dato ingresado como atributo @listID es incorrecto.</v>
      </c>
      <c r="N157" s="49" t="s">
        <v>8</v>
      </c>
    </row>
    <row r="158" customFormat="false" ht="24" hidden="false" customHeight="false" outlineLevel="0" collapsed="false">
      <c r="A158" s="16"/>
      <c r="B158" s="48"/>
      <c r="C158" s="51"/>
      <c r="D158" s="48"/>
      <c r="E158" s="48"/>
      <c r="F158" s="52"/>
      <c r="G158" s="49" t="s">
        <v>1531</v>
      </c>
      <c r="H158" s="38" t="s">
        <v>1282</v>
      </c>
      <c r="I158" s="49" t="s">
        <v>1262</v>
      </c>
      <c r="J158" s="38" t="s">
        <v>1532</v>
      </c>
      <c r="K158" s="48" t="s">
        <v>208</v>
      </c>
      <c r="L158" s="52" t="s">
        <v>1283</v>
      </c>
      <c r="M158" s="38" t="str">
        <f aca="false">VLOOKUP(L158,CódigosRetorno!$A$2:$B$1795,2,FALSE())</f>
        <v>El dato ingresado como atributo @listAgencyName es incorrecto.</v>
      </c>
      <c r="N158" s="49" t="s">
        <v>8</v>
      </c>
    </row>
    <row r="159" customFormat="false" ht="24" hidden="false" customHeight="false" outlineLevel="0" collapsed="false">
      <c r="A159" s="16"/>
      <c r="B159" s="48"/>
      <c r="C159" s="51"/>
      <c r="D159" s="48"/>
      <c r="E159" s="48"/>
      <c r="F159" s="52"/>
      <c r="G159" s="49" t="s">
        <v>1533</v>
      </c>
      <c r="H159" s="38" t="s">
        <v>1285</v>
      </c>
      <c r="I159" s="49" t="s">
        <v>1262</v>
      </c>
      <c r="J159" s="38" t="s">
        <v>1534</v>
      </c>
      <c r="K159" s="52" t="s">
        <v>208</v>
      </c>
      <c r="L159" s="116" t="s">
        <v>1287</v>
      </c>
      <c r="M159" s="38" t="str">
        <f aca="false">VLOOKUP(L159,CódigosRetorno!$A$2:$B$1795,2,FALSE())</f>
        <v>El dato ingresado como atributo @listName es incorrecto.</v>
      </c>
      <c r="N159" s="49" t="s">
        <v>8</v>
      </c>
    </row>
    <row r="160" customFormat="false" ht="24" hidden="false" customHeight="true" outlineLevel="0" collapsed="false">
      <c r="A160" s="16"/>
      <c r="B160" s="48" t="n">
        <f aca="false">B154+1</f>
        <v>29</v>
      </c>
      <c r="C160" s="51" t="s">
        <v>1535</v>
      </c>
      <c r="D160" s="48" t="s">
        <v>329</v>
      </c>
      <c r="E160" s="48" t="s">
        <v>184</v>
      </c>
      <c r="F160" s="48" t="s">
        <v>1536</v>
      </c>
      <c r="G160" s="117"/>
      <c r="H160" s="51" t="s">
        <v>2780</v>
      </c>
      <c r="I160" s="117" t="n">
        <v>1</v>
      </c>
      <c r="J160" s="38" t="s">
        <v>1538</v>
      </c>
      <c r="K160" s="48" t="s">
        <v>208</v>
      </c>
      <c r="L160" s="52" t="s">
        <v>1539</v>
      </c>
      <c r="M160" s="38" t="str">
        <f aca="false">VLOOKUP(L160,CódigosRetorno!$A$2:$B$1795,2,FALSE())</f>
        <v>El código de producto GS1 no cumple el estandar</v>
      </c>
      <c r="N160" s="49" t="s">
        <v>8</v>
      </c>
    </row>
    <row r="161" customFormat="false" ht="24" hidden="false" customHeight="false" outlineLevel="0" collapsed="false">
      <c r="A161" s="16"/>
      <c r="B161" s="48"/>
      <c r="C161" s="51"/>
      <c r="D161" s="48"/>
      <c r="E161" s="48"/>
      <c r="F161" s="48"/>
      <c r="G161" s="117"/>
      <c r="H161" s="51"/>
      <c r="I161" s="117"/>
      <c r="J161" s="38" t="s">
        <v>1540</v>
      </c>
      <c r="K161" s="48" t="s">
        <v>208</v>
      </c>
      <c r="L161" s="52" t="s">
        <v>1539</v>
      </c>
      <c r="M161" s="38" t="str">
        <f aca="false">VLOOKUP(L161,CódigosRetorno!$A$2:$B$1795,2,FALSE())</f>
        <v>El código de producto GS1 no cumple el estandar</v>
      </c>
      <c r="N161" s="49" t="s">
        <v>8</v>
      </c>
    </row>
    <row r="162" customFormat="false" ht="24" hidden="false" customHeight="false" outlineLevel="0" collapsed="false">
      <c r="A162" s="16"/>
      <c r="B162" s="48"/>
      <c r="C162" s="51"/>
      <c r="D162" s="48"/>
      <c r="E162" s="48"/>
      <c r="F162" s="48"/>
      <c r="G162" s="117"/>
      <c r="H162" s="51"/>
      <c r="I162" s="117"/>
      <c r="J162" s="38" t="s">
        <v>1541</v>
      </c>
      <c r="K162" s="48" t="s">
        <v>208</v>
      </c>
      <c r="L162" s="52" t="s">
        <v>1539</v>
      </c>
      <c r="M162" s="38" t="str">
        <f aca="false">VLOOKUP(L162,CódigosRetorno!$A$2:$B$1795,2,FALSE())</f>
        <v>El código de producto GS1 no cumple el estandar</v>
      </c>
      <c r="N162" s="49" t="s">
        <v>8</v>
      </c>
    </row>
    <row r="163" customFormat="false" ht="24" hidden="false" customHeight="false" outlineLevel="0" collapsed="false">
      <c r="A163" s="16"/>
      <c r="B163" s="48"/>
      <c r="C163" s="51"/>
      <c r="D163" s="48"/>
      <c r="E163" s="48"/>
      <c r="F163" s="48"/>
      <c r="G163" s="117"/>
      <c r="H163" s="51"/>
      <c r="I163" s="117"/>
      <c r="J163" s="38" t="s">
        <v>1542</v>
      </c>
      <c r="K163" s="48" t="s">
        <v>208</v>
      </c>
      <c r="L163" s="52" t="s">
        <v>1539</v>
      </c>
      <c r="M163" s="38" t="str">
        <f aca="false">VLOOKUP(L163,CódigosRetorno!$A$2:$B$1795,2,FALSE())</f>
        <v>El código de producto GS1 no cumple el estandar</v>
      </c>
      <c r="N163" s="49" t="s">
        <v>8</v>
      </c>
    </row>
    <row r="164" customFormat="false" ht="24" hidden="false" customHeight="false" outlineLevel="0" collapsed="false">
      <c r="A164" s="16"/>
      <c r="B164" s="48"/>
      <c r="C164" s="51"/>
      <c r="D164" s="48"/>
      <c r="E164" s="48"/>
      <c r="F164" s="48"/>
      <c r="G164" s="117"/>
      <c r="H164" s="51"/>
      <c r="I164" s="117"/>
      <c r="J164" s="38" t="s">
        <v>1543</v>
      </c>
      <c r="K164" s="48" t="s">
        <v>208</v>
      </c>
      <c r="L164" s="52" t="s">
        <v>1544</v>
      </c>
      <c r="M164" s="38" t="str">
        <f aca="false">VLOOKUP(L164,CódigosRetorno!$A$2:$B$1795,2,FALSE())</f>
        <v>Si utiliza el estandar GS1 debe especificar el tipo de estructura GTIN</v>
      </c>
      <c r="N164" s="49" t="s">
        <v>8</v>
      </c>
    </row>
    <row r="165" customFormat="false" ht="24" hidden="false" customHeight="false" outlineLevel="0" collapsed="false">
      <c r="A165" s="16"/>
      <c r="B165" s="48"/>
      <c r="C165" s="51"/>
      <c r="D165" s="48"/>
      <c r="E165" s="48"/>
      <c r="F165" s="48"/>
      <c r="G165" s="209"/>
      <c r="H165" s="280" t="s">
        <v>1545</v>
      </c>
      <c r="I165" s="81"/>
      <c r="J165" s="38" t="s">
        <v>1546</v>
      </c>
      <c r="K165" s="48" t="s">
        <v>208</v>
      </c>
      <c r="L165" s="52" t="s">
        <v>1547</v>
      </c>
      <c r="M165" s="38" t="str">
        <f aca="false">VLOOKUP(L165,CódigosRetorno!$A$2:$B$1795,2,FALSE())</f>
        <v>El tipo de estructura GS1 no tiene un valor permitido</v>
      </c>
      <c r="N165" s="49" t="s">
        <v>8</v>
      </c>
    </row>
    <row r="166" customFormat="false" ht="24" hidden="false" customHeight="true" outlineLevel="0" collapsed="false">
      <c r="A166" s="16"/>
      <c r="B166" s="49" t="n">
        <f aca="false">B160+1</f>
        <v>30</v>
      </c>
      <c r="C166" s="38" t="s">
        <v>1562</v>
      </c>
      <c r="D166" s="48" t="s">
        <v>329</v>
      </c>
      <c r="E166" s="48" t="s">
        <v>143</v>
      </c>
      <c r="F166" s="49" t="s">
        <v>1563</v>
      </c>
      <c r="G166" s="48"/>
      <c r="H166" s="38" t="s">
        <v>1564</v>
      </c>
      <c r="I166" s="49" t="n">
        <v>1</v>
      </c>
      <c r="J166" s="38" t="s">
        <v>605</v>
      </c>
      <c r="K166" s="52" t="s">
        <v>6</v>
      </c>
      <c r="L166" s="116" t="s">
        <v>1565</v>
      </c>
      <c r="M166" s="38" t="str">
        <f aca="false">VLOOKUP(L166,CódigosRetorno!$A$2:$B$1795,2,FALSE())</f>
        <v>El XML no contiene el tag cac:Item/cbc:Description en el detalle de los Items</v>
      </c>
      <c r="N166" s="49" t="s">
        <v>8</v>
      </c>
    </row>
    <row r="167" customFormat="false" ht="48" hidden="false" customHeight="false" outlineLevel="0" collapsed="false">
      <c r="A167" s="16"/>
      <c r="B167" s="49"/>
      <c r="C167" s="38"/>
      <c r="D167" s="48"/>
      <c r="E167" s="48"/>
      <c r="F167" s="49"/>
      <c r="G167" s="48"/>
      <c r="H167" s="38"/>
      <c r="I167" s="49"/>
      <c r="J167" s="38" t="s">
        <v>1566</v>
      </c>
      <c r="K167" s="52" t="s">
        <v>6</v>
      </c>
      <c r="L167" s="116" t="s">
        <v>1567</v>
      </c>
      <c r="M167" s="38" t="str">
        <f aca="false">VLOOKUP(L167,CódigosRetorno!$A$2:$B$1795,2,FALSE())</f>
        <v>El XML no contiene el tag o no existe informacion de cac:Item/cbc:Description del item</v>
      </c>
      <c r="N167" s="49" t="s">
        <v>8</v>
      </c>
    </row>
    <row r="168" customFormat="false" ht="24" hidden="false" customHeight="true" outlineLevel="0" collapsed="false">
      <c r="A168" s="16"/>
      <c r="B168" s="49" t="n">
        <f aca="false">B166+1</f>
        <v>31</v>
      </c>
      <c r="C168" s="51" t="s">
        <v>1568</v>
      </c>
      <c r="D168" s="48" t="s">
        <v>329</v>
      </c>
      <c r="E168" s="48" t="s">
        <v>143</v>
      </c>
      <c r="F168" s="117" t="s">
        <v>865</v>
      </c>
      <c r="G168" s="48" t="s">
        <v>866</v>
      </c>
      <c r="H168" s="38" t="s">
        <v>1569</v>
      </c>
      <c r="I168" s="117" t="n">
        <v>1</v>
      </c>
      <c r="J168" s="38" t="s">
        <v>66</v>
      </c>
      <c r="K168" s="52" t="s">
        <v>6</v>
      </c>
      <c r="L168" s="116" t="s">
        <v>1570</v>
      </c>
      <c r="M168" s="38" t="str">
        <f aca="false">VLOOKUP(L168,CódigosRetorno!$A$2:$B$1795,2,FALSE())</f>
        <v>El XML no contiene el tag cac:Price/cbc:PriceAmount en el detalle de los Items</v>
      </c>
      <c r="N168" s="49" t="s">
        <v>8</v>
      </c>
    </row>
    <row r="169" customFormat="false" ht="36" hidden="false" customHeight="false" outlineLevel="0" collapsed="false">
      <c r="A169" s="16"/>
      <c r="B169" s="49"/>
      <c r="C169" s="51"/>
      <c r="D169" s="48"/>
      <c r="E169" s="48"/>
      <c r="F169" s="117"/>
      <c r="G169" s="48"/>
      <c r="H169" s="38"/>
      <c r="I169" s="117"/>
      <c r="J169" s="38" t="s">
        <v>1571</v>
      </c>
      <c r="K169" s="52" t="s">
        <v>6</v>
      </c>
      <c r="L169" s="116" t="s">
        <v>1572</v>
      </c>
      <c r="M169" s="38" t="str">
        <f aca="false">VLOOKUP(L169,CódigosRetorno!$A$2:$B$1795,2,FALSE())</f>
        <v>El dato ingresado en PriceAmount del Valor de venta unitario por item no cumple con el formato establecido</v>
      </c>
      <c r="N169" s="49" t="s">
        <v>8</v>
      </c>
    </row>
    <row r="170" customFormat="false" ht="48" hidden="false" customHeight="false" outlineLevel="0" collapsed="false">
      <c r="A170" s="16"/>
      <c r="B170" s="49"/>
      <c r="C170" s="51"/>
      <c r="D170" s="48"/>
      <c r="E170" s="48"/>
      <c r="F170" s="117"/>
      <c r="G170" s="48"/>
      <c r="H170" s="38"/>
      <c r="I170" s="117"/>
      <c r="J170" s="51" t="s">
        <v>1573</v>
      </c>
      <c r="K170" s="52" t="s">
        <v>6</v>
      </c>
      <c r="L170" s="116" t="s">
        <v>1574</v>
      </c>
      <c r="M170" s="38" t="str">
        <f aca="false">VLOOKUP(L170,CódigosRetorno!$A$2:$B$1795,2,FALSE())</f>
        <v>Operacion gratuita, solo debe consignar un monto referencial</v>
      </c>
      <c r="N170" s="49" t="s">
        <v>8</v>
      </c>
    </row>
    <row r="171" customFormat="false" ht="36" hidden="false" customHeight="false" outlineLevel="0" collapsed="false">
      <c r="A171" s="16"/>
      <c r="B171" s="49"/>
      <c r="C171" s="51"/>
      <c r="D171" s="48"/>
      <c r="E171" s="48"/>
      <c r="F171" s="49" t="s">
        <v>144</v>
      </c>
      <c r="G171" s="48" t="s">
        <v>308</v>
      </c>
      <c r="H171" s="38" t="s">
        <v>1575</v>
      </c>
      <c r="I171" s="49" t="n">
        <v>1</v>
      </c>
      <c r="J171" s="38" t="s">
        <v>1598</v>
      </c>
      <c r="K171" s="48" t="s">
        <v>6</v>
      </c>
      <c r="L171" s="52" t="s">
        <v>1074</v>
      </c>
      <c r="M171" s="38" t="str">
        <f aca="false">VLOOKUP(L171,CódigosRetorno!$A$2:$B$1795,2,FALSE())</f>
        <v>La moneda debe ser la misma en todo el documento. Salvo las percepciones que sólo son en moneda nacional</v>
      </c>
      <c r="N171" s="49" t="s">
        <v>1297</v>
      </c>
    </row>
    <row r="172" customFormat="false" ht="15" hidden="false" customHeight="true" outlineLevel="0" collapsed="false">
      <c r="A172" s="16"/>
      <c r="B172" s="117" t="n">
        <f aca="false">B168+1</f>
        <v>32</v>
      </c>
      <c r="C172" s="51" t="s">
        <v>2781</v>
      </c>
      <c r="D172" s="48" t="s">
        <v>329</v>
      </c>
      <c r="E172" s="117" t="s">
        <v>143</v>
      </c>
      <c r="F172" s="117" t="s">
        <v>865</v>
      </c>
      <c r="G172" s="48" t="s">
        <v>866</v>
      </c>
      <c r="H172" s="51" t="s">
        <v>1578</v>
      </c>
      <c r="I172" s="117" t="n">
        <v>1</v>
      </c>
      <c r="J172" s="38" t="s">
        <v>66</v>
      </c>
      <c r="K172" s="48" t="s">
        <v>6</v>
      </c>
      <c r="L172" s="116" t="s">
        <v>1579</v>
      </c>
      <c r="M172" s="38" t="str">
        <f aca="false">VLOOKUP(L172,CódigosRetorno!$A$2:$B$1795,2,FALSE())</f>
        <v>Debe existir el tag cac:AlternativeConditionPrice</v>
      </c>
      <c r="N172" s="49" t="s">
        <v>8</v>
      </c>
    </row>
    <row r="173" customFormat="false" ht="36" hidden="false" customHeight="false" outlineLevel="0" collapsed="false">
      <c r="A173" s="16"/>
      <c r="B173" s="117"/>
      <c r="C173" s="51"/>
      <c r="D173" s="48"/>
      <c r="E173" s="117"/>
      <c r="F173" s="117"/>
      <c r="G173" s="48"/>
      <c r="H173" s="51"/>
      <c r="I173" s="117"/>
      <c r="J173" s="38" t="s">
        <v>1571</v>
      </c>
      <c r="K173" s="52" t="s">
        <v>6</v>
      </c>
      <c r="L173" s="116" t="s">
        <v>1580</v>
      </c>
      <c r="M173" s="38" t="str">
        <f aca="false">VLOOKUP(L173,CódigosRetorno!$A$2:$B$1795,2,FALSE())</f>
        <v>El dato ingresado en PriceAmount del Precio de venta unitario por item no cumple con el formato establecido</v>
      </c>
      <c r="N173" s="49" t="s">
        <v>8</v>
      </c>
    </row>
    <row r="174" customFormat="false" ht="156" hidden="false" customHeight="false" outlineLevel="0" collapsed="false">
      <c r="A174" s="16"/>
      <c r="B174" s="117"/>
      <c r="C174" s="51"/>
      <c r="D174" s="48"/>
      <c r="E174" s="117"/>
      <c r="F174" s="117"/>
      <c r="G174" s="48"/>
      <c r="H174" s="51"/>
      <c r="I174" s="117"/>
      <c r="J174" s="38" t="s">
        <v>1581</v>
      </c>
      <c r="K174" s="52" t="s">
        <v>208</v>
      </c>
      <c r="L174" s="116" t="s">
        <v>2782</v>
      </c>
      <c r="M174" s="38" t="str">
        <f aca="false">VLOOKUP(L174,CódigosRetorno!$A$2:$B$1795,2,FALSE())</f>
        <v>El precio unitario de la operación que está informando difiere de los cálculos realizados en base a la información remitida</v>
      </c>
      <c r="N174" s="49" t="s">
        <v>8</v>
      </c>
    </row>
    <row r="175" customFormat="false" ht="36" hidden="false" customHeight="false" outlineLevel="0" collapsed="false">
      <c r="A175" s="16"/>
      <c r="B175" s="117"/>
      <c r="C175" s="51"/>
      <c r="D175" s="48"/>
      <c r="E175" s="117"/>
      <c r="F175" s="49" t="s">
        <v>144</v>
      </c>
      <c r="G175" s="48" t="s">
        <v>308</v>
      </c>
      <c r="H175" s="38" t="s">
        <v>1575</v>
      </c>
      <c r="I175" s="49" t="n">
        <v>1</v>
      </c>
      <c r="J175" s="38" t="s">
        <v>1598</v>
      </c>
      <c r="K175" s="48" t="s">
        <v>6</v>
      </c>
      <c r="L175" s="52" t="s">
        <v>1074</v>
      </c>
      <c r="M175" s="38" t="str">
        <f aca="false">VLOOKUP(L175,CódigosRetorno!$A$2:$B$1795,2,FALSE())</f>
        <v>La moneda debe ser la misma en todo el documento. Salvo las percepciones que sólo son en moneda nacional</v>
      </c>
      <c r="N175" s="49" t="s">
        <v>1297</v>
      </c>
    </row>
    <row r="176" customFormat="false" ht="24" hidden="false" customHeight="true" outlineLevel="0" collapsed="false">
      <c r="A176" s="16"/>
      <c r="B176" s="117"/>
      <c r="C176" s="51"/>
      <c r="D176" s="48"/>
      <c r="E176" s="117"/>
      <c r="F176" s="49" t="s">
        <v>330</v>
      </c>
      <c r="G176" s="48" t="s">
        <v>2783</v>
      </c>
      <c r="H176" s="38" t="s">
        <v>1584</v>
      </c>
      <c r="I176" s="49" t="n">
        <v>1</v>
      </c>
      <c r="J176" s="38" t="s">
        <v>469</v>
      </c>
      <c r="K176" s="52" t="s">
        <v>6</v>
      </c>
      <c r="L176" s="116" t="s">
        <v>1585</v>
      </c>
      <c r="M176" s="38" t="str">
        <f aca="false">VLOOKUP(L176,CódigosRetorno!$A$2:$B$1795,2,FALSE())</f>
        <v>Se ha consignado un valor invalido en el campo cbc:PriceTypeCode</v>
      </c>
      <c r="N176" s="49" t="s">
        <v>1586</v>
      </c>
    </row>
    <row r="177" customFormat="false" ht="36" hidden="false" customHeight="false" outlineLevel="0" collapsed="false">
      <c r="A177" s="16"/>
      <c r="B177" s="117"/>
      <c r="C177" s="51"/>
      <c r="D177" s="48"/>
      <c r="E177" s="117"/>
      <c r="F177" s="117"/>
      <c r="G177" s="48"/>
      <c r="H177" s="38"/>
      <c r="I177" s="49"/>
      <c r="J177" s="51" t="s">
        <v>1587</v>
      </c>
      <c r="K177" s="52" t="s">
        <v>6</v>
      </c>
      <c r="L177" s="116" t="s">
        <v>1588</v>
      </c>
      <c r="M177" s="38" t="str">
        <f aca="false">VLOOKUP(L177,CódigosRetorno!$A$2:$B$1795,2,FALSE())</f>
        <v>Existe mas de un tag cac:AlternativeConditionPrice con el mismo cbc:PriceTypeCode</v>
      </c>
      <c r="N177" s="49" t="s">
        <v>8</v>
      </c>
    </row>
    <row r="178" customFormat="false" ht="24" hidden="false" customHeight="false" outlineLevel="0" collapsed="false">
      <c r="A178" s="16"/>
      <c r="B178" s="117"/>
      <c r="C178" s="51"/>
      <c r="D178" s="48"/>
      <c r="E178" s="48" t="s">
        <v>184</v>
      </c>
      <c r="F178" s="117"/>
      <c r="G178" s="49" t="s">
        <v>1589</v>
      </c>
      <c r="H178" s="38" t="s">
        <v>1285</v>
      </c>
      <c r="I178" s="49" t="s">
        <v>1262</v>
      </c>
      <c r="J178" s="38" t="s">
        <v>1590</v>
      </c>
      <c r="K178" s="52" t="s">
        <v>208</v>
      </c>
      <c r="L178" s="116" t="s">
        <v>1287</v>
      </c>
      <c r="M178" s="38" t="str">
        <f aca="false">VLOOKUP(L178,CódigosRetorno!$A$2:$B$1795,2,FALSE())</f>
        <v>El dato ingresado como atributo @listName es incorrecto.</v>
      </c>
      <c r="N178" s="49" t="s">
        <v>8</v>
      </c>
    </row>
    <row r="179" customFormat="false" ht="24" hidden="false" customHeight="false" outlineLevel="0" collapsed="false">
      <c r="A179" s="16"/>
      <c r="B179" s="117"/>
      <c r="C179" s="51"/>
      <c r="D179" s="48"/>
      <c r="E179" s="48"/>
      <c r="F179" s="117"/>
      <c r="G179" s="49" t="s">
        <v>1260</v>
      </c>
      <c r="H179" s="38" t="s">
        <v>1282</v>
      </c>
      <c r="I179" s="49" t="s">
        <v>1262</v>
      </c>
      <c r="J179" s="38" t="s">
        <v>1263</v>
      </c>
      <c r="K179" s="48" t="s">
        <v>208</v>
      </c>
      <c r="L179" s="52" t="s">
        <v>1283</v>
      </c>
      <c r="M179" s="38" t="str">
        <f aca="false">VLOOKUP(L179,CódigosRetorno!$A$2:$B$1795,2,FALSE())</f>
        <v>El dato ingresado como atributo @listAgencyName es incorrecto.</v>
      </c>
      <c r="N179" s="49" t="s">
        <v>8</v>
      </c>
    </row>
    <row r="180" customFormat="false" ht="48" hidden="false" customHeight="false" outlineLevel="0" collapsed="false">
      <c r="A180" s="16"/>
      <c r="B180" s="117"/>
      <c r="C180" s="51"/>
      <c r="D180" s="48"/>
      <c r="E180" s="48"/>
      <c r="F180" s="117"/>
      <c r="G180" s="49" t="s">
        <v>1591</v>
      </c>
      <c r="H180" s="38" t="s">
        <v>1289</v>
      </c>
      <c r="I180" s="49" t="s">
        <v>1262</v>
      </c>
      <c r="J180" s="38" t="s">
        <v>1592</v>
      </c>
      <c r="K180" s="52" t="s">
        <v>208</v>
      </c>
      <c r="L180" s="116" t="s">
        <v>1291</v>
      </c>
      <c r="M180" s="38" t="str">
        <f aca="false">VLOOKUP(L180,CódigosRetorno!$A$2:$B$1795,2,FALSE())</f>
        <v>El dato ingresado como atributo @listURI es incorrecto.</v>
      </c>
      <c r="N180" s="49" t="s">
        <v>8</v>
      </c>
    </row>
    <row r="181" customFormat="false" ht="36" hidden="false" customHeight="true" outlineLevel="0" collapsed="false">
      <c r="A181" s="16"/>
      <c r="B181" s="117" t="n">
        <f aca="false">B172+1</f>
        <v>33</v>
      </c>
      <c r="C181" s="51" t="s">
        <v>1593</v>
      </c>
      <c r="D181" s="48" t="s">
        <v>329</v>
      </c>
      <c r="E181" s="117" t="s">
        <v>184</v>
      </c>
      <c r="F181" s="49" t="s">
        <v>865</v>
      </c>
      <c r="G181" s="48" t="s">
        <v>866</v>
      </c>
      <c r="H181" s="51" t="s">
        <v>1578</v>
      </c>
      <c r="I181" s="49" t="n">
        <v>1</v>
      </c>
      <c r="J181" s="38" t="s">
        <v>1571</v>
      </c>
      <c r="K181" s="52" t="s">
        <v>6</v>
      </c>
      <c r="L181" s="116" t="s">
        <v>1580</v>
      </c>
      <c r="M181" s="38" t="str">
        <f aca="false">VLOOKUP(L181,CódigosRetorno!$A$2:$B$1795,2,FALSE())</f>
        <v>El dato ingresado en PriceAmount del Precio de venta unitario por item no cumple con el formato establecido</v>
      </c>
      <c r="N181" s="49" t="s">
        <v>8</v>
      </c>
    </row>
    <row r="182" customFormat="false" ht="72" hidden="false" customHeight="false" outlineLevel="0" collapsed="false">
      <c r="A182" s="16"/>
      <c r="B182" s="117"/>
      <c r="C182" s="51"/>
      <c r="D182" s="48"/>
      <c r="E182" s="48"/>
      <c r="F182" s="49"/>
      <c r="G182" s="48"/>
      <c r="H182" s="51"/>
      <c r="I182" s="49"/>
      <c r="J182" s="38" t="s">
        <v>2784</v>
      </c>
      <c r="K182" s="52" t="s">
        <v>6</v>
      </c>
      <c r="L182" s="116" t="s">
        <v>1595</v>
      </c>
      <c r="M182" s="38" t="str">
        <f aca="false">VLOOKUP(L182,CódigosRetorno!$A$2:$B$1795,2,FALSE())</f>
        <v>Si existe 'Valor referencial unitario en operac. no onerosas' con monto mayor a cero, la operacion debe ser gratuita (codigo de tributo 9996)</v>
      </c>
      <c r="N182" s="49" t="s">
        <v>8</v>
      </c>
    </row>
    <row r="183" customFormat="false" ht="72" hidden="false" customHeight="false" outlineLevel="0" collapsed="false">
      <c r="A183" s="16"/>
      <c r="B183" s="117"/>
      <c r="C183" s="51"/>
      <c r="D183" s="48"/>
      <c r="E183" s="48"/>
      <c r="F183" s="49"/>
      <c r="G183" s="48"/>
      <c r="H183" s="51"/>
      <c r="I183" s="49"/>
      <c r="J183" s="38" t="s">
        <v>1596</v>
      </c>
      <c r="K183" s="52" t="s">
        <v>6</v>
      </c>
      <c r="L183" s="116" t="s">
        <v>1597</v>
      </c>
      <c r="M183" s="38" t="str">
        <f aca="false">VLOOKUP(L183,CódigosRetorno!$A$2:$B$1795,2,FALSE())</f>
        <v>El código de precio '02' es sólo para operaciones gratuitas</v>
      </c>
      <c r="N183" s="49" t="s">
        <v>8</v>
      </c>
    </row>
    <row r="184" customFormat="false" ht="36" hidden="false" customHeight="false" outlineLevel="0" collapsed="false">
      <c r="A184" s="16"/>
      <c r="B184" s="117"/>
      <c r="C184" s="51"/>
      <c r="D184" s="48"/>
      <c r="E184" s="48"/>
      <c r="F184" s="49" t="s">
        <v>144</v>
      </c>
      <c r="G184" s="48" t="s">
        <v>308</v>
      </c>
      <c r="H184" s="38" t="s">
        <v>1575</v>
      </c>
      <c r="I184" s="49" t="n">
        <v>1</v>
      </c>
      <c r="J184" s="38" t="s">
        <v>1598</v>
      </c>
      <c r="K184" s="48" t="s">
        <v>6</v>
      </c>
      <c r="L184" s="52" t="s">
        <v>1074</v>
      </c>
      <c r="M184" s="38" t="str">
        <f aca="false">VLOOKUP(L184,CódigosRetorno!$A$2:$B$1795,2,FALSE())</f>
        <v>La moneda debe ser la misma en todo el documento. Salvo las percepciones que sólo son en moneda nacional</v>
      </c>
      <c r="N184" s="49" t="s">
        <v>1297</v>
      </c>
    </row>
    <row r="185" customFormat="false" ht="24" hidden="false" customHeight="true" outlineLevel="0" collapsed="false">
      <c r="A185" s="16"/>
      <c r="B185" s="117"/>
      <c r="C185" s="51"/>
      <c r="D185" s="48"/>
      <c r="E185" s="48"/>
      <c r="F185" s="117" t="s">
        <v>330</v>
      </c>
      <c r="G185" s="48" t="s">
        <v>2783</v>
      </c>
      <c r="H185" s="38" t="s">
        <v>1584</v>
      </c>
      <c r="I185" s="49" t="n">
        <v>1</v>
      </c>
      <c r="J185" s="38" t="s">
        <v>469</v>
      </c>
      <c r="K185" s="52" t="s">
        <v>6</v>
      </c>
      <c r="L185" s="116" t="s">
        <v>1585</v>
      </c>
      <c r="M185" s="38" t="str">
        <f aca="false">VLOOKUP(L185,CódigosRetorno!$A$2:$B$1795,2,FALSE())</f>
        <v>Se ha consignado un valor invalido en el campo cbc:PriceTypeCode</v>
      </c>
      <c r="N185" s="49" t="s">
        <v>1586</v>
      </c>
    </row>
    <row r="186" customFormat="false" ht="36" hidden="false" customHeight="false" outlineLevel="0" collapsed="false">
      <c r="A186" s="16"/>
      <c r="B186" s="117"/>
      <c r="C186" s="51"/>
      <c r="D186" s="48"/>
      <c r="E186" s="48"/>
      <c r="F186" s="117"/>
      <c r="G186" s="48"/>
      <c r="H186" s="38"/>
      <c r="I186" s="49"/>
      <c r="J186" s="51" t="s">
        <v>1587</v>
      </c>
      <c r="K186" s="52" t="s">
        <v>6</v>
      </c>
      <c r="L186" s="116" t="s">
        <v>1588</v>
      </c>
      <c r="M186" s="38" t="str">
        <f aca="false">VLOOKUP(L186,CódigosRetorno!$A$2:$B$1795,2,FALSE())</f>
        <v>Existe mas de un tag cac:AlternativeConditionPrice con el mismo cbc:PriceTypeCode</v>
      </c>
      <c r="N186" s="49" t="s">
        <v>8</v>
      </c>
    </row>
    <row r="187" customFormat="false" ht="24" hidden="false" customHeight="false" outlineLevel="0" collapsed="false">
      <c r="A187" s="16"/>
      <c r="B187" s="117"/>
      <c r="C187" s="51"/>
      <c r="D187" s="48"/>
      <c r="E187" s="48"/>
      <c r="F187" s="117"/>
      <c r="G187" s="49" t="s">
        <v>1589</v>
      </c>
      <c r="H187" s="38" t="s">
        <v>1285</v>
      </c>
      <c r="I187" s="49" t="s">
        <v>1262</v>
      </c>
      <c r="J187" s="38" t="s">
        <v>1590</v>
      </c>
      <c r="K187" s="52" t="s">
        <v>208</v>
      </c>
      <c r="L187" s="116" t="s">
        <v>1287</v>
      </c>
      <c r="M187" s="38" t="str">
        <f aca="false">VLOOKUP(L187,CódigosRetorno!$A$2:$B$1795,2,FALSE())</f>
        <v>El dato ingresado como atributo @listName es incorrecto.</v>
      </c>
      <c r="N187" s="49" t="s">
        <v>8</v>
      </c>
    </row>
    <row r="188" customFormat="false" ht="24" hidden="false" customHeight="false" outlineLevel="0" collapsed="false">
      <c r="A188" s="16"/>
      <c r="B188" s="117"/>
      <c r="C188" s="51"/>
      <c r="D188" s="48"/>
      <c r="E188" s="48"/>
      <c r="F188" s="117"/>
      <c r="G188" s="49" t="s">
        <v>1260</v>
      </c>
      <c r="H188" s="38" t="s">
        <v>1282</v>
      </c>
      <c r="I188" s="49" t="s">
        <v>1262</v>
      </c>
      <c r="J188" s="38" t="s">
        <v>1263</v>
      </c>
      <c r="K188" s="48" t="s">
        <v>208</v>
      </c>
      <c r="L188" s="52" t="s">
        <v>1283</v>
      </c>
      <c r="M188" s="38" t="str">
        <f aca="false">VLOOKUP(L188,CódigosRetorno!$A$2:$B$1795,2,FALSE())</f>
        <v>El dato ingresado como atributo @listAgencyName es incorrecto.</v>
      </c>
      <c r="N188" s="49" t="s">
        <v>8</v>
      </c>
    </row>
    <row r="189" customFormat="false" ht="48" hidden="false" customHeight="false" outlineLevel="0" collapsed="false">
      <c r="A189" s="16"/>
      <c r="B189" s="117"/>
      <c r="C189" s="51"/>
      <c r="D189" s="48"/>
      <c r="E189" s="48"/>
      <c r="F189" s="117"/>
      <c r="G189" s="49" t="s">
        <v>1591</v>
      </c>
      <c r="H189" s="38" t="s">
        <v>1289</v>
      </c>
      <c r="I189" s="49" t="s">
        <v>1262</v>
      </c>
      <c r="J189" s="38" t="s">
        <v>1592</v>
      </c>
      <c r="K189" s="52" t="s">
        <v>208</v>
      </c>
      <c r="L189" s="116" t="s">
        <v>1291</v>
      </c>
      <c r="M189" s="38" t="str">
        <f aca="false">VLOOKUP(L189,CódigosRetorno!$A$2:$B$1795,2,FALSE())</f>
        <v>El dato ingresado como atributo @listURI es incorrecto.</v>
      </c>
      <c r="N189" s="49" t="s">
        <v>8</v>
      </c>
    </row>
    <row r="190" customFormat="false" ht="24" hidden="false" customHeight="true" outlineLevel="0" collapsed="false">
      <c r="A190" s="16"/>
      <c r="B190" s="117" t="n">
        <f aca="false">B181+1</f>
        <v>34</v>
      </c>
      <c r="C190" s="51" t="s">
        <v>1600</v>
      </c>
      <c r="D190" s="48" t="s">
        <v>329</v>
      </c>
      <c r="E190" s="48" t="s">
        <v>143</v>
      </c>
      <c r="F190" s="81" t="s">
        <v>300</v>
      </c>
      <c r="G190" s="81" t="s">
        <v>301</v>
      </c>
      <c r="H190" s="51" t="s">
        <v>1601</v>
      </c>
      <c r="I190" s="49" t="n">
        <v>1</v>
      </c>
      <c r="J190" s="38" t="s">
        <v>1602</v>
      </c>
      <c r="K190" s="48" t="s">
        <v>6</v>
      </c>
      <c r="L190" s="52" t="s">
        <v>1603</v>
      </c>
      <c r="M190" s="38" t="str">
        <f aca="false">VLOOKUP(L190,CódigosRetorno!$A$2:$B$1795,2,FALSE())</f>
        <v>El xml no contiene el tag de impuesto por linea (TaxtTotal).</v>
      </c>
      <c r="N190" s="49" t="s">
        <v>8</v>
      </c>
    </row>
    <row r="191" customFormat="false" ht="36" hidden="false" customHeight="false" outlineLevel="0" collapsed="false">
      <c r="A191" s="16"/>
      <c r="B191" s="117"/>
      <c r="C191" s="51"/>
      <c r="D191" s="48"/>
      <c r="E191" s="48"/>
      <c r="F191" s="81"/>
      <c r="G191" s="81"/>
      <c r="H191" s="51"/>
      <c r="I191" s="49"/>
      <c r="J191" s="38" t="s">
        <v>2785</v>
      </c>
      <c r="K191" s="48" t="s">
        <v>6</v>
      </c>
      <c r="L191" s="52" t="s">
        <v>1605</v>
      </c>
      <c r="M191" s="38" t="str">
        <f aca="false">VLOOKUP(L191,CódigosRetorno!$A$2:$B$1795,2,FALSE())</f>
        <v>El dato ingresado en el monto total de impuestos por línea no cumple con el formato establecido</v>
      </c>
      <c r="N191" s="49" t="s">
        <v>8</v>
      </c>
    </row>
    <row r="192" customFormat="false" ht="48" hidden="false" customHeight="false" outlineLevel="0" collapsed="false">
      <c r="A192" s="16"/>
      <c r="B192" s="117"/>
      <c r="C192" s="51"/>
      <c r="D192" s="48"/>
      <c r="E192" s="48"/>
      <c r="F192" s="81"/>
      <c r="G192" s="81"/>
      <c r="H192" s="51"/>
      <c r="I192" s="49"/>
      <c r="J192" s="38" t="s">
        <v>1606</v>
      </c>
      <c r="K192" s="48" t="s">
        <v>208</v>
      </c>
      <c r="L192" s="52" t="s">
        <v>2786</v>
      </c>
      <c r="M192" s="38" t="str">
        <f aca="false">VLOOKUP(L192,CódigosRetorno!$A$2:$B$1795,2,FALSE())</f>
        <v>El importe total de impuestos por línea no coincide con la sumatoria de los impuestos por línea.</v>
      </c>
      <c r="N192" s="49" t="s">
        <v>8</v>
      </c>
    </row>
    <row r="193" customFormat="false" ht="24" hidden="false" customHeight="false" outlineLevel="0" collapsed="false">
      <c r="A193" s="16"/>
      <c r="B193" s="117"/>
      <c r="C193" s="51"/>
      <c r="D193" s="48"/>
      <c r="E193" s="48"/>
      <c r="F193" s="81"/>
      <c r="G193" s="81"/>
      <c r="H193" s="51"/>
      <c r="I193" s="49"/>
      <c r="J193" s="38" t="s">
        <v>1608</v>
      </c>
      <c r="K193" s="48" t="s">
        <v>6</v>
      </c>
      <c r="L193" s="52" t="s">
        <v>1609</v>
      </c>
      <c r="M193" s="38" t="str">
        <f aca="false">VLOOKUP(L193,CódigosRetorno!$A$2:$B$1795,2,FALSE())</f>
        <v>El tag cac:TaxTotal no debe repetirse a nivel de Item</v>
      </c>
      <c r="N193" s="48" t="s">
        <v>8</v>
      </c>
    </row>
    <row r="194" customFormat="false" ht="36" hidden="false" customHeight="false" outlineLevel="0" collapsed="false">
      <c r="A194" s="16"/>
      <c r="B194" s="117"/>
      <c r="C194" s="51"/>
      <c r="D194" s="48"/>
      <c r="E194" s="48"/>
      <c r="F194" s="49" t="s">
        <v>144</v>
      </c>
      <c r="G194" s="48" t="s">
        <v>308</v>
      </c>
      <c r="H194" s="38" t="s">
        <v>1575</v>
      </c>
      <c r="I194" s="209" t="n">
        <v>1</v>
      </c>
      <c r="J194" s="51" t="s">
        <v>1598</v>
      </c>
      <c r="K194" s="52" t="s">
        <v>6</v>
      </c>
      <c r="L194" s="116" t="s">
        <v>1074</v>
      </c>
      <c r="M194" s="38" t="str">
        <f aca="false">VLOOKUP(L194,CódigosRetorno!$A$2:$B$1795,2,FALSE())</f>
        <v>La moneda debe ser la misma en todo el documento. Salvo las percepciones que sólo son en moneda nacional</v>
      </c>
      <c r="N194" s="49" t="s">
        <v>1297</v>
      </c>
    </row>
    <row r="195" customFormat="false" ht="36" hidden="false" customHeight="true" outlineLevel="0" collapsed="false">
      <c r="A195" s="16"/>
      <c r="B195" s="117" t="n">
        <f aca="false">B190+1</f>
        <v>35</v>
      </c>
      <c r="C195" s="51" t="s">
        <v>2787</v>
      </c>
      <c r="D195" s="48" t="s">
        <v>329</v>
      </c>
      <c r="E195" s="48" t="s">
        <v>143</v>
      </c>
      <c r="F195" s="117" t="s">
        <v>300</v>
      </c>
      <c r="G195" s="48" t="s">
        <v>301</v>
      </c>
      <c r="H195" s="51" t="s">
        <v>2788</v>
      </c>
      <c r="I195" s="117" t="s">
        <v>1262</v>
      </c>
      <c r="J195" s="38" t="s">
        <v>2785</v>
      </c>
      <c r="K195" s="48" t="s">
        <v>6</v>
      </c>
      <c r="L195" s="116" t="s">
        <v>1612</v>
      </c>
      <c r="M195" s="38" t="str">
        <f aca="false">VLOOKUP(L195,CódigosRetorno!$A$2:$B$1795,2,FALSE())</f>
        <v>El dato ingresado en TaxableAmount de la linea no cumple con el formato establecido</v>
      </c>
      <c r="N195" s="49" t="s">
        <v>8</v>
      </c>
    </row>
    <row r="196" customFormat="false" ht="84" hidden="false" customHeight="false" outlineLevel="0" collapsed="false">
      <c r="A196" s="16"/>
      <c r="B196" s="117"/>
      <c r="C196" s="51"/>
      <c r="D196" s="48"/>
      <c r="E196" s="48"/>
      <c r="F196" s="117"/>
      <c r="G196" s="48"/>
      <c r="H196" s="51"/>
      <c r="I196" s="117"/>
      <c r="J196" s="38" t="s">
        <v>2789</v>
      </c>
      <c r="K196" s="48" t="s">
        <v>208</v>
      </c>
      <c r="L196" s="116" t="s">
        <v>2790</v>
      </c>
      <c r="M196" s="38" t="str">
        <f aca="false">VLOOKUP(L196,CódigosRetorno!$A$2:$B$1795,2,FALSE())</f>
        <v>La base imponible a nivel de línea difiere de la información consignada en el comprobante</v>
      </c>
      <c r="N196" s="49" t="s">
        <v>8</v>
      </c>
    </row>
    <row r="197" customFormat="false" ht="60" hidden="false" customHeight="false" outlineLevel="0" collapsed="false">
      <c r="A197" s="16"/>
      <c r="B197" s="117"/>
      <c r="C197" s="51"/>
      <c r="D197" s="48"/>
      <c r="E197" s="48"/>
      <c r="F197" s="117"/>
      <c r="G197" s="48"/>
      <c r="H197" s="51"/>
      <c r="I197" s="117"/>
      <c r="J197" s="38" t="s">
        <v>2791</v>
      </c>
      <c r="K197" s="48" t="s">
        <v>208</v>
      </c>
      <c r="L197" s="116" t="s">
        <v>2790</v>
      </c>
      <c r="M197" s="38" t="str">
        <f aca="false">VLOOKUP(L197,CódigosRetorno!$A$2:$B$1795,2,FALSE())</f>
        <v>La base imponible a nivel de línea difiere de la información consignada en el comprobante</v>
      </c>
      <c r="N197" s="49" t="s">
        <v>8</v>
      </c>
    </row>
    <row r="198" customFormat="false" ht="36" hidden="false" customHeight="false" outlineLevel="0" collapsed="false">
      <c r="A198" s="16"/>
      <c r="B198" s="117"/>
      <c r="C198" s="51"/>
      <c r="D198" s="48"/>
      <c r="E198" s="48"/>
      <c r="F198" s="49" t="s">
        <v>144</v>
      </c>
      <c r="G198" s="48" t="s">
        <v>308</v>
      </c>
      <c r="H198" s="38" t="s">
        <v>1616</v>
      </c>
      <c r="I198" s="49" t="n">
        <v>1</v>
      </c>
      <c r="J198" s="38" t="s">
        <v>1598</v>
      </c>
      <c r="K198" s="48" t="s">
        <v>6</v>
      </c>
      <c r="L198" s="52" t="s">
        <v>1074</v>
      </c>
      <c r="M198" s="38" t="str">
        <f aca="false">VLOOKUP(L198,CódigosRetorno!$A$2:$B$1795,2,FALSE())</f>
        <v>La moneda debe ser la misma en todo el documento. Salvo las percepciones que sólo son en moneda nacional</v>
      </c>
      <c r="N198" s="49" t="s">
        <v>1297</v>
      </c>
    </row>
    <row r="199" customFormat="false" ht="36" hidden="false" customHeight="true" outlineLevel="0" collapsed="false">
      <c r="A199" s="16"/>
      <c r="B199" s="117"/>
      <c r="C199" s="51"/>
      <c r="D199" s="48"/>
      <c r="E199" s="48"/>
      <c r="F199" s="117" t="s">
        <v>300</v>
      </c>
      <c r="G199" s="48" t="s">
        <v>301</v>
      </c>
      <c r="H199" s="51" t="s">
        <v>2792</v>
      </c>
      <c r="I199" s="117" t="n">
        <v>1</v>
      </c>
      <c r="J199" s="38" t="s">
        <v>1081</v>
      </c>
      <c r="K199" s="52" t="s">
        <v>6</v>
      </c>
      <c r="L199" s="116" t="s">
        <v>1619</v>
      </c>
      <c r="M199" s="38" t="str">
        <f aca="false">VLOOKUP(L199,CódigosRetorno!$A$2:$B$1795,2,FALSE())</f>
        <v>El dato ingresado en TaxAmount de la linea no cumple con el formato establecido</v>
      </c>
      <c r="N199" s="49" t="s">
        <v>8</v>
      </c>
    </row>
    <row r="200" customFormat="false" ht="48" hidden="false" customHeight="false" outlineLevel="0" collapsed="false">
      <c r="A200" s="16"/>
      <c r="B200" s="117"/>
      <c r="C200" s="51"/>
      <c r="D200" s="48"/>
      <c r="E200" s="48"/>
      <c r="F200" s="117"/>
      <c r="G200" s="48"/>
      <c r="H200" s="51"/>
      <c r="I200" s="117"/>
      <c r="J200" s="38" t="s">
        <v>1620</v>
      </c>
      <c r="K200" s="52" t="s">
        <v>6</v>
      </c>
      <c r="L200" s="116" t="s">
        <v>1621</v>
      </c>
      <c r="M200" s="38" t="str">
        <f aca="false">VLOOKUP(L200,CódigosRetorno!$A$2:$B$1795,2,FALSE())</f>
        <v>El monto de afectacion de IGV por linea debe ser igual a 0.00 para Exoneradas, Inafectas, Exportación, Gratuitas de exoneradas o Gratuitas de inafectas.</v>
      </c>
      <c r="N200" s="49" t="s">
        <v>8</v>
      </c>
    </row>
    <row r="201" customFormat="false" ht="60" hidden="false" customHeight="false" outlineLevel="0" collapsed="false">
      <c r="A201" s="16"/>
      <c r="B201" s="117"/>
      <c r="C201" s="51"/>
      <c r="D201" s="48"/>
      <c r="E201" s="48"/>
      <c r="F201" s="117"/>
      <c r="G201" s="48"/>
      <c r="H201" s="51"/>
      <c r="I201" s="117"/>
      <c r="J201" s="38" t="s">
        <v>1622</v>
      </c>
      <c r="K201" s="52" t="s">
        <v>6</v>
      </c>
      <c r="L201" s="116" t="s">
        <v>1623</v>
      </c>
      <c r="M201" s="38" t="str">
        <f aca="false">VLOOKUP(L201,CódigosRetorno!$A$2:$B$1795,2,FALSE())</f>
        <v>El monto de afectación de IGV por linea debe ser diferente a 0.00.</v>
      </c>
      <c r="N201" s="49" t="s">
        <v>8</v>
      </c>
    </row>
    <row r="202" customFormat="false" ht="60" hidden="false" customHeight="false" outlineLevel="0" collapsed="false">
      <c r="A202" s="16"/>
      <c r="B202" s="117"/>
      <c r="C202" s="51"/>
      <c r="D202" s="48"/>
      <c r="E202" s="48"/>
      <c r="F202" s="117"/>
      <c r="G202" s="48"/>
      <c r="H202" s="51"/>
      <c r="I202" s="117"/>
      <c r="J202" s="38" t="s">
        <v>2793</v>
      </c>
      <c r="K202" s="52" t="s">
        <v>6</v>
      </c>
      <c r="L202" s="116" t="s">
        <v>1621</v>
      </c>
      <c r="M202" s="38" t="str">
        <f aca="false">VLOOKUP(L202,CódigosRetorno!$A$2:$B$1795,2,FALSE())</f>
        <v>El monto de afectacion de IGV por linea debe ser igual a 0.00 para Exoneradas, Inafectas, Exportación, Gratuitas de exoneradas o Gratuitas de inafectas.</v>
      </c>
      <c r="N202" s="49" t="s">
        <v>8</v>
      </c>
    </row>
    <row r="203" customFormat="false" ht="72" hidden="false" customHeight="false" outlineLevel="0" collapsed="false">
      <c r="A203" s="16"/>
      <c r="B203" s="117"/>
      <c r="C203" s="51"/>
      <c r="D203" s="48"/>
      <c r="E203" s="48"/>
      <c r="F203" s="117"/>
      <c r="G203" s="48"/>
      <c r="H203" s="51"/>
      <c r="I203" s="117"/>
      <c r="J203" s="38" t="s">
        <v>2794</v>
      </c>
      <c r="K203" s="52" t="s">
        <v>6</v>
      </c>
      <c r="L203" s="116" t="s">
        <v>1623</v>
      </c>
      <c r="M203" s="38" t="str">
        <f aca="false">VLOOKUP(L203,CódigosRetorno!$A$2:$B$1795,2,FALSE())</f>
        <v>El monto de afectación de IGV por linea debe ser diferente a 0.00.</v>
      </c>
      <c r="N203" s="49" t="s">
        <v>8</v>
      </c>
    </row>
    <row r="204" customFormat="false" ht="48" hidden="false" customHeight="false" outlineLevel="0" collapsed="false">
      <c r="A204" s="16"/>
      <c r="B204" s="117"/>
      <c r="C204" s="51"/>
      <c r="D204" s="48"/>
      <c r="E204" s="48"/>
      <c r="F204" s="117"/>
      <c r="G204" s="48"/>
      <c r="H204" s="51"/>
      <c r="I204" s="117"/>
      <c r="J204" s="38" t="s">
        <v>2795</v>
      </c>
      <c r="K204" s="52" t="s">
        <v>6</v>
      </c>
      <c r="L204" s="116" t="s">
        <v>1627</v>
      </c>
      <c r="M204" s="38" t="str">
        <f aca="false">VLOOKUP(L204,CódigosRetorno!$A$2:$B$1795,2,FALSE())</f>
        <v>El producto del factor y monto base de la afectación del IGV/IVAP no corresponde al monto de afectacion de linea.</v>
      </c>
      <c r="N204" s="49" t="s">
        <v>8</v>
      </c>
    </row>
    <row r="205" customFormat="false" ht="36" hidden="false" customHeight="false" outlineLevel="0" collapsed="false">
      <c r="A205" s="16"/>
      <c r="B205" s="117"/>
      <c r="C205" s="51"/>
      <c r="D205" s="48"/>
      <c r="E205" s="48"/>
      <c r="F205" s="49" t="s">
        <v>144</v>
      </c>
      <c r="G205" s="48" t="s">
        <v>308</v>
      </c>
      <c r="H205" s="38" t="s">
        <v>1575</v>
      </c>
      <c r="I205" s="49" t="n">
        <v>1</v>
      </c>
      <c r="J205" s="38" t="s">
        <v>1598</v>
      </c>
      <c r="K205" s="48" t="s">
        <v>6</v>
      </c>
      <c r="L205" s="52" t="s">
        <v>1074</v>
      </c>
      <c r="M205" s="38" t="str">
        <f aca="false">VLOOKUP(L205,CódigosRetorno!$A$2:$B$1795,2,FALSE())</f>
        <v>La moneda debe ser la misma en todo el documento. Salvo las percepciones que sólo son en moneda nacional</v>
      </c>
      <c r="N205" s="49" t="s">
        <v>1297</v>
      </c>
    </row>
    <row r="206" customFormat="false" ht="24" hidden="false" customHeight="true" outlineLevel="0" collapsed="false">
      <c r="A206" s="16"/>
      <c r="B206" s="117"/>
      <c r="C206" s="51"/>
      <c r="D206" s="48"/>
      <c r="E206" s="48"/>
      <c r="F206" s="49" t="s">
        <v>1628</v>
      </c>
      <c r="G206" s="49" t="s">
        <v>1629</v>
      </c>
      <c r="H206" s="51" t="s">
        <v>1630</v>
      </c>
      <c r="I206" s="49" t="s">
        <v>1262</v>
      </c>
      <c r="J206" s="51" t="s">
        <v>1631</v>
      </c>
      <c r="K206" s="52" t="s">
        <v>6</v>
      </c>
      <c r="L206" s="116" t="s">
        <v>1632</v>
      </c>
      <c r="M206" s="38" t="str">
        <f aca="false">VLOOKUP(L206,CódigosRetorno!$A$2:$B$1795,2,FALSE())</f>
        <v>El XML no contiene el tag de la tasa del tributo de la línea</v>
      </c>
      <c r="N206" s="49" t="s">
        <v>8</v>
      </c>
    </row>
    <row r="207" customFormat="false" ht="36" hidden="false" customHeight="false" outlineLevel="0" collapsed="false">
      <c r="A207" s="16"/>
      <c r="B207" s="117"/>
      <c r="C207" s="51"/>
      <c r="D207" s="48"/>
      <c r="E207" s="48"/>
      <c r="F207" s="49"/>
      <c r="G207" s="49"/>
      <c r="H207" s="51"/>
      <c r="I207" s="49"/>
      <c r="J207" s="38" t="s">
        <v>1743</v>
      </c>
      <c r="K207" s="52" t="s">
        <v>6</v>
      </c>
      <c r="L207" s="116" t="s">
        <v>1634</v>
      </c>
      <c r="M207" s="38" t="str">
        <f aca="false">VLOOKUP(L207,CódigosRetorno!$A$2:$B$1795,2,FALSE())</f>
        <v>El dato ingresado como factor de afectacion por linea no cumple con el formato establecido.</v>
      </c>
      <c r="N207" s="49" t="s">
        <v>8</v>
      </c>
    </row>
    <row r="208" customFormat="false" ht="60" hidden="false" customHeight="false" outlineLevel="0" collapsed="false">
      <c r="A208" s="16"/>
      <c r="B208" s="117"/>
      <c r="C208" s="51"/>
      <c r="D208" s="48"/>
      <c r="E208" s="48"/>
      <c r="F208" s="49"/>
      <c r="G208" s="49"/>
      <c r="H208" s="51"/>
      <c r="I208" s="49"/>
      <c r="J208" s="38" t="s">
        <v>1635</v>
      </c>
      <c r="K208" s="52" t="s">
        <v>6</v>
      </c>
      <c r="L208" s="116" t="s">
        <v>1636</v>
      </c>
      <c r="M208" s="38" t="str">
        <f aca="false">VLOOKUP(L208,CódigosRetorno!$A$2:$B$1795,2,FALSE())</f>
        <v>El factor de afectación de IGV por linea debe ser diferente a 0.00.</v>
      </c>
      <c r="N208" s="49" t="s">
        <v>8</v>
      </c>
    </row>
    <row r="209" customFormat="false" ht="48" hidden="false" customHeight="false" outlineLevel="0" collapsed="false">
      <c r="A209" s="16"/>
      <c r="B209" s="117"/>
      <c r="C209" s="51"/>
      <c r="D209" s="48"/>
      <c r="E209" s="48"/>
      <c r="F209" s="49"/>
      <c r="G209" s="49"/>
      <c r="H209" s="51"/>
      <c r="I209" s="49"/>
      <c r="J209" s="38" t="s">
        <v>2796</v>
      </c>
      <c r="K209" s="52" t="s">
        <v>6</v>
      </c>
      <c r="L209" s="116" t="s">
        <v>1636</v>
      </c>
      <c r="M209" s="38" t="str">
        <f aca="false">VLOOKUP(L209,CódigosRetorno!$A$2:$B$1795,2,FALSE())</f>
        <v>El factor de afectación de IGV por linea debe ser diferente a 0.00.</v>
      </c>
      <c r="N209" s="49" t="s">
        <v>8</v>
      </c>
    </row>
    <row r="210" customFormat="false" ht="48" hidden="false" customHeight="true" outlineLevel="0" collapsed="false">
      <c r="A210" s="16"/>
      <c r="B210" s="117"/>
      <c r="C210" s="51"/>
      <c r="D210" s="48"/>
      <c r="E210" s="48"/>
      <c r="F210" s="117"/>
      <c r="G210" s="48" t="s">
        <v>1638</v>
      </c>
      <c r="H210" s="38" t="s">
        <v>1639</v>
      </c>
      <c r="I210" s="117" t="n">
        <v>1</v>
      </c>
      <c r="J210" s="38" t="s">
        <v>1640</v>
      </c>
      <c r="K210" s="52" t="s">
        <v>6</v>
      </c>
      <c r="L210" s="116" t="s">
        <v>1641</v>
      </c>
      <c r="M210" s="38" t="str">
        <f aca="false">VLOOKUP(L210,CódigosRetorno!$A$2:$B$1795,2,FALSE())</f>
        <v>El XML no contiene el tag cbc:TaxExemptionReasonCode de Afectacion al IGV</v>
      </c>
      <c r="N210" s="49" t="s">
        <v>8</v>
      </c>
    </row>
    <row r="211" customFormat="false" ht="24" hidden="false" customHeight="false" outlineLevel="0" collapsed="false">
      <c r="A211" s="16"/>
      <c r="B211" s="117"/>
      <c r="C211" s="51"/>
      <c r="D211" s="48"/>
      <c r="E211" s="48"/>
      <c r="F211" s="117"/>
      <c r="G211" s="48"/>
      <c r="H211" s="38"/>
      <c r="I211" s="117"/>
      <c r="J211" s="38" t="s">
        <v>1642</v>
      </c>
      <c r="K211" s="52" t="s">
        <v>6</v>
      </c>
      <c r="L211" s="116" t="s">
        <v>1643</v>
      </c>
      <c r="M211" s="38" t="str">
        <f aca="false">VLOOKUP(L211,CódigosRetorno!$A$2:$B$1795,2,FALSE())</f>
        <v>Afectación de IGV no corresponde al código de tributo de la linea.</v>
      </c>
      <c r="N211" s="49" t="s">
        <v>8</v>
      </c>
    </row>
    <row r="212" customFormat="false" ht="60" hidden="false" customHeight="false" outlineLevel="0" collapsed="false">
      <c r="A212" s="16"/>
      <c r="B212" s="117"/>
      <c r="C212" s="51"/>
      <c r="D212" s="48"/>
      <c r="E212" s="48"/>
      <c r="F212" s="117"/>
      <c r="G212" s="48"/>
      <c r="H212" s="38"/>
      <c r="I212" s="117"/>
      <c r="J212" s="38" t="s">
        <v>1644</v>
      </c>
      <c r="K212" s="52" t="s">
        <v>6</v>
      </c>
      <c r="L212" s="116" t="s">
        <v>1645</v>
      </c>
      <c r="M212" s="38" t="str">
        <f aca="false">VLOOKUP(L212,CódigosRetorno!$A$2:$B$1795,2,FALSE())</f>
        <v>El tipo de afectacion del IGV es incorrecto</v>
      </c>
      <c r="N212" s="49" t="s">
        <v>1646</v>
      </c>
    </row>
    <row r="213" customFormat="false" ht="36" hidden="false" customHeight="false" outlineLevel="0" collapsed="false">
      <c r="A213" s="16"/>
      <c r="B213" s="117"/>
      <c r="C213" s="51"/>
      <c r="D213" s="48"/>
      <c r="E213" s="48"/>
      <c r="F213" s="117"/>
      <c r="G213" s="48"/>
      <c r="H213" s="38"/>
      <c r="I213" s="117"/>
      <c r="J213" s="38" t="s">
        <v>1647</v>
      </c>
      <c r="K213" s="52" t="s">
        <v>6</v>
      </c>
      <c r="L213" s="116" t="s">
        <v>1648</v>
      </c>
      <c r="M213" s="38" t="str">
        <f aca="false">VLOOKUP(L213,CódigosRetorno!$A$2:$B$1795,2,FALSE())</f>
        <v>Operaciones de exportacion, deben consignar Tipo Afectacion igual a 40</v>
      </c>
      <c r="N213" s="49" t="s">
        <v>8</v>
      </c>
    </row>
    <row r="214" customFormat="false" ht="48" hidden="false" customHeight="false" outlineLevel="0" collapsed="false">
      <c r="A214" s="16"/>
      <c r="B214" s="117"/>
      <c r="C214" s="51"/>
      <c r="D214" s="48"/>
      <c r="E214" s="48"/>
      <c r="F214" s="117"/>
      <c r="G214" s="48"/>
      <c r="H214" s="38"/>
      <c r="I214" s="117"/>
      <c r="J214" s="38" t="s">
        <v>2797</v>
      </c>
      <c r="K214" s="52" t="s">
        <v>6</v>
      </c>
      <c r="L214" s="116" t="s">
        <v>1650</v>
      </c>
      <c r="M214" s="38" t="str">
        <f aca="false">VLOOKUP(L214,CódigosRetorno!$A$2:$B$1795,2,FALSE())</f>
        <v>Comprobante operacion sujeta IVAP solo debe tener ítems con código de afectación del IGV igual a 17</v>
      </c>
      <c r="N214" s="49" t="s">
        <v>8</v>
      </c>
    </row>
    <row r="215" customFormat="false" ht="24" hidden="false" customHeight="false" outlineLevel="0" collapsed="false">
      <c r="A215" s="16"/>
      <c r="B215" s="117"/>
      <c r="C215" s="51"/>
      <c r="D215" s="48"/>
      <c r="E215" s="48" t="s">
        <v>184</v>
      </c>
      <c r="F215" s="117"/>
      <c r="G215" s="49" t="s">
        <v>1260</v>
      </c>
      <c r="H215" s="38" t="s">
        <v>1282</v>
      </c>
      <c r="I215" s="49" t="s">
        <v>1262</v>
      </c>
      <c r="J215" s="38" t="s">
        <v>1263</v>
      </c>
      <c r="K215" s="52" t="s">
        <v>208</v>
      </c>
      <c r="L215" s="116" t="s">
        <v>1283</v>
      </c>
      <c r="M215" s="38" t="str">
        <f aca="false">VLOOKUP(L215,CódigosRetorno!$A$2:$B$1795,2,FALSE())</f>
        <v>El dato ingresado como atributo @listAgencyName es incorrecto.</v>
      </c>
      <c r="N215" s="49" t="s">
        <v>8</v>
      </c>
    </row>
    <row r="216" customFormat="false" ht="24" hidden="false" customHeight="false" outlineLevel="0" collapsed="false">
      <c r="A216" s="16"/>
      <c r="B216" s="117"/>
      <c r="C216" s="51"/>
      <c r="D216" s="48"/>
      <c r="E216" s="48"/>
      <c r="F216" s="117"/>
      <c r="G216" s="49" t="s">
        <v>1651</v>
      </c>
      <c r="H216" s="38" t="s">
        <v>1285</v>
      </c>
      <c r="I216" s="49" t="s">
        <v>1262</v>
      </c>
      <c r="J216" s="38" t="s">
        <v>1652</v>
      </c>
      <c r="K216" s="48" t="s">
        <v>208</v>
      </c>
      <c r="L216" s="52" t="s">
        <v>1287</v>
      </c>
      <c r="M216" s="38" t="str">
        <f aca="false">VLOOKUP(L216,CódigosRetorno!$A$2:$B$1795,2,FALSE())</f>
        <v>El dato ingresado como atributo @listName es incorrecto.</v>
      </c>
      <c r="N216" s="49" t="s">
        <v>8</v>
      </c>
    </row>
    <row r="217" customFormat="false" ht="48" hidden="false" customHeight="false" outlineLevel="0" collapsed="false">
      <c r="A217" s="16"/>
      <c r="B217" s="117"/>
      <c r="C217" s="51"/>
      <c r="D217" s="48"/>
      <c r="E217" s="48"/>
      <c r="F217" s="117"/>
      <c r="G217" s="49" t="s">
        <v>1653</v>
      </c>
      <c r="H217" s="38" t="s">
        <v>1289</v>
      </c>
      <c r="I217" s="49" t="s">
        <v>1262</v>
      </c>
      <c r="J217" s="38" t="s">
        <v>1654</v>
      </c>
      <c r="K217" s="52" t="s">
        <v>208</v>
      </c>
      <c r="L217" s="116" t="s">
        <v>1291</v>
      </c>
      <c r="M217" s="38" t="str">
        <f aca="false">VLOOKUP(L217,CódigosRetorno!$A$2:$B$1795,2,FALSE())</f>
        <v>El dato ingresado como atributo @listURI es incorrecto.</v>
      </c>
      <c r="N217" s="49" t="s">
        <v>8</v>
      </c>
    </row>
    <row r="218" customFormat="false" ht="24" hidden="false" customHeight="true" outlineLevel="0" collapsed="false">
      <c r="A218" s="16"/>
      <c r="B218" s="117"/>
      <c r="C218" s="51"/>
      <c r="D218" s="48"/>
      <c r="E218" s="48" t="s">
        <v>143</v>
      </c>
      <c r="F218" s="117" t="s">
        <v>769</v>
      </c>
      <c r="G218" s="48" t="s">
        <v>1129</v>
      </c>
      <c r="H218" s="38" t="s">
        <v>1655</v>
      </c>
      <c r="I218" s="117" t="n">
        <v>1</v>
      </c>
      <c r="J218" s="38" t="s">
        <v>605</v>
      </c>
      <c r="K218" s="52" t="s">
        <v>6</v>
      </c>
      <c r="L218" s="116" t="s">
        <v>1656</v>
      </c>
      <c r="M218" s="38" t="str">
        <f aca="false">VLOOKUP(L218,CódigosRetorno!$A$2:$B$1795,2,FALSE())</f>
        <v>El XML no contiene el tag cac:TaxCategory/cac:TaxScheme/cbc:ID del Item</v>
      </c>
      <c r="N218" s="49" t="s">
        <v>8</v>
      </c>
    </row>
    <row r="219" customFormat="false" ht="24" hidden="false" customHeight="false" outlineLevel="0" collapsed="false">
      <c r="A219" s="16"/>
      <c r="B219" s="117"/>
      <c r="C219" s="51"/>
      <c r="D219" s="48"/>
      <c r="E219" s="48"/>
      <c r="F219" s="117"/>
      <c r="G219" s="48"/>
      <c r="H219" s="38"/>
      <c r="I219" s="117"/>
      <c r="J219" s="38" t="s">
        <v>469</v>
      </c>
      <c r="K219" s="52" t="s">
        <v>6</v>
      </c>
      <c r="L219" s="116" t="s">
        <v>1657</v>
      </c>
      <c r="M219" s="38" t="str">
        <f aca="false">VLOOKUP(L219,CódigosRetorno!$A$2:$B$1795,2,FALSE())</f>
        <v>El codigo del tributo es invalido</v>
      </c>
      <c r="N219" s="49" t="s">
        <v>1658</v>
      </c>
    </row>
    <row r="220" customFormat="false" ht="24" hidden="false" customHeight="false" outlineLevel="0" collapsed="false">
      <c r="A220" s="16"/>
      <c r="B220" s="117"/>
      <c r="C220" s="51"/>
      <c r="D220" s="48"/>
      <c r="E220" s="48"/>
      <c r="F220" s="117"/>
      <c r="G220" s="48"/>
      <c r="H220" s="38"/>
      <c r="I220" s="117"/>
      <c r="J220" s="281" t="s">
        <v>1659</v>
      </c>
      <c r="K220" s="52" t="s">
        <v>6</v>
      </c>
      <c r="L220" s="116" t="s">
        <v>1660</v>
      </c>
      <c r="M220" s="38" t="str">
        <f aca="false">VLOOKUP(L220,CódigosRetorno!$A$2:$B$1795,2,FALSE())</f>
        <v>El código de tributo no debe repetirse a nivel de item</v>
      </c>
      <c r="N220" s="49" t="s">
        <v>8</v>
      </c>
    </row>
    <row r="221" customFormat="false" ht="72" hidden="false" customHeight="false" outlineLevel="0" collapsed="false">
      <c r="A221" s="16"/>
      <c r="B221" s="117"/>
      <c r="C221" s="51"/>
      <c r="D221" s="48"/>
      <c r="E221" s="48"/>
      <c r="F221" s="117"/>
      <c r="G221" s="48"/>
      <c r="H221" s="38"/>
      <c r="I221" s="117"/>
      <c r="J221" s="51" t="s">
        <v>2798</v>
      </c>
      <c r="K221" s="52" t="s">
        <v>6</v>
      </c>
      <c r="L221" s="116" t="s">
        <v>1662</v>
      </c>
      <c r="M221" s="38" t="str">
        <f aca="false">VLOOKUP(L221,CódigosRetorno!$A$2:$B$1795,2,FALSE())</f>
        <v>El XML debe contener al menos un tributo por linea de afectacion por IGV</v>
      </c>
      <c r="N221" s="49" t="s">
        <v>8</v>
      </c>
    </row>
    <row r="222" customFormat="false" ht="108" hidden="false" customHeight="false" outlineLevel="0" collapsed="false">
      <c r="A222" s="16"/>
      <c r="B222" s="117"/>
      <c r="C222" s="51"/>
      <c r="D222" s="48"/>
      <c r="E222" s="48"/>
      <c r="F222" s="117"/>
      <c r="G222" s="48"/>
      <c r="H222" s="38"/>
      <c r="I222" s="117"/>
      <c r="J222" s="51" t="s">
        <v>1663</v>
      </c>
      <c r="K222" s="52" t="s">
        <v>6</v>
      </c>
      <c r="L222" s="116" t="s">
        <v>1664</v>
      </c>
      <c r="M222" s="38" t="str">
        <f aca="false">VLOOKUP(L222,CódigosRetorno!$A$2:$B$1795,2,FALSE())</f>
        <v>La combinación de tributos no es permitida</v>
      </c>
      <c r="N222" s="49" t="s">
        <v>8</v>
      </c>
    </row>
    <row r="223" customFormat="false" ht="24" hidden="false" customHeight="false" outlineLevel="0" collapsed="false">
      <c r="A223" s="16"/>
      <c r="B223" s="117"/>
      <c r="C223" s="51"/>
      <c r="D223" s="48"/>
      <c r="E223" s="48" t="s">
        <v>184</v>
      </c>
      <c r="F223" s="117"/>
      <c r="G223" s="49" t="s">
        <v>1665</v>
      </c>
      <c r="H223" s="38" t="s">
        <v>1333</v>
      </c>
      <c r="I223" s="49" t="s">
        <v>1262</v>
      </c>
      <c r="J223" s="38" t="s">
        <v>1666</v>
      </c>
      <c r="K223" s="48" t="s">
        <v>208</v>
      </c>
      <c r="L223" s="52" t="s">
        <v>1335</v>
      </c>
      <c r="M223" s="38" t="str">
        <f aca="false">VLOOKUP(L223,CódigosRetorno!$A$2:$B$1795,2,FALSE())</f>
        <v>El dato ingresado como atributo @schemeName es incorrecto.</v>
      </c>
      <c r="N223" s="49" t="s">
        <v>8</v>
      </c>
    </row>
    <row r="224" customFormat="false" ht="24" hidden="false" customHeight="false" outlineLevel="0" collapsed="false">
      <c r="A224" s="16"/>
      <c r="B224" s="117"/>
      <c r="C224" s="51"/>
      <c r="D224" s="48"/>
      <c r="E224" s="48"/>
      <c r="F224" s="117"/>
      <c r="G224" s="49" t="s">
        <v>1260</v>
      </c>
      <c r="H224" s="38" t="s">
        <v>1261</v>
      </c>
      <c r="I224" s="49" t="s">
        <v>1262</v>
      </c>
      <c r="J224" s="38" t="s">
        <v>1263</v>
      </c>
      <c r="K224" s="48" t="s">
        <v>208</v>
      </c>
      <c r="L224" s="52" t="s">
        <v>1264</v>
      </c>
      <c r="M224" s="38" t="str">
        <f aca="false">VLOOKUP(L224,CódigosRetorno!$A$2:$B$1795,2,FALSE())</f>
        <v>El dato ingresado como atributo @schemeAgencyName es incorrecto.</v>
      </c>
      <c r="N224" s="49" t="s">
        <v>8</v>
      </c>
    </row>
    <row r="225" customFormat="false" ht="48" hidden="false" customHeight="false" outlineLevel="0" collapsed="false">
      <c r="A225" s="16"/>
      <c r="B225" s="117"/>
      <c r="C225" s="51"/>
      <c r="D225" s="48"/>
      <c r="E225" s="48"/>
      <c r="F225" s="117"/>
      <c r="G225" s="49" t="s">
        <v>1667</v>
      </c>
      <c r="H225" s="38" t="s">
        <v>1337</v>
      </c>
      <c r="I225" s="49" t="s">
        <v>1262</v>
      </c>
      <c r="J225" s="38" t="s">
        <v>1668</v>
      </c>
      <c r="K225" s="52" t="s">
        <v>208</v>
      </c>
      <c r="L225" s="116" t="s">
        <v>1339</v>
      </c>
      <c r="M225" s="38" t="str">
        <f aca="false">VLOOKUP(L225,CódigosRetorno!$A$2:$B$1795,2,FALSE())</f>
        <v>El dato ingresado como atributo @schemeURI es incorrecto.</v>
      </c>
      <c r="N225" s="49" t="s">
        <v>8</v>
      </c>
    </row>
    <row r="226" customFormat="false" ht="24" hidden="false" customHeight="true" outlineLevel="0" collapsed="false">
      <c r="A226" s="16"/>
      <c r="B226" s="117"/>
      <c r="C226" s="51"/>
      <c r="D226" s="48"/>
      <c r="E226" s="48" t="s">
        <v>143</v>
      </c>
      <c r="F226" s="49" t="s">
        <v>1669</v>
      </c>
      <c r="G226" s="48" t="s">
        <v>1129</v>
      </c>
      <c r="H226" s="38" t="s">
        <v>1670</v>
      </c>
      <c r="I226" s="49" t="n">
        <v>1</v>
      </c>
      <c r="J226" s="38" t="s">
        <v>605</v>
      </c>
      <c r="K226" s="52" t="s">
        <v>6</v>
      </c>
      <c r="L226" s="116" t="s">
        <v>1671</v>
      </c>
      <c r="M226" s="38" t="str">
        <f aca="false">VLOOKUP(L226,CódigosRetorno!$A$2:$B$1795,2,FALSE())</f>
        <v>El XML no contiene el tag o no existe información del nombre de tributo de la línea</v>
      </c>
      <c r="N226" s="49" t="s">
        <v>8</v>
      </c>
    </row>
    <row r="227" customFormat="false" ht="36" hidden="false" customHeight="false" outlineLevel="0" collapsed="false">
      <c r="A227" s="16"/>
      <c r="B227" s="117"/>
      <c r="C227" s="51"/>
      <c r="D227" s="48"/>
      <c r="E227" s="48"/>
      <c r="F227" s="49"/>
      <c r="G227" s="48"/>
      <c r="H227" s="38"/>
      <c r="I227" s="49"/>
      <c r="J227" s="51" t="s">
        <v>1672</v>
      </c>
      <c r="K227" s="52" t="s">
        <v>6</v>
      </c>
      <c r="L227" s="116" t="s">
        <v>1141</v>
      </c>
      <c r="M227" s="38" t="str">
        <f aca="false">VLOOKUP(L227,CódigosRetorno!$A$2:$B$1795,2,FALSE())</f>
        <v>Nombre de tributo no corresponde al código de tributo de la linea.</v>
      </c>
      <c r="N227" s="49" t="s">
        <v>1658</v>
      </c>
    </row>
    <row r="228" customFormat="false" ht="48" hidden="false" customHeight="false" outlineLevel="0" collapsed="false">
      <c r="A228" s="16"/>
      <c r="B228" s="117"/>
      <c r="C228" s="51"/>
      <c r="D228" s="48"/>
      <c r="E228" s="48"/>
      <c r="F228" s="49" t="s">
        <v>144</v>
      </c>
      <c r="G228" s="48" t="s">
        <v>1129</v>
      </c>
      <c r="H228" s="51" t="s">
        <v>1673</v>
      </c>
      <c r="I228" s="49" t="n">
        <v>1</v>
      </c>
      <c r="J228" s="51" t="s">
        <v>1674</v>
      </c>
      <c r="K228" s="52" t="s">
        <v>6</v>
      </c>
      <c r="L228" s="52" t="s">
        <v>1675</v>
      </c>
      <c r="M228" s="38" t="str">
        <f aca="false">VLOOKUP(L228,CódigosRetorno!$A$2:$B$1795,2,FALSE())</f>
        <v>El Name o TaxTypeCode debe corresponder al codigo de tributo del item</v>
      </c>
      <c r="N228" s="49" t="s">
        <v>1658</v>
      </c>
    </row>
    <row r="229" customFormat="false" ht="36" hidden="false" customHeight="true" outlineLevel="0" collapsed="false">
      <c r="A229" s="16"/>
      <c r="B229" s="49" t="n">
        <f aca="false">B195+1</f>
        <v>36</v>
      </c>
      <c r="C229" s="51" t="s">
        <v>1676</v>
      </c>
      <c r="D229" s="48" t="s">
        <v>329</v>
      </c>
      <c r="E229" s="48" t="s">
        <v>184</v>
      </c>
      <c r="F229" s="49" t="s">
        <v>300</v>
      </c>
      <c r="G229" s="48" t="s">
        <v>301</v>
      </c>
      <c r="H229" s="38" t="s">
        <v>1611</v>
      </c>
      <c r="I229" s="49" t="s">
        <v>1262</v>
      </c>
      <c r="J229" s="38" t="s">
        <v>2785</v>
      </c>
      <c r="K229" s="48" t="s">
        <v>6</v>
      </c>
      <c r="L229" s="116" t="s">
        <v>1612</v>
      </c>
      <c r="M229" s="38" t="str">
        <f aca="false">VLOOKUP(L229,CódigosRetorno!$A$2:$B$1795,2,FALSE())</f>
        <v>El dato ingresado en TaxableAmount de la linea no cumple con el formato establecido</v>
      </c>
      <c r="N229" s="49" t="s">
        <v>8</v>
      </c>
    </row>
    <row r="230" customFormat="false" ht="36" hidden="false" customHeight="false" outlineLevel="0" collapsed="false">
      <c r="A230" s="16"/>
      <c r="B230" s="49"/>
      <c r="C230" s="51"/>
      <c r="D230" s="48"/>
      <c r="E230" s="48"/>
      <c r="F230" s="49" t="s">
        <v>144</v>
      </c>
      <c r="G230" s="48" t="s">
        <v>308</v>
      </c>
      <c r="H230" s="38" t="s">
        <v>1575</v>
      </c>
      <c r="I230" s="49" t="n">
        <v>1</v>
      </c>
      <c r="J230" s="38" t="s">
        <v>1598</v>
      </c>
      <c r="K230" s="48" t="s">
        <v>6</v>
      </c>
      <c r="L230" s="52" t="s">
        <v>1074</v>
      </c>
      <c r="M230" s="38" t="str">
        <f aca="false">VLOOKUP(L230,CódigosRetorno!$A$2:$B$1795,2,FALSE())</f>
        <v>La moneda debe ser la misma en todo el documento. Salvo las percepciones que sólo son en moneda nacional</v>
      </c>
      <c r="N230" s="49" t="s">
        <v>1297</v>
      </c>
    </row>
    <row r="231" customFormat="false" ht="36" hidden="false" customHeight="true" outlineLevel="0" collapsed="false">
      <c r="A231" s="16"/>
      <c r="B231" s="49"/>
      <c r="C231" s="51"/>
      <c r="D231" s="48"/>
      <c r="E231" s="48"/>
      <c r="F231" s="117" t="s">
        <v>300</v>
      </c>
      <c r="G231" s="48" t="s">
        <v>301</v>
      </c>
      <c r="H231" s="38" t="s">
        <v>1677</v>
      </c>
      <c r="I231" s="117" t="n">
        <v>1</v>
      </c>
      <c r="J231" s="38" t="s">
        <v>1081</v>
      </c>
      <c r="K231" s="52" t="s">
        <v>6</v>
      </c>
      <c r="L231" s="116" t="s">
        <v>1619</v>
      </c>
      <c r="M231" s="38" t="str">
        <f aca="false">VLOOKUP(L231,CódigosRetorno!$A$2:$B$1795,2,FALSE())</f>
        <v>El dato ingresado en TaxAmount de la linea no cumple con el formato establecido</v>
      </c>
      <c r="N231" s="49" t="s">
        <v>8</v>
      </c>
    </row>
    <row r="232" customFormat="false" ht="60" hidden="false" customHeight="false" outlineLevel="0" collapsed="false">
      <c r="A232" s="16"/>
      <c r="B232" s="49"/>
      <c r="C232" s="51"/>
      <c r="D232" s="48"/>
      <c r="E232" s="48"/>
      <c r="F232" s="117"/>
      <c r="G232" s="48"/>
      <c r="H232" s="38"/>
      <c r="I232" s="117"/>
      <c r="J232" s="38" t="s">
        <v>1678</v>
      </c>
      <c r="K232" s="52" t="s">
        <v>6</v>
      </c>
      <c r="L232" s="116" t="s">
        <v>1679</v>
      </c>
      <c r="M232" s="38" t="str">
        <f aca="false">VLOOKUP(L232,CódigosRetorno!$A$2:$B$1795,2,FALSE())</f>
        <v>El producto del factor y monto base de la afectación del ISC no corresponde al monto de afectacion de linea.</v>
      </c>
      <c r="N232" s="49" t="s">
        <v>8</v>
      </c>
    </row>
    <row r="233" customFormat="false" ht="60" hidden="false" customHeight="false" outlineLevel="0" collapsed="false">
      <c r="A233" s="16"/>
      <c r="B233" s="49"/>
      <c r="C233" s="51"/>
      <c r="D233" s="48"/>
      <c r="E233" s="48"/>
      <c r="F233" s="117"/>
      <c r="G233" s="48"/>
      <c r="H233" s="38"/>
      <c r="I233" s="117"/>
      <c r="J233" s="38" t="s">
        <v>1680</v>
      </c>
      <c r="K233" s="52" t="s">
        <v>6</v>
      </c>
      <c r="L233" s="116" t="s">
        <v>1681</v>
      </c>
      <c r="M233" s="38" t="str">
        <f aca="false">VLOOKUP(L233,CódigosRetorno!$A$2:$B$1795,2,FALSE())</f>
        <v>El producto del factor y monto base de la afectación de otros tributos no corresponde al monto de afectacion de linea.</v>
      </c>
      <c r="N233" s="49" t="s">
        <v>8</v>
      </c>
    </row>
    <row r="234" customFormat="false" ht="36" hidden="false" customHeight="false" outlineLevel="0" collapsed="false">
      <c r="A234" s="16"/>
      <c r="B234" s="49"/>
      <c r="C234" s="51"/>
      <c r="D234" s="48"/>
      <c r="E234" s="48"/>
      <c r="F234" s="49" t="s">
        <v>144</v>
      </c>
      <c r="G234" s="48" t="s">
        <v>308</v>
      </c>
      <c r="H234" s="38" t="s">
        <v>1575</v>
      </c>
      <c r="I234" s="49" t="n">
        <v>1</v>
      </c>
      <c r="J234" s="38" t="s">
        <v>1598</v>
      </c>
      <c r="K234" s="48" t="s">
        <v>6</v>
      </c>
      <c r="L234" s="52" t="s">
        <v>1074</v>
      </c>
      <c r="M234" s="38" t="str">
        <f aca="false">VLOOKUP(L234,CódigosRetorno!$A$2:$B$1795,2,FALSE())</f>
        <v>La moneda debe ser la misma en todo el documento. Salvo las percepciones que sólo son en moneda nacional</v>
      </c>
      <c r="N234" s="49" t="s">
        <v>1297</v>
      </c>
    </row>
    <row r="235" customFormat="false" ht="24" hidden="false" customHeight="true" outlineLevel="0" collapsed="false">
      <c r="A235" s="16"/>
      <c r="B235" s="49"/>
      <c r="C235" s="51"/>
      <c r="D235" s="48"/>
      <c r="E235" s="48"/>
      <c r="F235" s="117" t="s">
        <v>1628</v>
      </c>
      <c r="G235" s="117" t="s">
        <v>1629</v>
      </c>
      <c r="H235" s="38" t="s">
        <v>1682</v>
      </c>
      <c r="I235" s="117" t="s">
        <v>1262</v>
      </c>
      <c r="J235" s="51" t="s">
        <v>1631</v>
      </c>
      <c r="K235" s="52" t="s">
        <v>6</v>
      </c>
      <c r="L235" s="116" t="s">
        <v>1632</v>
      </c>
      <c r="M235" s="38" t="str">
        <f aca="false">VLOOKUP(L235,CódigosRetorno!$A$2:$B$1795,2,FALSE())</f>
        <v>El XML no contiene el tag de la tasa del tributo de la línea</v>
      </c>
      <c r="N235" s="49" t="s">
        <v>8</v>
      </c>
    </row>
    <row r="236" customFormat="false" ht="36" hidden="false" customHeight="false" outlineLevel="0" collapsed="false">
      <c r="A236" s="16"/>
      <c r="B236" s="49"/>
      <c r="C236" s="51"/>
      <c r="D236" s="48"/>
      <c r="E236" s="48"/>
      <c r="F236" s="117"/>
      <c r="G236" s="117"/>
      <c r="H236" s="38"/>
      <c r="I236" s="117"/>
      <c r="J236" s="38" t="s">
        <v>1743</v>
      </c>
      <c r="K236" s="52" t="s">
        <v>6</v>
      </c>
      <c r="L236" s="116" t="s">
        <v>1634</v>
      </c>
      <c r="M236" s="38" t="str">
        <f aca="false">VLOOKUP(L236,CódigosRetorno!$A$2:$B$1795,2,FALSE())</f>
        <v>El dato ingresado como factor de afectacion por linea no cumple con el formato establecido.</v>
      </c>
      <c r="N236" s="49" t="s">
        <v>8</v>
      </c>
    </row>
    <row r="237" customFormat="false" ht="48" hidden="false" customHeight="false" outlineLevel="0" collapsed="false">
      <c r="A237" s="16"/>
      <c r="B237" s="49"/>
      <c r="C237" s="51"/>
      <c r="D237" s="48"/>
      <c r="E237" s="48"/>
      <c r="F237" s="117"/>
      <c r="G237" s="117"/>
      <c r="H237" s="38"/>
      <c r="I237" s="117"/>
      <c r="J237" s="38" t="s">
        <v>1683</v>
      </c>
      <c r="K237" s="52" t="s">
        <v>6</v>
      </c>
      <c r="L237" s="116" t="s">
        <v>1684</v>
      </c>
      <c r="M237" s="38" t="str">
        <f aca="false">VLOOKUP(L237,CódigosRetorno!$A$2:$B$1795,2,FALSE())</f>
        <v>El factor de afectación de ISC por linea debe ser diferente a 0.00.</v>
      </c>
      <c r="N237" s="49" t="s">
        <v>8</v>
      </c>
    </row>
    <row r="238" customFormat="false" ht="36" hidden="false" customHeight="true" outlineLevel="0" collapsed="false">
      <c r="A238" s="16"/>
      <c r="B238" s="49"/>
      <c r="C238" s="51"/>
      <c r="D238" s="48"/>
      <c r="E238" s="48"/>
      <c r="F238" s="117" t="s">
        <v>330</v>
      </c>
      <c r="G238" s="48" t="s">
        <v>1685</v>
      </c>
      <c r="H238" s="38" t="s">
        <v>1686</v>
      </c>
      <c r="I238" s="117" t="n">
        <v>1</v>
      </c>
      <c r="J238" s="38" t="s">
        <v>1687</v>
      </c>
      <c r="K238" s="52" t="s">
        <v>6</v>
      </c>
      <c r="L238" s="116" t="s">
        <v>1688</v>
      </c>
      <c r="M238" s="38" t="str">
        <f aca="false">VLOOKUP(L238,CódigosRetorno!$A$2:$B$1795,2,FALSE())</f>
        <v>Si existe monto de ISC en el ITEM debe especificar el sistema de calculo</v>
      </c>
      <c r="N238" s="49" t="s">
        <v>8</v>
      </c>
    </row>
    <row r="239" customFormat="false" ht="24" hidden="false" customHeight="false" outlineLevel="0" collapsed="false">
      <c r="A239" s="16"/>
      <c r="B239" s="49"/>
      <c r="C239" s="51"/>
      <c r="D239" s="48"/>
      <c r="E239" s="48"/>
      <c r="F239" s="117"/>
      <c r="G239" s="48"/>
      <c r="H239" s="38"/>
      <c r="I239" s="117"/>
      <c r="J239" s="38" t="s">
        <v>2799</v>
      </c>
      <c r="K239" s="52" t="s">
        <v>6</v>
      </c>
      <c r="L239" s="116" t="s">
        <v>1690</v>
      </c>
      <c r="M239" s="38" t="str">
        <f aca="false">VLOOKUP(L239,CódigosRetorno!$A$2:$B$1795,2,FALSE())</f>
        <v>Solo debe consignar sistema de calculo si el tributo es ISC</v>
      </c>
      <c r="N239" s="49" t="s">
        <v>8</v>
      </c>
    </row>
    <row r="240" customFormat="false" ht="36" hidden="false" customHeight="false" outlineLevel="0" collapsed="false">
      <c r="A240" s="16"/>
      <c r="B240" s="49"/>
      <c r="C240" s="51"/>
      <c r="D240" s="48"/>
      <c r="E240" s="48"/>
      <c r="F240" s="117"/>
      <c r="G240" s="48"/>
      <c r="H240" s="38"/>
      <c r="I240" s="117"/>
      <c r="J240" s="38" t="s">
        <v>1691</v>
      </c>
      <c r="K240" s="52" t="s">
        <v>6</v>
      </c>
      <c r="L240" s="116" t="s">
        <v>1692</v>
      </c>
      <c r="M240" s="38" t="str">
        <f aca="false">VLOOKUP(L240,CódigosRetorno!$A$2:$B$1795,2,FALSE())</f>
        <v>El sistema de calculo del ISC es incorrecto</v>
      </c>
      <c r="N240" s="49" t="s">
        <v>1693</v>
      </c>
    </row>
    <row r="241" customFormat="false" ht="24" hidden="false" customHeight="true" outlineLevel="0" collapsed="false">
      <c r="A241" s="16"/>
      <c r="B241" s="49"/>
      <c r="C241" s="51"/>
      <c r="D241" s="48"/>
      <c r="E241" s="48"/>
      <c r="F241" s="117" t="s">
        <v>769</v>
      </c>
      <c r="G241" s="48" t="s">
        <v>1129</v>
      </c>
      <c r="H241" s="38" t="s">
        <v>1655</v>
      </c>
      <c r="I241" s="117" t="n">
        <v>1</v>
      </c>
      <c r="J241" s="38" t="s">
        <v>605</v>
      </c>
      <c r="K241" s="52" t="s">
        <v>6</v>
      </c>
      <c r="L241" s="116" t="s">
        <v>1656</v>
      </c>
      <c r="M241" s="38" t="str">
        <f aca="false">VLOOKUP(L241,CódigosRetorno!$A$2:$B$1795,2,FALSE())</f>
        <v>El XML no contiene el tag cac:TaxCategory/cac:TaxScheme/cbc:ID del Item</v>
      </c>
      <c r="N241" s="49" t="s">
        <v>8</v>
      </c>
    </row>
    <row r="242" customFormat="false" ht="24" hidden="false" customHeight="false" outlineLevel="0" collapsed="false">
      <c r="A242" s="16"/>
      <c r="B242" s="49"/>
      <c r="C242" s="51"/>
      <c r="D242" s="48"/>
      <c r="E242" s="48"/>
      <c r="F242" s="117"/>
      <c r="G242" s="48"/>
      <c r="H242" s="38"/>
      <c r="I242" s="117"/>
      <c r="J242" s="38" t="s">
        <v>469</v>
      </c>
      <c r="K242" s="52" t="s">
        <v>6</v>
      </c>
      <c r="L242" s="116" t="s">
        <v>1657</v>
      </c>
      <c r="M242" s="38" t="str">
        <f aca="false">VLOOKUP(L242,CódigosRetorno!$A$2:$B$1795,2,FALSE())</f>
        <v>El codigo del tributo es invalido</v>
      </c>
      <c r="N242" s="49" t="s">
        <v>1658</v>
      </c>
    </row>
    <row r="243" customFormat="false" ht="24" hidden="false" customHeight="false" outlineLevel="0" collapsed="false">
      <c r="A243" s="16"/>
      <c r="B243" s="49"/>
      <c r="C243" s="51"/>
      <c r="D243" s="48"/>
      <c r="E243" s="48"/>
      <c r="F243" s="117"/>
      <c r="G243" s="48"/>
      <c r="H243" s="38"/>
      <c r="I243" s="117"/>
      <c r="J243" s="281" t="s">
        <v>1659</v>
      </c>
      <c r="K243" s="52" t="s">
        <v>6</v>
      </c>
      <c r="L243" s="116" t="s">
        <v>1660</v>
      </c>
      <c r="M243" s="38" t="str">
        <f aca="false">VLOOKUP(L243,CódigosRetorno!$A$2:$B$1795,2,FALSE())</f>
        <v>El código de tributo no debe repetirse a nivel de item</v>
      </c>
      <c r="N243" s="49" t="s">
        <v>8</v>
      </c>
    </row>
    <row r="244" customFormat="false" ht="24" hidden="false" customHeight="false" outlineLevel="0" collapsed="false">
      <c r="A244" s="16"/>
      <c r="B244" s="49"/>
      <c r="C244" s="51"/>
      <c r="D244" s="48"/>
      <c r="E244" s="48"/>
      <c r="F244" s="117"/>
      <c r="G244" s="49" t="s">
        <v>1665</v>
      </c>
      <c r="H244" s="38" t="s">
        <v>1333</v>
      </c>
      <c r="I244" s="49" t="s">
        <v>1262</v>
      </c>
      <c r="J244" s="38" t="s">
        <v>1666</v>
      </c>
      <c r="K244" s="48" t="s">
        <v>208</v>
      </c>
      <c r="L244" s="52" t="s">
        <v>1335</v>
      </c>
      <c r="M244" s="38" t="str">
        <f aca="false">VLOOKUP(L244,CódigosRetorno!$A$2:$B$1795,2,FALSE())</f>
        <v>El dato ingresado como atributo @schemeName es incorrecto.</v>
      </c>
      <c r="N244" s="49" t="s">
        <v>8</v>
      </c>
    </row>
    <row r="245" customFormat="false" ht="24" hidden="false" customHeight="false" outlineLevel="0" collapsed="false">
      <c r="A245" s="16"/>
      <c r="B245" s="49"/>
      <c r="C245" s="51"/>
      <c r="D245" s="48"/>
      <c r="E245" s="48"/>
      <c r="F245" s="117"/>
      <c r="G245" s="49" t="s">
        <v>1260</v>
      </c>
      <c r="H245" s="38" t="s">
        <v>1261</v>
      </c>
      <c r="I245" s="49" t="s">
        <v>1262</v>
      </c>
      <c r="J245" s="38" t="s">
        <v>1263</v>
      </c>
      <c r="K245" s="48" t="s">
        <v>208</v>
      </c>
      <c r="L245" s="52" t="s">
        <v>1264</v>
      </c>
      <c r="M245" s="38" t="str">
        <f aca="false">VLOOKUP(L245,CódigosRetorno!$A$2:$B$1795,2,FALSE())</f>
        <v>El dato ingresado como atributo @schemeAgencyName es incorrecto.</v>
      </c>
      <c r="N245" s="49" t="s">
        <v>8</v>
      </c>
    </row>
    <row r="246" customFormat="false" ht="48" hidden="false" customHeight="false" outlineLevel="0" collapsed="false">
      <c r="A246" s="16"/>
      <c r="B246" s="49"/>
      <c r="C246" s="51"/>
      <c r="D246" s="48"/>
      <c r="E246" s="48"/>
      <c r="F246" s="117"/>
      <c r="G246" s="49" t="s">
        <v>1694</v>
      </c>
      <c r="H246" s="38" t="s">
        <v>1337</v>
      </c>
      <c r="I246" s="49" t="s">
        <v>1262</v>
      </c>
      <c r="J246" s="38" t="s">
        <v>1668</v>
      </c>
      <c r="K246" s="52" t="s">
        <v>208</v>
      </c>
      <c r="L246" s="116" t="s">
        <v>1339</v>
      </c>
      <c r="M246" s="38" t="str">
        <f aca="false">VLOOKUP(L246,CódigosRetorno!$A$2:$B$1795,2,FALSE())</f>
        <v>El dato ingresado como atributo @schemeURI es incorrecto.</v>
      </c>
      <c r="N246" s="49" t="s">
        <v>8</v>
      </c>
    </row>
    <row r="247" customFormat="false" ht="24" hidden="false" customHeight="true" outlineLevel="0" collapsed="false">
      <c r="A247" s="16"/>
      <c r="B247" s="49"/>
      <c r="C247" s="51"/>
      <c r="D247" s="48"/>
      <c r="E247" s="48"/>
      <c r="F247" s="49" t="s">
        <v>1669</v>
      </c>
      <c r="G247" s="48" t="s">
        <v>1129</v>
      </c>
      <c r="H247" s="38" t="s">
        <v>1670</v>
      </c>
      <c r="I247" s="49" t="n">
        <v>1</v>
      </c>
      <c r="J247" s="38" t="s">
        <v>605</v>
      </c>
      <c r="K247" s="52" t="s">
        <v>6</v>
      </c>
      <c r="L247" s="116" t="s">
        <v>1671</v>
      </c>
      <c r="M247" s="38" t="str">
        <f aca="false">VLOOKUP(L247,CódigosRetorno!$A$2:$B$1795,2,FALSE())</f>
        <v>El XML no contiene el tag o no existe información del nombre de tributo de la línea</v>
      </c>
      <c r="N247" s="49" t="s">
        <v>8</v>
      </c>
    </row>
    <row r="248" customFormat="false" ht="36" hidden="false" customHeight="false" outlineLevel="0" collapsed="false">
      <c r="A248" s="16"/>
      <c r="B248" s="49"/>
      <c r="C248" s="51"/>
      <c r="D248" s="48"/>
      <c r="E248" s="48"/>
      <c r="F248" s="49"/>
      <c r="G248" s="48"/>
      <c r="H248" s="38"/>
      <c r="I248" s="49"/>
      <c r="J248" s="51" t="s">
        <v>1672</v>
      </c>
      <c r="K248" s="52" t="s">
        <v>6</v>
      </c>
      <c r="L248" s="116" t="s">
        <v>1141</v>
      </c>
      <c r="M248" s="38" t="str">
        <f aca="false">VLOOKUP(L248,CódigosRetorno!$A$2:$B$1795,2,FALSE())</f>
        <v>Nombre de tributo no corresponde al código de tributo de la linea.</v>
      </c>
      <c r="N248" s="49" t="s">
        <v>1658</v>
      </c>
    </row>
    <row r="249" customFormat="false" ht="48" hidden="false" customHeight="false" outlineLevel="0" collapsed="false">
      <c r="A249" s="16"/>
      <c r="B249" s="49"/>
      <c r="C249" s="51"/>
      <c r="D249" s="48"/>
      <c r="E249" s="48"/>
      <c r="F249" s="49" t="s">
        <v>144</v>
      </c>
      <c r="G249" s="48" t="s">
        <v>1129</v>
      </c>
      <c r="H249" s="38" t="s">
        <v>1673</v>
      </c>
      <c r="I249" s="49" t="n">
        <v>1</v>
      </c>
      <c r="J249" s="51" t="s">
        <v>1674</v>
      </c>
      <c r="K249" s="52" t="s">
        <v>6</v>
      </c>
      <c r="L249" s="52" t="s">
        <v>1675</v>
      </c>
      <c r="M249" s="38" t="str">
        <f aca="false">VLOOKUP(L249,CódigosRetorno!$A$2:$B$1795,2,FALSE())</f>
        <v>El Name o TaxTypeCode debe corresponder al codigo de tributo del item</v>
      </c>
      <c r="N249" s="49" t="s">
        <v>1658</v>
      </c>
    </row>
    <row r="250" customFormat="false" ht="36" hidden="false" customHeight="true" outlineLevel="0" collapsed="false">
      <c r="A250" s="16"/>
      <c r="B250" s="117" t="n">
        <f aca="false">B229+1</f>
        <v>37</v>
      </c>
      <c r="C250" s="51" t="s">
        <v>1696</v>
      </c>
      <c r="D250" s="48" t="s">
        <v>329</v>
      </c>
      <c r="E250" s="48" t="s">
        <v>184</v>
      </c>
      <c r="F250" s="117" t="s">
        <v>300</v>
      </c>
      <c r="G250" s="48" t="s">
        <v>301</v>
      </c>
      <c r="H250" s="51" t="s">
        <v>2800</v>
      </c>
      <c r="I250" s="49" t="n">
        <v>1</v>
      </c>
      <c r="J250" s="38" t="s">
        <v>1618</v>
      </c>
      <c r="K250" s="52" t="s">
        <v>6</v>
      </c>
      <c r="L250" s="116" t="s">
        <v>1619</v>
      </c>
      <c r="M250" s="38" t="str">
        <f aca="false">VLOOKUP(L250,CódigosRetorno!$A$2:$B$1795,2,FALSE())</f>
        <v>El dato ingresado en TaxAmount de la linea no cumple con el formato establecido</v>
      </c>
      <c r="N250" s="49" t="s">
        <v>8</v>
      </c>
    </row>
    <row r="251" customFormat="false" ht="72" hidden="false" customHeight="false" outlineLevel="0" collapsed="false">
      <c r="A251" s="16"/>
      <c r="B251" s="117"/>
      <c r="C251" s="51"/>
      <c r="D251" s="48"/>
      <c r="E251" s="48"/>
      <c r="F251" s="117"/>
      <c r="G251" s="48"/>
      <c r="H251" s="51"/>
      <c r="I251" s="49"/>
      <c r="J251" s="38" t="s">
        <v>2801</v>
      </c>
      <c r="K251" s="52" t="s">
        <v>208</v>
      </c>
      <c r="L251" s="116" t="s">
        <v>1698</v>
      </c>
      <c r="M251" s="38" t="str">
        <f aca="false">VLOOKUP(L251,CódigosRetorno!$A$2:$B$1795,2,FALSE())</f>
        <v>El dato ingresado en el campo cac:TaxSubtotal/cbc:TaxAmount del ítem no coincide con el valor calculado</v>
      </c>
      <c r="N251" s="49" t="s">
        <v>8</v>
      </c>
    </row>
    <row r="252" customFormat="false" ht="24" hidden="false" customHeight="false" outlineLevel="0" collapsed="false">
      <c r="A252" s="16"/>
      <c r="B252" s="117"/>
      <c r="C252" s="51"/>
      <c r="D252" s="48"/>
      <c r="E252" s="48"/>
      <c r="F252" s="117"/>
      <c r="G252" s="48"/>
      <c r="H252" s="51"/>
      <c r="I252" s="49"/>
      <c r="J252" s="38" t="s">
        <v>2802</v>
      </c>
      <c r="K252" s="52" t="s">
        <v>6</v>
      </c>
      <c r="L252" s="116" t="s">
        <v>2803</v>
      </c>
      <c r="M252" s="38" t="str">
        <f aca="false">VLOOKUP(L252,CódigosRetorno!$A$2:$B$1795,2,FALSE())</f>
        <v>El impuesto ICBPER no aplica para el NRUS</v>
      </c>
      <c r="N252" s="49" t="s">
        <v>8</v>
      </c>
    </row>
    <row r="253" customFormat="false" ht="36" hidden="false" customHeight="false" outlineLevel="0" collapsed="false">
      <c r="A253" s="16"/>
      <c r="B253" s="117"/>
      <c r="C253" s="51"/>
      <c r="D253" s="48"/>
      <c r="E253" s="48"/>
      <c r="F253" s="81" t="s">
        <v>144</v>
      </c>
      <c r="G253" s="101" t="s">
        <v>308</v>
      </c>
      <c r="H253" s="80" t="s">
        <v>1575</v>
      </c>
      <c r="I253" s="49" t="n">
        <v>1</v>
      </c>
      <c r="J253" s="51" t="s">
        <v>1598</v>
      </c>
      <c r="K253" s="52" t="s">
        <v>6</v>
      </c>
      <c r="L253" s="116" t="s">
        <v>1074</v>
      </c>
      <c r="M253" s="38" t="str">
        <f aca="false">VLOOKUP(L253,CódigosRetorno!$A$2:$B$1795,2,FALSE())</f>
        <v>La moneda debe ser la misma en todo el documento. Salvo las percepciones que sólo son en moneda nacional</v>
      </c>
      <c r="N253" s="49" t="s">
        <v>1297</v>
      </c>
    </row>
    <row r="254" customFormat="false" ht="36" hidden="false" customHeight="true" outlineLevel="0" collapsed="false">
      <c r="A254" s="16"/>
      <c r="B254" s="117"/>
      <c r="C254" s="51"/>
      <c r="D254" s="48"/>
      <c r="E254" s="48"/>
      <c r="F254" s="117" t="s">
        <v>1699</v>
      </c>
      <c r="G254" s="48" t="s">
        <v>1700</v>
      </c>
      <c r="H254" s="51" t="s">
        <v>2804</v>
      </c>
      <c r="I254" s="49"/>
      <c r="J254" s="38" t="s">
        <v>1704</v>
      </c>
      <c r="K254" s="52" t="s">
        <v>6</v>
      </c>
      <c r="L254" s="116" t="s">
        <v>1705</v>
      </c>
      <c r="M254" s="38" t="str">
        <f aca="false">VLOOKUP(L254,CódigosRetorno!$A$2:$B$1795,2,FALSE())</f>
        <v>Debe consignar el campo cac:TaxSubtotal/cbc:BaseUnitMeasure a nivel de ítem</v>
      </c>
      <c r="N254" s="49" t="s">
        <v>8</v>
      </c>
    </row>
    <row r="255" customFormat="false" ht="24" hidden="false" customHeight="false" outlineLevel="0" collapsed="false">
      <c r="A255" s="16"/>
      <c r="B255" s="117"/>
      <c r="C255" s="51"/>
      <c r="D255" s="48"/>
      <c r="E255" s="48"/>
      <c r="F255" s="117"/>
      <c r="G255" s="48"/>
      <c r="H255" s="51"/>
      <c r="I255" s="49"/>
      <c r="J255" s="38" t="s">
        <v>1702</v>
      </c>
      <c r="K255" s="52" t="s">
        <v>6</v>
      </c>
      <c r="L255" s="116" t="s">
        <v>1703</v>
      </c>
      <c r="M255" s="38" t="str">
        <f aca="false">VLOOKUP(L255,CódigosRetorno!$A$2:$B$1795,2,FALSE())</f>
        <v>El valor del tag no cumple con el formato establecido</v>
      </c>
      <c r="N255" s="49" t="s">
        <v>8</v>
      </c>
    </row>
    <row r="256" customFormat="false" ht="36" hidden="false" customHeight="false" outlineLevel="0" collapsed="false">
      <c r="A256" s="16"/>
      <c r="B256" s="117"/>
      <c r="C256" s="51"/>
      <c r="D256" s="48"/>
      <c r="E256" s="48"/>
      <c r="F256" s="117"/>
      <c r="G256" s="48"/>
      <c r="H256" s="51"/>
      <c r="I256" s="49"/>
      <c r="J256" s="38" t="s">
        <v>1706</v>
      </c>
      <c r="K256" s="52" t="s">
        <v>6</v>
      </c>
      <c r="L256" s="116" t="s">
        <v>1707</v>
      </c>
      <c r="M256" s="38" t="str">
        <f aca="false">VLOOKUP(L256,CódigosRetorno!$A$2:$B$1795,2,FALSE())</f>
        <v>El valor ingresado en el campo cac:TaxSubtotal/cbc:BaseUnitMeasure no corresponde al valor esperado</v>
      </c>
      <c r="N256" s="49" t="s">
        <v>8</v>
      </c>
    </row>
    <row r="257" customFormat="false" ht="24" hidden="false" customHeight="false" outlineLevel="0" collapsed="false">
      <c r="A257" s="16"/>
      <c r="B257" s="117"/>
      <c r="C257" s="51"/>
      <c r="D257" s="48"/>
      <c r="E257" s="48"/>
      <c r="F257" s="81" t="s">
        <v>144</v>
      </c>
      <c r="G257" s="101" t="s">
        <v>1708</v>
      </c>
      <c r="H257" s="38" t="s">
        <v>1709</v>
      </c>
      <c r="I257" s="49"/>
      <c r="J257" s="51" t="s">
        <v>2805</v>
      </c>
      <c r="K257" s="52" t="s">
        <v>208</v>
      </c>
      <c r="L257" s="116" t="s">
        <v>1711</v>
      </c>
      <c r="M257" s="38" t="str">
        <f aca="false">VLOOKUP(L257,CódigosRetorno!$A$2:$B$1795,2,FALSE())</f>
        <v>El dato ingresado como unidad de medida no corresponde al valor esperado</v>
      </c>
      <c r="N257" s="49" t="s">
        <v>8</v>
      </c>
    </row>
    <row r="258" customFormat="false" ht="36" hidden="false" customHeight="true" outlineLevel="0" collapsed="false">
      <c r="A258" s="16"/>
      <c r="B258" s="117"/>
      <c r="C258" s="51"/>
      <c r="D258" s="48"/>
      <c r="E258" s="48"/>
      <c r="F258" s="117" t="s">
        <v>1628</v>
      </c>
      <c r="G258" s="117" t="s">
        <v>1629</v>
      </c>
      <c r="H258" s="38" t="s">
        <v>1712</v>
      </c>
      <c r="I258" s="117" t="n">
        <v>1</v>
      </c>
      <c r="J258" s="38" t="s">
        <v>1633</v>
      </c>
      <c r="K258" s="52" t="s">
        <v>6</v>
      </c>
      <c r="L258" s="116" t="s">
        <v>1703</v>
      </c>
      <c r="M258" s="38" t="str">
        <f aca="false">VLOOKUP(L258,CódigosRetorno!$A$2:$B$1795,2,FALSE())</f>
        <v>El valor del tag no cumple con el formato establecido</v>
      </c>
      <c r="N258" s="49" t="s">
        <v>8</v>
      </c>
    </row>
    <row r="259" customFormat="false" ht="48" hidden="false" customHeight="false" outlineLevel="0" collapsed="false">
      <c r="A259" s="16"/>
      <c r="B259" s="117"/>
      <c r="C259" s="51"/>
      <c r="D259" s="48"/>
      <c r="E259" s="48"/>
      <c r="F259" s="117"/>
      <c r="G259" s="117"/>
      <c r="H259" s="38"/>
      <c r="I259" s="117"/>
      <c r="J259" s="38" t="s">
        <v>1713</v>
      </c>
      <c r="K259" s="52" t="s">
        <v>6</v>
      </c>
      <c r="L259" s="116" t="s">
        <v>1714</v>
      </c>
      <c r="M259" s="38" t="str">
        <f aca="false">VLOOKUP(L259,CódigosRetorno!$A$2:$B$1795,2,FALSE())</f>
        <v>El valor ingresado en el campo cac:TaxSubtotal/cbc:PerUnitAmount del ítem no corresponde al valor esperado</v>
      </c>
      <c r="N259" s="49" t="s">
        <v>8</v>
      </c>
    </row>
    <row r="260" customFormat="false" ht="72" hidden="false" customHeight="false" outlineLevel="0" collapsed="false">
      <c r="A260" s="16"/>
      <c r="B260" s="117"/>
      <c r="C260" s="51"/>
      <c r="D260" s="48"/>
      <c r="E260" s="48"/>
      <c r="F260" s="117"/>
      <c r="G260" s="117"/>
      <c r="H260" s="38"/>
      <c r="I260" s="117"/>
      <c r="J260" s="38" t="s">
        <v>2806</v>
      </c>
      <c r="K260" s="52" t="s">
        <v>208</v>
      </c>
      <c r="L260" s="116" t="s">
        <v>1716</v>
      </c>
      <c r="M260" s="38" t="str">
        <f aca="false">VLOOKUP(L260,CódigosRetorno!$A$2:$B$1795,2,FALSE())</f>
        <v>La tasa del tributo de la línea no corresponde al valor esperado</v>
      </c>
      <c r="N260" s="49" t="s">
        <v>8</v>
      </c>
    </row>
    <row r="261" customFormat="false" ht="24" hidden="false" customHeight="true" outlineLevel="0" collapsed="false">
      <c r="A261" s="16"/>
      <c r="B261" s="117"/>
      <c r="C261" s="51"/>
      <c r="D261" s="48"/>
      <c r="E261" s="48"/>
      <c r="F261" s="117" t="s">
        <v>769</v>
      </c>
      <c r="G261" s="48" t="s">
        <v>1129</v>
      </c>
      <c r="H261" s="38" t="s">
        <v>1655</v>
      </c>
      <c r="I261" s="117" t="n">
        <v>1</v>
      </c>
      <c r="J261" s="38" t="s">
        <v>605</v>
      </c>
      <c r="K261" s="52" t="s">
        <v>6</v>
      </c>
      <c r="L261" s="116" t="s">
        <v>1656</v>
      </c>
      <c r="M261" s="38" t="str">
        <f aca="false">VLOOKUP(L261,CódigosRetorno!$A$2:$B$1795,2,FALSE())</f>
        <v>El XML no contiene el tag cac:TaxCategory/cac:TaxScheme/cbc:ID del Item</v>
      </c>
      <c r="N261" s="49" t="s">
        <v>8</v>
      </c>
    </row>
    <row r="262" customFormat="false" ht="24" hidden="false" customHeight="false" outlineLevel="0" collapsed="false">
      <c r="A262" s="16"/>
      <c r="B262" s="117"/>
      <c r="C262" s="51"/>
      <c r="D262" s="48"/>
      <c r="E262" s="48"/>
      <c r="F262" s="117"/>
      <c r="G262" s="48"/>
      <c r="H262" s="38"/>
      <c r="I262" s="117"/>
      <c r="J262" s="38" t="s">
        <v>469</v>
      </c>
      <c r="K262" s="52" t="s">
        <v>6</v>
      </c>
      <c r="L262" s="116" t="s">
        <v>1657</v>
      </c>
      <c r="M262" s="38" t="str">
        <f aca="false">VLOOKUP(L262,CódigosRetorno!$A$2:$B$1795,2,FALSE())</f>
        <v>El codigo del tributo es invalido</v>
      </c>
      <c r="N262" s="49" t="s">
        <v>1658</v>
      </c>
    </row>
    <row r="263" customFormat="false" ht="24" hidden="false" customHeight="false" outlineLevel="0" collapsed="false">
      <c r="A263" s="16"/>
      <c r="B263" s="117"/>
      <c r="C263" s="51"/>
      <c r="D263" s="48"/>
      <c r="E263" s="48"/>
      <c r="F263" s="117"/>
      <c r="G263" s="48"/>
      <c r="H263" s="38"/>
      <c r="I263" s="117"/>
      <c r="J263" s="51" t="s">
        <v>1659</v>
      </c>
      <c r="K263" s="52" t="s">
        <v>6</v>
      </c>
      <c r="L263" s="116" t="s">
        <v>1660</v>
      </c>
      <c r="M263" s="38" t="str">
        <f aca="false">VLOOKUP(L263,CódigosRetorno!$A$2:$B$1795,2,FALSE())</f>
        <v>El código de tributo no debe repetirse a nivel de item</v>
      </c>
      <c r="N263" s="49" t="s">
        <v>8</v>
      </c>
    </row>
    <row r="264" customFormat="false" ht="24" hidden="false" customHeight="false" outlineLevel="0" collapsed="false">
      <c r="A264" s="16"/>
      <c r="B264" s="117"/>
      <c r="C264" s="51"/>
      <c r="D264" s="48"/>
      <c r="E264" s="48"/>
      <c r="F264" s="117"/>
      <c r="G264" s="49" t="s">
        <v>1665</v>
      </c>
      <c r="H264" s="38" t="s">
        <v>1333</v>
      </c>
      <c r="I264" s="49" t="s">
        <v>1262</v>
      </c>
      <c r="J264" s="38" t="s">
        <v>1666</v>
      </c>
      <c r="K264" s="48" t="s">
        <v>208</v>
      </c>
      <c r="L264" s="52" t="s">
        <v>1335</v>
      </c>
      <c r="M264" s="38" t="str">
        <f aca="false">VLOOKUP(L264,CódigosRetorno!$A$2:$B$1795,2,FALSE())</f>
        <v>El dato ingresado como atributo @schemeName es incorrecto.</v>
      </c>
      <c r="N264" s="49" t="s">
        <v>8</v>
      </c>
    </row>
    <row r="265" customFormat="false" ht="24" hidden="false" customHeight="false" outlineLevel="0" collapsed="false">
      <c r="A265" s="16"/>
      <c r="B265" s="117"/>
      <c r="C265" s="51"/>
      <c r="D265" s="48"/>
      <c r="E265" s="48"/>
      <c r="F265" s="117"/>
      <c r="G265" s="49" t="s">
        <v>1260</v>
      </c>
      <c r="H265" s="38" t="s">
        <v>1261</v>
      </c>
      <c r="I265" s="49" t="s">
        <v>1262</v>
      </c>
      <c r="J265" s="38" t="s">
        <v>1263</v>
      </c>
      <c r="K265" s="48" t="s">
        <v>208</v>
      </c>
      <c r="L265" s="52" t="s">
        <v>1264</v>
      </c>
      <c r="M265" s="38" t="str">
        <f aca="false">VLOOKUP(L265,CódigosRetorno!$A$2:$B$1795,2,FALSE())</f>
        <v>El dato ingresado como atributo @schemeAgencyName es incorrecto.</v>
      </c>
      <c r="N265" s="49" t="s">
        <v>8</v>
      </c>
    </row>
    <row r="266" customFormat="false" ht="48" hidden="false" customHeight="false" outlineLevel="0" collapsed="false">
      <c r="A266" s="16"/>
      <c r="B266" s="117"/>
      <c r="C266" s="51"/>
      <c r="D266" s="48"/>
      <c r="E266" s="48"/>
      <c r="F266" s="117"/>
      <c r="G266" s="49" t="s">
        <v>1694</v>
      </c>
      <c r="H266" s="38" t="s">
        <v>1337</v>
      </c>
      <c r="I266" s="49" t="s">
        <v>1262</v>
      </c>
      <c r="J266" s="38" t="s">
        <v>1668</v>
      </c>
      <c r="K266" s="52" t="s">
        <v>208</v>
      </c>
      <c r="L266" s="116" t="s">
        <v>1339</v>
      </c>
      <c r="M266" s="38" t="str">
        <f aca="false">VLOOKUP(L266,CódigosRetorno!$A$2:$B$1795,2,FALSE())</f>
        <v>El dato ingresado como atributo @schemeURI es incorrecto.</v>
      </c>
      <c r="N266" s="49" t="s">
        <v>8</v>
      </c>
    </row>
    <row r="267" customFormat="false" ht="24" hidden="false" customHeight="true" outlineLevel="0" collapsed="false">
      <c r="A267" s="16"/>
      <c r="B267" s="117"/>
      <c r="C267" s="51"/>
      <c r="D267" s="48"/>
      <c r="E267" s="48"/>
      <c r="F267" s="49" t="s">
        <v>1669</v>
      </c>
      <c r="G267" s="48" t="s">
        <v>1129</v>
      </c>
      <c r="H267" s="38" t="s">
        <v>1670</v>
      </c>
      <c r="I267" s="49" t="n">
        <v>1</v>
      </c>
      <c r="J267" s="38" t="s">
        <v>605</v>
      </c>
      <c r="K267" s="52" t="s">
        <v>6</v>
      </c>
      <c r="L267" s="116" t="s">
        <v>1671</v>
      </c>
      <c r="M267" s="38" t="str">
        <f aca="false">VLOOKUP(L267,CódigosRetorno!$A$2:$B$1795,2,FALSE())</f>
        <v>El XML no contiene el tag o no existe información del nombre de tributo de la línea</v>
      </c>
      <c r="N267" s="49" t="s">
        <v>8</v>
      </c>
    </row>
    <row r="268" customFormat="false" ht="36" hidden="false" customHeight="false" outlineLevel="0" collapsed="false">
      <c r="A268" s="16"/>
      <c r="B268" s="117"/>
      <c r="C268" s="51"/>
      <c r="D268" s="48"/>
      <c r="E268" s="48"/>
      <c r="F268" s="49"/>
      <c r="G268" s="48"/>
      <c r="H268" s="38"/>
      <c r="I268" s="49"/>
      <c r="J268" s="51" t="s">
        <v>1672</v>
      </c>
      <c r="K268" s="52" t="s">
        <v>6</v>
      </c>
      <c r="L268" s="116" t="s">
        <v>1141</v>
      </c>
      <c r="M268" s="38" t="str">
        <f aca="false">VLOOKUP(L268,CódigosRetorno!$A$2:$B$1795,2,FALSE())</f>
        <v>Nombre de tributo no corresponde al código de tributo de la linea.</v>
      </c>
      <c r="N268" s="49" t="s">
        <v>1658</v>
      </c>
    </row>
    <row r="269" customFormat="false" ht="48" hidden="false" customHeight="false" outlineLevel="0" collapsed="false">
      <c r="A269" s="16"/>
      <c r="B269" s="117"/>
      <c r="C269" s="51"/>
      <c r="D269" s="48"/>
      <c r="E269" s="48"/>
      <c r="F269" s="49" t="s">
        <v>144</v>
      </c>
      <c r="G269" s="48" t="s">
        <v>1129</v>
      </c>
      <c r="H269" s="38" t="s">
        <v>1673</v>
      </c>
      <c r="I269" s="49" t="n">
        <v>1</v>
      </c>
      <c r="J269" s="51" t="s">
        <v>1674</v>
      </c>
      <c r="K269" s="52" t="s">
        <v>6</v>
      </c>
      <c r="L269" s="52" t="s">
        <v>1675</v>
      </c>
      <c r="M269" s="38" t="str">
        <f aca="false">VLOOKUP(L269,CódigosRetorno!$A$2:$B$1795,2,FALSE())</f>
        <v>El Name o TaxTypeCode debe corresponder al codigo de tributo del item</v>
      </c>
      <c r="N269" s="49" t="s">
        <v>1658</v>
      </c>
    </row>
    <row r="270" customFormat="false" ht="36" hidden="false" customHeight="true" outlineLevel="0" collapsed="false">
      <c r="A270" s="16"/>
      <c r="B270" s="49" t="n">
        <f aca="false">B250+1</f>
        <v>38</v>
      </c>
      <c r="C270" s="51" t="s">
        <v>1717</v>
      </c>
      <c r="D270" s="48" t="s">
        <v>329</v>
      </c>
      <c r="E270" s="48" t="s">
        <v>143</v>
      </c>
      <c r="F270" s="117" t="s">
        <v>300</v>
      </c>
      <c r="G270" s="101" t="s">
        <v>301</v>
      </c>
      <c r="H270" s="81" t="s">
        <v>1719</v>
      </c>
      <c r="I270" s="81" t="n">
        <v>1</v>
      </c>
      <c r="J270" s="62" t="s">
        <v>1081</v>
      </c>
      <c r="K270" s="52" t="s">
        <v>6</v>
      </c>
      <c r="L270" s="116" t="s">
        <v>1720</v>
      </c>
      <c r="M270" s="38" t="str">
        <f aca="false">VLOOKUP(L270,CódigosRetorno!$A$2:$B$1795,2,FALSE())</f>
        <v>El dato ingresado en LineExtensionAmount del item no cumple con el formato establecido</v>
      </c>
      <c r="N270" s="49" t="s">
        <v>8</v>
      </c>
    </row>
    <row r="271" customFormat="false" ht="144" hidden="false" customHeight="false" outlineLevel="0" collapsed="false">
      <c r="A271" s="16"/>
      <c r="B271" s="49"/>
      <c r="C271" s="51"/>
      <c r="D271" s="48"/>
      <c r="E271" s="48"/>
      <c r="F271" s="117"/>
      <c r="G271" s="101"/>
      <c r="H271" s="81"/>
      <c r="I271" s="81"/>
      <c r="J271" s="38" t="s">
        <v>1721</v>
      </c>
      <c r="K271" s="52" t="s">
        <v>208</v>
      </c>
      <c r="L271" s="116" t="s">
        <v>2807</v>
      </c>
      <c r="M271" s="38" t="str">
        <f aca="false">VLOOKUP(L271,CódigosRetorno!$A$2:$B$1795,2,FALSE())</f>
        <v>El valor de venta por ítem difiere de los importes consignados.</v>
      </c>
      <c r="N271" s="49" t="s">
        <v>8</v>
      </c>
    </row>
    <row r="272" customFormat="false" ht="120" hidden="false" customHeight="false" outlineLevel="0" collapsed="false">
      <c r="A272" s="16"/>
      <c r="B272" s="49"/>
      <c r="C272" s="51"/>
      <c r="D272" s="48"/>
      <c r="E272" s="48"/>
      <c r="F272" s="117"/>
      <c r="G272" s="101"/>
      <c r="H272" s="81"/>
      <c r="I272" s="81"/>
      <c r="J272" s="38" t="s">
        <v>1723</v>
      </c>
      <c r="K272" s="52" t="s">
        <v>208</v>
      </c>
      <c r="L272" s="116" t="s">
        <v>2807</v>
      </c>
      <c r="M272" s="38" t="str">
        <f aca="false">VLOOKUP(L272,CódigosRetorno!$A$2:$B$1795,2,FALSE())</f>
        <v>El valor de venta por ítem difiere de los importes consignados.</v>
      </c>
      <c r="N272" s="49" t="s">
        <v>8</v>
      </c>
    </row>
    <row r="273" customFormat="false" ht="36" hidden="false" customHeight="false" outlineLevel="0" collapsed="false">
      <c r="A273" s="16"/>
      <c r="B273" s="49"/>
      <c r="C273" s="51"/>
      <c r="D273" s="48"/>
      <c r="E273" s="48"/>
      <c r="F273" s="209" t="s">
        <v>144</v>
      </c>
      <c r="G273" s="48" t="s">
        <v>308</v>
      </c>
      <c r="H273" s="38" t="s">
        <v>1575</v>
      </c>
      <c r="I273" s="49" t="n">
        <v>1</v>
      </c>
      <c r="J273" s="38" t="s">
        <v>1598</v>
      </c>
      <c r="K273" s="48" t="s">
        <v>6</v>
      </c>
      <c r="L273" s="52" t="s">
        <v>1074</v>
      </c>
      <c r="M273" s="38" t="str">
        <f aca="false">VLOOKUP(L273,CódigosRetorno!$A$2:$B$1795,2,FALSE())</f>
        <v>La moneda debe ser la misma en todo el documento. Salvo las percepciones que sólo son en moneda nacional</v>
      </c>
      <c r="N273" s="49" t="s">
        <v>1297</v>
      </c>
    </row>
    <row r="274" customFormat="false" ht="36" hidden="false" customHeight="true" outlineLevel="0" collapsed="false">
      <c r="A274" s="16"/>
      <c r="B274" s="117" t="n">
        <f aca="false">B270+1</f>
        <v>39</v>
      </c>
      <c r="C274" s="51" t="s">
        <v>1724</v>
      </c>
      <c r="D274" s="48" t="s">
        <v>329</v>
      </c>
      <c r="E274" s="48" t="s">
        <v>184</v>
      </c>
      <c r="F274" s="49" t="s">
        <v>1699</v>
      </c>
      <c r="G274" s="48" t="s">
        <v>1725</v>
      </c>
      <c r="H274" s="38" t="s">
        <v>1726</v>
      </c>
      <c r="I274" s="49" t="n">
        <v>1</v>
      </c>
      <c r="J274" s="38" t="s">
        <v>1727</v>
      </c>
      <c r="K274" s="48" t="s">
        <v>6</v>
      </c>
      <c r="L274" s="52" t="s">
        <v>1728</v>
      </c>
      <c r="M274" s="38" t="str">
        <f aca="false">VLOOKUP(L274,CódigosRetorno!$A$2:$B$1795,2,FALSE())</f>
        <v>El dato ingresado como indicador de cargo/descuento no corresponde al valor esperado.</v>
      </c>
      <c r="N274" s="49" t="s">
        <v>8</v>
      </c>
    </row>
    <row r="275" customFormat="false" ht="36" hidden="false" customHeight="false" outlineLevel="0" collapsed="false">
      <c r="A275" s="16"/>
      <c r="B275" s="117"/>
      <c r="C275" s="51"/>
      <c r="D275" s="48"/>
      <c r="E275" s="48"/>
      <c r="F275" s="49"/>
      <c r="G275" s="48"/>
      <c r="H275" s="38"/>
      <c r="I275" s="49"/>
      <c r="J275" s="38" t="s">
        <v>1729</v>
      </c>
      <c r="K275" s="48" t="s">
        <v>6</v>
      </c>
      <c r="L275" s="52" t="s">
        <v>1728</v>
      </c>
      <c r="M275" s="38" t="str">
        <f aca="false">VLOOKUP(L275,CódigosRetorno!$A$2:$B$1795,2,FALSE())</f>
        <v>El dato ingresado como indicador de cargo/descuento no corresponde al valor esperado.</v>
      </c>
      <c r="N275" s="49" t="s">
        <v>8</v>
      </c>
    </row>
    <row r="276" customFormat="false" ht="24" hidden="false" customHeight="true" outlineLevel="0" collapsed="false">
      <c r="A276" s="16"/>
      <c r="B276" s="117"/>
      <c r="C276" s="51"/>
      <c r="D276" s="48"/>
      <c r="E276" s="48"/>
      <c r="F276" s="117" t="s">
        <v>330</v>
      </c>
      <c r="G276" s="48" t="s">
        <v>1730</v>
      </c>
      <c r="H276" s="38" t="s">
        <v>1731</v>
      </c>
      <c r="I276" s="117" t="n">
        <v>1</v>
      </c>
      <c r="J276" s="38" t="s">
        <v>605</v>
      </c>
      <c r="K276" s="52" t="s">
        <v>6</v>
      </c>
      <c r="L276" s="116" t="s">
        <v>1732</v>
      </c>
      <c r="M276" s="38" t="str">
        <f aca="false">VLOOKUP(L276,CódigosRetorno!$A$2:$B$1795,2,FALSE())</f>
        <v>El XML no contiene el tag o no existe informacion de codigo de motivo de cargo/descuento por item.</v>
      </c>
      <c r="N276" s="49" t="s">
        <v>8</v>
      </c>
    </row>
    <row r="277" customFormat="false" ht="36" hidden="false" customHeight="false" outlineLevel="0" collapsed="false">
      <c r="A277" s="16"/>
      <c r="B277" s="117"/>
      <c r="C277" s="51"/>
      <c r="D277" s="48"/>
      <c r="E277" s="48"/>
      <c r="F277" s="117"/>
      <c r="G277" s="48"/>
      <c r="H277" s="38"/>
      <c r="I277" s="117"/>
      <c r="J277" s="38" t="s">
        <v>1733</v>
      </c>
      <c r="K277" s="52" t="s">
        <v>6</v>
      </c>
      <c r="L277" s="116" t="s">
        <v>1734</v>
      </c>
      <c r="M277" s="38" t="str">
        <f aca="false">VLOOKUP(L277,CódigosRetorno!$A$2:$B$1795,2,FALSE())</f>
        <v>El valor ingresado como codigo de motivo de cargo/descuento por linea no es valido (catalogo 53)</v>
      </c>
      <c r="N277" s="49" t="s">
        <v>1735</v>
      </c>
    </row>
    <row r="278" customFormat="false" ht="24" hidden="false" customHeight="false" outlineLevel="0" collapsed="false">
      <c r="A278" s="16"/>
      <c r="B278" s="117"/>
      <c r="C278" s="51"/>
      <c r="D278" s="48"/>
      <c r="E278" s="48"/>
      <c r="F278" s="117"/>
      <c r="G278" s="48"/>
      <c r="H278" s="38"/>
      <c r="I278" s="117"/>
      <c r="J278" s="38" t="s">
        <v>1736</v>
      </c>
      <c r="K278" s="52" t="s">
        <v>208</v>
      </c>
      <c r="L278" s="116" t="s">
        <v>1737</v>
      </c>
      <c r="M278" s="38" t="str">
        <f aca="false">VLOOKUP(L278,CódigosRetorno!$A$2:$B$1795,2,FALSE())</f>
        <v>El dato ingresado como cargo/descuento no es valido a nivel de ítem.</v>
      </c>
      <c r="N278" s="49" t="s">
        <v>8</v>
      </c>
    </row>
    <row r="279" customFormat="false" ht="24" hidden="false" customHeight="false" outlineLevel="0" collapsed="false">
      <c r="A279" s="16"/>
      <c r="B279" s="117"/>
      <c r="C279" s="51"/>
      <c r="D279" s="48"/>
      <c r="E279" s="48"/>
      <c r="F279" s="117"/>
      <c r="G279" s="49" t="s">
        <v>1260</v>
      </c>
      <c r="H279" s="38" t="s">
        <v>1282</v>
      </c>
      <c r="I279" s="49" t="s">
        <v>1262</v>
      </c>
      <c r="J279" s="38" t="s">
        <v>1263</v>
      </c>
      <c r="K279" s="52" t="s">
        <v>208</v>
      </c>
      <c r="L279" s="116" t="s">
        <v>1283</v>
      </c>
      <c r="M279" s="38" t="str">
        <f aca="false">VLOOKUP(L279,CódigosRetorno!$A$2:$B$1795,2,FALSE())</f>
        <v>El dato ingresado como atributo @listAgencyName es incorrecto.</v>
      </c>
      <c r="N279" s="49" t="s">
        <v>8</v>
      </c>
    </row>
    <row r="280" customFormat="false" ht="24" hidden="false" customHeight="false" outlineLevel="0" collapsed="false">
      <c r="A280" s="16"/>
      <c r="B280" s="117"/>
      <c r="C280" s="51"/>
      <c r="D280" s="48"/>
      <c r="E280" s="48"/>
      <c r="F280" s="117"/>
      <c r="G280" s="49" t="s">
        <v>1738</v>
      </c>
      <c r="H280" s="38" t="s">
        <v>1285</v>
      </c>
      <c r="I280" s="49" t="s">
        <v>1262</v>
      </c>
      <c r="J280" s="38" t="s">
        <v>1739</v>
      </c>
      <c r="K280" s="48" t="s">
        <v>208</v>
      </c>
      <c r="L280" s="52" t="s">
        <v>1287</v>
      </c>
      <c r="M280" s="38" t="str">
        <f aca="false">VLOOKUP(L280,CódigosRetorno!$A$2:$B$1795,2,FALSE())</f>
        <v>El dato ingresado como atributo @listName es incorrecto.</v>
      </c>
      <c r="N280" s="49" t="s">
        <v>8</v>
      </c>
    </row>
    <row r="281" customFormat="false" ht="48" hidden="false" customHeight="false" outlineLevel="0" collapsed="false">
      <c r="A281" s="16"/>
      <c r="B281" s="117"/>
      <c r="C281" s="51"/>
      <c r="D281" s="48"/>
      <c r="E281" s="48"/>
      <c r="F281" s="117"/>
      <c r="G281" s="49" t="s">
        <v>1740</v>
      </c>
      <c r="H281" s="38" t="s">
        <v>1289</v>
      </c>
      <c r="I281" s="49" t="s">
        <v>1262</v>
      </c>
      <c r="J281" s="38" t="s">
        <v>1741</v>
      </c>
      <c r="K281" s="52" t="s">
        <v>208</v>
      </c>
      <c r="L281" s="116" t="s">
        <v>1291</v>
      </c>
      <c r="M281" s="38" t="str">
        <f aca="false">VLOOKUP(L281,CódigosRetorno!$A$2:$B$1795,2,FALSE())</f>
        <v>El dato ingresado como atributo @listURI es incorrecto.</v>
      </c>
      <c r="N281" s="49" t="s">
        <v>8</v>
      </c>
    </row>
    <row r="282" customFormat="false" ht="36" hidden="false" customHeight="false" outlineLevel="0" collapsed="false">
      <c r="A282" s="16"/>
      <c r="B282" s="117"/>
      <c r="C282" s="51"/>
      <c r="D282" s="48"/>
      <c r="E282" s="48"/>
      <c r="F282" s="49" t="s">
        <v>1628</v>
      </c>
      <c r="G282" s="48" t="s">
        <v>1629</v>
      </c>
      <c r="H282" s="38" t="s">
        <v>1742</v>
      </c>
      <c r="I282" s="49" t="n">
        <v>1</v>
      </c>
      <c r="J282" s="38" t="s">
        <v>1743</v>
      </c>
      <c r="K282" s="52" t="s">
        <v>6</v>
      </c>
      <c r="L282" s="116" t="s">
        <v>1744</v>
      </c>
      <c r="M282" s="38" t="str">
        <f aca="false">VLOOKUP(L282,CódigosRetorno!$A$2:$B$1795,2,FALSE())</f>
        <v>El factor de cargo/descuento por linea no cumple con el formato establecido.</v>
      </c>
      <c r="N282" s="49" t="s">
        <v>8</v>
      </c>
    </row>
    <row r="283" customFormat="false" ht="36" hidden="false" customHeight="true" outlineLevel="0" collapsed="false">
      <c r="A283" s="16"/>
      <c r="B283" s="117"/>
      <c r="C283" s="51"/>
      <c r="D283" s="48"/>
      <c r="E283" s="48"/>
      <c r="F283" s="49" t="s">
        <v>300</v>
      </c>
      <c r="G283" s="48" t="s">
        <v>301</v>
      </c>
      <c r="H283" s="51" t="s">
        <v>1745</v>
      </c>
      <c r="I283" s="49" t="n">
        <v>1</v>
      </c>
      <c r="J283" s="38" t="s">
        <v>1081</v>
      </c>
      <c r="K283" s="52" t="s">
        <v>6</v>
      </c>
      <c r="L283" s="116" t="s">
        <v>1746</v>
      </c>
      <c r="M283" s="38" t="str">
        <f aca="false">VLOOKUP(L283,CódigosRetorno!$A$2:$B$1795,2,FALSE())</f>
        <v>El formato ingresado en el tag cac:InvoiceLine/cac:Allowancecharge/cbc:Amount no cumple con el formato establecido</v>
      </c>
      <c r="N283" s="49" t="s">
        <v>8</v>
      </c>
    </row>
    <row r="284" customFormat="false" ht="72" hidden="false" customHeight="false" outlineLevel="0" collapsed="false">
      <c r="A284" s="16"/>
      <c r="B284" s="117"/>
      <c r="C284" s="51"/>
      <c r="D284" s="48"/>
      <c r="E284" s="48"/>
      <c r="F284" s="49"/>
      <c r="G284" s="48"/>
      <c r="H284" s="51"/>
      <c r="I284" s="49"/>
      <c r="J284" s="38" t="s">
        <v>1747</v>
      </c>
      <c r="K284" s="52" t="s">
        <v>208</v>
      </c>
      <c r="L284" s="116" t="s">
        <v>2808</v>
      </c>
      <c r="M284" s="38" t="str">
        <f aca="false">VLOOKUP(L284,CódigosRetorno!$A$2:$B$1795,2,FALSE())</f>
        <v>El valor de cargo/descuento por ítem difiere de los importes consignados.</v>
      </c>
      <c r="N284" s="49" t="s">
        <v>8</v>
      </c>
    </row>
    <row r="285" customFormat="false" ht="36" hidden="false" customHeight="false" outlineLevel="0" collapsed="false">
      <c r="A285" s="16"/>
      <c r="B285" s="117"/>
      <c r="C285" s="51"/>
      <c r="D285" s="48"/>
      <c r="E285" s="48"/>
      <c r="F285" s="49" t="s">
        <v>144</v>
      </c>
      <c r="G285" s="48" t="s">
        <v>308</v>
      </c>
      <c r="H285" s="38" t="s">
        <v>1575</v>
      </c>
      <c r="I285" s="49" t="n">
        <v>1</v>
      </c>
      <c r="J285" s="38" t="s">
        <v>1598</v>
      </c>
      <c r="K285" s="48" t="s">
        <v>6</v>
      </c>
      <c r="L285" s="52" t="s">
        <v>1074</v>
      </c>
      <c r="M285" s="38" t="str">
        <f aca="false">VLOOKUP(L285,CódigosRetorno!$A$2:$B$1795,2,FALSE())</f>
        <v>La moneda debe ser la misma en todo el documento. Salvo las percepciones que sólo son en moneda nacional</v>
      </c>
      <c r="N285" s="49" t="s">
        <v>1297</v>
      </c>
    </row>
    <row r="286" customFormat="false" ht="36" hidden="false" customHeight="false" outlineLevel="0" collapsed="false">
      <c r="A286" s="16"/>
      <c r="B286" s="117"/>
      <c r="C286" s="51"/>
      <c r="D286" s="48"/>
      <c r="E286" s="48"/>
      <c r="F286" s="49" t="s">
        <v>300</v>
      </c>
      <c r="G286" s="48" t="s">
        <v>301</v>
      </c>
      <c r="H286" s="38" t="s">
        <v>1749</v>
      </c>
      <c r="I286" s="49" t="n">
        <v>1</v>
      </c>
      <c r="J286" s="38" t="s">
        <v>2785</v>
      </c>
      <c r="K286" s="48" t="s">
        <v>6</v>
      </c>
      <c r="L286" s="116" t="s">
        <v>1750</v>
      </c>
      <c r="M286" s="38" t="str">
        <f aca="false">VLOOKUP(L286,CódigosRetorno!$A$2:$B$1795,2,FALSE())</f>
        <v>El Monto base de cargo/descuento por linea no cumple con el formato establecido.</v>
      </c>
      <c r="N286" s="49" t="s">
        <v>8</v>
      </c>
    </row>
    <row r="287" customFormat="false" ht="36" hidden="false" customHeight="false" outlineLevel="0" collapsed="false">
      <c r="A287" s="16"/>
      <c r="B287" s="117"/>
      <c r="C287" s="51"/>
      <c r="D287" s="48"/>
      <c r="E287" s="48"/>
      <c r="F287" s="49" t="s">
        <v>144</v>
      </c>
      <c r="G287" s="48" t="s">
        <v>308</v>
      </c>
      <c r="H287" s="38" t="s">
        <v>1575</v>
      </c>
      <c r="I287" s="49" t="n">
        <v>1</v>
      </c>
      <c r="J287" s="38" t="s">
        <v>1598</v>
      </c>
      <c r="K287" s="48" t="s">
        <v>6</v>
      </c>
      <c r="L287" s="52" t="s">
        <v>1074</v>
      </c>
      <c r="M287" s="38" t="str">
        <f aca="false">VLOOKUP(L287,CódigosRetorno!$A$2:$B$1795,2,FALSE())</f>
        <v>La moneda debe ser la misma en todo el documento. Salvo las percepciones que sólo son en moneda nacional</v>
      </c>
      <c r="N287" s="49" t="s">
        <v>1297</v>
      </c>
    </row>
    <row r="288" customFormat="false" ht="15" hidden="false" customHeight="false" outlineLevel="0" collapsed="false">
      <c r="A288" s="16"/>
      <c r="B288" s="63" t="s">
        <v>2809</v>
      </c>
      <c r="C288" s="97"/>
      <c r="D288" s="96"/>
      <c r="E288" s="96" t="s">
        <v>8</v>
      </c>
      <c r="F288" s="96" t="s">
        <v>8</v>
      </c>
      <c r="G288" s="96" t="s">
        <v>8</v>
      </c>
      <c r="H288" s="70" t="s">
        <v>8</v>
      </c>
      <c r="I288" s="96"/>
      <c r="J288" s="43" t="s">
        <v>8</v>
      </c>
      <c r="K288" s="98" t="s">
        <v>8</v>
      </c>
      <c r="L288" s="110" t="s">
        <v>8</v>
      </c>
      <c r="M288" s="43" t="str">
        <f aca="false">VLOOKUP(L288,CódigosRetorno!$A$2:$B$1795,2,FALSE())</f>
        <v>-</v>
      </c>
      <c r="N288" s="69" t="s">
        <v>8</v>
      </c>
    </row>
    <row r="289" customFormat="false" ht="15" hidden="false" customHeight="true" outlineLevel="0" collapsed="false">
      <c r="A289" s="16"/>
      <c r="B289" s="48" t="n">
        <f aca="false">B274+1</f>
        <v>40</v>
      </c>
      <c r="C289" s="228" t="s">
        <v>1752</v>
      </c>
      <c r="D289" s="117" t="s">
        <v>63</v>
      </c>
      <c r="E289" s="117" t="s">
        <v>143</v>
      </c>
      <c r="F289" s="117" t="s">
        <v>300</v>
      </c>
      <c r="G289" s="117" t="s">
        <v>301</v>
      </c>
      <c r="H289" s="51" t="s">
        <v>1753</v>
      </c>
      <c r="I289" s="117" t="n">
        <v>1</v>
      </c>
      <c r="J289" s="38" t="s">
        <v>1754</v>
      </c>
      <c r="K289" s="66" t="s">
        <v>6</v>
      </c>
      <c r="L289" s="47" t="s">
        <v>1755</v>
      </c>
      <c r="M289" s="38" t="str">
        <f aca="false">VLOOKUP(L289,CódigosRetorno!$A$2:$B$1795,2,FALSE())</f>
        <v>El Monto total de impuestos es obligatorio</v>
      </c>
      <c r="N289" s="49" t="s">
        <v>8</v>
      </c>
    </row>
    <row r="290" customFormat="false" ht="36" hidden="false" customHeight="false" outlineLevel="0" collapsed="false">
      <c r="A290" s="16"/>
      <c r="B290" s="48"/>
      <c r="C290" s="228"/>
      <c r="D290" s="117"/>
      <c r="E290" s="117"/>
      <c r="F290" s="117"/>
      <c r="G290" s="117"/>
      <c r="H290" s="51"/>
      <c r="I290" s="117"/>
      <c r="J290" s="38" t="s">
        <v>2785</v>
      </c>
      <c r="K290" s="48" t="s">
        <v>6</v>
      </c>
      <c r="L290" s="52" t="s">
        <v>1756</v>
      </c>
      <c r="M290" s="38" t="str">
        <f aca="false">VLOOKUP(L290,CódigosRetorno!$A$2:$B$1795,2,FALSE())</f>
        <v>El dato ingresado en el monto total de impuestos no cumple con el formato establecido</v>
      </c>
      <c r="N290" s="49" t="s">
        <v>8</v>
      </c>
    </row>
    <row r="291" customFormat="false" ht="60" hidden="false" customHeight="false" outlineLevel="0" collapsed="false">
      <c r="A291" s="16"/>
      <c r="B291" s="48"/>
      <c r="C291" s="228"/>
      <c r="D291" s="117"/>
      <c r="E291" s="117"/>
      <c r="F291" s="117"/>
      <c r="G291" s="117"/>
      <c r="H291" s="51"/>
      <c r="I291" s="117"/>
      <c r="J291" s="38" t="s">
        <v>1757</v>
      </c>
      <c r="K291" s="48" t="s">
        <v>208</v>
      </c>
      <c r="L291" s="52" t="s">
        <v>2810</v>
      </c>
      <c r="M291" s="38" t="str">
        <f aca="false">VLOOKUP(L291,CódigosRetorno!$A$2:$B$1795,2,FALSE())</f>
        <v>La sumatoria de impuestos globales no corresponde al monto total de impuestos.</v>
      </c>
      <c r="N291" s="49" t="s">
        <v>8</v>
      </c>
    </row>
    <row r="292" customFormat="false" ht="24" hidden="false" customHeight="false" outlineLevel="0" collapsed="false">
      <c r="A292" s="16"/>
      <c r="B292" s="48"/>
      <c r="C292" s="228"/>
      <c r="D292" s="117"/>
      <c r="E292" s="117"/>
      <c r="F292" s="117"/>
      <c r="G292" s="117"/>
      <c r="H292" s="51"/>
      <c r="I292" s="117"/>
      <c r="J292" s="38" t="s">
        <v>1759</v>
      </c>
      <c r="K292" s="48" t="s">
        <v>6</v>
      </c>
      <c r="L292" s="52" t="s">
        <v>1760</v>
      </c>
      <c r="M292" s="38" t="str">
        <f aca="false">VLOOKUP(L292,CódigosRetorno!$A$2:$B$1795,2,FALSE())</f>
        <v>El tag cac:TaxTotal no debe repetirse a nivel de totales</v>
      </c>
      <c r="N292" s="49" t="s">
        <v>8</v>
      </c>
    </row>
    <row r="293" customFormat="false" ht="96" hidden="false" customHeight="false" outlineLevel="0" collapsed="false">
      <c r="A293" s="16"/>
      <c r="B293" s="48"/>
      <c r="C293" s="228"/>
      <c r="D293" s="117"/>
      <c r="E293" s="117"/>
      <c r="F293" s="117"/>
      <c r="G293" s="117"/>
      <c r="H293" s="51"/>
      <c r="I293" s="117"/>
      <c r="J293" s="38" t="s">
        <v>1761</v>
      </c>
      <c r="K293" s="48" t="s">
        <v>6</v>
      </c>
      <c r="L293" s="52" t="s">
        <v>1762</v>
      </c>
      <c r="M293" s="38" t="str">
        <f aca="false">VLOOKUP(L293,CódigosRetorno!$A$2:$B$1795,2,FALSE())</f>
        <v>Si tiene operaciones de un tributo en alguna línea, debe consignar el tag del total del tributo</v>
      </c>
      <c r="N293" s="49" t="s">
        <v>8</v>
      </c>
    </row>
    <row r="294" customFormat="false" ht="36" hidden="false" customHeight="false" outlineLevel="0" collapsed="false">
      <c r="A294" s="16"/>
      <c r="B294" s="48"/>
      <c r="C294" s="228"/>
      <c r="D294" s="117"/>
      <c r="E294" s="117"/>
      <c r="F294" s="49" t="s">
        <v>144</v>
      </c>
      <c r="G294" s="48" t="s">
        <v>308</v>
      </c>
      <c r="H294" s="38" t="s">
        <v>1575</v>
      </c>
      <c r="I294" s="49" t="n">
        <v>1</v>
      </c>
      <c r="J294" s="38" t="s">
        <v>1598</v>
      </c>
      <c r="K294" s="48" t="s">
        <v>6</v>
      </c>
      <c r="L294" s="52" t="s">
        <v>1074</v>
      </c>
      <c r="M294" s="38" t="str">
        <f aca="false">VLOOKUP(L294,CódigosRetorno!$A$2:$B$1795,2,FALSE())</f>
        <v>La moneda debe ser la misma en todo el documento. Salvo las percepciones que sólo son en moneda nacional</v>
      </c>
      <c r="N294" s="49" t="s">
        <v>1297</v>
      </c>
    </row>
    <row r="295" customFormat="false" ht="24" hidden="false" customHeight="true" outlineLevel="0" collapsed="false">
      <c r="A295" s="16"/>
      <c r="B295" s="49" t="s">
        <v>1763</v>
      </c>
      <c r="C295" s="51" t="s">
        <v>1764</v>
      </c>
      <c r="D295" s="49" t="s">
        <v>63</v>
      </c>
      <c r="E295" s="49" t="s">
        <v>184</v>
      </c>
      <c r="F295" s="117" t="s">
        <v>300</v>
      </c>
      <c r="G295" s="48" t="s">
        <v>1718</v>
      </c>
      <c r="H295" s="51" t="s">
        <v>1765</v>
      </c>
      <c r="I295" s="117" t="n">
        <v>1</v>
      </c>
      <c r="J295" s="51" t="s">
        <v>1631</v>
      </c>
      <c r="K295" s="52" t="s">
        <v>6</v>
      </c>
      <c r="L295" s="116" t="s">
        <v>1766</v>
      </c>
      <c r="M295" s="38" t="str">
        <f aca="false">VLOOKUP(L295,CódigosRetorno!$A$2:$B$1795,2,FALSE())</f>
        <v>El XML no contiene el tag o no existe información de total valor de venta globales</v>
      </c>
      <c r="N295" s="48" t="s">
        <v>8</v>
      </c>
    </row>
    <row r="296" customFormat="false" ht="36" hidden="false" customHeight="false" outlineLevel="0" collapsed="false">
      <c r="A296" s="16"/>
      <c r="B296" s="49"/>
      <c r="C296" s="51"/>
      <c r="D296" s="49"/>
      <c r="E296" s="49"/>
      <c r="F296" s="49"/>
      <c r="G296" s="48"/>
      <c r="H296" s="51"/>
      <c r="I296" s="117"/>
      <c r="J296" s="38" t="s">
        <v>1081</v>
      </c>
      <c r="K296" s="48" t="s">
        <v>6</v>
      </c>
      <c r="L296" s="52" t="s">
        <v>1767</v>
      </c>
      <c r="M296" s="38" t="str">
        <f aca="false">VLOOKUP(L296,CódigosRetorno!$A$2:$B$1795,2,FALSE())</f>
        <v>El dato ingresado en el total valor de venta globales no cumple con el formato establecido</v>
      </c>
      <c r="N296" s="48" t="s">
        <v>8</v>
      </c>
    </row>
    <row r="297" customFormat="false" ht="84" hidden="false" customHeight="false" outlineLevel="0" collapsed="false">
      <c r="A297" s="16"/>
      <c r="B297" s="49"/>
      <c r="C297" s="51"/>
      <c r="D297" s="49"/>
      <c r="E297" s="49"/>
      <c r="F297" s="49"/>
      <c r="G297" s="48"/>
      <c r="H297" s="51"/>
      <c r="I297" s="117"/>
      <c r="J297" s="38" t="s">
        <v>1768</v>
      </c>
      <c r="K297" s="48" t="s">
        <v>208</v>
      </c>
      <c r="L297" s="52" t="s">
        <v>2811</v>
      </c>
      <c r="M297" s="38" t="str">
        <f aca="false">VLOOKUP(L297,CódigosRetorno!$A$2:$B$1795,2,FALSE())</f>
        <v>La sumatoria del total valor de venta - Exportaciones de línea no corresponden al total</v>
      </c>
      <c r="N297" s="48" t="s">
        <v>8</v>
      </c>
    </row>
    <row r="298" customFormat="false" ht="108" hidden="false" customHeight="false" outlineLevel="0" collapsed="false">
      <c r="A298" s="16"/>
      <c r="B298" s="49"/>
      <c r="C298" s="51"/>
      <c r="D298" s="49"/>
      <c r="E298" s="49"/>
      <c r="F298" s="49"/>
      <c r="G298" s="48"/>
      <c r="H298" s="51"/>
      <c r="I298" s="117"/>
      <c r="J298" s="38" t="s">
        <v>1770</v>
      </c>
      <c r="K298" s="48" t="s">
        <v>208</v>
      </c>
      <c r="L298" s="52" t="s">
        <v>2812</v>
      </c>
      <c r="M298" s="38" t="str">
        <f aca="false">VLOOKUP(L298,CódigosRetorno!$A$2:$B$1795,2,FALSE())</f>
        <v>La sumatoria del total valor de venta - operaciones exoneradas de línea no corresponden al total</v>
      </c>
      <c r="N298" s="49" t="s">
        <v>8</v>
      </c>
    </row>
    <row r="299" customFormat="false" ht="108" hidden="false" customHeight="false" outlineLevel="0" collapsed="false">
      <c r="A299" s="16"/>
      <c r="B299" s="49"/>
      <c r="C299" s="51"/>
      <c r="D299" s="49"/>
      <c r="E299" s="49"/>
      <c r="F299" s="49"/>
      <c r="G299" s="48"/>
      <c r="H299" s="51"/>
      <c r="I299" s="117"/>
      <c r="J299" s="38" t="s">
        <v>1772</v>
      </c>
      <c r="K299" s="48" t="s">
        <v>208</v>
      </c>
      <c r="L299" s="52" t="s">
        <v>2813</v>
      </c>
      <c r="M299" s="38" t="str">
        <f aca="false">VLOOKUP(L299,CódigosRetorno!$A$2:$B$1795,2,FALSE())</f>
        <v>La sumatoria del total valor de venta - operaciones inafectas de línea no corresponden al total</v>
      </c>
      <c r="N299" s="49" t="s">
        <v>8</v>
      </c>
    </row>
    <row r="300" customFormat="false" ht="60" hidden="false" customHeight="false" outlineLevel="0" collapsed="false">
      <c r="A300" s="16"/>
      <c r="B300" s="49"/>
      <c r="C300" s="51"/>
      <c r="D300" s="49"/>
      <c r="E300" s="49"/>
      <c r="F300" s="49"/>
      <c r="G300" s="48"/>
      <c r="H300" s="51"/>
      <c r="I300" s="117"/>
      <c r="J300" s="38" t="s">
        <v>1774</v>
      </c>
      <c r="K300" s="52" t="s">
        <v>208</v>
      </c>
      <c r="L300" s="116" t="s">
        <v>2814</v>
      </c>
      <c r="M300" s="38" t="str">
        <f aca="false">VLOOKUP(L300,CódigosRetorno!$A$2:$B$1795,2,FALSE())</f>
        <v>Si se utiliza la leyenda con código 2001, el total de operaciones exoneradas debe ser mayor a 0.00</v>
      </c>
      <c r="N300" s="49" t="s">
        <v>1735</v>
      </c>
    </row>
    <row r="301" customFormat="false" ht="60" hidden="false" customHeight="false" outlineLevel="0" collapsed="false">
      <c r="A301" s="16"/>
      <c r="B301" s="49"/>
      <c r="C301" s="51"/>
      <c r="D301" s="49"/>
      <c r="E301" s="49"/>
      <c r="F301" s="49"/>
      <c r="G301" s="48"/>
      <c r="H301" s="51"/>
      <c r="I301" s="117"/>
      <c r="J301" s="38" t="s">
        <v>1777</v>
      </c>
      <c r="K301" s="52" t="s">
        <v>208</v>
      </c>
      <c r="L301" s="116" t="s">
        <v>2815</v>
      </c>
      <c r="M301" s="38" t="str">
        <f aca="false">VLOOKUP(L301,CódigosRetorno!$A$2:$B$1795,2,FALSE())</f>
        <v>Si se utiliza la leyenda con código 2002, el total de operaciones exoneradas debe ser mayor a 0.00</v>
      </c>
      <c r="N301" s="49" t="s">
        <v>1735</v>
      </c>
    </row>
    <row r="302" customFormat="false" ht="60" hidden="false" customHeight="false" outlineLevel="0" collapsed="false">
      <c r="A302" s="16"/>
      <c r="B302" s="49"/>
      <c r="C302" s="51"/>
      <c r="D302" s="49"/>
      <c r="E302" s="49"/>
      <c r="F302" s="49"/>
      <c r="G302" s="48"/>
      <c r="H302" s="51"/>
      <c r="I302" s="117"/>
      <c r="J302" s="38" t="s">
        <v>1779</v>
      </c>
      <c r="K302" s="52" t="s">
        <v>208</v>
      </c>
      <c r="L302" s="116" t="s">
        <v>2816</v>
      </c>
      <c r="M302" s="38" t="str">
        <f aca="false">VLOOKUP(L302,CódigosRetorno!$A$2:$B$1795,2,FALSE())</f>
        <v>Si se utiliza la leyenda con código 2003, el total de operaciones exoneradas debe ser mayor a 0.00</v>
      </c>
      <c r="N302" s="49" t="s">
        <v>1735</v>
      </c>
    </row>
    <row r="303" customFormat="false" ht="60" hidden="false" customHeight="false" outlineLevel="0" collapsed="false">
      <c r="A303" s="16"/>
      <c r="B303" s="49"/>
      <c r="C303" s="51"/>
      <c r="D303" s="49"/>
      <c r="E303" s="49"/>
      <c r="F303" s="49"/>
      <c r="G303" s="48"/>
      <c r="H303" s="51"/>
      <c r="I303" s="117"/>
      <c r="J303" s="38" t="s">
        <v>1781</v>
      </c>
      <c r="K303" s="52" t="s">
        <v>208</v>
      </c>
      <c r="L303" s="116" t="s">
        <v>2817</v>
      </c>
      <c r="M303" s="38" t="str">
        <f aca="false">VLOOKUP(L303,CódigosRetorno!$A$2:$B$1795,2,FALSE())</f>
        <v>Si se utiliza la leyenda con código 2008, el total de operaciones exoneradas debe ser mayor a 0.00</v>
      </c>
      <c r="N303" s="49" t="s">
        <v>1735</v>
      </c>
    </row>
    <row r="304" customFormat="false" ht="36" hidden="false" customHeight="false" outlineLevel="0" collapsed="false">
      <c r="A304" s="16"/>
      <c r="B304" s="49"/>
      <c r="C304" s="51"/>
      <c r="D304" s="49"/>
      <c r="E304" s="49"/>
      <c r="F304" s="49" t="s">
        <v>144</v>
      </c>
      <c r="G304" s="48" t="s">
        <v>308</v>
      </c>
      <c r="H304" s="38" t="s">
        <v>1575</v>
      </c>
      <c r="I304" s="49" t="n">
        <v>1</v>
      </c>
      <c r="J304" s="38" t="s">
        <v>1598</v>
      </c>
      <c r="K304" s="48" t="s">
        <v>6</v>
      </c>
      <c r="L304" s="52" t="s">
        <v>1074</v>
      </c>
      <c r="M304" s="38" t="str">
        <f aca="false">VLOOKUP(L304,CódigosRetorno!$A$2:$B$1795,2,FALSE())</f>
        <v>La moneda debe ser la misma en todo el documento. Salvo las percepciones que sólo son en moneda nacional</v>
      </c>
      <c r="N304" s="49" t="s">
        <v>1297</v>
      </c>
    </row>
    <row r="305" customFormat="false" ht="36" hidden="false" customHeight="true" outlineLevel="0" collapsed="false">
      <c r="A305" s="16"/>
      <c r="B305" s="49"/>
      <c r="C305" s="51"/>
      <c r="D305" s="49"/>
      <c r="E305" s="49"/>
      <c r="F305" s="49"/>
      <c r="G305" s="48" t="s">
        <v>1783</v>
      </c>
      <c r="H305" s="38" t="s">
        <v>1784</v>
      </c>
      <c r="I305" s="49" t="n">
        <v>1</v>
      </c>
      <c r="J305" s="38" t="s">
        <v>1081</v>
      </c>
      <c r="K305" s="52" t="s">
        <v>6</v>
      </c>
      <c r="L305" s="116" t="s">
        <v>1120</v>
      </c>
      <c r="M305" s="38" t="str">
        <f aca="false">VLOOKUP(L305,CódigosRetorno!$A$2:$B$1795,2,FALSE())</f>
        <v>El dato ingresado en TaxAmount no cumple con el formato establecido</v>
      </c>
      <c r="N305" s="49" t="s">
        <v>8</v>
      </c>
    </row>
    <row r="306" customFormat="false" ht="48" hidden="false" customHeight="false" outlineLevel="0" collapsed="false">
      <c r="A306" s="16"/>
      <c r="B306" s="49"/>
      <c r="C306" s="51"/>
      <c r="D306" s="49"/>
      <c r="E306" s="49"/>
      <c r="F306" s="49"/>
      <c r="G306" s="48"/>
      <c r="H306" s="38"/>
      <c r="I306" s="49"/>
      <c r="J306" s="38" t="s">
        <v>2818</v>
      </c>
      <c r="K306" s="48" t="s">
        <v>6</v>
      </c>
      <c r="L306" s="52" t="s">
        <v>1786</v>
      </c>
      <c r="M306" s="38" t="str">
        <f aca="false">VLOOKUP(L306,CódigosRetorno!$A$2:$B$1795,2,FALSE())</f>
        <v>El monto total del impuestos sobre el valor de venta de operaciones gratuitas/inafectas/exoneradas debe ser igual a 0.00</v>
      </c>
      <c r="N306" s="49" t="s">
        <v>8</v>
      </c>
    </row>
    <row r="307" customFormat="false" ht="36" hidden="false" customHeight="false" outlineLevel="0" collapsed="false">
      <c r="A307" s="16"/>
      <c r="B307" s="49"/>
      <c r="C307" s="51"/>
      <c r="D307" s="49"/>
      <c r="E307" s="49"/>
      <c r="F307" s="49" t="s">
        <v>144</v>
      </c>
      <c r="G307" s="48" t="s">
        <v>308</v>
      </c>
      <c r="H307" s="38" t="s">
        <v>1575</v>
      </c>
      <c r="I307" s="49" t="n">
        <v>1</v>
      </c>
      <c r="J307" s="38" t="s">
        <v>1598</v>
      </c>
      <c r="K307" s="48" t="s">
        <v>6</v>
      </c>
      <c r="L307" s="52" t="s">
        <v>1074</v>
      </c>
      <c r="M307" s="38" t="str">
        <f aca="false">VLOOKUP(L307,CódigosRetorno!$A$2:$B$1795,2,FALSE())</f>
        <v>La moneda debe ser la misma en todo el documento. Salvo las percepciones que sólo son en moneda nacional</v>
      </c>
      <c r="N307" s="49" t="s">
        <v>1297</v>
      </c>
    </row>
    <row r="308" customFormat="false" ht="24" hidden="false" customHeight="true" outlineLevel="0" collapsed="false">
      <c r="A308" s="16"/>
      <c r="B308" s="49"/>
      <c r="C308" s="51"/>
      <c r="D308" s="49"/>
      <c r="E308" s="49"/>
      <c r="F308" s="49" t="s">
        <v>769</v>
      </c>
      <c r="G308" s="48" t="s">
        <v>1129</v>
      </c>
      <c r="H308" s="51" t="s">
        <v>1787</v>
      </c>
      <c r="I308" s="49" t="n">
        <v>1</v>
      </c>
      <c r="J308" s="38" t="s">
        <v>605</v>
      </c>
      <c r="K308" s="48" t="s">
        <v>6</v>
      </c>
      <c r="L308" s="116" t="s">
        <v>1788</v>
      </c>
      <c r="M308" s="38" t="str">
        <f aca="false">VLOOKUP(L308,CódigosRetorno!$A$2:$B$1795,2,FALSE())</f>
        <v>El XML no contiene el tag o no existe información de código de tributo.</v>
      </c>
      <c r="N308" s="49" t="s">
        <v>8</v>
      </c>
    </row>
    <row r="309" customFormat="false" ht="24" hidden="false" customHeight="false" outlineLevel="0" collapsed="false">
      <c r="A309" s="16"/>
      <c r="B309" s="49"/>
      <c r="C309" s="51"/>
      <c r="D309" s="49"/>
      <c r="E309" s="49"/>
      <c r="F309" s="49"/>
      <c r="G309" s="48"/>
      <c r="H309" s="51"/>
      <c r="I309" s="49"/>
      <c r="J309" s="51" t="s">
        <v>1789</v>
      </c>
      <c r="K309" s="52" t="s">
        <v>6</v>
      </c>
      <c r="L309" s="116" t="s">
        <v>1790</v>
      </c>
      <c r="M309" s="38" t="str">
        <f aca="false">VLOOKUP(L309,CódigosRetorno!$A$2:$B$1795,2,FALSE())</f>
        <v>El dato ingresado como codigo de tributo global no corresponde al valor esperado.</v>
      </c>
      <c r="N309" s="49" t="s">
        <v>1658</v>
      </c>
    </row>
    <row r="310" customFormat="false" ht="24" hidden="false" customHeight="false" outlineLevel="0" collapsed="false">
      <c r="A310" s="16"/>
      <c r="B310" s="49"/>
      <c r="C310" s="51"/>
      <c r="D310" s="49"/>
      <c r="E310" s="49"/>
      <c r="F310" s="49"/>
      <c r="G310" s="48"/>
      <c r="H310" s="51"/>
      <c r="I310" s="49"/>
      <c r="J310" s="62" t="s">
        <v>1791</v>
      </c>
      <c r="K310" s="116" t="s">
        <v>6</v>
      </c>
      <c r="L310" s="116" t="s">
        <v>1792</v>
      </c>
      <c r="M310" s="38" t="str">
        <f aca="false">VLOOKUP(L310,CódigosRetorno!$A$2:$B$1795,2,FALSE())</f>
        <v>El código de tributo no debe repetirse a nivel de totales</v>
      </c>
      <c r="N310" s="200" t="s">
        <v>8</v>
      </c>
    </row>
    <row r="311" customFormat="false" ht="48" hidden="false" customHeight="false" outlineLevel="0" collapsed="false">
      <c r="A311" s="16"/>
      <c r="B311" s="49"/>
      <c r="C311" s="51"/>
      <c r="D311" s="49"/>
      <c r="E311" s="49"/>
      <c r="F311" s="49"/>
      <c r="G311" s="48"/>
      <c r="H311" s="51"/>
      <c r="I311" s="49"/>
      <c r="J311" s="38" t="s">
        <v>1793</v>
      </c>
      <c r="K311" s="52" t="s">
        <v>6</v>
      </c>
      <c r="L311" s="116" t="s">
        <v>1794</v>
      </c>
      <c r="M311" s="38" t="str">
        <f aca="false">VLOOKUP(L311,CódigosRetorno!$A$2:$B$1795,2,FALSE())</f>
        <v>El dato ingresado como codigo de tributo global es invalido para tipo de operación.</v>
      </c>
      <c r="N311" s="49" t="s">
        <v>8</v>
      </c>
    </row>
    <row r="312" customFormat="false" ht="24" hidden="false" customHeight="false" outlineLevel="0" collapsed="false">
      <c r="A312" s="16"/>
      <c r="B312" s="49"/>
      <c r="C312" s="51"/>
      <c r="D312" s="49"/>
      <c r="E312" s="49"/>
      <c r="F312" s="117"/>
      <c r="G312" s="49" t="s">
        <v>1665</v>
      </c>
      <c r="H312" s="38" t="s">
        <v>1333</v>
      </c>
      <c r="I312" s="49" t="s">
        <v>1262</v>
      </c>
      <c r="J312" s="38" t="s">
        <v>1666</v>
      </c>
      <c r="K312" s="48" t="s">
        <v>208</v>
      </c>
      <c r="L312" s="52" t="s">
        <v>1335</v>
      </c>
      <c r="M312" s="38" t="str">
        <f aca="false">VLOOKUP(L312,CódigosRetorno!$A$2:$B$1795,2,FALSE())</f>
        <v>El dato ingresado como atributo @schemeName es incorrecto.</v>
      </c>
      <c r="N312" s="49" t="s">
        <v>8</v>
      </c>
    </row>
    <row r="313" customFormat="false" ht="24" hidden="false" customHeight="false" outlineLevel="0" collapsed="false">
      <c r="A313" s="16"/>
      <c r="B313" s="49"/>
      <c r="C313" s="51"/>
      <c r="D313" s="49"/>
      <c r="E313" s="49"/>
      <c r="F313" s="49"/>
      <c r="G313" s="49" t="s">
        <v>1260</v>
      </c>
      <c r="H313" s="38" t="s">
        <v>1261</v>
      </c>
      <c r="I313" s="49" t="s">
        <v>1262</v>
      </c>
      <c r="J313" s="38" t="s">
        <v>1263</v>
      </c>
      <c r="K313" s="48" t="s">
        <v>208</v>
      </c>
      <c r="L313" s="52" t="s">
        <v>1264</v>
      </c>
      <c r="M313" s="38" t="str">
        <f aca="false">VLOOKUP(L313,CódigosRetorno!$A$2:$B$1795,2,FALSE())</f>
        <v>El dato ingresado como atributo @schemeAgencyName es incorrecto.</v>
      </c>
      <c r="N313" s="49" t="s">
        <v>8</v>
      </c>
    </row>
    <row r="314" customFormat="false" ht="48" hidden="false" customHeight="false" outlineLevel="0" collapsed="false">
      <c r="A314" s="16"/>
      <c r="B314" s="49"/>
      <c r="C314" s="51"/>
      <c r="D314" s="49"/>
      <c r="E314" s="49"/>
      <c r="F314" s="49"/>
      <c r="G314" s="49" t="s">
        <v>1694</v>
      </c>
      <c r="H314" s="38" t="s">
        <v>1337</v>
      </c>
      <c r="I314" s="49" t="s">
        <v>1262</v>
      </c>
      <c r="J314" s="38" t="s">
        <v>1668</v>
      </c>
      <c r="K314" s="52" t="s">
        <v>208</v>
      </c>
      <c r="L314" s="116" t="s">
        <v>1339</v>
      </c>
      <c r="M314" s="38" t="str">
        <f aca="false">VLOOKUP(L314,CódigosRetorno!$A$2:$B$1795,2,FALSE())</f>
        <v>El dato ingresado como atributo @schemeURI es incorrecto.</v>
      </c>
      <c r="N314" s="49" t="s">
        <v>8</v>
      </c>
    </row>
    <row r="315" customFormat="false" ht="24" hidden="false" customHeight="true" outlineLevel="0" collapsed="false">
      <c r="A315" s="16"/>
      <c r="B315" s="49"/>
      <c r="C315" s="51"/>
      <c r="D315" s="49"/>
      <c r="E315" s="49"/>
      <c r="F315" s="49" t="s">
        <v>1669</v>
      </c>
      <c r="G315" s="48" t="s">
        <v>1129</v>
      </c>
      <c r="H315" s="38" t="s">
        <v>1795</v>
      </c>
      <c r="I315" s="49" t="n">
        <v>1</v>
      </c>
      <c r="J315" s="38" t="s">
        <v>605</v>
      </c>
      <c r="K315" s="52" t="s">
        <v>6</v>
      </c>
      <c r="L315" s="116" t="s">
        <v>1796</v>
      </c>
      <c r="M315" s="38" t="str">
        <f aca="false">VLOOKUP(L315,CódigosRetorno!$A$2:$B$1795,2,FALSE())</f>
        <v>El XML no contiene el tag TaxScheme Name de impuestos globales</v>
      </c>
      <c r="N315" s="49" t="s">
        <v>8</v>
      </c>
    </row>
    <row r="316" customFormat="false" ht="24" hidden="false" customHeight="false" outlineLevel="0" collapsed="false">
      <c r="A316" s="16"/>
      <c r="B316" s="49"/>
      <c r="C316" s="51"/>
      <c r="D316" s="49"/>
      <c r="E316" s="49"/>
      <c r="F316" s="49"/>
      <c r="G316" s="48"/>
      <c r="H316" s="38"/>
      <c r="I316" s="49"/>
      <c r="J316" s="51" t="s">
        <v>1797</v>
      </c>
      <c r="K316" s="52" t="s">
        <v>6</v>
      </c>
      <c r="L316" s="116" t="s">
        <v>1798</v>
      </c>
      <c r="M316" s="38" t="str">
        <f aca="false">VLOOKUP(L316,CódigosRetorno!$A$2:$B$1795,2,FALSE())</f>
        <v>El valor del tag nombre del tributo no corresponde al esperado.</v>
      </c>
      <c r="N316" s="49" t="s">
        <v>1658</v>
      </c>
    </row>
    <row r="317" customFormat="false" ht="24" hidden="false" customHeight="true" outlineLevel="0" collapsed="false">
      <c r="A317" s="16"/>
      <c r="B317" s="49"/>
      <c r="C317" s="51"/>
      <c r="D317" s="49"/>
      <c r="E317" s="49"/>
      <c r="F317" s="49" t="s">
        <v>144</v>
      </c>
      <c r="G317" s="48" t="s">
        <v>1129</v>
      </c>
      <c r="H317" s="38" t="s">
        <v>1799</v>
      </c>
      <c r="I317" s="49" t="n">
        <v>1</v>
      </c>
      <c r="J317" s="38" t="s">
        <v>605</v>
      </c>
      <c r="K317" s="52" t="s">
        <v>6</v>
      </c>
      <c r="L317" s="116" t="s">
        <v>1800</v>
      </c>
      <c r="M317" s="38" t="str">
        <f aca="false">VLOOKUP(L317,CódigosRetorno!$A$2:$B$1795,2,FALSE())</f>
        <v>El XML no contiene el tag código de tributo internacional de impuestos globales</v>
      </c>
      <c r="N317" s="49" t="s">
        <v>8</v>
      </c>
    </row>
    <row r="318" customFormat="false" ht="36" hidden="false" customHeight="false" outlineLevel="0" collapsed="false">
      <c r="A318" s="16"/>
      <c r="B318" s="49"/>
      <c r="C318" s="51"/>
      <c r="D318" s="49"/>
      <c r="E318" s="49"/>
      <c r="F318" s="49"/>
      <c r="G318" s="48"/>
      <c r="H318" s="38"/>
      <c r="I318" s="49"/>
      <c r="J318" s="51" t="s">
        <v>1801</v>
      </c>
      <c r="K318" s="52" t="s">
        <v>6</v>
      </c>
      <c r="L318" s="116" t="s">
        <v>1802</v>
      </c>
      <c r="M318" s="38" t="str">
        <f aca="false">VLOOKUP(L318,CódigosRetorno!$A$2:$B$1795,2,FALSE())</f>
        <v>El valor del tag codigo de tributo internacional no corresponde al esperado.</v>
      </c>
      <c r="N318" s="49" t="s">
        <v>1658</v>
      </c>
    </row>
    <row r="319" customFormat="false" ht="36" hidden="false" customHeight="true" outlineLevel="0" collapsed="false">
      <c r="A319" s="16"/>
      <c r="B319" s="49" t="n">
        <v>44</v>
      </c>
      <c r="C319" s="51" t="s">
        <v>1804</v>
      </c>
      <c r="D319" s="49" t="s">
        <v>63</v>
      </c>
      <c r="E319" s="49" t="s">
        <v>184</v>
      </c>
      <c r="F319" s="49" t="s">
        <v>300</v>
      </c>
      <c r="G319" s="48" t="s">
        <v>1718</v>
      </c>
      <c r="H319" s="51" t="s">
        <v>1765</v>
      </c>
      <c r="I319" s="49" t="n">
        <v>1</v>
      </c>
      <c r="J319" s="38" t="s">
        <v>1081</v>
      </c>
      <c r="K319" s="48" t="s">
        <v>6</v>
      </c>
      <c r="L319" s="52" t="s">
        <v>1767</v>
      </c>
      <c r="M319" s="38" t="str">
        <f aca="false">VLOOKUP(L319,CódigosRetorno!$A$2:$B$1795,2,FALSE())</f>
        <v>El dato ingresado en el total valor de venta globales no cumple con el formato establecido</v>
      </c>
      <c r="N319" s="49" t="s">
        <v>8</v>
      </c>
    </row>
    <row r="320" customFormat="false" ht="84" hidden="false" customHeight="false" outlineLevel="0" collapsed="false">
      <c r="A320" s="16"/>
      <c r="B320" s="49"/>
      <c r="C320" s="51"/>
      <c r="D320" s="49"/>
      <c r="E320" s="49"/>
      <c r="F320" s="49"/>
      <c r="G320" s="48"/>
      <c r="H320" s="51"/>
      <c r="I320" s="49"/>
      <c r="J320" s="38" t="s">
        <v>1806</v>
      </c>
      <c r="K320" s="48" t="s">
        <v>208</v>
      </c>
      <c r="L320" s="52" t="s">
        <v>2819</v>
      </c>
      <c r="M320" s="38" t="str">
        <f aca="false">VLOOKUP(L320,CódigosRetorno!$A$2:$B$1795,2,FALSE())</f>
        <v>La sumatoria del total valor de venta - operaciones gratuitas de línea no corresponden al total</v>
      </c>
      <c r="N320" s="49" t="s">
        <v>8</v>
      </c>
    </row>
    <row r="321" customFormat="false" ht="60" hidden="false" customHeight="false" outlineLevel="0" collapsed="false">
      <c r="A321" s="16"/>
      <c r="B321" s="49"/>
      <c r="C321" s="51"/>
      <c r="D321" s="49"/>
      <c r="E321" s="49"/>
      <c r="F321" s="49"/>
      <c r="G321" s="48"/>
      <c r="H321" s="51"/>
      <c r="I321" s="49"/>
      <c r="J321" s="38" t="s">
        <v>2820</v>
      </c>
      <c r="K321" s="52" t="s">
        <v>6</v>
      </c>
      <c r="L321" s="116" t="s">
        <v>1809</v>
      </c>
      <c r="M321" s="38" t="str">
        <f aca="false">VLOOKUP(L321,CódigosRetorno!$A$2:$B$1795,2,FALSE())</f>
        <v>Operacion gratuita,  debe consignar Total valor venta - operaciones gratuitas  mayor a cero</v>
      </c>
      <c r="N321" s="49" t="s">
        <v>8</v>
      </c>
    </row>
    <row r="322" customFormat="false" ht="36" hidden="false" customHeight="false" outlineLevel="0" collapsed="false">
      <c r="A322" s="16"/>
      <c r="B322" s="49"/>
      <c r="C322" s="51"/>
      <c r="D322" s="49"/>
      <c r="E322" s="49"/>
      <c r="F322" s="49"/>
      <c r="G322" s="48"/>
      <c r="H322" s="51"/>
      <c r="I322" s="49"/>
      <c r="J322" s="38" t="s">
        <v>2821</v>
      </c>
      <c r="K322" s="52" t="s">
        <v>6</v>
      </c>
      <c r="L322" s="116" t="s">
        <v>1811</v>
      </c>
      <c r="M322" s="38" t="str">
        <f aca="false">VLOOKUP(L322,CódigosRetorno!$A$2:$B$1795,2,FALSE())</f>
        <v>Si existe leyenda Transferencia Gratuita debe consignar Total Valor de Venta de Operaciones Gratuitas</v>
      </c>
      <c r="N322" s="49" t="s">
        <v>8</v>
      </c>
    </row>
    <row r="323" customFormat="false" ht="36" hidden="false" customHeight="false" outlineLevel="0" collapsed="false">
      <c r="A323" s="16"/>
      <c r="B323" s="49"/>
      <c r="C323" s="51"/>
      <c r="D323" s="49"/>
      <c r="E323" s="49"/>
      <c r="F323" s="49" t="s">
        <v>144</v>
      </c>
      <c r="G323" s="48" t="s">
        <v>308</v>
      </c>
      <c r="H323" s="38" t="s">
        <v>1575</v>
      </c>
      <c r="I323" s="49" t="n">
        <v>1</v>
      </c>
      <c r="J323" s="38" t="s">
        <v>1598</v>
      </c>
      <c r="K323" s="48" t="s">
        <v>6</v>
      </c>
      <c r="L323" s="52" t="s">
        <v>1074</v>
      </c>
      <c r="M323" s="38" t="str">
        <f aca="false">VLOOKUP(L323,CódigosRetorno!$A$2:$B$1795,2,FALSE())</f>
        <v>La moneda debe ser la misma en todo el documento. Salvo las percepciones que sólo son en moneda nacional</v>
      </c>
      <c r="N323" s="49" t="s">
        <v>1297</v>
      </c>
    </row>
    <row r="324" customFormat="false" ht="36" hidden="false" customHeight="true" outlineLevel="0" collapsed="false">
      <c r="A324" s="16"/>
      <c r="B324" s="49"/>
      <c r="C324" s="51"/>
      <c r="D324" s="49"/>
      <c r="E324" s="49"/>
      <c r="F324" s="117"/>
      <c r="G324" s="48" t="s">
        <v>301</v>
      </c>
      <c r="H324" s="38" t="s">
        <v>1784</v>
      </c>
      <c r="I324" s="117" t="n">
        <v>1</v>
      </c>
      <c r="J324" s="38" t="s">
        <v>1081</v>
      </c>
      <c r="K324" s="52" t="s">
        <v>6</v>
      </c>
      <c r="L324" s="116" t="s">
        <v>1120</v>
      </c>
      <c r="M324" s="38" t="str">
        <f aca="false">VLOOKUP(L324,CódigosRetorno!$A$2:$B$1795,2,FALSE())</f>
        <v>El dato ingresado en TaxAmount no cumple con el formato establecido</v>
      </c>
      <c r="N324" s="49" t="s">
        <v>8</v>
      </c>
    </row>
    <row r="325" customFormat="false" ht="84" hidden="false" customHeight="false" outlineLevel="0" collapsed="false">
      <c r="A325" s="16"/>
      <c r="B325" s="49"/>
      <c r="C325" s="51"/>
      <c r="D325" s="49"/>
      <c r="E325" s="49"/>
      <c r="F325" s="49"/>
      <c r="G325" s="48"/>
      <c r="H325" s="38"/>
      <c r="I325" s="117"/>
      <c r="J325" s="38" t="s">
        <v>2822</v>
      </c>
      <c r="K325" s="52" t="s">
        <v>208</v>
      </c>
      <c r="L325" s="116" t="s">
        <v>2823</v>
      </c>
      <c r="M325" s="38" t="str">
        <f aca="false">VLOOKUP(L325,CódigosRetorno!$A$2:$B$1795,2,FALSE())</f>
        <v>La sumatoria de los IGV de operaciones gratuitas de la línea (codigo tributo 9996) no corresponden al total</v>
      </c>
      <c r="N325" s="49" t="s">
        <v>8</v>
      </c>
    </row>
    <row r="326" customFormat="false" ht="36" hidden="false" customHeight="false" outlineLevel="0" collapsed="false">
      <c r="A326" s="16"/>
      <c r="B326" s="49"/>
      <c r="C326" s="51"/>
      <c r="D326" s="49"/>
      <c r="E326" s="49"/>
      <c r="F326" s="49"/>
      <c r="G326" s="48"/>
      <c r="H326" s="38"/>
      <c r="I326" s="117"/>
      <c r="J326" s="51" t="s">
        <v>1598</v>
      </c>
      <c r="K326" s="52" t="s">
        <v>6</v>
      </c>
      <c r="L326" s="116" t="s">
        <v>1074</v>
      </c>
      <c r="M326" s="38" t="str">
        <f aca="false">VLOOKUP(L326,CódigosRetorno!$A$2:$B$1795,2,FALSE())</f>
        <v>La moneda debe ser la misma en todo el documento. Salvo las percepciones que sólo son en moneda nacional</v>
      </c>
      <c r="N326" s="49" t="s">
        <v>1297</v>
      </c>
    </row>
    <row r="327" customFormat="false" ht="36" hidden="false" customHeight="false" outlineLevel="0" collapsed="false">
      <c r="A327" s="16"/>
      <c r="B327" s="49"/>
      <c r="C327" s="51"/>
      <c r="D327" s="49"/>
      <c r="E327" s="49"/>
      <c r="F327" s="49" t="s">
        <v>144</v>
      </c>
      <c r="G327" s="48" t="s">
        <v>308</v>
      </c>
      <c r="H327" s="38" t="s">
        <v>1575</v>
      </c>
      <c r="I327" s="49" t="n">
        <v>1</v>
      </c>
      <c r="J327" s="38" t="s">
        <v>1598</v>
      </c>
      <c r="K327" s="48" t="s">
        <v>6</v>
      </c>
      <c r="L327" s="52" t="s">
        <v>1074</v>
      </c>
      <c r="M327" s="38" t="str">
        <f aca="false">VLOOKUP(L327,CódigosRetorno!$A$2:$B$1795,2,FALSE())</f>
        <v>La moneda debe ser la misma en todo el documento. Salvo las percepciones que sólo son en moneda nacional</v>
      </c>
      <c r="N327" s="49" t="s">
        <v>1297</v>
      </c>
    </row>
    <row r="328" customFormat="false" ht="24" hidden="false" customHeight="true" outlineLevel="0" collapsed="false">
      <c r="A328" s="16"/>
      <c r="B328" s="49"/>
      <c r="C328" s="51"/>
      <c r="D328" s="49"/>
      <c r="E328" s="49"/>
      <c r="F328" s="117" t="s">
        <v>769</v>
      </c>
      <c r="G328" s="48" t="s">
        <v>1129</v>
      </c>
      <c r="H328" s="51" t="s">
        <v>1787</v>
      </c>
      <c r="I328" s="117" t="n">
        <v>1</v>
      </c>
      <c r="J328" s="38" t="s">
        <v>605</v>
      </c>
      <c r="K328" s="48" t="s">
        <v>6</v>
      </c>
      <c r="L328" s="116" t="s">
        <v>1788</v>
      </c>
      <c r="M328" s="38" t="str">
        <f aca="false">VLOOKUP(L328,CódigosRetorno!$A$2:$B$1795,2,FALSE())</f>
        <v>El XML no contiene el tag o no existe información de código de tributo.</v>
      </c>
      <c r="N328" s="49" t="s">
        <v>8</v>
      </c>
    </row>
    <row r="329" customFormat="false" ht="24" hidden="false" customHeight="false" outlineLevel="0" collapsed="false">
      <c r="A329" s="16"/>
      <c r="B329" s="49"/>
      <c r="C329" s="51"/>
      <c r="D329" s="49"/>
      <c r="E329" s="49"/>
      <c r="F329" s="49"/>
      <c r="G329" s="48"/>
      <c r="H329" s="51"/>
      <c r="I329" s="117"/>
      <c r="J329" s="51" t="s">
        <v>1789</v>
      </c>
      <c r="K329" s="52" t="s">
        <v>6</v>
      </c>
      <c r="L329" s="116" t="s">
        <v>1790</v>
      </c>
      <c r="M329" s="38" t="str">
        <f aca="false">VLOOKUP(L329,CódigosRetorno!$A$2:$B$1795,2,FALSE())</f>
        <v>El dato ingresado como codigo de tributo global no corresponde al valor esperado.</v>
      </c>
      <c r="N329" s="49" t="s">
        <v>1658</v>
      </c>
    </row>
    <row r="330" customFormat="false" ht="24" hidden="false" customHeight="false" outlineLevel="0" collapsed="false">
      <c r="A330" s="16"/>
      <c r="B330" s="49"/>
      <c r="C330" s="51"/>
      <c r="D330" s="49"/>
      <c r="E330" s="49"/>
      <c r="F330" s="49"/>
      <c r="G330" s="48"/>
      <c r="H330" s="51"/>
      <c r="I330" s="117"/>
      <c r="J330" s="62" t="s">
        <v>1791</v>
      </c>
      <c r="K330" s="116" t="s">
        <v>6</v>
      </c>
      <c r="L330" s="116" t="s">
        <v>1792</v>
      </c>
      <c r="M330" s="38" t="str">
        <f aca="false">VLOOKUP(L330,CódigosRetorno!$A$2:$B$1795,2,FALSE())</f>
        <v>El código de tributo no debe repetirse a nivel de totales</v>
      </c>
      <c r="N330" s="200" t="s">
        <v>8</v>
      </c>
    </row>
    <row r="331" customFormat="false" ht="24" hidden="false" customHeight="false" outlineLevel="0" collapsed="false">
      <c r="A331" s="16"/>
      <c r="B331" s="49"/>
      <c r="C331" s="51"/>
      <c r="D331" s="49"/>
      <c r="E331" s="49"/>
      <c r="F331" s="117"/>
      <c r="G331" s="49" t="s">
        <v>1665</v>
      </c>
      <c r="H331" s="38" t="s">
        <v>1333</v>
      </c>
      <c r="I331" s="49" t="s">
        <v>1262</v>
      </c>
      <c r="J331" s="38" t="s">
        <v>1666</v>
      </c>
      <c r="K331" s="48" t="s">
        <v>208</v>
      </c>
      <c r="L331" s="52" t="s">
        <v>1335</v>
      </c>
      <c r="M331" s="38" t="str">
        <f aca="false">VLOOKUP(L331,CódigosRetorno!$A$2:$B$1795,2,FALSE())</f>
        <v>El dato ingresado como atributo @schemeName es incorrecto.</v>
      </c>
      <c r="N331" s="49" t="s">
        <v>8</v>
      </c>
    </row>
    <row r="332" customFormat="false" ht="24" hidden="false" customHeight="false" outlineLevel="0" collapsed="false">
      <c r="A332" s="16"/>
      <c r="B332" s="49"/>
      <c r="C332" s="51"/>
      <c r="D332" s="49"/>
      <c r="E332" s="49"/>
      <c r="F332" s="49"/>
      <c r="G332" s="49" t="s">
        <v>1260</v>
      </c>
      <c r="H332" s="38" t="s">
        <v>1261</v>
      </c>
      <c r="I332" s="49" t="s">
        <v>1262</v>
      </c>
      <c r="J332" s="38" t="s">
        <v>1263</v>
      </c>
      <c r="K332" s="48" t="s">
        <v>208</v>
      </c>
      <c r="L332" s="52" t="s">
        <v>1264</v>
      </c>
      <c r="M332" s="38" t="str">
        <f aca="false">VLOOKUP(L332,CódigosRetorno!$A$2:$B$1795,2,FALSE())</f>
        <v>El dato ingresado como atributo @schemeAgencyName es incorrecto.</v>
      </c>
      <c r="N332" s="49" t="s">
        <v>8</v>
      </c>
    </row>
    <row r="333" customFormat="false" ht="48" hidden="false" customHeight="false" outlineLevel="0" collapsed="false">
      <c r="A333" s="16"/>
      <c r="B333" s="49"/>
      <c r="C333" s="51"/>
      <c r="D333" s="49"/>
      <c r="E333" s="49"/>
      <c r="F333" s="49"/>
      <c r="G333" s="49" t="s">
        <v>1694</v>
      </c>
      <c r="H333" s="38" t="s">
        <v>1337</v>
      </c>
      <c r="I333" s="49" t="s">
        <v>1262</v>
      </c>
      <c r="J333" s="38" t="s">
        <v>1668</v>
      </c>
      <c r="K333" s="52" t="s">
        <v>208</v>
      </c>
      <c r="L333" s="116" t="s">
        <v>1339</v>
      </c>
      <c r="M333" s="38" t="str">
        <f aca="false">VLOOKUP(L333,CódigosRetorno!$A$2:$B$1795,2,FALSE())</f>
        <v>El dato ingresado como atributo @schemeURI es incorrecto.</v>
      </c>
      <c r="N333" s="49" t="s">
        <v>8</v>
      </c>
    </row>
    <row r="334" customFormat="false" ht="24" hidden="false" customHeight="true" outlineLevel="0" collapsed="false">
      <c r="A334" s="16"/>
      <c r="B334" s="49"/>
      <c r="C334" s="51"/>
      <c r="D334" s="49"/>
      <c r="E334" s="49"/>
      <c r="F334" s="49" t="s">
        <v>1669</v>
      </c>
      <c r="G334" s="48" t="s">
        <v>1129</v>
      </c>
      <c r="H334" s="38" t="s">
        <v>1795</v>
      </c>
      <c r="I334" s="49" t="n">
        <v>1</v>
      </c>
      <c r="J334" s="38" t="s">
        <v>605</v>
      </c>
      <c r="K334" s="52" t="s">
        <v>6</v>
      </c>
      <c r="L334" s="116" t="s">
        <v>1796</v>
      </c>
      <c r="M334" s="38" t="str">
        <f aca="false">VLOOKUP(L334,CódigosRetorno!$A$2:$B$1795,2,FALSE())</f>
        <v>El XML no contiene el tag TaxScheme Name de impuestos globales</v>
      </c>
      <c r="N334" s="49" t="s">
        <v>8</v>
      </c>
    </row>
    <row r="335" customFormat="false" ht="24" hidden="false" customHeight="false" outlineLevel="0" collapsed="false">
      <c r="A335" s="16"/>
      <c r="B335" s="49"/>
      <c r="C335" s="51"/>
      <c r="D335" s="49"/>
      <c r="E335" s="49"/>
      <c r="F335" s="49"/>
      <c r="G335" s="48"/>
      <c r="H335" s="38"/>
      <c r="I335" s="49"/>
      <c r="J335" s="51" t="s">
        <v>1797</v>
      </c>
      <c r="K335" s="52" t="s">
        <v>6</v>
      </c>
      <c r="L335" s="116" t="s">
        <v>1798</v>
      </c>
      <c r="M335" s="38" t="str">
        <f aca="false">VLOOKUP(L335,CódigosRetorno!$A$2:$B$1795,2,FALSE())</f>
        <v>El valor del tag nombre del tributo no corresponde al esperado.</v>
      </c>
      <c r="N335" s="49" t="s">
        <v>1658</v>
      </c>
    </row>
    <row r="336" customFormat="false" ht="24" hidden="false" customHeight="true" outlineLevel="0" collapsed="false">
      <c r="A336" s="16"/>
      <c r="B336" s="49"/>
      <c r="C336" s="51"/>
      <c r="D336" s="49"/>
      <c r="E336" s="49"/>
      <c r="F336" s="49" t="s">
        <v>144</v>
      </c>
      <c r="G336" s="48" t="s">
        <v>1129</v>
      </c>
      <c r="H336" s="38" t="s">
        <v>1799</v>
      </c>
      <c r="I336" s="49" t="n">
        <v>1</v>
      </c>
      <c r="J336" s="38" t="s">
        <v>605</v>
      </c>
      <c r="K336" s="52" t="s">
        <v>6</v>
      </c>
      <c r="L336" s="116" t="s">
        <v>1800</v>
      </c>
      <c r="M336" s="38" t="str">
        <f aca="false">VLOOKUP(L336,CódigosRetorno!$A$2:$B$1795,2,FALSE())</f>
        <v>El XML no contiene el tag código de tributo internacional de impuestos globales</v>
      </c>
      <c r="N336" s="49" t="s">
        <v>8</v>
      </c>
    </row>
    <row r="337" customFormat="false" ht="36" hidden="false" customHeight="false" outlineLevel="0" collapsed="false">
      <c r="A337" s="16"/>
      <c r="B337" s="49"/>
      <c r="C337" s="51"/>
      <c r="D337" s="49"/>
      <c r="E337" s="49"/>
      <c r="F337" s="49"/>
      <c r="G337" s="48"/>
      <c r="H337" s="38"/>
      <c r="I337" s="49"/>
      <c r="J337" s="51" t="s">
        <v>1801</v>
      </c>
      <c r="K337" s="52" t="s">
        <v>6</v>
      </c>
      <c r="L337" s="116" t="s">
        <v>1802</v>
      </c>
      <c r="M337" s="38" t="str">
        <f aca="false">VLOOKUP(L337,CódigosRetorno!$A$2:$B$1795,2,FALSE())</f>
        <v>El valor del tag codigo de tributo internacional no corresponde al esperado.</v>
      </c>
      <c r="N337" s="49" t="s">
        <v>1658</v>
      </c>
    </row>
    <row r="338" customFormat="false" ht="24" hidden="false" customHeight="true" outlineLevel="0" collapsed="false">
      <c r="A338" s="16"/>
      <c r="B338" s="49" t="s">
        <v>2824</v>
      </c>
      <c r="C338" s="51" t="s">
        <v>2825</v>
      </c>
      <c r="D338" s="48" t="s">
        <v>63</v>
      </c>
      <c r="E338" s="117" t="s">
        <v>143</v>
      </c>
      <c r="F338" s="49" t="s">
        <v>300</v>
      </c>
      <c r="G338" s="48" t="s">
        <v>1718</v>
      </c>
      <c r="H338" s="51" t="s">
        <v>1817</v>
      </c>
      <c r="I338" s="117" t="n">
        <v>1</v>
      </c>
      <c r="J338" s="51" t="s">
        <v>1631</v>
      </c>
      <c r="K338" s="52" t="s">
        <v>6</v>
      </c>
      <c r="L338" s="116" t="s">
        <v>1766</v>
      </c>
      <c r="M338" s="38" t="str">
        <f aca="false">VLOOKUP(L338,CódigosRetorno!$A$2:$B$1795,2,FALSE())</f>
        <v>El XML no contiene el tag o no existe información de total valor de venta globales</v>
      </c>
      <c r="N338" s="49" t="s">
        <v>8</v>
      </c>
    </row>
    <row r="339" customFormat="false" ht="36" hidden="false" customHeight="false" outlineLevel="0" collapsed="false">
      <c r="A339" s="16"/>
      <c r="B339" s="49"/>
      <c r="C339" s="51"/>
      <c r="D339" s="48"/>
      <c r="E339" s="117"/>
      <c r="F339" s="117"/>
      <c r="G339" s="48"/>
      <c r="H339" s="51"/>
      <c r="I339" s="117"/>
      <c r="J339" s="38" t="s">
        <v>1081</v>
      </c>
      <c r="K339" s="48" t="s">
        <v>6</v>
      </c>
      <c r="L339" s="52" t="s">
        <v>1767</v>
      </c>
      <c r="M339" s="38" t="str">
        <f aca="false">VLOOKUP(L339,CódigosRetorno!$A$2:$B$1795,2,FALSE())</f>
        <v>El dato ingresado en el total valor de venta globales no cumple con el formato establecido</v>
      </c>
      <c r="N339" s="49" t="s">
        <v>8</v>
      </c>
    </row>
    <row r="340" customFormat="false" ht="156" hidden="false" customHeight="false" outlineLevel="0" collapsed="false">
      <c r="A340" s="16"/>
      <c r="B340" s="49"/>
      <c r="C340" s="51"/>
      <c r="D340" s="48"/>
      <c r="E340" s="117"/>
      <c r="F340" s="117"/>
      <c r="G340" s="48"/>
      <c r="H340" s="51"/>
      <c r="I340" s="117"/>
      <c r="J340" s="38" t="s">
        <v>1818</v>
      </c>
      <c r="K340" s="48" t="s">
        <v>208</v>
      </c>
      <c r="L340" s="52" t="s">
        <v>2826</v>
      </c>
      <c r="M340" s="38" t="str">
        <f aca="false">VLOOKUP(L340,CódigosRetorno!$A$2:$B$1795,2,FALSE())</f>
        <v>La sumatoria del total valor de venta - operaciones gravadas de línea no corresponden al total</v>
      </c>
      <c r="N340" s="49" t="s">
        <v>8</v>
      </c>
    </row>
    <row r="341" customFormat="false" ht="156" hidden="false" customHeight="false" outlineLevel="0" collapsed="false">
      <c r="A341" s="16"/>
      <c r="B341" s="49"/>
      <c r="C341" s="51"/>
      <c r="D341" s="48"/>
      <c r="E341" s="117"/>
      <c r="F341" s="117"/>
      <c r="G341" s="48"/>
      <c r="H341" s="51"/>
      <c r="I341" s="49"/>
      <c r="J341" s="38" t="s">
        <v>1820</v>
      </c>
      <c r="K341" s="48" t="s">
        <v>208</v>
      </c>
      <c r="L341" s="116" t="s">
        <v>2827</v>
      </c>
      <c r="M341" s="38" t="str">
        <f aca="false">VLOOKUP(L341,CódigosRetorno!$A$2:$B$1795,2,FALSE())</f>
        <v>La sumatoria del total valor de venta - IVAP de línea no corresponden al total</v>
      </c>
      <c r="N341" s="49" t="s">
        <v>8</v>
      </c>
    </row>
    <row r="342" customFormat="false" ht="36" hidden="false" customHeight="false" outlineLevel="0" collapsed="false">
      <c r="A342" s="16"/>
      <c r="B342" s="49"/>
      <c r="C342" s="51"/>
      <c r="D342" s="48"/>
      <c r="E342" s="117"/>
      <c r="F342" s="49" t="s">
        <v>144</v>
      </c>
      <c r="G342" s="48" t="s">
        <v>308</v>
      </c>
      <c r="H342" s="38" t="s">
        <v>1575</v>
      </c>
      <c r="I342" s="49" t="n">
        <v>1</v>
      </c>
      <c r="J342" s="38" t="s">
        <v>1598</v>
      </c>
      <c r="K342" s="48" t="s">
        <v>6</v>
      </c>
      <c r="L342" s="52" t="s">
        <v>1074</v>
      </c>
      <c r="M342" s="38" t="str">
        <f aca="false">VLOOKUP(L342,CódigosRetorno!$A$2:$B$1795,2,FALSE())</f>
        <v>La moneda debe ser la misma en todo el documento. Salvo las percepciones que sólo son en moneda nacional</v>
      </c>
      <c r="N342" s="49" t="s">
        <v>1297</v>
      </c>
    </row>
    <row r="343" customFormat="false" ht="36" hidden="false" customHeight="true" outlineLevel="0" collapsed="false">
      <c r="A343" s="16"/>
      <c r="B343" s="49"/>
      <c r="C343" s="51"/>
      <c r="D343" s="48"/>
      <c r="E343" s="117"/>
      <c r="F343" s="49" t="s">
        <v>300</v>
      </c>
      <c r="G343" s="48" t="s">
        <v>1718</v>
      </c>
      <c r="H343" s="51" t="s">
        <v>1822</v>
      </c>
      <c r="I343" s="49" t="n">
        <v>1</v>
      </c>
      <c r="J343" s="38" t="s">
        <v>1081</v>
      </c>
      <c r="K343" s="52" t="s">
        <v>6</v>
      </c>
      <c r="L343" s="116" t="s">
        <v>1120</v>
      </c>
      <c r="M343" s="38" t="str">
        <f aca="false">VLOOKUP(L343,CódigosRetorno!$A$2:$B$1795,2,FALSE())</f>
        <v>El dato ingresado en TaxAmount no cumple con el formato establecido</v>
      </c>
      <c r="N343" s="49" t="s">
        <v>8</v>
      </c>
    </row>
    <row r="344" customFormat="false" ht="132" hidden="false" customHeight="false" outlineLevel="0" collapsed="false">
      <c r="A344" s="16"/>
      <c r="B344" s="49"/>
      <c r="C344" s="51"/>
      <c r="D344" s="48"/>
      <c r="E344" s="117"/>
      <c r="F344" s="117"/>
      <c r="G344" s="48"/>
      <c r="H344" s="51"/>
      <c r="I344" s="49"/>
      <c r="J344" s="38" t="s">
        <v>2828</v>
      </c>
      <c r="K344" s="52" t="s">
        <v>208</v>
      </c>
      <c r="L344" s="116" t="s">
        <v>2829</v>
      </c>
      <c r="M344" s="38" t="str">
        <f aca="false">VLOOKUP(L344,CódigosRetorno!$A$2:$B$1795,2,FALSE())</f>
        <v>El cálculo del IGV es Incorrecto</v>
      </c>
      <c r="N344" s="49" t="s">
        <v>8</v>
      </c>
    </row>
    <row r="345" customFormat="false" ht="144" hidden="false" customHeight="false" outlineLevel="0" collapsed="false">
      <c r="A345" s="16"/>
      <c r="B345" s="49"/>
      <c r="C345" s="51"/>
      <c r="D345" s="48"/>
      <c r="E345" s="117"/>
      <c r="F345" s="117"/>
      <c r="G345" s="48"/>
      <c r="H345" s="51"/>
      <c r="I345" s="49"/>
      <c r="J345" s="38" t="s">
        <v>2830</v>
      </c>
      <c r="K345" s="52" t="s">
        <v>208</v>
      </c>
      <c r="L345" s="116" t="s">
        <v>2829</v>
      </c>
      <c r="M345" s="38" t="str">
        <f aca="false">VLOOKUP(L345,CódigosRetorno!$A$2:$B$1795,2,FALSE())</f>
        <v>El cálculo del IGV es Incorrecto</v>
      </c>
      <c r="N345" s="49" t="s">
        <v>8</v>
      </c>
    </row>
    <row r="346" customFormat="false" ht="120" hidden="false" customHeight="false" outlineLevel="0" collapsed="false">
      <c r="A346" s="16"/>
      <c r="B346" s="49"/>
      <c r="C346" s="51"/>
      <c r="D346" s="48"/>
      <c r="E346" s="117"/>
      <c r="F346" s="117"/>
      <c r="G346" s="48"/>
      <c r="H346" s="51"/>
      <c r="I346" s="49"/>
      <c r="J346" s="38" t="s">
        <v>2831</v>
      </c>
      <c r="K346" s="52" t="s">
        <v>208</v>
      </c>
      <c r="L346" s="116" t="s">
        <v>1124</v>
      </c>
      <c r="M346" s="38" t="str">
        <f aca="false">VLOOKUP(L346,CódigosRetorno!$A$2:$B$1795,2,FALSE())</f>
        <v>El importe del IVAP no corresponden al determinado por la informacion consignada.</v>
      </c>
      <c r="N346" s="49" t="s">
        <v>8</v>
      </c>
    </row>
    <row r="347" customFormat="false" ht="36" hidden="false" customHeight="false" outlineLevel="0" collapsed="false">
      <c r="A347" s="16"/>
      <c r="B347" s="49"/>
      <c r="C347" s="51"/>
      <c r="D347" s="48"/>
      <c r="E347" s="117"/>
      <c r="F347" s="49" t="s">
        <v>144</v>
      </c>
      <c r="G347" s="48" t="s">
        <v>308</v>
      </c>
      <c r="H347" s="38" t="s">
        <v>1575</v>
      </c>
      <c r="I347" s="49" t="n">
        <v>1</v>
      </c>
      <c r="J347" s="38" t="s">
        <v>1598</v>
      </c>
      <c r="K347" s="48" t="s">
        <v>6</v>
      </c>
      <c r="L347" s="52" t="s">
        <v>1074</v>
      </c>
      <c r="M347" s="38" t="str">
        <f aca="false">VLOOKUP(L347,CódigosRetorno!$A$2:$B$1795,2,FALSE())</f>
        <v>La moneda debe ser la misma en todo el documento. Salvo las percepciones que sólo son en moneda nacional</v>
      </c>
      <c r="N347" s="49" t="s">
        <v>1297</v>
      </c>
    </row>
    <row r="348" customFormat="false" ht="24" hidden="false" customHeight="true" outlineLevel="0" collapsed="false">
      <c r="A348" s="16"/>
      <c r="B348" s="49"/>
      <c r="C348" s="51"/>
      <c r="D348" s="48"/>
      <c r="E348" s="117"/>
      <c r="F348" s="49" t="s">
        <v>769</v>
      </c>
      <c r="G348" s="48" t="s">
        <v>1129</v>
      </c>
      <c r="H348" s="38" t="s">
        <v>1787</v>
      </c>
      <c r="I348" s="49" t="n">
        <v>1</v>
      </c>
      <c r="J348" s="38" t="s">
        <v>605</v>
      </c>
      <c r="K348" s="48" t="s">
        <v>6</v>
      </c>
      <c r="L348" s="116" t="s">
        <v>1788</v>
      </c>
      <c r="M348" s="38" t="str">
        <f aca="false">VLOOKUP(L348,CódigosRetorno!$A$2:$B$1795,2,FALSE())</f>
        <v>El XML no contiene el tag o no existe información de código de tributo.</v>
      </c>
      <c r="N348" s="49" t="s">
        <v>8</v>
      </c>
    </row>
    <row r="349" customFormat="false" ht="24" hidden="false" customHeight="false" outlineLevel="0" collapsed="false">
      <c r="A349" s="16"/>
      <c r="B349" s="49"/>
      <c r="C349" s="51"/>
      <c r="D349" s="48"/>
      <c r="E349" s="117"/>
      <c r="F349" s="117"/>
      <c r="G349" s="48"/>
      <c r="H349" s="38"/>
      <c r="I349" s="49"/>
      <c r="J349" s="51" t="s">
        <v>1789</v>
      </c>
      <c r="K349" s="52" t="s">
        <v>6</v>
      </c>
      <c r="L349" s="116" t="s">
        <v>1790</v>
      </c>
      <c r="M349" s="38" t="str">
        <f aca="false">VLOOKUP(L349,CódigosRetorno!$A$2:$B$1795,2,FALSE())</f>
        <v>El dato ingresado como codigo de tributo global no corresponde al valor esperado.</v>
      </c>
      <c r="N349" s="49" t="s">
        <v>1658</v>
      </c>
    </row>
    <row r="350" customFormat="false" ht="24" hidden="false" customHeight="false" outlineLevel="0" collapsed="false">
      <c r="A350" s="16"/>
      <c r="B350" s="49"/>
      <c r="C350" s="51"/>
      <c r="D350" s="48"/>
      <c r="E350" s="117"/>
      <c r="F350" s="117"/>
      <c r="G350" s="48"/>
      <c r="H350" s="38"/>
      <c r="I350" s="49"/>
      <c r="J350" s="62" t="s">
        <v>1791</v>
      </c>
      <c r="K350" s="116" t="s">
        <v>6</v>
      </c>
      <c r="L350" s="116" t="s">
        <v>1792</v>
      </c>
      <c r="M350" s="38" t="str">
        <f aca="false">VLOOKUP(L350,CódigosRetorno!$A$2:$B$1795,2,FALSE())</f>
        <v>El código de tributo no debe repetirse a nivel de totales</v>
      </c>
      <c r="N350" s="200" t="s">
        <v>8</v>
      </c>
    </row>
    <row r="351" customFormat="false" ht="48" hidden="false" customHeight="false" outlineLevel="0" collapsed="false">
      <c r="A351" s="16"/>
      <c r="B351" s="49"/>
      <c r="C351" s="51"/>
      <c r="D351" s="48"/>
      <c r="E351" s="117"/>
      <c r="F351" s="117"/>
      <c r="G351" s="48"/>
      <c r="H351" s="38"/>
      <c r="I351" s="49"/>
      <c r="J351" s="38" t="s">
        <v>1827</v>
      </c>
      <c r="K351" s="52" t="s">
        <v>6</v>
      </c>
      <c r="L351" s="116" t="s">
        <v>1794</v>
      </c>
      <c r="M351" s="38" t="str">
        <f aca="false">VLOOKUP(L351,CódigosRetorno!$A$2:$B$1795,2,FALSE())</f>
        <v>El dato ingresado como codigo de tributo global es invalido para tipo de operación.</v>
      </c>
      <c r="N351" s="49" t="s">
        <v>8</v>
      </c>
    </row>
    <row r="352" customFormat="false" ht="24" hidden="false" customHeight="true" outlineLevel="0" collapsed="false">
      <c r="A352" s="16"/>
      <c r="B352" s="49"/>
      <c r="C352" s="51"/>
      <c r="D352" s="48"/>
      <c r="E352" s="117" t="s">
        <v>184</v>
      </c>
      <c r="F352" s="117"/>
      <c r="G352" s="49" t="s">
        <v>1665</v>
      </c>
      <c r="H352" s="38" t="s">
        <v>1333</v>
      </c>
      <c r="I352" s="49" t="s">
        <v>1262</v>
      </c>
      <c r="J352" s="38" t="s">
        <v>1666</v>
      </c>
      <c r="K352" s="48" t="s">
        <v>208</v>
      </c>
      <c r="L352" s="52" t="s">
        <v>1335</v>
      </c>
      <c r="M352" s="38" t="str">
        <f aca="false">VLOOKUP(L352,CódigosRetorno!$A$2:$B$1795,2,FALSE())</f>
        <v>El dato ingresado como atributo @schemeName es incorrecto.</v>
      </c>
      <c r="N352" s="49" t="s">
        <v>8</v>
      </c>
    </row>
    <row r="353" customFormat="false" ht="24" hidden="false" customHeight="false" outlineLevel="0" collapsed="false">
      <c r="A353" s="16"/>
      <c r="B353" s="49"/>
      <c r="C353" s="51"/>
      <c r="D353" s="48"/>
      <c r="E353" s="117"/>
      <c r="F353" s="117"/>
      <c r="G353" s="49" t="s">
        <v>1260</v>
      </c>
      <c r="H353" s="38" t="s">
        <v>1261</v>
      </c>
      <c r="I353" s="49" t="s">
        <v>1262</v>
      </c>
      <c r="J353" s="38" t="s">
        <v>1263</v>
      </c>
      <c r="K353" s="48" t="s">
        <v>208</v>
      </c>
      <c r="L353" s="52" t="s">
        <v>1264</v>
      </c>
      <c r="M353" s="38" t="str">
        <f aca="false">VLOOKUP(L353,CódigosRetorno!$A$2:$B$1795,2,FALSE())</f>
        <v>El dato ingresado como atributo @schemeAgencyName es incorrecto.</v>
      </c>
      <c r="N353" s="49" t="s">
        <v>8</v>
      </c>
    </row>
    <row r="354" customFormat="false" ht="48" hidden="false" customHeight="false" outlineLevel="0" collapsed="false">
      <c r="A354" s="16"/>
      <c r="B354" s="49"/>
      <c r="C354" s="51"/>
      <c r="D354" s="48"/>
      <c r="E354" s="117"/>
      <c r="F354" s="117"/>
      <c r="G354" s="49" t="s">
        <v>1694</v>
      </c>
      <c r="H354" s="38" t="s">
        <v>1337</v>
      </c>
      <c r="I354" s="49" t="s">
        <v>1262</v>
      </c>
      <c r="J354" s="38" t="s">
        <v>1668</v>
      </c>
      <c r="K354" s="52" t="s">
        <v>208</v>
      </c>
      <c r="L354" s="116" t="s">
        <v>1339</v>
      </c>
      <c r="M354" s="38" t="str">
        <f aca="false">VLOOKUP(L354,CódigosRetorno!$A$2:$B$1795,2,FALSE())</f>
        <v>El dato ingresado como atributo @schemeURI es incorrecto.</v>
      </c>
      <c r="N354" s="49" t="s">
        <v>8</v>
      </c>
    </row>
    <row r="355" customFormat="false" ht="24" hidden="false" customHeight="true" outlineLevel="0" collapsed="false">
      <c r="A355" s="16"/>
      <c r="B355" s="49"/>
      <c r="C355" s="51"/>
      <c r="D355" s="48"/>
      <c r="E355" s="49" t="s">
        <v>143</v>
      </c>
      <c r="F355" s="49" t="s">
        <v>1669</v>
      </c>
      <c r="G355" s="48" t="s">
        <v>1129</v>
      </c>
      <c r="H355" s="38" t="s">
        <v>1795</v>
      </c>
      <c r="I355" s="49" t="n">
        <v>1</v>
      </c>
      <c r="J355" s="38" t="s">
        <v>605</v>
      </c>
      <c r="K355" s="52" t="s">
        <v>6</v>
      </c>
      <c r="L355" s="116" t="s">
        <v>1796</v>
      </c>
      <c r="M355" s="38" t="str">
        <f aca="false">VLOOKUP(L355,CódigosRetorno!$A$2:$B$1795,2,FALSE())</f>
        <v>El XML no contiene el tag TaxScheme Name de impuestos globales</v>
      </c>
      <c r="N355" s="49" t="s">
        <v>8</v>
      </c>
    </row>
    <row r="356" customFormat="false" ht="24" hidden="false" customHeight="false" outlineLevel="0" collapsed="false">
      <c r="A356" s="16"/>
      <c r="B356" s="49"/>
      <c r="C356" s="51"/>
      <c r="D356" s="48"/>
      <c r="E356" s="49"/>
      <c r="F356" s="49"/>
      <c r="G356" s="48"/>
      <c r="H356" s="38"/>
      <c r="I356" s="49"/>
      <c r="J356" s="51" t="s">
        <v>1797</v>
      </c>
      <c r="K356" s="52" t="s">
        <v>6</v>
      </c>
      <c r="L356" s="116" t="s">
        <v>1798</v>
      </c>
      <c r="M356" s="38" t="str">
        <f aca="false">VLOOKUP(L356,CódigosRetorno!$A$2:$B$1795,2,FALSE())</f>
        <v>El valor del tag nombre del tributo no corresponde al esperado.</v>
      </c>
      <c r="N356" s="49" t="s">
        <v>1658</v>
      </c>
    </row>
    <row r="357" customFormat="false" ht="24" hidden="false" customHeight="true" outlineLevel="0" collapsed="false">
      <c r="A357" s="16"/>
      <c r="B357" s="49"/>
      <c r="C357" s="51"/>
      <c r="D357" s="48"/>
      <c r="E357" s="49"/>
      <c r="F357" s="49" t="s">
        <v>144</v>
      </c>
      <c r="G357" s="48"/>
      <c r="H357" s="38" t="s">
        <v>1799</v>
      </c>
      <c r="I357" s="49" t="n">
        <v>1</v>
      </c>
      <c r="J357" s="38" t="s">
        <v>605</v>
      </c>
      <c r="K357" s="52" t="s">
        <v>6</v>
      </c>
      <c r="L357" s="116" t="s">
        <v>1800</v>
      </c>
      <c r="M357" s="38" t="str">
        <f aca="false">VLOOKUP(L357,CódigosRetorno!$A$2:$B$1795,2,FALSE())</f>
        <v>El XML no contiene el tag código de tributo internacional de impuestos globales</v>
      </c>
      <c r="N357" s="49" t="s">
        <v>8</v>
      </c>
    </row>
    <row r="358" customFormat="false" ht="36" hidden="false" customHeight="false" outlineLevel="0" collapsed="false">
      <c r="A358" s="16"/>
      <c r="B358" s="49"/>
      <c r="C358" s="51"/>
      <c r="D358" s="48"/>
      <c r="E358" s="49"/>
      <c r="F358" s="49"/>
      <c r="G358" s="48"/>
      <c r="H358" s="38"/>
      <c r="I358" s="49"/>
      <c r="J358" s="51" t="s">
        <v>1801</v>
      </c>
      <c r="K358" s="52" t="s">
        <v>6</v>
      </c>
      <c r="L358" s="116" t="s">
        <v>1802</v>
      </c>
      <c r="M358" s="38" t="str">
        <f aca="false">VLOOKUP(L358,CódigosRetorno!$A$2:$B$1795,2,FALSE())</f>
        <v>El valor del tag codigo de tributo internacional no corresponde al esperado.</v>
      </c>
      <c r="N358" s="49" t="s">
        <v>1658</v>
      </c>
    </row>
    <row r="359" customFormat="false" ht="24" hidden="false" customHeight="true" outlineLevel="0" collapsed="false">
      <c r="A359" s="16"/>
      <c r="B359" s="49" t="s">
        <v>2832</v>
      </c>
      <c r="C359" s="51" t="s">
        <v>2833</v>
      </c>
      <c r="D359" s="48" t="s">
        <v>63</v>
      </c>
      <c r="E359" s="49" t="s">
        <v>184</v>
      </c>
      <c r="F359" s="49" t="s">
        <v>300</v>
      </c>
      <c r="G359" s="48" t="s">
        <v>1718</v>
      </c>
      <c r="H359" s="38" t="s">
        <v>1830</v>
      </c>
      <c r="I359" s="49" t="n">
        <v>1</v>
      </c>
      <c r="J359" s="51" t="s">
        <v>1631</v>
      </c>
      <c r="K359" s="52" t="s">
        <v>6</v>
      </c>
      <c r="L359" s="116" t="s">
        <v>1766</v>
      </c>
      <c r="M359" s="38" t="str">
        <f aca="false">VLOOKUP(L359,CódigosRetorno!$A$2:$B$1795,2,FALSE())</f>
        <v>El XML no contiene el tag o no existe información de total valor de venta globales</v>
      </c>
      <c r="N359" s="49" t="s">
        <v>8</v>
      </c>
    </row>
    <row r="360" customFormat="false" ht="36" hidden="false" customHeight="false" outlineLevel="0" collapsed="false">
      <c r="A360" s="16"/>
      <c r="B360" s="49"/>
      <c r="C360" s="51"/>
      <c r="D360" s="48"/>
      <c r="E360" s="49"/>
      <c r="F360" s="49"/>
      <c r="G360" s="48"/>
      <c r="H360" s="38"/>
      <c r="I360" s="49"/>
      <c r="J360" s="38" t="s">
        <v>1081</v>
      </c>
      <c r="K360" s="48" t="s">
        <v>6</v>
      </c>
      <c r="L360" s="52" t="s">
        <v>1767</v>
      </c>
      <c r="M360" s="38" t="str">
        <f aca="false">VLOOKUP(L360,CódigosRetorno!$A$2:$B$1795,2,FALSE())</f>
        <v>El dato ingresado en el total valor de venta globales no cumple con el formato establecido</v>
      </c>
      <c r="N360" s="49" t="s">
        <v>8</v>
      </c>
    </row>
    <row r="361" customFormat="false" ht="132" hidden="false" customHeight="false" outlineLevel="0" collapsed="false">
      <c r="A361" s="16"/>
      <c r="B361" s="49"/>
      <c r="C361" s="51"/>
      <c r="D361" s="48"/>
      <c r="E361" s="49"/>
      <c r="F361" s="49"/>
      <c r="G361" s="48"/>
      <c r="H361" s="38"/>
      <c r="I361" s="49"/>
      <c r="J361" s="38" t="s">
        <v>1831</v>
      </c>
      <c r="K361" s="48" t="s">
        <v>208</v>
      </c>
      <c r="L361" s="52" t="s">
        <v>2834</v>
      </c>
      <c r="M361" s="38" t="str">
        <f aca="false">VLOOKUP(L361,CódigosRetorno!$A$2:$B$1795,2,FALSE())</f>
        <v>La sumatoria del monto base - ISC de línea no corresponden al total</v>
      </c>
      <c r="N361" s="49" t="s">
        <v>8</v>
      </c>
    </row>
    <row r="362" customFormat="false" ht="60" hidden="false" customHeight="false" outlineLevel="0" collapsed="false">
      <c r="A362" s="16"/>
      <c r="B362" s="49"/>
      <c r="C362" s="51"/>
      <c r="D362" s="48"/>
      <c r="E362" s="49"/>
      <c r="F362" s="49"/>
      <c r="G362" s="48"/>
      <c r="H362" s="38"/>
      <c r="I362" s="49"/>
      <c r="J362" s="38" t="s">
        <v>2835</v>
      </c>
      <c r="K362" s="48" t="s">
        <v>208</v>
      </c>
      <c r="L362" s="52" t="s">
        <v>2836</v>
      </c>
      <c r="M362" s="38" t="str">
        <f aca="false">VLOOKUP(L362,CódigosRetorno!$A$2:$B$1795,2,FALSE())</f>
        <v>La sumatoria del monto base - Otros tributos de línea no corresponden al total</v>
      </c>
      <c r="N362" s="49" t="s">
        <v>8</v>
      </c>
    </row>
    <row r="363" customFormat="false" ht="36" hidden="false" customHeight="false" outlineLevel="0" collapsed="false">
      <c r="A363" s="16"/>
      <c r="B363" s="49"/>
      <c r="C363" s="51"/>
      <c r="D363" s="48"/>
      <c r="E363" s="49"/>
      <c r="F363" s="49" t="s">
        <v>144</v>
      </c>
      <c r="G363" s="48" t="s">
        <v>308</v>
      </c>
      <c r="H363" s="38" t="s">
        <v>1575</v>
      </c>
      <c r="I363" s="49" t="n">
        <v>1</v>
      </c>
      <c r="J363" s="38" t="s">
        <v>1598</v>
      </c>
      <c r="K363" s="48" t="s">
        <v>6</v>
      </c>
      <c r="L363" s="52" t="s">
        <v>1074</v>
      </c>
      <c r="M363" s="38" t="str">
        <f aca="false">VLOOKUP(L363,CódigosRetorno!$A$2:$B$1795,2,FALSE())</f>
        <v>La moneda debe ser la misma en todo el documento. Salvo las percepciones que sólo son en moneda nacional</v>
      </c>
      <c r="N363" s="49" t="s">
        <v>1297</v>
      </c>
    </row>
    <row r="364" customFormat="false" ht="36" hidden="false" customHeight="true" outlineLevel="0" collapsed="false">
      <c r="A364" s="16"/>
      <c r="B364" s="49"/>
      <c r="C364" s="51"/>
      <c r="D364" s="48"/>
      <c r="E364" s="49"/>
      <c r="F364" s="117" t="s">
        <v>300</v>
      </c>
      <c r="G364" s="48" t="s">
        <v>1718</v>
      </c>
      <c r="H364" s="38" t="s">
        <v>2837</v>
      </c>
      <c r="I364" s="117" t="n">
        <v>1</v>
      </c>
      <c r="J364" s="38" t="s">
        <v>1081</v>
      </c>
      <c r="K364" s="52" t="s">
        <v>6</v>
      </c>
      <c r="L364" s="116" t="s">
        <v>1120</v>
      </c>
      <c r="M364" s="38" t="str">
        <f aca="false">VLOOKUP(L364,CódigosRetorno!$A$2:$B$1795,2,FALSE())</f>
        <v>El dato ingresado en TaxAmount no cumple con el formato establecido</v>
      </c>
      <c r="N364" s="49" t="s">
        <v>8</v>
      </c>
    </row>
    <row r="365" customFormat="false" ht="132" hidden="false" customHeight="false" outlineLevel="0" collapsed="false">
      <c r="A365" s="16"/>
      <c r="B365" s="49"/>
      <c r="C365" s="51"/>
      <c r="D365" s="48"/>
      <c r="E365" s="49"/>
      <c r="F365" s="49"/>
      <c r="G365" s="48"/>
      <c r="H365" s="38"/>
      <c r="I365" s="117"/>
      <c r="J365" s="38" t="s">
        <v>1836</v>
      </c>
      <c r="K365" s="48" t="s">
        <v>208</v>
      </c>
      <c r="L365" s="116" t="s">
        <v>2838</v>
      </c>
      <c r="M365" s="38" t="str">
        <f aca="false">VLOOKUP(L365,CódigosRetorno!$A$2:$B$1795,2,FALSE())</f>
        <v>La sumatoria del total del importe del tributo ISC de línea no corresponden al total</v>
      </c>
      <c r="N365" s="49" t="s">
        <v>8</v>
      </c>
    </row>
    <row r="366" customFormat="false" ht="48" hidden="false" customHeight="false" outlineLevel="0" collapsed="false">
      <c r="A366" s="16"/>
      <c r="B366" s="49"/>
      <c r="C366" s="51"/>
      <c r="D366" s="48"/>
      <c r="E366" s="49"/>
      <c r="F366" s="49"/>
      <c r="G366" s="48"/>
      <c r="H366" s="38"/>
      <c r="I366" s="117"/>
      <c r="J366" s="38" t="s">
        <v>1838</v>
      </c>
      <c r="K366" s="48" t="s">
        <v>208</v>
      </c>
      <c r="L366" s="116" t="s">
        <v>2839</v>
      </c>
      <c r="M366" s="38" t="str">
        <f aca="false">VLOOKUP(L366,CódigosRetorno!$A$2:$B$1795,2,FALSE())</f>
        <v>La sumatoria del total del importe del tributo ICBPER de línea no corresponden al total</v>
      </c>
      <c r="N366" s="49" t="s">
        <v>8</v>
      </c>
    </row>
    <row r="367" customFormat="false" ht="36" hidden="false" customHeight="false" outlineLevel="0" collapsed="false">
      <c r="A367" s="16"/>
      <c r="B367" s="49"/>
      <c r="C367" s="51"/>
      <c r="D367" s="48"/>
      <c r="E367" s="49"/>
      <c r="F367" s="49"/>
      <c r="G367" s="48"/>
      <c r="H367" s="38"/>
      <c r="I367" s="117"/>
      <c r="J367" s="38" t="s">
        <v>1840</v>
      </c>
      <c r="K367" s="48" t="s">
        <v>6</v>
      </c>
      <c r="L367" s="116" t="s">
        <v>1841</v>
      </c>
      <c r="M367" s="38" t="str">
        <f aca="false">VLOOKUP(L367,CódigosRetorno!$A$2:$B$1795,2,FALSE())</f>
        <v>El impuesto ICBPER no se encuentra vigente</v>
      </c>
      <c r="N367" s="49" t="s">
        <v>8</v>
      </c>
    </row>
    <row r="368" customFormat="false" ht="60" hidden="false" customHeight="false" outlineLevel="0" collapsed="false">
      <c r="A368" s="16"/>
      <c r="B368" s="49"/>
      <c r="C368" s="51"/>
      <c r="D368" s="48"/>
      <c r="E368" s="49"/>
      <c r="F368" s="49"/>
      <c r="G368" s="48"/>
      <c r="H368" s="38"/>
      <c r="I368" s="117"/>
      <c r="J368" s="38" t="s">
        <v>2840</v>
      </c>
      <c r="K368" s="48" t="s">
        <v>208</v>
      </c>
      <c r="L368" s="116" t="s">
        <v>2841</v>
      </c>
      <c r="M368" s="38" t="str">
        <f aca="false">VLOOKUP(L368,CódigosRetorno!$A$2:$B$1795,2,FALSE())</f>
        <v>La sumatoria del total del importe del tributo Otros tributos de línea no corresponden al total</v>
      </c>
      <c r="N368" s="49" t="s">
        <v>8</v>
      </c>
    </row>
    <row r="369" customFormat="false" ht="36" hidden="false" customHeight="false" outlineLevel="0" collapsed="false">
      <c r="A369" s="16"/>
      <c r="B369" s="49"/>
      <c r="C369" s="51"/>
      <c r="D369" s="48"/>
      <c r="E369" s="49"/>
      <c r="F369" s="49" t="s">
        <v>144</v>
      </c>
      <c r="G369" s="48" t="s">
        <v>308</v>
      </c>
      <c r="H369" s="38" t="s">
        <v>1575</v>
      </c>
      <c r="I369" s="49" t="n">
        <v>1</v>
      </c>
      <c r="J369" s="38" t="s">
        <v>1598</v>
      </c>
      <c r="K369" s="48" t="s">
        <v>6</v>
      </c>
      <c r="L369" s="52" t="s">
        <v>1074</v>
      </c>
      <c r="M369" s="38" t="str">
        <f aca="false">VLOOKUP(L369,CódigosRetorno!$A$2:$B$1795,2,FALSE())</f>
        <v>La moneda debe ser la misma en todo el documento. Salvo las percepciones que sólo son en moneda nacional</v>
      </c>
      <c r="N369" s="49" t="s">
        <v>1297</v>
      </c>
    </row>
    <row r="370" customFormat="false" ht="24" hidden="false" customHeight="true" outlineLevel="0" collapsed="false">
      <c r="A370" s="16"/>
      <c r="B370" s="49"/>
      <c r="C370" s="51"/>
      <c r="D370" s="48"/>
      <c r="E370" s="49"/>
      <c r="F370" s="117" t="s">
        <v>769</v>
      </c>
      <c r="G370" s="48" t="s">
        <v>1129</v>
      </c>
      <c r="H370" s="38" t="s">
        <v>1787</v>
      </c>
      <c r="I370" s="117" t="n">
        <v>1</v>
      </c>
      <c r="J370" s="38" t="s">
        <v>605</v>
      </c>
      <c r="K370" s="52" t="s">
        <v>6</v>
      </c>
      <c r="L370" s="116" t="s">
        <v>1788</v>
      </c>
      <c r="M370" s="38" t="str">
        <f aca="false">VLOOKUP(L370,CódigosRetorno!$A$2:$B$1795,2,FALSE())</f>
        <v>El XML no contiene el tag o no existe información de código de tributo.</v>
      </c>
      <c r="N370" s="49" t="s">
        <v>8</v>
      </c>
    </row>
    <row r="371" customFormat="false" ht="24" hidden="false" customHeight="false" outlineLevel="0" collapsed="false">
      <c r="A371" s="16"/>
      <c r="B371" s="49"/>
      <c r="C371" s="51"/>
      <c r="D371" s="48"/>
      <c r="E371" s="49"/>
      <c r="F371" s="49"/>
      <c r="G371" s="48"/>
      <c r="H371" s="38"/>
      <c r="I371" s="117"/>
      <c r="J371" s="51" t="s">
        <v>1789</v>
      </c>
      <c r="K371" s="52" t="s">
        <v>6</v>
      </c>
      <c r="L371" s="116" t="s">
        <v>1790</v>
      </c>
      <c r="M371" s="38" t="str">
        <f aca="false">VLOOKUP(L371,CódigosRetorno!$A$2:$B$1795,2,FALSE())</f>
        <v>El dato ingresado como codigo de tributo global no corresponde al valor esperado.</v>
      </c>
      <c r="N371" s="49" t="s">
        <v>1658</v>
      </c>
    </row>
    <row r="372" customFormat="false" ht="24" hidden="false" customHeight="false" outlineLevel="0" collapsed="false">
      <c r="A372" s="16"/>
      <c r="B372" s="49"/>
      <c r="C372" s="51"/>
      <c r="D372" s="48"/>
      <c r="E372" s="49"/>
      <c r="F372" s="49"/>
      <c r="G372" s="48"/>
      <c r="H372" s="38"/>
      <c r="I372" s="117"/>
      <c r="J372" s="62" t="s">
        <v>1791</v>
      </c>
      <c r="K372" s="116" t="s">
        <v>6</v>
      </c>
      <c r="L372" s="116" t="s">
        <v>1792</v>
      </c>
      <c r="M372" s="38" t="str">
        <f aca="false">VLOOKUP(L372,CódigosRetorno!$A$2:$B$1795,2,FALSE())</f>
        <v>El código de tributo no debe repetirse a nivel de totales</v>
      </c>
      <c r="N372" s="200" t="s">
        <v>8</v>
      </c>
    </row>
    <row r="373" customFormat="false" ht="48" hidden="false" customHeight="false" outlineLevel="0" collapsed="false">
      <c r="A373" s="16"/>
      <c r="B373" s="49"/>
      <c r="C373" s="51"/>
      <c r="D373" s="48"/>
      <c r="E373" s="49"/>
      <c r="F373" s="49"/>
      <c r="G373" s="48"/>
      <c r="H373" s="38"/>
      <c r="I373" s="117"/>
      <c r="J373" s="38" t="s">
        <v>1844</v>
      </c>
      <c r="K373" s="52" t="s">
        <v>6</v>
      </c>
      <c r="L373" s="116" t="s">
        <v>1794</v>
      </c>
      <c r="M373" s="38" t="str">
        <f aca="false">VLOOKUP(L373,CódigosRetorno!$A$2:$B$1795,2,FALSE())</f>
        <v>El dato ingresado como codigo de tributo global es invalido para tipo de operación.</v>
      </c>
      <c r="N373" s="49" t="s">
        <v>8</v>
      </c>
    </row>
    <row r="374" customFormat="false" ht="60" hidden="false" customHeight="false" outlineLevel="0" collapsed="false">
      <c r="A374" s="16"/>
      <c r="B374" s="49"/>
      <c r="C374" s="51"/>
      <c r="D374" s="48"/>
      <c r="E374" s="49"/>
      <c r="F374" s="49"/>
      <c r="G374" s="48"/>
      <c r="H374" s="38"/>
      <c r="I374" s="117"/>
      <c r="J374" s="38" t="s">
        <v>2842</v>
      </c>
      <c r="K374" s="48" t="s">
        <v>6</v>
      </c>
      <c r="L374" s="116" t="s">
        <v>1846</v>
      </c>
      <c r="M374" s="38" t="str">
        <f aca="false">VLOOKUP(L374,CódigosRetorno!$A$2:$B$1795,2,FALSE())</f>
        <v>Factura de operacion sujeta al IVAP , no debe consignar valor para ISC o debe ser 0</v>
      </c>
      <c r="N374" s="49" t="s">
        <v>8</v>
      </c>
    </row>
    <row r="375" customFormat="false" ht="24" hidden="false" customHeight="false" outlineLevel="0" collapsed="false">
      <c r="A375" s="16"/>
      <c r="B375" s="49"/>
      <c r="C375" s="51"/>
      <c r="D375" s="48"/>
      <c r="E375" s="49"/>
      <c r="F375" s="117"/>
      <c r="G375" s="49" t="s">
        <v>1665</v>
      </c>
      <c r="H375" s="38" t="s">
        <v>1333</v>
      </c>
      <c r="I375" s="49" t="s">
        <v>1262</v>
      </c>
      <c r="J375" s="38" t="s">
        <v>1666</v>
      </c>
      <c r="K375" s="48" t="s">
        <v>208</v>
      </c>
      <c r="L375" s="52" t="s">
        <v>1335</v>
      </c>
      <c r="M375" s="38" t="str">
        <f aca="false">VLOOKUP(L375,CódigosRetorno!$A$2:$B$1795,2,FALSE())</f>
        <v>El dato ingresado como atributo @schemeName es incorrecto.</v>
      </c>
      <c r="N375" s="49" t="s">
        <v>8</v>
      </c>
    </row>
    <row r="376" customFormat="false" ht="24" hidden="false" customHeight="false" outlineLevel="0" collapsed="false">
      <c r="A376" s="16"/>
      <c r="B376" s="49"/>
      <c r="C376" s="51"/>
      <c r="D376" s="48"/>
      <c r="E376" s="49"/>
      <c r="F376" s="49"/>
      <c r="G376" s="49" t="s">
        <v>1260</v>
      </c>
      <c r="H376" s="38" t="s">
        <v>1261</v>
      </c>
      <c r="I376" s="49" t="s">
        <v>1262</v>
      </c>
      <c r="J376" s="38" t="s">
        <v>1263</v>
      </c>
      <c r="K376" s="48" t="s">
        <v>208</v>
      </c>
      <c r="L376" s="52" t="s">
        <v>1264</v>
      </c>
      <c r="M376" s="38" t="str">
        <f aca="false">VLOOKUP(L376,CódigosRetorno!$A$2:$B$1795,2,FALSE())</f>
        <v>El dato ingresado como atributo @schemeAgencyName es incorrecto.</v>
      </c>
      <c r="N376" s="49" t="s">
        <v>8</v>
      </c>
    </row>
    <row r="377" customFormat="false" ht="48" hidden="false" customHeight="false" outlineLevel="0" collapsed="false">
      <c r="A377" s="16"/>
      <c r="B377" s="49"/>
      <c r="C377" s="51"/>
      <c r="D377" s="48"/>
      <c r="E377" s="49"/>
      <c r="F377" s="49"/>
      <c r="G377" s="49" t="s">
        <v>1694</v>
      </c>
      <c r="H377" s="38" t="s">
        <v>1337</v>
      </c>
      <c r="I377" s="49" t="s">
        <v>1262</v>
      </c>
      <c r="J377" s="38" t="s">
        <v>1668</v>
      </c>
      <c r="K377" s="52" t="s">
        <v>208</v>
      </c>
      <c r="L377" s="116" t="s">
        <v>1339</v>
      </c>
      <c r="M377" s="38" t="str">
        <f aca="false">VLOOKUP(L377,CódigosRetorno!$A$2:$B$1795,2,FALSE())</f>
        <v>El dato ingresado como atributo @schemeURI es incorrecto.</v>
      </c>
      <c r="N377" s="49" t="s">
        <v>8</v>
      </c>
    </row>
    <row r="378" customFormat="false" ht="24" hidden="false" customHeight="true" outlineLevel="0" collapsed="false">
      <c r="A378" s="16"/>
      <c r="B378" s="49"/>
      <c r="C378" s="51"/>
      <c r="D378" s="48"/>
      <c r="E378" s="49"/>
      <c r="F378" s="49" t="s">
        <v>1669</v>
      </c>
      <c r="G378" s="48" t="s">
        <v>1129</v>
      </c>
      <c r="H378" s="38" t="s">
        <v>1795</v>
      </c>
      <c r="I378" s="49" t="n">
        <v>1</v>
      </c>
      <c r="J378" s="38" t="s">
        <v>605</v>
      </c>
      <c r="K378" s="52" t="s">
        <v>6</v>
      </c>
      <c r="L378" s="116" t="s">
        <v>1796</v>
      </c>
      <c r="M378" s="38" t="str">
        <f aca="false">VLOOKUP(L378,CódigosRetorno!$A$2:$B$1795,2,FALSE())</f>
        <v>El XML no contiene el tag TaxScheme Name de impuestos globales</v>
      </c>
      <c r="N378" s="49" t="s">
        <v>8</v>
      </c>
    </row>
    <row r="379" customFormat="false" ht="24" hidden="false" customHeight="false" outlineLevel="0" collapsed="false">
      <c r="A379" s="16"/>
      <c r="B379" s="49"/>
      <c r="C379" s="51"/>
      <c r="D379" s="48"/>
      <c r="E379" s="49"/>
      <c r="F379" s="49"/>
      <c r="G379" s="48"/>
      <c r="H379" s="38"/>
      <c r="I379" s="49"/>
      <c r="J379" s="51" t="s">
        <v>1797</v>
      </c>
      <c r="K379" s="52" t="s">
        <v>6</v>
      </c>
      <c r="L379" s="116" t="s">
        <v>1798</v>
      </c>
      <c r="M379" s="38" t="str">
        <f aca="false">VLOOKUP(L379,CódigosRetorno!$A$2:$B$1795,2,FALSE())</f>
        <v>El valor del tag nombre del tributo no corresponde al esperado.</v>
      </c>
      <c r="N379" s="49" t="s">
        <v>1658</v>
      </c>
    </row>
    <row r="380" customFormat="false" ht="24" hidden="false" customHeight="true" outlineLevel="0" collapsed="false">
      <c r="A380" s="16"/>
      <c r="B380" s="49"/>
      <c r="C380" s="51"/>
      <c r="D380" s="48"/>
      <c r="E380" s="49"/>
      <c r="F380" s="49" t="s">
        <v>144</v>
      </c>
      <c r="G380" s="48" t="s">
        <v>1129</v>
      </c>
      <c r="H380" s="38" t="s">
        <v>1799</v>
      </c>
      <c r="I380" s="49" t="n">
        <v>1</v>
      </c>
      <c r="J380" s="38" t="s">
        <v>605</v>
      </c>
      <c r="K380" s="52" t="s">
        <v>6</v>
      </c>
      <c r="L380" s="116" t="s">
        <v>1800</v>
      </c>
      <c r="M380" s="38" t="str">
        <f aca="false">VLOOKUP(L380,CódigosRetorno!$A$2:$B$1795,2,FALSE())</f>
        <v>El XML no contiene el tag código de tributo internacional de impuestos globales</v>
      </c>
      <c r="N380" s="49" t="s">
        <v>8</v>
      </c>
    </row>
    <row r="381" customFormat="false" ht="36" hidden="false" customHeight="false" outlineLevel="0" collapsed="false">
      <c r="A381" s="16"/>
      <c r="B381" s="49"/>
      <c r="C381" s="51"/>
      <c r="D381" s="48"/>
      <c r="E381" s="49"/>
      <c r="F381" s="49"/>
      <c r="G381" s="48"/>
      <c r="H381" s="38"/>
      <c r="I381" s="49"/>
      <c r="J381" s="51" t="s">
        <v>1801</v>
      </c>
      <c r="K381" s="52" t="s">
        <v>6</v>
      </c>
      <c r="L381" s="116" t="s">
        <v>1802</v>
      </c>
      <c r="M381" s="38" t="str">
        <f aca="false">VLOOKUP(L381,CódigosRetorno!$A$2:$B$1795,2,FALSE())</f>
        <v>El valor del tag codigo de tributo internacional no corresponde al esperado.</v>
      </c>
      <c r="N381" s="49" t="s">
        <v>1658</v>
      </c>
    </row>
    <row r="382" customFormat="false" ht="36" hidden="false" customHeight="true" outlineLevel="0" collapsed="false">
      <c r="A382" s="16"/>
      <c r="B382" s="49" t="n">
        <v>50</v>
      </c>
      <c r="C382" s="51" t="s">
        <v>2843</v>
      </c>
      <c r="D382" s="48" t="s">
        <v>63</v>
      </c>
      <c r="E382" s="48" t="s">
        <v>184</v>
      </c>
      <c r="F382" s="49" t="s">
        <v>1104</v>
      </c>
      <c r="G382" s="48" t="s">
        <v>1725</v>
      </c>
      <c r="H382" s="38" t="s">
        <v>1848</v>
      </c>
      <c r="I382" s="49" t="n">
        <v>1</v>
      </c>
      <c r="J382" s="38" t="s">
        <v>1849</v>
      </c>
      <c r="K382" s="48" t="s">
        <v>6</v>
      </c>
      <c r="L382" s="52" t="s">
        <v>1728</v>
      </c>
      <c r="M382" s="38" t="str">
        <f aca="false">VLOOKUP(L382,CódigosRetorno!$A$2:$B$1795,2,FALSE())</f>
        <v>El dato ingresado como indicador de cargo/descuento no corresponde al valor esperado.</v>
      </c>
      <c r="N382" s="49" t="s">
        <v>8</v>
      </c>
    </row>
    <row r="383" customFormat="false" ht="36" hidden="false" customHeight="false" outlineLevel="0" collapsed="false">
      <c r="A383" s="16"/>
      <c r="B383" s="49"/>
      <c r="C383" s="51"/>
      <c r="D383" s="48"/>
      <c r="E383" s="48"/>
      <c r="F383" s="49"/>
      <c r="G383" s="48"/>
      <c r="H383" s="38"/>
      <c r="I383" s="49"/>
      <c r="J383" s="38" t="s">
        <v>1850</v>
      </c>
      <c r="K383" s="48" t="s">
        <v>6</v>
      </c>
      <c r="L383" s="52" t="s">
        <v>1728</v>
      </c>
      <c r="M383" s="38" t="str">
        <f aca="false">VLOOKUP(L383,CódigosRetorno!$A$2:$B$1795,2,FALSE())</f>
        <v>El dato ingresado como indicador de cargo/descuento no corresponde al valor esperado.</v>
      </c>
      <c r="N383" s="49" t="s">
        <v>8</v>
      </c>
    </row>
    <row r="384" customFormat="false" ht="24" hidden="false" customHeight="true" outlineLevel="0" collapsed="false">
      <c r="A384" s="16"/>
      <c r="B384" s="49"/>
      <c r="C384" s="51"/>
      <c r="D384" s="48"/>
      <c r="E384" s="48"/>
      <c r="F384" s="117" t="s">
        <v>330</v>
      </c>
      <c r="G384" s="48" t="s">
        <v>1730</v>
      </c>
      <c r="H384" s="38" t="s">
        <v>2844</v>
      </c>
      <c r="I384" s="117" t="n">
        <v>1</v>
      </c>
      <c r="J384" s="38" t="s">
        <v>1852</v>
      </c>
      <c r="K384" s="52" t="s">
        <v>6</v>
      </c>
      <c r="L384" s="116" t="s">
        <v>1853</v>
      </c>
      <c r="M384" s="38" t="str">
        <f aca="false">VLOOKUP(L384,CódigosRetorno!$A$2:$B$1795,2,FALSE())</f>
        <v>El XML no contiene el tag o no existe informacion de codigo de motivo de cargo/descuento global.</v>
      </c>
      <c r="N384" s="49" t="s">
        <v>8</v>
      </c>
    </row>
    <row r="385" customFormat="false" ht="24" hidden="false" customHeight="false" outlineLevel="0" collapsed="false">
      <c r="A385" s="16"/>
      <c r="B385" s="49"/>
      <c r="C385" s="51"/>
      <c r="D385" s="48"/>
      <c r="E385" s="48"/>
      <c r="F385" s="117"/>
      <c r="G385" s="48"/>
      <c r="H385" s="38"/>
      <c r="I385" s="117"/>
      <c r="J385" s="38" t="s">
        <v>2845</v>
      </c>
      <c r="K385" s="52" t="s">
        <v>208</v>
      </c>
      <c r="L385" s="116" t="s">
        <v>1855</v>
      </c>
      <c r="M385" s="38" t="str">
        <f aca="false">VLOOKUP(L385,CódigosRetorno!$A$2:$B$1795,2,FALSE())</f>
        <v>El dato ingresado como cargo/descuento no es valido a nivel global.</v>
      </c>
      <c r="N385" s="49" t="s">
        <v>8</v>
      </c>
    </row>
    <row r="386" customFormat="false" ht="36" hidden="false" customHeight="false" outlineLevel="0" collapsed="false">
      <c r="A386" s="16"/>
      <c r="B386" s="49"/>
      <c r="C386" s="51"/>
      <c r="D386" s="48"/>
      <c r="E386" s="48"/>
      <c r="F386" s="117"/>
      <c r="G386" s="48"/>
      <c r="H386" s="38"/>
      <c r="I386" s="117"/>
      <c r="J386" s="38" t="s">
        <v>1733</v>
      </c>
      <c r="K386" s="52" t="s">
        <v>6</v>
      </c>
      <c r="L386" s="116" t="s">
        <v>1856</v>
      </c>
      <c r="M386" s="38" t="str">
        <f aca="false">VLOOKUP(L386,CódigosRetorno!$A$2:$B$1795,2,FALSE())</f>
        <v>El dato ingresado como codigo de motivo de cargo/descuento global no es valido (catalogo nro 53)</v>
      </c>
      <c r="N386" s="49" t="s">
        <v>1735</v>
      </c>
    </row>
    <row r="387" customFormat="false" ht="24" hidden="false" customHeight="false" outlineLevel="0" collapsed="false">
      <c r="A387" s="16"/>
      <c r="B387" s="49"/>
      <c r="C387" s="51"/>
      <c r="D387" s="48"/>
      <c r="E387" s="48"/>
      <c r="F387" s="117"/>
      <c r="G387" s="49" t="s">
        <v>1260</v>
      </c>
      <c r="H387" s="38" t="s">
        <v>1282</v>
      </c>
      <c r="I387" s="49" t="s">
        <v>1262</v>
      </c>
      <c r="J387" s="38" t="s">
        <v>1263</v>
      </c>
      <c r="K387" s="52" t="s">
        <v>208</v>
      </c>
      <c r="L387" s="116" t="s">
        <v>1283</v>
      </c>
      <c r="M387" s="38" t="str">
        <f aca="false">VLOOKUP(L387,CódigosRetorno!$A$2:$B$1795,2,FALSE())</f>
        <v>El dato ingresado como atributo @listAgencyName es incorrecto.</v>
      </c>
      <c r="N387" s="49" t="s">
        <v>8</v>
      </c>
    </row>
    <row r="388" customFormat="false" ht="24" hidden="false" customHeight="false" outlineLevel="0" collapsed="false">
      <c r="A388" s="16"/>
      <c r="B388" s="49"/>
      <c r="C388" s="51"/>
      <c r="D388" s="48"/>
      <c r="E388" s="48"/>
      <c r="F388" s="117"/>
      <c r="G388" s="49" t="s">
        <v>1738</v>
      </c>
      <c r="H388" s="38" t="s">
        <v>1285</v>
      </c>
      <c r="I388" s="49" t="s">
        <v>1262</v>
      </c>
      <c r="J388" s="38" t="s">
        <v>1739</v>
      </c>
      <c r="K388" s="48" t="s">
        <v>208</v>
      </c>
      <c r="L388" s="52" t="s">
        <v>1287</v>
      </c>
      <c r="M388" s="38" t="str">
        <f aca="false">VLOOKUP(L388,CódigosRetorno!$A$2:$B$1795,2,FALSE())</f>
        <v>El dato ingresado como atributo @listName es incorrecto.</v>
      </c>
      <c r="N388" s="49" t="s">
        <v>8</v>
      </c>
    </row>
    <row r="389" customFormat="false" ht="48" hidden="false" customHeight="false" outlineLevel="0" collapsed="false">
      <c r="A389" s="16"/>
      <c r="B389" s="49"/>
      <c r="C389" s="51"/>
      <c r="D389" s="48"/>
      <c r="E389" s="48"/>
      <c r="F389" s="117"/>
      <c r="G389" s="49" t="s">
        <v>1740</v>
      </c>
      <c r="H389" s="38" t="s">
        <v>1289</v>
      </c>
      <c r="I389" s="49" t="s">
        <v>1262</v>
      </c>
      <c r="J389" s="38" t="s">
        <v>1741</v>
      </c>
      <c r="K389" s="52" t="s">
        <v>208</v>
      </c>
      <c r="L389" s="116" t="s">
        <v>1291</v>
      </c>
      <c r="M389" s="38" t="str">
        <f aca="false">VLOOKUP(L389,CódigosRetorno!$A$2:$B$1795,2,FALSE())</f>
        <v>El dato ingresado como atributo @listURI es incorrecto.</v>
      </c>
      <c r="N389" s="49" t="s">
        <v>8</v>
      </c>
    </row>
    <row r="390" customFormat="false" ht="36" hidden="false" customHeight="false" outlineLevel="0" collapsed="false">
      <c r="A390" s="16"/>
      <c r="B390" s="49"/>
      <c r="C390" s="51"/>
      <c r="D390" s="48"/>
      <c r="E390" s="48"/>
      <c r="F390" s="49" t="s">
        <v>1628</v>
      </c>
      <c r="G390" s="48" t="s">
        <v>1629</v>
      </c>
      <c r="H390" s="38" t="s">
        <v>1857</v>
      </c>
      <c r="I390" s="200" t="s">
        <v>1262</v>
      </c>
      <c r="J390" s="38" t="s">
        <v>1743</v>
      </c>
      <c r="K390" s="52" t="s">
        <v>6</v>
      </c>
      <c r="L390" s="116" t="s">
        <v>1858</v>
      </c>
      <c r="M390" s="38" t="str">
        <f aca="false">VLOOKUP(L390,CódigosRetorno!$A$2:$B$1795,2,FALSE())</f>
        <v>El dato ingresado en factor de cargo o descuento global no cumple con el formato establecido.</v>
      </c>
      <c r="N390" s="200" t="s">
        <v>8</v>
      </c>
    </row>
    <row r="391" customFormat="false" ht="36" hidden="false" customHeight="true" outlineLevel="0" collapsed="false">
      <c r="A391" s="16"/>
      <c r="B391" s="49"/>
      <c r="C391" s="51"/>
      <c r="D391" s="48"/>
      <c r="E391" s="48"/>
      <c r="F391" s="117" t="s">
        <v>300</v>
      </c>
      <c r="G391" s="48" t="s">
        <v>301</v>
      </c>
      <c r="H391" s="38" t="s">
        <v>1859</v>
      </c>
      <c r="I391" s="117" t="n">
        <v>1</v>
      </c>
      <c r="J391" s="38" t="s">
        <v>1081</v>
      </c>
      <c r="K391" s="52" t="s">
        <v>6</v>
      </c>
      <c r="L391" s="116" t="s">
        <v>1860</v>
      </c>
      <c r="M391" s="38" t="str">
        <f aca="false">VLOOKUP(L391,CódigosRetorno!$A$2:$B$1795,2,FALSE())</f>
        <v>El dato ingresado en cac:AllowanceCharge/cbc:Amount no cumple con el formato establecido.</v>
      </c>
      <c r="N391" s="49" t="s">
        <v>8</v>
      </c>
    </row>
    <row r="392" customFormat="false" ht="72" hidden="false" customHeight="false" outlineLevel="0" collapsed="false">
      <c r="A392" s="16"/>
      <c r="B392" s="49"/>
      <c r="C392" s="51"/>
      <c r="D392" s="48"/>
      <c r="E392" s="48"/>
      <c r="F392" s="117"/>
      <c r="G392" s="48"/>
      <c r="H392" s="38"/>
      <c r="I392" s="117"/>
      <c r="J392" s="38" t="s">
        <v>1747</v>
      </c>
      <c r="K392" s="52" t="s">
        <v>208</v>
      </c>
      <c r="L392" s="116" t="s">
        <v>2846</v>
      </c>
      <c r="M392" s="38" t="str">
        <f aca="false">VLOOKUP(L392,CódigosRetorno!$A$2:$B$1795,2,FALSE())</f>
        <v>El valor de cargo/descuento global difiere de los importes consignados</v>
      </c>
      <c r="N392" s="49" t="s">
        <v>8</v>
      </c>
    </row>
    <row r="393" customFormat="false" ht="60" hidden="false" customHeight="false" outlineLevel="0" collapsed="false">
      <c r="A393" s="16"/>
      <c r="B393" s="49"/>
      <c r="C393" s="51"/>
      <c r="D393" s="48"/>
      <c r="E393" s="48"/>
      <c r="F393" s="117"/>
      <c r="G393" s="48"/>
      <c r="H393" s="38"/>
      <c r="I393" s="117"/>
      <c r="J393" s="38" t="s">
        <v>1862</v>
      </c>
      <c r="K393" s="52" t="s">
        <v>6</v>
      </c>
      <c r="L393" s="52" t="s">
        <v>1863</v>
      </c>
      <c r="M393" s="38" t="str">
        <f aca="false">VLOOKUP(L393,CódigosRetorno!$A$2:$B$1795,2,FALSE())</f>
        <v>Si se informa descuentos globales por anticipo debe existir 'Total de anticipos' con monto mayor a cero</v>
      </c>
      <c r="N393" s="49" t="s">
        <v>8</v>
      </c>
    </row>
    <row r="394" customFormat="false" ht="36" hidden="false" customHeight="false" outlineLevel="0" collapsed="false">
      <c r="A394" s="16"/>
      <c r="B394" s="49"/>
      <c r="C394" s="51"/>
      <c r="D394" s="48"/>
      <c r="E394" s="48"/>
      <c r="F394" s="49" t="s">
        <v>144</v>
      </c>
      <c r="G394" s="48" t="s">
        <v>308</v>
      </c>
      <c r="H394" s="38" t="s">
        <v>1575</v>
      </c>
      <c r="I394" s="49" t="n">
        <v>1</v>
      </c>
      <c r="J394" s="38" t="s">
        <v>1598</v>
      </c>
      <c r="K394" s="48" t="s">
        <v>6</v>
      </c>
      <c r="L394" s="52" t="s">
        <v>1074</v>
      </c>
      <c r="M394" s="38" t="str">
        <f aca="false">VLOOKUP(L394,CódigosRetorno!$A$2:$B$1795,2,FALSE())</f>
        <v>La moneda debe ser la misma en todo el documento. Salvo las percepciones que sólo son en moneda nacional</v>
      </c>
      <c r="N394" s="49" t="s">
        <v>1297</v>
      </c>
    </row>
    <row r="395" customFormat="false" ht="36" hidden="false" customHeight="false" outlineLevel="0" collapsed="false">
      <c r="A395" s="16"/>
      <c r="B395" s="49"/>
      <c r="C395" s="51"/>
      <c r="D395" s="48"/>
      <c r="E395" s="48"/>
      <c r="F395" s="49" t="s">
        <v>300</v>
      </c>
      <c r="G395" s="48" t="s">
        <v>301</v>
      </c>
      <c r="H395" s="38" t="s">
        <v>1864</v>
      </c>
      <c r="I395" s="49" t="s">
        <v>1262</v>
      </c>
      <c r="J395" s="38" t="s">
        <v>1081</v>
      </c>
      <c r="K395" s="52" t="s">
        <v>6</v>
      </c>
      <c r="L395" s="116" t="s">
        <v>1865</v>
      </c>
      <c r="M395" s="38" t="str">
        <f aca="false">VLOOKUP(L395,CódigosRetorno!$A$2:$B$1795,2,FALSE())</f>
        <v>El dato ingresado en base monto por cargo/descuento globales no cumple con el formato establecido</v>
      </c>
      <c r="N395" s="49" t="s">
        <v>8</v>
      </c>
    </row>
    <row r="396" customFormat="false" ht="36" hidden="false" customHeight="false" outlineLevel="0" collapsed="false">
      <c r="A396" s="16"/>
      <c r="B396" s="49"/>
      <c r="C396" s="51"/>
      <c r="D396" s="48"/>
      <c r="E396" s="48"/>
      <c r="F396" s="48" t="s">
        <v>144</v>
      </c>
      <c r="G396" s="48" t="s">
        <v>308</v>
      </c>
      <c r="H396" s="38" t="s">
        <v>1575</v>
      </c>
      <c r="I396" s="49" t="n">
        <v>1</v>
      </c>
      <c r="J396" s="38" t="s">
        <v>1598</v>
      </c>
      <c r="K396" s="48" t="s">
        <v>6</v>
      </c>
      <c r="L396" s="52" t="s">
        <v>1074</v>
      </c>
      <c r="M396" s="38" t="str">
        <f aca="false">VLOOKUP(L396,CódigosRetorno!$A$2:$B$1795,2,FALSE())</f>
        <v>La moneda debe ser la misma en todo el documento. Salvo las percepciones que sólo son en moneda nacional</v>
      </c>
      <c r="N396" s="49" t="s">
        <v>1297</v>
      </c>
    </row>
    <row r="397" customFormat="false" ht="36" hidden="false" customHeight="true" outlineLevel="0" collapsed="false">
      <c r="A397" s="16"/>
      <c r="B397" s="117" t="n">
        <f aca="false">B382+1</f>
        <v>51</v>
      </c>
      <c r="C397" s="38" t="s">
        <v>2847</v>
      </c>
      <c r="D397" s="48" t="s">
        <v>63</v>
      </c>
      <c r="E397" s="48" t="s">
        <v>184</v>
      </c>
      <c r="F397" s="112" t="s">
        <v>300</v>
      </c>
      <c r="G397" s="101" t="s">
        <v>301</v>
      </c>
      <c r="H397" s="103" t="s">
        <v>1867</v>
      </c>
      <c r="I397" s="49"/>
      <c r="J397" s="38" t="s">
        <v>1618</v>
      </c>
      <c r="K397" s="52" t="s">
        <v>6</v>
      </c>
      <c r="L397" s="52" t="s">
        <v>1868</v>
      </c>
      <c r="M397" s="38" t="str">
        <f aca="false">VLOOKUP(L397,CódigosRetorno!$A$2:$B$1795,2,FALSE())</f>
        <v>El dato ingresado en el campo Total Descuentos no cumple con el formato establecido</v>
      </c>
      <c r="N397" s="49" t="s">
        <v>8</v>
      </c>
    </row>
    <row r="398" customFormat="false" ht="72" hidden="false" customHeight="false" outlineLevel="0" collapsed="false">
      <c r="A398" s="16"/>
      <c r="B398" s="117"/>
      <c r="C398" s="38"/>
      <c r="D398" s="48"/>
      <c r="E398" s="48"/>
      <c r="F398" s="112"/>
      <c r="G398" s="101"/>
      <c r="H398" s="103"/>
      <c r="I398" s="49"/>
      <c r="J398" s="38" t="s">
        <v>2848</v>
      </c>
      <c r="K398" s="52" t="s">
        <v>208</v>
      </c>
      <c r="L398" s="52" t="s">
        <v>2849</v>
      </c>
      <c r="M398" s="38" t="str">
        <f aca="false">VLOOKUP(L398,CódigosRetorno!$A$2:$B$1795,2,FALSE())</f>
        <v>La sumatoria consignados en descuentos globales no corresponden al total.</v>
      </c>
      <c r="N398" s="49" t="s">
        <v>8</v>
      </c>
    </row>
    <row r="399" customFormat="false" ht="36" hidden="false" customHeight="false" outlineLevel="0" collapsed="false">
      <c r="A399" s="16"/>
      <c r="B399" s="117"/>
      <c r="C399" s="38"/>
      <c r="D399" s="48"/>
      <c r="E399" s="48"/>
      <c r="F399" s="48" t="s">
        <v>144</v>
      </c>
      <c r="G399" s="48" t="s">
        <v>308</v>
      </c>
      <c r="H399" s="38" t="s">
        <v>1575</v>
      </c>
      <c r="I399" s="49" t="n">
        <v>1</v>
      </c>
      <c r="J399" s="38" t="s">
        <v>1598</v>
      </c>
      <c r="K399" s="48" t="s">
        <v>6</v>
      </c>
      <c r="L399" s="52" t="s">
        <v>1074</v>
      </c>
      <c r="M399" s="38" t="str">
        <f aca="false">VLOOKUP(L399,CódigosRetorno!$A$2:$B$1795,2,FALSE())</f>
        <v>La moneda debe ser la misma en todo el documento. Salvo las percepciones que sólo son en moneda nacional</v>
      </c>
      <c r="N399" s="49" t="s">
        <v>1297</v>
      </c>
    </row>
    <row r="400" customFormat="false" ht="36" hidden="false" customHeight="true" outlineLevel="0" collapsed="false">
      <c r="A400" s="16"/>
      <c r="B400" s="117" t="n">
        <f aca="false">B397+1</f>
        <v>52</v>
      </c>
      <c r="C400" s="51" t="s">
        <v>2850</v>
      </c>
      <c r="D400" s="48" t="s">
        <v>63</v>
      </c>
      <c r="E400" s="48" t="s">
        <v>184</v>
      </c>
      <c r="F400" s="101" t="s">
        <v>300</v>
      </c>
      <c r="G400" s="101" t="s">
        <v>301</v>
      </c>
      <c r="H400" s="103" t="s">
        <v>1872</v>
      </c>
      <c r="I400" s="49" t="n">
        <v>1</v>
      </c>
      <c r="J400" s="38" t="s">
        <v>1618</v>
      </c>
      <c r="K400" s="52" t="s">
        <v>6</v>
      </c>
      <c r="L400" s="116" t="s">
        <v>1873</v>
      </c>
      <c r="M400" s="38" t="str">
        <f aca="false">VLOOKUP(L400,CódigosRetorno!$A$2:$B$1795,2,FALSE())</f>
        <v>El dato ingresado en ChargeTotalAmount no cumple con el formato establecido</v>
      </c>
      <c r="N400" s="49" t="s">
        <v>8</v>
      </c>
    </row>
    <row r="401" customFormat="false" ht="72" hidden="false" customHeight="false" outlineLevel="0" collapsed="false">
      <c r="A401" s="16"/>
      <c r="B401" s="117"/>
      <c r="C401" s="51"/>
      <c r="D401" s="48"/>
      <c r="E401" s="48"/>
      <c r="F401" s="101"/>
      <c r="G401" s="101"/>
      <c r="H401" s="103"/>
      <c r="I401" s="49"/>
      <c r="J401" s="38" t="s">
        <v>1874</v>
      </c>
      <c r="K401" s="48" t="s">
        <v>208</v>
      </c>
      <c r="L401" s="52" t="s">
        <v>2851</v>
      </c>
      <c r="M401" s="38" t="str">
        <f aca="false">VLOOKUP(L401,CódigosRetorno!$A$2:$B$1795,2,FALSE())</f>
        <v>La sumatoria consignados en cargos globales no corresponden al total</v>
      </c>
      <c r="N401" s="49" t="s">
        <v>8</v>
      </c>
    </row>
    <row r="402" customFormat="false" ht="36" hidden="false" customHeight="false" outlineLevel="0" collapsed="false">
      <c r="A402" s="16"/>
      <c r="B402" s="117"/>
      <c r="C402" s="51"/>
      <c r="D402" s="48"/>
      <c r="E402" s="48"/>
      <c r="F402" s="49" t="s">
        <v>144</v>
      </c>
      <c r="G402" s="48" t="s">
        <v>308</v>
      </c>
      <c r="H402" s="38" t="s">
        <v>1575</v>
      </c>
      <c r="I402" s="49" t="n">
        <v>1</v>
      </c>
      <c r="J402" s="38" t="s">
        <v>1598</v>
      </c>
      <c r="K402" s="48" t="s">
        <v>6</v>
      </c>
      <c r="L402" s="52" t="s">
        <v>1074</v>
      </c>
      <c r="M402" s="38" t="str">
        <f aca="false">VLOOKUP(L402,CódigosRetorno!$A$2:$B$1795,2,FALSE())</f>
        <v>La moneda debe ser la misma en todo el documento. Salvo las percepciones que sólo son en moneda nacional</v>
      </c>
      <c r="N402" s="49" t="s">
        <v>1297</v>
      </c>
    </row>
    <row r="403" customFormat="false" ht="36" hidden="false" customHeight="true" outlineLevel="0" collapsed="false">
      <c r="A403" s="16"/>
      <c r="B403" s="117" t="n">
        <f aca="false">B400+1</f>
        <v>53</v>
      </c>
      <c r="C403" s="51" t="s">
        <v>1109</v>
      </c>
      <c r="D403" s="48" t="s">
        <v>63</v>
      </c>
      <c r="E403" s="48" t="s">
        <v>143</v>
      </c>
      <c r="F403" s="49" t="s">
        <v>300</v>
      </c>
      <c r="G403" s="48" t="s">
        <v>1718</v>
      </c>
      <c r="H403" s="38" t="s">
        <v>1877</v>
      </c>
      <c r="I403" s="49" t="n">
        <v>1</v>
      </c>
      <c r="J403" s="38" t="s">
        <v>1081</v>
      </c>
      <c r="K403" s="52" t="s">
        <v>6</v>
      </c>
      <c r="L403" s="116" t="s">
        <v>1878</v>
      </c>
      <c r="M403" s="38" t="str">
        <f aca="false">VLOOKUP(L403,CódigosRetorno!$A$2:$B$1795,2,FALSE())</f>
        <v>El dato ingresado en PayableAmount no cumple con el formato establecido</v>
      </c>
      <c r="N403" s="49" t="s">
        <v>8</v>
      </c>
    </row>
    <row r="404" customFormat="false" ht="96" hidden="false" customHeight="false" outlineLevel="0" collapsed="false">
      <c r="A404" s="16"/>
      <c r="B404" s="117"/>
      <c r="C404" s="51"/>
      <c r="D404" s="48"/>
      <c r="E404" s="48"/>
      <c r="F404" s="49"/>
      <c r="G404" s="48"/>
      <c r="H404" s="38"/>
      <c r="I404" s="49"/>
      <c r="J404" s="51" t="s">
        <v>2852</v>
      </c>
      <c r="K404" s="52" t="s">
        <v>208</v>
      </c>
      <c r="L404" s="116" t="s">
        <v>2853</v>
      </c>
      <c r="M404" s="38" t="str">
        <f aca="false">VLOOKUP(L404,CódigosRetorno!$A$2:$B$1795,2,FALSE())</f>
        <v>El importe total del comprobante no coincide con el valor calculado</v>
      </c>
      <c r="N404" s="49" t="s">
        <v>8</v>
      </c>
    </row>
    <row r="405" customFormat="false" ht="36" hidden="false" customHeight="false" outlineLevel="0" collapsed="false">
      <c r="A405" s="16"/>
      <c r="B405" s="117"/>
      <c r="C405" s="51"/>
      <c r="D405" s="48"/>
      <c r="E405" s="48"/>
      <c r="F405" s="48" t="s">
        <v>144</v>
      </c>
      <c r="G405" s="48" t="s">
        <v>308</v>
      </c>
      <c r="H405" s="38" t="s">
        <v>1575</v>
      </c>
      <c r="I405" s="49" t="n">
        <v>1</v>
      </c>
      <c r="J405" s="38" t="s">
        <v>1598</v>
      </c>
      <c r="K405" s="48" t="s">
        <v>6</v>
      </c>
      <c r="L405" s="52" t="s">
        <v>1074</v>
      </c>
      <c r="M405" s="38" t="str">
        <f aca="false">VLOOKUP(L405,CódigosRetorno!$A$2:$B$1795,2,FALSE())</f>
        <v>La moneda debe ser la misma en todo el documento. Salvo las percepciones que sólo son en moneda nacional</v>
      </c>
      <c r="N405" s="49" t="s">
        <v>1297</v>
      </c>
    </row>
    <row r="406" customFormat="false" ht="15" hidden="false" customHeight="true" outlineLevel="0" collapsed="false">
      <c r="A406" s="16"/>
      <c r="B406" s="49" t="n">
        <f aca="false">B403+1</f>
        <v>54</v>
      </c>
      <c r="C406" s="51" t="s">
        <v>1078</v>
      </c>
      <c r="D406" s="48" t="s">
        <v>63</v>
      </c>
      <c r="E406" s="48" t="s">
        <v>143</v>
      </c>
      <c r="F406" s="48" t="s">
        <v>300</v>
      </c>
      <c r="G406" s="48" t="s">
        <v>301</v>
      </c>
      <c r="H406" s="38" t="s">
        <v>1881</v>
      </c>
      <c r="I406" s="117" t="n">
        <v>1</v>
      </c>
      <c r="J406" s="38" t="s">
        <v>1882</v>
      </c>
      <c r="K406" s="52" t="s">
        <v>208</v>
      </c>
      <c r="L406" s="52" t="s">
        <v>2854</v>
      </c>
      <c r="M406" s="38" t="str">
        <f aca="false">VLOOKUP(L406,CódigosRetorno!$A$2:$B$1795,2,FALSE())</f>
        <v>Debe consignar el Total Valor de Venta</v>
      </c>
      <c r="N406" s="49" t="s">
        <v>8</v>
      </c>
    </row>
    <row r="407" customFormat="false" ht="36" hidden="false" customHeight="false" outlineLevel="0" collapsed="false">
      <c r="A407" s="16"/>
      <c r="B407" s="49"/>
      <c r="C407" s="51"/>
      <c r="D407" s="48"/>
      <c r="E407" s="48"/>
      <c r="F407" s="48"/>
      <c r="G407" s="48"/>
      <c r="H407" s="38"/>
      <c r="I407" s="117"/>
      <c r="J407" s="38" t="s">
        <v>1884</v>
      </c>
      <c r="K407" s="52" t="s">
        <v>6</v>
      </c>
      <c r="L407" s="52" t="s">
        <v>1885</v>
      </c>
      <c r="M407" s="38" t="str">
        <f aca="false">VLOOKUP(L407,CódigosRetorno!$A$2:$B$1795,2,FALSE())</f>
        <v>El dato ingresado en total valor de venta no cumple con el estandar</v>
      </c>
      <c r="N407" s="49" t="s">
        <v>8</v>
      </c>
    </row>
    <row r="408" customFormat="false" ht="132" hidden="false" customHeight="false" outlineLevel="0" collapsed="false">
      <c r="A408" s="16"/>
      <c r="B408" s="49"/>
      <c r="C408" s="51"/>
      <c r="D408" s="48"/>
      <c r="E408" s="48"/>
      <c r="F408" s="48"/>
      <c r="G408" s="48"/>
      <c r="H408" s="38"/>
      <c r="I408" s="117"/>
      <c r="J408" s="38" t="s">
        <v>1886</v>
      </c>
      <c r="K408" s="48" t="s">
        <v>208</v>
      </c>
      <c r="L408" s="52" t="s">
        <v>2855</v>
      </c>
      <c r="M408" s="38" t="str">
        <f aca="false">VLOOKUP(L408,CódigosRetorno!$A$2:$B$1795,2,FALSE())</f>
        <v>La sumatoria de valor de venta no corresponde a los importes consignados</v>
      </c>
      <c r="N408" s="49" t="s">
        <v>8</v>
      </c>
    </row>
    <row r="409" customFormat="false" ht="36" hidden="false" customHeight="false" outlineLevel="0" collapsed="false">
      <c r="A409" s="16"/>
      <c r="B409" s="49"/>
      <c r="C409" s="51"/>
      <c r="D409" s="48"/>
      <c r="E409" s="48"/>
      <c r="F409" s="48" t="s">
        <v>144</v>
      </c>
      <c r="G409" s="48" t="s">
        <v>308</v>
      </c>
      <c r="H409" s="38" t="s">
        <v>1575</v>
      </c>
      <c r="I409" s="49" t="n">
        <v>1</v>
      </c>
      <c r="J409" s="38" t="s">
        <v>1598</v>
      </c>
      <c r="K409" s="48" t="s">
        <v>6</v>
      </c>
      <c r="L409" s="52" t="s">
        <v>1074</v>
      </c>
      <c r="M409" s="38" t="str">
        <f aca="false">VLOOKUP(L409,CódigosRetorno!$A$2:$B$1795,2,FALSE())</f>
        <v>La moneda debe ser la misma en todo el documento. Salvo las percepciones que sólo son en moneda nacional</v>
      </c>
      <c r="N409" s="49" t="s">
        <v>1297</v>
      </c>
    </row>
    <row r="410" customFormat="false" ht="15" hidden="false" customHeight="true" outlineLevel="0" collapsed="false">
      <c r="A410" s="16"/>
      <c r="B410" s="117" t="n">
        <f aca="false">B406+1</f>
        <v>55</v>
      </c>
      <c r="C410" s="51" t="s">
        <v>2856</v>
      </c>
      <c r="D410" s="48" t="s">
        <v>63</v>
      </c>
      <c r="E410" s="48" t="s">
        <v>143</v>
      </c>
      <c r="F410" s="101" t="s">
        <v>300</v>
      </c>
      <c r="G410" s="101" t="s">
        <v>301</v>
      </c>
      <c r="H410" s="103" t="s">
        <v>1889</v>
      </c>
      <c r="I410" s="81" t="n">
        <v>1</v>
      </c>
      <c r="J410" s="38" t="s">
        <v>1882</v>
      </c>
      <c r="K410" s="52" t="s">
        <v>208</v>
      </c>
      <c r="L410" s="52" t="s">
        <v>2857</v>
      </c>
      <c r="M410" s="38" t="str">
        <f aca="false">VLOOKUP(L410,CódigosRetorno!$A$2:$B$1795,2,FALSE())</f>
        <v>Debe consignar el Total Precio de Venta</v>
      </c>
      <c r="N410" s="49" t="s">
        <v>8</v>
      </c>
    </row>
    <row r="411" customFormat="false" ht="36" hidden="false" customHeight="false" outlineLevel="0" collapsed="false">
      <c r="A411" s="16"/>
      <c r="B411" s="117"/>
      <c r="C411" s="51"/>
      <c r="D411" s="48"/>
      <c r="E411" s="48"/>
      <c r="F411" s="101"/>
      <c r="G411" s="101"/>
      <c r="H411" s="103"/>
      <c r="I411" s="81"/>
      <c r="J411" s="38" t="s">
        <v>1884</v>
      </c>
      <c r="K411" s="52" t="s">
        <v>6</v>
      </c>
      <c r="L411" s="52" t="s">
        <v>1891</v>
      </c>
      <c r="M411" s="38" t="str">
        <f aca="false">VLOOKUP(L411,CódigosRetorno!$A$2:$B$1795,2,FALSE())</f>
        <v>El dato ingresado en total precio de venta no cumple con el formato establecido</v>
      </c>
      <c r="N411" s="49" t="s">
        <v>8</v>
      </c>
    </row>
    <row r="412" customFormat="false" ht="240" hidden="false" customHeight="false" outlineLevel="0" collapsed="false">
      <c r="A412" s="16"/>
      <c r="B412" s="117"/>
      <c r="C412" s="51"/>
      <c r="D412" s="48"/>
      <c r="E412" s="48"/>
      <c r="F412" s="101"/>
      <c r="G412" s="101"/>
      <c r="H412" s="103"/>
      <c r="I412" s="81"/>
      <c r="J412" s="38" t="s">
        <v>2858</v>
      </c>
      <c r="K412" s="48" t="s">
        <v>208</v>
      </c>
      <c r="L412" s="52" t="s">
        <v>2859</v>
      </c>
      <c r="M412" s="38" t="str">
        <f aca="false">VLOOKUP(L412,CódigosRetorno!$A$2:$B$1795,2,FALSE())</f>
        <v>La sumatoria del Total del valor de venta más los impuestos no concuerda con la base imponible</v>
      </c>
      <c r="N412" s="49" t="s">
        <v>8</v>
      </c>
    </row>
    <row r="413" customFormat="false" ht="192" hidden="false" customHeight="false" outlineLevel="0" collapsed="false">
      <c r="A413" s="16"/>
      <c r="B413" s="117"/>
      <c r="C413" s="51"/>
      <c r="D413" s="48"/>
      <c r="E413" s="48"/>
      <c r="F413" s="101"/>
      <c r="G413" s="101"/>
      <c r="H413" s="103"/>
      <c r="I413" s="81"/>
      <c r="J413" s="38" t="s">
        <v>2860</v>
      </c>
      <c r="K413" s="48" t="s">
        <v>208</v>
      </c>
      <c r="L413" s="52" t="s">
        <v>2859</v>
      </c>
      <c r="M413" s="38" t="str">
        <f aca="false">VLOOKUP(L413,CódigosRetorno!$A$2:$B$1795,2,FALSE())</f>
        <v>La sumatoria del Total del valor de venta más los impuestos no concuerda con la base imponible</v>
      </c>
      <c r="N413" s="49" t="s">
        <v>8</v>
      </c>
    </row>
    <row r="414" customFormat="false" ht="36" hidden="false" customHeight="false" outlineLevel="0" collapsed="false">
      <c r="A414" s="16"/>
      <c r="B414" s="117"/>
      <c r="C414" s="51"/>
      <c r="D414" s="48"/>
      <c r="E414" s="48"/>
      <c r="F414" s="48" t="s">
        <v>144</v>
      </c>
      <c r="G414" s="48" t="s">
        <v>308</v>
      </c>
      <c r="H414" s="38" t="s">
        <v>1575</v>
      </c>
      <c r="I414" s="49" t="n">
        <v>1</v>
      </c>
      <c r="J414" s="38" t="s">
        <v>1598</v>
      </c>
      <c r="K414" s="48" t="s">
        <v>6</v>
      </c>
      <c r="L414" s="52" t="s">
        <v>1074</v>
      </c>
      <c r="M414" s="38" t="str">
        <f aca="false">VLOOKUP(L414,CódigosRetorno!$A$2:$B$1795,2,FALSE())</f>
        <v>La moneda debe ser la misma en todo el documento. Salvo las percepciones que sólo son en moneda nacional</v>
      </c>
      <c r="N414" s="49" t="s">
        <v>1297</v>
      </c>
    </row>
    <row r="415" customFormat="false" ht="24" hidden="false" customHeight="true" outlineLevel="0" collapsed="false">
      <c r="A415" s="16"/>
      <c r="B415" s="49" t="n">
        <f aca="false">B410+1</f>
        <v>56</v>
      </c>
      <c r="C415" s="51" t="s">
        <v>1895</v>
      </c>
      <c r="D415" s="48" t="s">
        <v>63</v>
      </c>
      <c r="E415" s="48" t="s">
        <v>184</v>
      </c>
      <c r="F415" s="48" t="s">
        <v>300</v>
      </c>
      <c r="G415" s="48" t="s">
        <v>301</v>
      </c>
      <c r="H415" s="38" t="s">
        <v>1896</v>
      </c>
      <c r="I415" s="49"/>
      <c r="J415" s="51" t="s">
        <v>322</v>
      </c>
      <c r="K415" s="52" t="s">
        <v>208</v>
      </c>
      <c r="L415" s="116" t="s">
        <v>2861</v>
      </c>
      <c r="M415" s="38" t="str">
        <f aca="false">VLOOKUP(L415,CódigosRetorno!$A$2:$B$1795,2,FALSE())</f>
        <v>El monto para el redondeo del Importe Total excede el valor permitido</v>
      </c>
      <c r="N415" s="49" t="s">
        <v>8</v>
      </c>
    </row>
    <row r="416" customFormat="false" ht="36" hidden="false" customHeight="false" outlineLevel="0" collapsed="false">
      <c r="A416" s="16"/>
      <c r="B416" s="49"/>
      <c r="C416" s="51"/>
      <c r="D416" s="48"/>
      <c r="E416" s="48"/>
      <c r="F416" s="48" t="s">
        <v>144</v>
      </c>
      <c r="G416" s="48" t="s">
        <v>308</v>
      </c>
      <c r="H416" s="38" t="s">
        <v>1575</v>
      </c>
      <c r="I416" s="49"/>
      <c r="J416" s="51" t="s">
        <v>1598</v>
      </c>
      <c r="K416" s="52" t="s">
        <v>6</v>
      </c>
      <c r="L416" s="116" t="s">
        <v>1074</v>
      </c>
      <c r="M416" s="38" t="str">
        <f aca="false">VLOOKUP(L416,CódigosRetorno!$A$2:$B$1795,2,FALSE())</f>
        <v>La moneda debe ser la misma en todo el documento. Salvo las percepciones que sólo son en moneda nacional</v>
      </c>
      <c r="N416" s="49" t="s">
        <v>1297</v>
      </c>
    </row>
    <row r="417" customFormat="false" ht="15" hidden="false" customHeight="false" outlineLevel="0" collapsed="false">
      <c r="A417" s="16"/>
      <c r="B417" s="63" t="s">
        <v>1897</v>
      </c>
      <c r="C417" s="43"/>
      <c r="D417" s="96"/>
      <c r="E417" s="96" t="s">
        <v>8</v>
      </c>
      <c r="F417" s="96" t="s">
        <v>8</v>
      </c>
      <c r="G417" s="96" t="s">
        <v>8</v>
      </c>
      <c r="H417" s="70" t="s">
        <v>8</v>
      </c>
      <c r="I417" s="96"/>
      <c r="J417" s="43" t="s">
        <v>8</v>
      </c>
      <c r="K417" s="110" t="s">
        <v>8</v>
      </c>
      <c r="L417" s="99" t="s">
        <v>8</v>
      </c>
      <c r="M417" s="38" t="str">
        <f aca="false">VLOOKUP(L417,CódigosRetorno!$A$2:$B$1795,2,FALSE())</f>
        <v>-</v>
      </c>
      <c r="N417" s="69" t="s">
        <v>8</v>
      </c>
    </row>
    <row r="418" customFormat="false" ht="24" hidden="false" customHeight="true" outlineLevel="0" collapsed="false">
      <c r="A418" s="16"/>
      <c r="B418" s="117" t="n">
        <f aca="false">B415+1</f>
        <v>57</v>
      </c>
      <c r="C418" s="38" t="s">
        <v>1898</v>
      </c>
      <c r="D418" s="48" t="s">
        <v>63</v>
      </c>
      <c r="E418" s="117" t="s">
        <v>1899</v>
      </c>
      <c r="F418" s="49" t="s">
        <v>769</v>
      </c>
      <c r="G418" s="48" t="s">
        <v>1900</v>
      </c>
      <c r="H418" s="51" t="s">
        <v>1901</v>
      </c>
      <c r="I418" s="49" t="n">
        <v>1</v>
      </c>
      <c r="J418" s="51" t="s">
        <v>1902</v>
      </c>
      <c r="K418" s="52" t="s">
        <v>6</v>
      </c>
      <c r="L418" s="52" t="s">
        <v>1903</v>
      </c>
      <c r="M418" s="38" t="str">
        <f aca="false">VLOOKUP(L418,CódigosRetorno!$A$2:$B$1795,2,FALSE())</f>
        <v>El valor del atributo no se encuentra en el catálogo</v>
      </c>
      <c r="N418" s="49" t="s">
        <v>1776</v>
      </c>
    </row>
    <row r="419" customFormat="false" ht="24" hidden="false" customHeight="false" outlineLevel="0" collapsed="false">
      <c r="A419" s="16"/>
      <c r="B419" s="117"/>
      <c r="C419" s="38"/>
      <c r="D419" s="48"/>
      <c r="E419" s="117"/>
      <c r="F419" s="117"/>
      <c r="G419" s="48"/>
      <c r="H419" s="51"/>
      <c r="I419" s="49"/>
      <c r="J419" s="228" t="s">
        <v>1904</v>
      </c>
      <c r="K419" s="116" t="s">
        <v>6</v>
      </c>
      <c r="L419" s="116" t="s">
        <v>1905</v>
      </c>
      <c r="M419" s="38" t="str">
        <f aca="false">VLOOKUP(L419,CódigosRetorno!$A$2:$B$1795,2,FALSE())</f>
        <v>El codigo de leyenda no debe repetirse en el comprobante.</v>
      </c>
      <c r="N419" s="49" t="s">
        <v>8</v>
      </c>
    </row>
    <row r="420" customFormat="false" ht="48" hidden="false" customHeight="false" outlineLevel="0" collapsed="false">
      <c r="A420" s="16"/>
      <c r="B420" s="117"/>
      <c r="C420" s="38"/>
      <c r="D420" s="48"/>
      <c r="E420" s="117"/>
      <c r="F420" s="117"/>
      <c r="G420" s="48"/>
      <c r="H420" s="51"/>
      <c r="I420" s="49"/>
      <c r="J420" s="51" t="s">
        <v>1906</v>
      </c>
      <c r="K420" s="52" t="s">
        <v>208</v>
      </c>
      <c r="L420" s="52" t="s">
        <v>1907</v>
      </c>
      <c r="M420" s="38" t="str">
        <f aca="false">VLOOKUP(L420,CódigosRetorno!$A$2:$B$1795,2,FALSE())</f>
        <v>El XML no contiene el codigo de leyenda 2007 para el tipo de operación IVAP</v>
      </c>
      <c r="N420" s="49" t="s">
        <v>8</v>
      </c>
    </row>
    <row r="421" customFormat="false" ht="36" hidden="false" customHeight="false" outlineLevel="0" collapsed="false">
      <c r="A421" s="16"/>
      <c r="B421" s="117"/>
      <c r="C421" s="38"/>
      <c r="D421" s="48"/>
      <c r="E421" s="117"/>
      <c r="F421" s="117"/>
      <c r="G421" s="48"/>
      <c r="H421" s="51"/>
      <c r="I421" s="49"/>
      <c r="J421" s="51" t="s">
        <v>1908</v>
      </c>
      <c r="K421" s="52" t="s">
        <v>208</v>
      </c>
      <c r="L421" s="52" t="s">
        <v>1909</v>
      </c>
      <c r="M421" s="38" t="str">
        <f aca="false">VLOOKUP(L421,CódigosRetorno!$A$2:$B$1795,2,FALSE())</f>
        <v>El XML no contiene el codigo de leyenda 2006 para tipo de operación de detracciones</v>
      </c>
      <c r="N421" s="49" t="s">
        <v>1776</v>
      </c>
    </row>
    <row r="422" customFormat="false" ht="36" hidden="false" customHeight="false" outlineLevel="0" collapsed="false">
      <c r="A422" s="16"/>
      <c r="B422" s="117"/>
      <c r="C422" s="38"/>
      <c r="D422" s="48"/>
      <c r="E422" s="117"/>
      <c r="F422" s="117"/>
      <c r="G422" s="48"/>
      <c r="H422" s="51"/>
      <c r="I422" s="49"/>
      <c r="J422" s="51" t="s">
        <v>1910</v>
      </c>
      <c r="K422" s="52" t="s">
        <v>208</v>
      </c>
      <c r="L422" s="52" t="s">
        <v>1909</v>
      </c>
      <c r="M422" s="38" t="str">
        <f aca="false">VLOOKUP(L422,CódigosRetorno!$A$2:$B$1795,2,FALSE())</f>
        <v>El XML no contiene el codigo de leyenda 2006 para tipo de operación de detracciones</v>
      </c>
      <c r="N422" s="49" t="s">
        <v>1776</v>
      </c>
    </row>
    <row r="423" customFormat="false" ht="36" hidden="false" customHeight="false" outlineLevel="0" collapsed="false">
      <c r="A423" s="16"/>
      <c r="B423" s="117"/>
      <c r="C423" s="38"/>
      <c r="D423" s="48"/>
      <c r="E423" s="117"/>
      <c r="F423" s="117"/>
      <c r="G423" s="48"/>
      <c r="H423" s="51"/>
      <c r="I423" s="49"/>
      <c r="J423" s="51" t="s">
        <v>1911</v>
      </c>
      <c r="K423" s="52" t="s">
        <v>208</v>
      </c>
      <c r="L423" s="52" t="s">
        <v>1909</v>
      </c>
      <c r="M423" s="38" t="str">
        <f aca="false">VLOOKUP(L423,CódigosRetorno!$A$2:$B$1795,2,FALSE())</f>
        <v>El XML no contiene el codigo de leyenda 2006 para tipo de operación de detracciones</v>
      </c>
      <c r="N423" s="49" t="s">
        <v>1776</v>
      </c>
    </row>
    <row r="424" customFormat="false" ht="36" hidden="false" customHeight="false" outlineLevel="0" collapsed="false">
      <c r="A424" s="16"/>
      <c r="B424" s="117"/>
      <c r="C424" s="38"/>
      <c r="D424" s="48"/>
      <c r="E424" s="117"/>
      <c r="F424" s="117"/>
      <c r="G424" s="48"/>
      <c r="H424" s="51"/>
      <c r="I424" s="49"/>
      <c r="J424" s="51" t="s">
        <v>1912</v>
      </c>
      <c r="K424" s="52" t="s">
        <v>208</v>
      </c>
      <c r="L424" s="52" t="s">
        <v>1909</v>
      </c>
      <c r="M424" s="38" t="str">
        <f aca="false">VLOOKUP(L424,CódigosRetorno!$A$2:$B$1795,2,FALSE())</f>
        <v>El XML no contiene el codigo de leyenda 2006 para tipo de operación de detracciones</v>
      </c>
      <c r="N424" s="49" t="s">
        <v>1776</v>
      </c>
    </row>
    <row r="425" customFormat="false" ht="36" hidden="false" customHeight="false" outlineLevel="0" collapsed="false">
      <c r="A425" s="16"/>
      <c r="B425" s="117"/>
      <c r="C425" s="38"/>
      <c r="D425" s="48"/>
      <c r="E425" s="117"/>
      <c r="F425" s="117"/>
      <c r="G425" s="48"/>
      <c r="H425" s="51"/>
      <c r="I425" s="49"/>
      <c r="J425" s="51" t="s">
        <v>1913</v>
      </c>
      <c r="K425" s="52" t="s">
        <v>208</v>
      </c>
      <c r="L425" s="52" t="s">
        <v>1914</v>
      </c>
      <c r="M425" s="38" t="str">
        <f aca="false">VLOOKUP(L425,CódigosRetorno!$A$2:$B$1795,2,FALSE())</f>
        <v>El XML no contiene el codigo de leyenda 2005 para el tipo de operación Venta itinerante</v>
      </c>
      <c r="N425" s="49" t="s">
        <v>1776</v>
      </c>
    </row>
    <row r="426" customFormat="false" ht="60" hidden="false" customHeight="false" outlineLevel="0" collapsed="false">
      <c r="A426" s="16"/>
      <c r="B426" s="117"/>
      <c r="C426" s="38"/>
      <c r="D426" s="48"/>
      <c r="E426" s="117"/>
      <c r="F426" s="49"/>
      <c r="G426" s="48"/>
      <c r="H426" s="38" t="s">
        <v>1915</v>
      </c>
      <c r="I426" s="49"/>
      <c r="J426" s="38" t="s">
        <v>1916</v>
      </c>
      <c r="K426" s="52" t="s">
        <v>6</v>
      </c>
      <c r="L426" s="116" t="s">
        <v>1917</v>
      </c>
      <c r="M426" s="38" t="str">
        <f aca="false">VLOOKUP(L426,CódigosRetorno!$A$2:$B$1795,2,FALSE())</f>
        <v>El dato ingresado en descripcion de leyenda no cumple con el formato establecido.</v>
      </c>
      <c r="N426" s="49" t="s">
        <v>8</v>
      </c>
    </row>
    <row r="427" customFormat="false" ht="15" hidden="false" customHeight="true" outlineLevel="0" collapsed="false">
      <c r="A427" s="16"/>
      <c r="B427" s="48" t="n">
        <f aca="false">B418+1</f>
        <v>58</v>
      </c>
      <c r="C427" s="51" t="s">
        <v>2862</v>
      </c>
      <c r="D427" s="48" t="s">
        <v>63</v>
      </c>
      <c r="E427" s="48" t="s">
        <v>143</v>
      </c>
      <c r="F427" s="117" t="s">
        <v>769</v>
      </c>
      <c r="G427" s="48" t="s">
        <v>1919</v>
      </c>
      <c r="H427" s="51" t="s">
        <v>2863</v>
      </c>
      <c r="I427" s="117" t="n">
        <v>1</v>
      </c>
      <c r="J427" s="38" t="s">
        <v>2864</v>
      </c>
      <c r="K427" s="52" t="s">
        <v>6</v>
      </c>
      <c r="L427" s="116" t="s">
        <v>1922</v>
      </c>
      <c r="M427" s="38" t="str">
        <f aca="false">VLOOKUP(L427,CódigosRetorno!$A$2:$B$1795,2,FALSE())</f>
        <v>Debe consignar el tipo de operación</v>
      </c>
      <c r="N427" s="49" t="s">
        <v>8</v>
      </c>
    </row>
    <row r="428" customFormat="false" ht="24" hidden="false" customHeight="false" outlineLevel="0" collapsed="false">
      <c r="A428" s="16"/>
      <c r="B428" s="48"/>
      <c r="C428" s="51"/>
      <c r="D428" s="48"/>
      <c r="E428" s="48"/>
      <c r="F428" s="117"/>
      <c r="G428" s="48"/>
      <c r="H428" s="51"/>
      <c r="I428" s="117"/>
      <c r="J428" s="38" t="s">
        <v>1923</v>
      </c>
      <c r="K428" s="52" t="s">
        <v>6</v>
      </c>
      <c r="L428" s="116" t="s">
        <v>1924</v>
      </c>
      <c r="M428" s="38" t="str">
        <f aca="false">VLOOKUP(L428,CódigosRetorno!$A$2:$B$1795,2,FALSE())</f>
        <v>El dato ingresado como tipo de operación no corresponde a un valor esperado (catálogo nro. 51)</v>
      </c>
      <c r="N428" s="49" t="s">
        <v>1925</v>
      </c>
    </row>
    <row r="429" customFormat="false" ht="36" hidden="false" customHeight="false" outlineLevel="0" collapsed="false">
      <c r="A429" s="16"/>
      <c r="B429" s="48"/>
      <c r="C429" s="51"/>
      <c r="D429" s="48"/>
      <c r="E429" s="48"/>
      <c r="F429" s="117"/>
      <c r="G429" s="48"/>
      <c r="H429" s="51"/>
      <c r="I429" s="117"/>
      <c r="J429" s="38" t="s">
        <v>1926</v>
      </c>
      <c r="K429" s="52" t="s">
        <v>6</v>
      </c>
      <c r="L429" s="116" t="s">
        <v>1927</v>
      </c>
      <c r="M429" s="38" t="str">
        <f aca="false">VLOOKUP(L429,CódigosRetorno!$A$2:$B$1795,2,FALSE())</f>
        <v>Debe enviar su comprobante por el SEE-Empresas supervisadas</v>
      </c>
      <c r="N429" s="49" t="s">
        <v>1322</v>
      </c>
    </row>
    <row r="430" customFormat="false" ht="24" hidden="false" customHeight="false" outlineLevel="0" collapsed="false">
      <c r="A430" s="16"/>
      <c r="B430" s="48"/>
      <c r="C430" s="51"/>
      <c r="D430" s="48"/>
      <c r="E430" s="48" t="s">
        <v>184</v>
      </c>
      <c r="F430" s="49"/>
      <c r="G430" s="49" t="s">
        <v>1928</v>
      </c>
      <c r="H430" s="38" t="s">
        <v>1929</v>
      </c>
      <c r="I430" s="49" t="s">
        <v>1262</v>
      </c>
      <c r="J430" s="38" t="s">
        <v>2865</v>
      </c>
      <c r="K430" s="48" t="s">
        <v>208</v>
      </c>
      <c r="L430" s="52" t="s">
        <v>1931</v>
      </c>
      <c r="M430" s="38" t="str">
        <f aca="false">VLOOKUP(L430,CódigosRetorno!$A$2:$B$1795,2,FALSE())</f>
        <v>El dato ingresado como atributo @name es incorrecto.</v>
      </c>
      <c r="N430" s="49" t="s">
        <v>8</v>
      </c>
    </row>
    <row r="431" customFormat="false" ht="48" hidden="false" customHeight="false" outlineLevel="0" collapsed="false">
      <c r="A431" s="16"/>
      <c r="B431" s="48"/>
      <c r="C431" s="51"/>
      <c r="D431" s="48"/>
      <c r="E431" s="48"/>
      <c r="F431" s="49"/>
      <c r="G431" s="49" t="s">
        <v>1932</v>
      </c>
      <c r="H431" s="38" t="s">
        <v>1933</v>
      </c>
      <c r="I431" s="49" t="s">
        <v>1262</v>
      </c>
      <c r="J431" s="38" t="s">
        <v>1934</v>
      </c>
      <c r="K431" s="52" t="s">
        <v>208</v>
      </c>
      <c r="L431" s="116" t="s">
        <v>1935</v>
      </c>
      <c r="M431" s="38" t="str">
        <f aca="false">VLOOKUP(L431,CódigosRetorno!$A$2:$B$1795,2,FALSE())</f>
        <v>El dato ingresado como atributo @listSchemeURI es incorrecto.</v>
      </c>
      <c r="N431" s="49" t="s">
        <v>8</v>
      </c>
    </row>
    <row r="432" customFormat="false" ht="36" hidden="false" customHeight="true" outlineLevel="0" collapsed="false">
      <c r="A432" s="16"/>
      <c r="B432" s="117" t="n">
        <f aca="false">B427+1</f>
        <v>59</v>
      </c>
      <c r="C432" s="38" t="s">
        <v>1940</v>
      </c>
      <c r="D432" s="48" t="s">
        <v>63</v>
      </c>
      <c r="E432" s="48" t="s">
        <v>184</v>
      </c>
      <c r="F432" s="49" t="s">
        <v>1104</v>
      </c>
      <c r="G432" s="48" t="s">
        <v>1941</v>
      </c>
      <c r="H432" s="38" t="s">
        <v>1848</v>
      </c>
      <c r="I432" s="49" t="n">
        <v>1</v>
      </c>
      <c r="J432" s="38" t="s">
        <v>2866</v>
      </c>
      <c r="K432" s="48" t="s">
        <v>6</v>
      </c>
      <c r="L432" s="52" t="s">
        <v>1728</v>
      </c>
      <c r="M432" s="38" t="str">
        <f aca="false">VLOOKUP(L432,CódigosRetorno!$A$2:$B$1795,2,FALSE())</f>
        <v>El dato ingresado como indicador de cargo/descuento no corresponde al valor esperado.</v>
      </c>
      <c r="N432" s="49" t="s">
        <v>8</v>
      </c>
    </row>
    <row r="433" customFormat="false" ht="24" hidden="false" customHeight="true" outlineLevel="0" collapsed="false">
      <c r="A433" s="16"/>
      <c r="B433" s="117"/>
      <c r="C433" s="38"/>
      <c r="D433" s="48"/>
      <c r="E433" s="48"/>
      <c r="F433" s="49" t="s">
        <v>330</v>
      </c>
      <c r="G433" s="48" t="s">
        <v>1730</v>
      </c>
      <c r="H433" s="38" t="s">
        <v>2844</v>
      </c>
      <c r="I433" s="49" t="n">
        <v>1</v>
      </c>
      <c r="J433" s="38" t="s">
        <v>1852</v>
      </c>
      <c r="K433" s="52" t="s">
        <v>6</v>
      </c>
      <c r="L433" s="116" t="s">
        <v>1853</v>
      </c>
      <c r="M433" s="38" t="str">
        <f aca="false">VLOOKUP(L433,CódigosRetorno!$A$2:$B$1795,2,FALSE())</f>
        <v>El XML no contiene el tag o no existe informacion de codigo de motivo de cargo/descuento global.</v>
      </c>
      <c r="N433" s="49" t="s">
        <v>8</v>
      </c>
    </row>
    <row r="434" customFormat="false" ht="36" hidden="false" customHeight="false" outlineLevel="0" collapsed="false">
      <c r="A434" s="16"/>
      <c r="B434" s="117"/>
      <c r="C434" s="38"/>
      <c r="D434" s="48"/>
      <c r="E434" s="48"/>
      <c r="F434" s="49"/>
      <c r="G434" s="48"/>
      <c r="H434" s="38"/>
      <c r="I434" s="49"/>
      <c r="J434" s="38" t="s">
        <v>1733</v>
      </c>
      <c r="K434" s="52" t="s">
        <v>6</v>
      </c>
      <c r="L434" s="116" t="s">
        <v>1856</v>
      </c>
      <c r="M434" s="38" t="str">
        <f aca="false">VLOOKUP(L434,CódigosRetorno!$A$2:$B$1795,2,FALSE())</f>
        <v>El dato ingresado como codigo de motivo de cargo/descuento global no es valido (catalogo nro 53)</v>
      </c>
      <c r="N434" s="49" t="s">
        <v>1735</v>
      </c>
    </row>
    <row r="435" customFormat="false" ht="24" hidden="false" customHeight="false" outlineLevel="0" collapsed="false">
      <c r="A435" s="16"/>
      <c r="B435" s="117"/>
      <c r="C435" s="38"/>
      <c r="D435" s="48"/>
      <c r="E435" s="48"/>
      <c r="F435" s="117"/>
      <c r="G435" s="49" t="s">
        <v>1260</v>
      </c>
      <c r="H435" s="38" t="s">
        <v>1282</v>
      </c>
      <c r="I435" s="49" t="s">
        <v>1262</v>
      </c>
      <c r="J435" s="38" t="s">
        <v>1263</v>
      </c>
      <c r="K435" s="52" t="s">
        <v>208</v>
      </c>
      <c r="L435" s="116" t="s">
        <v>1283</v>
      </c>
      <c r="M435" s="38" t="str">
        <f aca="false">VLOOKUP(L435,CódigosRetorno!$A$2:$B$1795,2,FALSE())</f>
        <v>El dato ingresado como atributo @listAgencyName es incorrecto.</v>
      </c>
      <c r="N435" s="49" t="s">
        <v>8</v>
      </c>
    </row>
    <row r="436" customFormat="false" ht="24" hidden="false" customHeight="false" outlineLevel="0" collapsed="false">
      <c r="A436" s="16"/>
      <c r="B436" s="117"/>
      <c r="C436" s="38"/>
      <c r="D436" s="48"/>
      <c r="E436" s="48"/>
      <c r="F436" s="117"/>
      <c r="G436" s="49" t="s">
        <v>1738</v>
      </c>
      <c r="H436" s="38" t="s">
        <v>1285</v>
      </c>
      <c r="I436" s="49" t="s">
        <v>1262</v>
      </c>
      <c r="J436" s="38" t="s">
        <v>1739</v>
      </c>
      <c r="K436" s="48" t="s">
        <v>208</v>
      </c>
      <c r="L436" s="52" t="s">
        <v>1287</v>
      </c>
      <c r="M436" s="38" t="str">
        <f aca="false">VLOOKUP(L436,CódigosRetorno!$A$2:$B$1795,2,FALSE())</f>
        <v>El dato ingresado como atributo @listName es incorrecto.</v>
      </c>
      <c r="N436" s="49" t="s">
        <v>8</v>
      </c>
    </row>
    <row r="437" customFormat="false" ht="48" hidden="false" customHeight="false" outlineLevel="0" collapsed="false">
      <c r="A437" s="16"/>
      <c r="B437" s="117"/>
      <c r="C437" s="38"/>
      <c r="D437" s="48"/>
      <c r="E437" s="48"/>
      <c r="F437" s="117"/>
      <c r="G437" s="49" t="s">
        <v>1740</v>
      </c>
      <c r="H437" s="38" t="s">
        <v>1289</v>
      </c>
      <c r="I437" s="49" t="s">
        <v>1262</v>
      </c>
      <c r="J437" s="38" t="s">
        <v>1741</v>
      </c>
      <c r="K437" s="52" t="s">
        <v>208</v>
      </c>
      <c r="L437" s="116" t="s">
        <v>1291</v>
      </c>
      <c r="M437" s="38" t="str">
        <f aca="false">VLOOKUP(L437,CódigosRetorno!$A$2:$B$1795,2,FALSE())</f>
        <v>El dato ingresado como atributo @listURI es incorrecto.</v>
      </c>
      <c r="N437" s="49" t="s">
        <v>8</v>
      </c>
    </row>
    <row r="438" customFormat="false" ht="36" hidden="false" customHeight="false" outlineLevel="0" collapsed="false">
      <c r="A438" s="16"/>
      <c r="B438" s="117"/>
      <c r="C438" s="38"/>
      <c r="D438" s="48"/>
      <c r="E438" s="48"/>
      <c r="F438" s="49" t="s">
        <v>300</v>
      </c>
      <c r="G438" s="48" t="s">
        <v>301</v>
      </c>
      <c r="H438" s="38" t="s">
        <v>2867</v>
      </c>
      <c r="I438" s="49" t="n">
        <v>1</v>
      </c>
      <c r="J438" s="38" t="s">
        <v>1947</v>
      </c>
      <c r="K438" s="52" t="s">
        <v>6</v>
      </c>
      <c r="L438" s="116" t="s">
        <v>1948</v>
      </c>
      <c r="M438" s="38" t="str">
        <f aca="false">VLOOKUP(L438,CódigosRetorno!$A$2:$B$1795,2,FALSE())</f>
        <v>El monto del cargo para el para FISE debe ser igual mayor a 0.00</v>
      </c>
      <c r="N438" s="49" t="s">
        <v>8</v>
      </c>
    </row>
    <row r="439" customFormat="false" ht="36" hidden="false" customHeight="true" outlineLevel="0" collapsed="false">
      <c r="A439" s="16"/>
      <c r="B439" s="117"/>
      <c r="C439" s="38"/>
      <c r="D439" s="48"/>
      <c r="E439" s="48"/>
      <c r="F439" s="49" t="s">
        <v>300</v>
      </c>
      <c r="G439" s="48" t="s">
        <v>301</v>
      </c>
      <c r="H439" s="38" t="s">
        <v>1864</v>
      </c>
      <c r="I439" s="49" t="s">
        <v>1262</v>
      </c>
      <c r="J439" s="38" t="s">
        <v>2785</v>
      </c>
      <c r="K439" s="48" t="s">
        <v>6</v>
      </c>
      <c r="L439" s="116" t="s">
        <v>1865</v>
      </c>
      <c r="M439" s="38" t="str">
        <f aca="false">VLOOKUP(L439,CódigosRetorno!$A$2:$B$1795,2,FALSE())</f>
        <v>El dato ingresado en base monto por cargo/descuento globales no cumple con el formato establecido</v>
      </c>
      <c r="N439" s="49" t="s">
        <v>8</v>
      </c>
    </row>
    <row r="440" customFormat="false" ht="24" hidden="false" customHeight="false" outlineLevel="0" collapsed="false">
      <c r="A440" s="16"/>
      <c r="B440" s="117"/>
      <c r="C440" s="38"/>
      <c r="D440" s="48"/>
      <c r="E440" s="48"/>
      <c r="F440" s="49"/>
      <c r="G440" s="48"/>
      <c r="H440" s="38"/>
      <c r="I440" s="49"/>
      <c r="J440" s="38" t="s">
        <v>1950</v>
      </c>
      <c r="K440" s="48" t="s">
        <v>6</v>
      </c>
      <c r="L440" s="116" t="s">
        <v>1951</v>
      </c>
      <c r="M440" s="38" t="str">
        <f aca="false">VLOOKUP(L440,CódigosRetorno!$A$2:$B$1795,2,FALSE())</f>
        <v>Para cargo/descuento FISE, debe ingresar monto base y debe ser mayor a 0.00</v>
      </c>
      <c r="N440" s="49" t="s">
        <v>8</v>
      </c>
    </row>
    <row r="441" customFormat="false" ht="36" hidden="false" customHeight="false" outlineLevel="0" collapsed="false">
      <c r="A441" s="16"/>
      <c r="B441" s="117"/>
      <c r="C441" s="38"/>
      <c r="D441" s="48"/>
      <c r="E441" s="48"/>
      <c r="F441" s="48" t="s">
        <v>144</v>
      </c>
      <c r="G441" s="48" t="s">
        <v>308</v>
      </c>
      <c r="H441" s="38" t="s">
        <v>1575</v>
      </c>
      <c r="I441" s="49" t="n">
        <v>1</v>
      </c>
      <c r="J441" s="38" t="s">
        <v>1598</v>
      </c>
      <c r="K441" s="48" t="s">
        <v>6</v>
      </c>
      <c r="L441" s="52" t="s">
        <v>1074</v>
      </c>
      <c r="M441" s="38" t="str">
        <f aca="false">VLOOKUP(L441,CódigosRetorno!$A$2:$B$1795,2,FALSE())</f>
        <v>La moneda debe ser la misma en todo el documento. Salvo las percepciones que sólo son en moneda nacional</v>
      </c>
      <c r="N441" s="49" t="s">
        <v>1297</v>
      </c>
    </row>
    <row r="442" customFormat="false" ht="24" hidden="false" customHeight="true" outlineLevel="0" collapsed="false">
      <c r="A442" s="16"/>
      <c r="B442" s="49" t="n">
        <f aca="false">B432+1</f>
        <v>60</v>
      </c>
      <c r="C442" s="51" t="s">
        <v>2868</v>
      </c>
      <c r="D442" s="48" t="s">
        <v>63</v>
      </c>
      <c r="E442" s="48" t="s">
        <v>184</v>
      </c>
      <c r="F442" s="48" t="s">
        <v>769</v>
      </c>
      <c r="G442" s="48" t="s">
        <v>1953</v>
      </c>
      <c r="H442" s="38" t="s">
        <v>1954</v>
      </c>
      <c r="I442" s="49"/>
      <c r="J442" s="38" t="s">
        <v>186</v>
      </c>
      <c r="K442" s="52"/>
      <c r="L442" s="116" t="s">
        <v>8</v>
      </c>
      <c r="M442" s="38" t="str">
        <f aca="false">VLOOKUP(L442,CódigosRetorno!$A$2:$B$1795,2,FALSE())</f>
        <v>-</v>
      </c>
      <c r="N442" s="49" t="s">
        <v>1776</v>
      </c>
    </row>
    <row r="443" customFormat="false" ht="15" hidden="false" customHeight="false" outlineLevel="0" collapsed="false">
      <c r="A443" s="16"/>
      <c r="B443" s="49"/>
      <c r="C443" s="51"/>
      <c r="D443" s="48"/>
      <c r="E443" s="48"/>
      <c r="F443" s="48" t="s">
        <v>1347</v>
      </c>
      <c r="G443" s="48"/>
      <c r="H443" s="38" t="s">
        <v>1955</v>
      </c>
      <c r="I443" s="49"/>
      <c r="J443" s="38" t="s">
        <v>186</v>
      </c>
      <c r="K443" s="52"/>
      <c r="L443" s="116" t="s">
        <v>8</v>
      </c>
      <c r="M443" s="38" t="str">
        <f aca="false">VLOOKUP(L443,CódigosRetorno!$A$2:$B$1795,2,FALSE())</f>
        <v>-</v>
      </c>
      <c r="N443" s="49" t="s">
        <v>8</v>
      </c>
    </row>
    <row r="444" customFormat="false" ht="15" hidden="false" customHeight="false" outlineLevel="0" collapsed="false">
      <c r="A444" s="16"/>
      <c r="B444" s="49" t="n">
        <f aca="false">B442+1</f>
        <v>61</v>
      </c>
      <c r="C444" s="38" t="s">
        <v>1956</v>
      </c>
      <c r="D444" s="48" t="s">
        <v>63</v>
      </c>
      <c r="E444" s="48" t="s">
        <v>184</v>
      </c>
      <c r="F444" s="48" t="s">
        <v>144</v>
      </c>
      <c r="G444" s="48"/>
      <c r="H444" s="38" t="s">
        <v>1957</v>
      </c>
      <c r="I444" s="49"/>
      <c r="J444" s="38" t="s">
        <v>186</v>
      </c>
      <c r="K444" s="52"/>
      <c r="L444" s="116" t="s">
        <v>8</v>
      </c>
      <c r="M444" s="38" t="str">
        <f aca="false">VLOOKUP(L444,CódigosRetorno!$A$2:$B$1795,2,FALSE())</f>
        <v>-</v>
      </c>
      <c r="N444" s="49" t="s">
        <v>8</v>
      </c>
    </row>
    <row r="445" customFormat="false" ht="15" hidden="false" customHeight="false" outlineLevel="0" collapsed="false">
      <c r="A445" s="16"/>
      <c r="B445" s="129" t="s">
        <v>1958</v>
      </c>
      <c r="C445" s="134"/>
      <c r="D445" s="96"/>
      <c r="E445" s="108"/>
      <c r="F445" s="108"/>
      <c r="G445" s="96"/>
      <c r="H445" s="70"/>
      <c r="I445" s="96"/>
      <c r="J445" s="43" t="s">
        <v>8</v>
      </c>
      <c r="K445" s="110" t="s">
        <v>8</v>
      </c>
      <c r="L445" s="99" t="s">
        <v>8</v>
      </c>
      <c r="M445" s="43" t="str">
        <f aca="false">VLOOKUP(L445,CódigosRetorno!$A$2:$B$1795,2,FALSE())</f>
        <v>-</v>
      </c>
      <c r="N445" s="69" t="s">
        <v>8</v>
      </c>
    </row>
    <row r="446" customFormat="false" ht="36" hidden="false" customHeight="true" outlineLevel="0" collapsed="false">
      <c r="A446" s="16"/>
      <c r="B446" s="49" t="n">
        <f aca="false">B444+1</f>
        <v>62</v>
      </c>
      <c r="C446" s="51" t="s">
        <v>1959</v>
      </c>
      <c r="D446" s="48" t="s">
        <v>63</v>
      </c>
      <c r="E446" s="48" t="s">
        <v>184</v>
      </c>
      <c r="F446" s="49" t="s">
        <v>1104</v>
      </c>
      <c r="G446" s="48" t="s">
        <v>1941</v>
      </c>
      <c r="H446" s="38" t="s">
        <v>1848</v>
      </c>
      <c r="I446" s="49" t="n">
        <v>1</v>
      </c>
      <c r="J446" s="38" t="s">
        <v>2869</v>
      </c>
      <c r="K446" s="48" t="s">
        <v>6</v>
      </c>
      <c r="L446" s="52" t="s">
        <v>1728</v>
      </c>
      <c r="M446" s="38" t="str">
        <f aca="false">VLOOKUP(L446,CódigosRetorno!$A$2:$B$1795,2,FALSE())</f>
        <v>El dato ingresado como indicador de cargo/descuento no corresponde al valor esperado.</v>
      </c>
      <c r="N446" s="49" t="s">
        <v>8</v>
      </c>
    </row>
    <row r="447" customFormat="false" ht="24" hidden="false" customHeight="true" outlineLevel="0" collapsed="false">
      <c r="A447" s="16"/>
      <c r="B447" s="49"/>
      <c r="C447" s="51"/>
      <c r="D447" s="48"/>
      <c r="E447" s="48"/>
      <c r="F447" s="49" t="s">
        <v>330</v>
      </c>
      <c r="G447" s="48" t="s">
        <v>1730</v>
      </c>
      <c r="H447" s="38" t="s">
        <v>1961</v>
      </c>
      <c r="I447" s="49" t="n">
        <v>1</v>
      </c>
      <c r="J447" s="38" t="s">
        <v>1852</v>
      </c>
      <c r="K447" s="52" t="s">
        <v>6</v>
      </c>
      <c r="L447" s="116" t="s">
        <v>1853</v>
      </c>
      <c r="M447" s="38" t="str">
        <f aca="false">VLOOKUP(L447,CódigosRetorno!$A$2:$B$1795,2,FALSE())</f>
        <v>El XML no contiene el tag o no existe informacion de codigo de motivo de cargo/descuento global.</v>
      </c>
      <c r="N447" s="49" t="s">
        <v>8</v>
      </c>
    </row>
    <row r="448" customFormat="false" ht="36" hidden="false" customHeight="false" outlineLevel="0" collapsed="false">
      <c r="A448" s="16"/>
      <c r="B448" s="49"/>
      <c r="C448" s="51"/>
      <c r="D448" s="48"/>
      <c r="E448" s="48"/>
      <c r="F448" s="49"/>
      <c r="G448" s="48"/>
      <c r="H448" s="38"/>
      <c r="I448" s="49"/>
      <c r="J448" s="38" t="s">
        <v>1733</v>
      </c>
      <c r="K448" s="52" t="s">
        <v>6</v>
      </c>
      <c r="L448" s="116" t="s">
        <v>1856</v>
      </c>
      <c r="M448" s="38" t="str">
        <f aca="false">VLOOKUP(L448,CódigosRetorno!$A$2:$B$1795,2,FALSE())</f>
        <v>El dato ingresado como codigo de motivo de cargo/descuento global no es valido (catalogo nro 53)</v>
      </c>
      <c r="N448" s="49" t="s">
        <v>1735</v>
      </c>
    </row>
    <row r="449" customFormat="false" ht="36" hidden="false" customHeight="false" outlineLevel="0" collapsed="false">
      <c r="A449" s="16"/>
      <c r="B449" s="49"/>
      <c r="C449" s="51"/>
      <c r="D449" s="48"/>
      <c r="E449" s="48"/>
      <c r="F449" s="49"/>
      <c r="G449" s="48"/>
      <c r="H449" s="38"/>
      <c r="I449" s="49"/>
      <c r="J449" s="38" t="s">
        <v>2870</v>
      </c>
      <c r="K449" s="52" t="s">
        <v>6</v>
      </c>
      <c r="L449" s="48" t="s">
        <v>1964</v>
      </c>
      <c r="M449" s="38" t="str">
        <f aca="false">VLOOKUP(L449,CódigosRetorno!$A$2:$B$1795,2,FALSE())</f>
        <v>Debe ingresar cargo para Percepción.</v>
      </c>
      <c r="N449" s="49" t="s">
        <v>8</v>
      </c>
    </row>
    <row r="450" customFormat="false" ht="36" hidden="false" customHeight="false" outlineLevel="0" collapsed="false">
      <c r="A450" s="16"/>
      <c r="B450" s="49"/>
      <c r="C450" s="51"/>
      <c r="D450" s="48"/>
      <c r="E450" s="48"/>
      <c r="F450" s="49"/>
      <c r="G450" s="48"/>
      <c r="H450" s="38"/>
      <c r="I450" s="49"/>
      <c r="J450" s="38" t="s">
        <v>1965</v>
      </c>
      <c r="K450" s="52" t="s">
        <v>6</v>
      </c>
      <c r="L450" s="116" t="s">
        <v>1966</v>
      </c>
      <c r="M450" s="38" t="str">
        <f aca="false">VLOOKUP(L450,CódigosRetorno!$A$2:$B$1795,2,FALSE())</f>
        <v>Solo debe consignar informacion de percepciones si el tipo de operación es 2001-Operación sujeta a Percepcion</v>
      </c>
      <c r="N450" s="49" t="s">
        <v>8</v>
      </c>
    </row>
    <row r="451" customFormat="false" ht="24" hidden="false" customHeight="false" outlineLevel="0" collapsed="false">
      <c r="A451" s="16"/>
      <c r="B451" s="49"/>
      <c r="C451" s="51"/>
      <c r="D451" s="48"/>
      <c r="E451" s="48"/>
      <c r="F451" s="117"/>
      <c r="G451" s="49" t="s">
        <v>1260</v>
      </c>
      <c r="H451" s="38" t="s">
        <v>1282</v>
      </c>
      <c r="I451" s="49" t="s">
        <v>1262</v>
      </c>
      <c r="J451" s="38" t="s">
        <v>1263</v>
      </c>
      <c r="K451" s="52" t="s">
        <v>208</v>
      </c>
      <c r="L451" s="116" t="s">
        <v>1283</v>
      </c>
      <c r="M451" s="38" t="str">
        <f aca="false">VLOOKUP(L451,CódigosRetorno!$A$2:$B$1795,2,FALSE())</f>
        <v>El dato ingresado como atributo @listAgencyName es incorrecto.</v>
      </c>
      <c r="N451" s="49" t="s">
        <v>8</v>
      </c>
    </row>
    <row r="452" customFormat="false" ht="24" hidden="false" customHeight="false" outlineLevel="0" collapsed="false">
      <c r="A452" s="16"/>
      <c r="B452" s="49"/>
      <c r="C452" s="51"/>
      <c r="D452" s="48"/>
      <c r="E452" s="48"/>
      <c r="F452" s="117"/>
      <c r="G452" s="49" t="s">
        <v>1738</v>
      </c>
      <c r="H452" s="38" t="s">
        <v>1285</v>
      </c>
      <c r="I452" s="49" t="s">
        <v>1262</v>
      </c>
      <c r="J452" s="38" t="s">
        <v>1739</v>
      </c>
      <c r="K452" s="48" t="s">
        <v>208</v>
      </c>
      <c r="L452" s="52" t="s">
        <v>1287</v>
      </c>
      <c r="M452" s="38" t="str">
        <f aca="false">VLOOKUP(L452,CódigosRetorno!$A$2:$B$1795,2,FALSE())</f>
        <v>El dato ingresado como atributo @listName es incorrecto.</v>
      </c>
      <c r="N452" s="49" t="s">
        <v>8</v>
      </c>
    </row>
    <row r="453" customFormat="false" ht="48" hidden="false" customHeight="false" outlineLevel="0" collapsed="false">
      <c r="A453" s="16"/>
      <c r="B453" s="49"/>
      <c r="C453" s="51"/>
      <c r="D453" s="48"/>
      <c r="E453" s="48"/>
      <c r="F453" s="117"/>
      <c r="G453" s="49" t="s">
        <v>1740</v>
      </c>
      <c r="H453" s="38" t="s">
        <v>1289</v>
      </c>
      <c r="I453" s="49" t="s">
        <v>1262</v>
      </c>
      <c r="J453" s="38" t="s">
        <v>1741</v>
      </c>
      <c r="K453" s="52" t="s">
        <v>208</v>
      </c>
      <c r="L453" s="116" t="s">
        <v>1291</v>
      </c>
      <c r="M453" s="38" t="str">
        <f aca="false">VLOOKUP(L453,CódigosRetorno!$A$2:$B$1795,2,FALSE())</f>
        <v>El dato ingresado como atributo @listURI es incorrecto.</v>
      </c>
      <c r="N453" s="49" t="s">
        <v>8</v>
      </c>
    </row>
    <row r="454" customFormat="false" ht="36" hidden="false" customHeight="false" outlineLevel="0" collapsed="false">
      <c r="A454" s="16"/>
      <c r="B454" s="49"/>
      <c r="C454" s="51"/>
      <c r="D454" s="48"/>
      <c r="E454" s="48"/>
      <c r="F454" s="49" t="s">
        <v>1628</v>
      </c>
      <c r="G454" s="48" t="s">
        <v>1629</v>
      </c>
      <c r="H454" s="38" t="s">
        <v>2871</v>
      </c>
      <c r="I454" s="49" t="s">
        <v>1262</v>
      </c>
      <c r="J454" s="38" t="s">
        <v>1969</v>
      </c>
      <c r="K454" s="52" t="s">
        <v>6</v>
      </c>
      <c r="L454" s="116" t="s">
        <v>1858</v>
      </c>
      <c r="M454" s="38" t="str">
        <f aca="false">VLOOKUP(L454,CódigosRetorno!$A$2:$B$1795,2,FALSE())</f>
        <v>El dato ingresado en factor de cargo o descuento global no cumple con el formato establecido.</v>
      </c>
      <c r="N454" s="49" t="s">
        <v>8</v>
      </c>
    </row>
    <row r="455" customFormat="false" ht="36" hidden="false" customHeight="true" outlineLevel="0" collapsed="false">
      <c r="A455" s="16"/>
      <c r="B455" s="49"/>
      <c r="C455" s="51"/>
      <c r="D455" s="48"/>
      <c r="E455" s="48"/>
      <c r="F455" s="49" t="s">
        <v>300</v>
      </c>
      <c r="G455" s="48" t="s">
        <v>301</v>
      </c>
      <c r="H455" s="38" t="s">
        <v>1970</v>
      </c>
      <c r="I455" s="49" t="n">
        <v>1</v>
      </c>
      <c r="J455" s="38" t="s">
        <v>1971</v>
      </c>
      <c r="K455" s="52" t="s">
        <v>6</v>
      </c>
      <c r="L455" s="116" t="s">
        <v>1860</v>
      </c>
      <c r="M455" s="38" t="str">
        <f aca="false">VLOOKUP(L455,CódigosRetorno!$A$2:$B$1795,2,FALSE())</f>
        <v>El dato ingresado en cac:AllowanceCharge/cbc:Amount no cumple con el formato establecido.</v>
      </c>
      <c r="N455" s="49" t="s">
        <v>8</v>
      </c>
    </row>
    <row r="456" customFormat="false" ht="48" hidden="false" customHeight="false" outlineLevel="0" collapsed="false">
      <c r="A456" s="16"/>
      <c r="B456" s="49"/>
      <c r="C456" s="51"/>
      <c r="D456" s="48"/>
      <c r="E456" s="48"/>
      <c r="F456" s="49"/>
      <c r="G456" s="48"/>
      <c r="H456" s="38"/>
      <c r="I456" s="49"/>
      <c r="J456" s="51" t="s">
        <v>2872</v>
      </c>
      <c r="K456" s="52" t="s">
        <v>6</v>
      </c>
      <c r="L456" s="116" t="s">
        <v>1973</v>
      </c>
      <c r="M456" s="38" t="str">
        <f aca="false">VLOOKUP(L456,CódigosRetorno!$A$2:$B$1795,2,FALSE())</f>
        <v>El Monto de percepcion no tiene el valor correcto según el tipo de percepcion.</v>
      </c>
      <c r="N456" s="49" t="s">
        <v>1034</v>
      </c>
    </row>
    <row r="457" customFormat="false" ht="36" hidden="false" customHeight="false" outlineLevel="0" collapsed="false">
      <c r="A457" s="16"/>
      <c r="B457" s="49"/>
      <c r="C457" s="51"/>
      <c r="D457" s="48"/>
      <c r="E457" s="48"/>
      <c r="F457" s="49" t="s">
        <v>144</v>
      </c>
      <c r="G457" s="48" t="s">
        <v>308</v>
      </c>
      <c r="H457" s="38" t="s">
        <v>1575</v>
      </c>
      <c r="I457" s="49" t="n">
        <v>1</v>
      </c>
      <c r="J457" s="38" t="s">
        <v>1974</v>
      </c>
      <c r="K457" s="52" t="s">
        <v>6</v>
      </c>
      <c r="L457" s="116" t="s">
        <v>1975</v>
      </c>
      <c r="M457" s="38" t="str">
        <f aca="false">VLOOKUP(L457,CódigosRetorno!$A$2:$B$1795,2,FALSE())</f>
        <v>El dato ingresado en moneda del monto de cargo/descuento para percepcion debe ser PEN</v>
      </c>
      <c r="N457" s="49" t="s">
        <v>8</v>
      </c>
    </row>
    <row r="458" customFormat="false" ht="36" hidden="false" customHeight="true" outlineLevel="0" collapsed="false">
      <c r="A458" s="16"/>
      <c r="B458" s="49"/>
      <c r="C458" s="51"/>
      <c r="D458" s="48"/>
      <c r="E458" s="48"/>
      <c r="F458" s="117" t="s">
        <v>300</v>
      </c>
      <c r="G458" s="48" t="s">
        <v>301</v>
      </c>
      <c r="H458" s="38" t="s">
        <v>1976</v>
      </c>
      <c r="I458" s="117" t="s">
        <v>1262</v>
      </c>
      <c r="J458" s="38" t="s">
        <v>1977</v>
      </c>
      <c r="K458" s="48" t="s">
        <v>6</v>
      </c>
      <c r="L458" s="116" t="s">
        <v>1865</v>
      </c>
      <c r="M458" s="38" t="str">
        <f aca="false">VLOOKUP(L458,CódigosRetorno!$A$2:$B$1795,2,FALSE())</f>
        <v>El dato ingresado en base monto por cargo/descuento globales no cumple con el formato establecido</v>
      </c>
      <c r="N458" s="49" t="s">
        <v>8</v>
      </c>
    </row>
    <row r="459" customFormat="false" ht="48" hidden="false" customHeight="false" outlineLevel="0" collapsed="false">
      <c r="A459" s="16"/>
      <c r="B459" s="49"/>
      <c r="C459" s="51"/>
      <c r="D459" s="48"/>
      <c r="E459" s="48"/>
      <c r="F459" s="117"/>
      <c r="G459" s="48"/>
      <c r="H459" s="38"/>
      <c r="I459" s="117"/>
      <c r="J459" s="51" t="s">
        <v>1978</v>
      </c>
      <c r="K459" s="52" t="s">
        <v>6</v>
      </c>
      <c r="L459" s="116" t="s">
        <v>1979</v>
      </c>
      <c r="M459" s="38" t="str">
        <f aca="false">VLOOKUP(L459,CódigosRetorno!$A$2:$B$1795,2,FALSE())</f>
        <v>El Monto de percepcion no puede ser mayor al importe total del comprobante.</v>
      </c>
      <c r="N459" s="49" t="s">
        <v>8</v>
      </c>
    </row>
    <row r="460" customFormat="false" ht="36" hidden="false" customHeight="false" outlineLevel="0" collapsed="false">
      <c r="A460" s="16"/>
      <c r="B460" s="49"/>
      <c r="C460" s="51"/>
      <c r="D460" s="48"/>
      <c r="E460" s="48"/>
      <c r="F460" s="117"/>
      <c r="G460" s="48"/>
      <c r="H460" s="38"/>
      <c r="I460" s="117"/>
      <c r="J460" s="38" t="s">
        <v>1980</v>
      </c>
      <c r="K460" s="52" t="s">
        <v>6</v>
      </c>
      <c r="L460" s="116" t="s">
        <v>1981</v>
      </c>
      <c r="M460" s="38" t="str">
        <f aca="false">VLOOKUP(L460,CódigosRetorno!$A$2:$B$1795,2,FALSE())</f>
        <v>Para cargo Percepción, debe ingresar monto base y debe ser mayor a 0.00</v>
      </c>
      <c r="N460" s="49" t="s">
        <v>8</v>
      </c>
    </row>
    <row r="461" customFormat="false" ht="36" hidden="false" customHeight="false" outlineLevel="0" collapsed="false">
      <c r="A461" s="16"/>
      <c r="B461" s="49"/>
      <c r="C461" s="51"/>
      <c r="D461" s="48"/>
      <c r="E461" s="48"/>
      <c r="F461" s="247" t="s">
        <v>144</v>
      </c>
      <c r="G461" s="48" t="s">
        <v>308</v>
      </c>
      <c r="H461" s="38" t="s">
        <v>1575</v>
      </c>
      <c r="I461" s="209"/>
      <c r="J461" s="38" t="s">
        <v>1974</v>
      </c>
      <c r="K461" s="52" t="s">
        <v>6</v>
      </c>
      <c r="L461" s="116" t="s">
        <v>1982</v>
      </c>
      <c r="M461" s="38" t="str">
        <f aca="false">VLOOKUP(L461,CódigosRetorno!$A$2:$B$1795,2,FALSE())</f>
        <v>El dato ingresado en moneda debe ser PEN</v>
      </c>
      <c r="N461" s="49" t="s">
        <v>8</v>
      </c>
    </row>
    <row r="462" customFormat="false" ht="36" hidden="false" customHeight="true" outlineLevel="0" collapsed="false">
      <c r="A462" s="16"/>
      <c r="B462" s="117" t="n">
        <f aca="false">B446+1</f>
        <v>63</v>
      </c>
      <c r="C462" s="51" t="s">
        <v>1983</v>
      </c>
      <c r="D462" s="48" t="s">
        <v>63</v>
      </c>
      <c r="E462" s="48" t="s">
        <v>184</v>
      </c>
      <c r="F462" s="48" t="s">
        <v>177</v>
      </c>
      <c r="G462" s="48" t="s">
        <v>1984</v>
      </c>
      <c r="H462" s="51" t="s">
        <v>1985</v>
      </c>
      <c r="I462" s="49"/>
      <c r="J462" s="38" t="s">
        <v>2873</v>
      </c>
      <c r="K462" s="52" t="s">
        <v>6</v>
      </c>
      <c r="L462" s="116" t="s">
        <v>1987</v>
      </c>
      <c r="M462" s="38" t="str">
        <f aca="false">VLOOKUP(L462,CódigosRetorno!$A$2:$B$1795,2,FALSE())</f>
        <v>Debe consignar un Payment Terms con indicador Percepción.</v>
      </c>
      <c r="N462" s="49" t="s">
        <v>8</v>
      </c>
    </row>
    <row r="463" customFormat="false" ht="36" hidden="false" customHeight="false" outlineLevel="0" collapsed="false">
      <c r="A463" s="16"/>
      <c r="B463" s="117"/>
      <c r="C463" s="51"/>
      <c r="D463" s="48"/>
      <c r="E463" s="48"/>
      <c r="F463" s="48"/>
      <c r="G463" s="48"/>
      <c r="H463" s="51"/>
      <c r="I463" s="49"/>
      <c r="J463" s="38" t="s">
        <v>2874</v>
      </c>
      <c r="K463" s="52" t="s">
        <v>6</v>
      </c>
      <c r="L463" s="116" t="s">
        <v>1966</v>
      </c>
      <c r="M463" s="38" t="str">
        <f aca="false">VLOOKUP(L463,CódigosRetorno!$A$2:$B$1795,2,FALSE())</f>
        <v>Solo debe consignar informacion de percepciones si el tipo de operación es 2001-Operación sujeta a Percepcion</v>
      </c>
      <c r="N463" s="49" t="s">
        <v>8</v>
      </c>
    </row>
    <row r="464" customFormat="false" ht="24" hidden="false" customHeight="true" outlineLevel="0" collapsed="false">
      <c r="A464" s="16"/>
      <c r="B464" s="117"/>
      <c r="C464" s="51"/>
      <c r="D464" s="48"/>
      <c r="E464" s="48"/>
      <c r="F464" s="48" t="s">
        <v>300</v>
      </c>
      <c r="G464" s="48" t="s">
        <v>301</v>
      </c>
      <c r="H464" s="51" t="s">
        <v>1990</v>
      </c>
      <c r="I464" s="49"/>
      <c r="J464" s="38" t="s">
        <v>2875</v>
      </c>
      <c r="K464" s="52" t="s">
        <v>6</v>
      </c>
      <c r="L464" s="116" t="s">
        <v>1992</v>
      </c>
      <c r="M464" s="38" t="str">
        <f aca="false">VLOOKUP(L464,CódigosRetorno!$A$2:$B$1795,2,FALSE())</f>
        <v>Debe consignar el Monto total incluido la percepcion</v>
      </c>
      <c r="N464" s="49" t="s">
        <v>8</v>
      </c>
    </row>
    <row r="465" customFormat="false" ht="36" hidden="false" customHeight="false" outlineLevel="0" collapsed="false">
      <c r="A465" s="16"/>
      <c r="B465" s="117"/>
      <c r="C465" s="51"/>
      <c r="D465" s="48"/>
      <c r="E465" s="48"/>
      <c r="F465" s="48"/>
      <c r="G465" s="48"/>
      <c r="H465" s="51"/>
      <c r="I465" s="49"/>
      <c r="J465" s="38" t="s">
        <v>1971</v>
      </c>
      <c r="K465" s="52" t="s">
        <v>6</v>
      </c>
      <c r="L465" s="116" t="s">
        <v>1993</v>
      </c>
      <c r="M465" s="38" t="str">
        <f aca="false">VLOOKUP(L465,CódigosRetorno!$A$2:$B$1795,2,FALSE())</f>
        <v>El Monto total incluido la percepción no cumple con el formato establecido</v>
      </c>
      <c r="N465" s="49" t="s">
        <v>8</v>
      </c>
    </row>
    <row r="466" customFormat="false" ht="48" hidden="false" customHeight="false" outlineLevel="0" collapsed="false">
      <c r="A466" s="16"/>
      <c r="B466" s="117"/>
      <c r="C466" s="51"/>
      <c r="D466" s="48"/>
      <c r="E466" s="48"/>
      <c r="F466" s="48" t="s">
        <v>144</v>
      </c>
      <c r="G466" s="48" t="s">
        <v>308</v>
      </c>
      <c r="H466" s="38" t="s">
        <v>1575</v>
      </c>
      <c r="I466" s="49"/>
      <c r="J466" s="38" t="s">
        <v>1994</v>
      </c>
      <c r="K466" s="52" t="s">
        <v>6</v>
      </c>
      <c r="L466" s="116" t="s">
        <v>1982</v>
      </c>
      <c r="M466" s="38" t="str">
        <f aca="false">VLOOKUP(L466,CódigosRetorno!$A$2:$B$1795,2,FALSE())</f>
        <v>El dato ingresado en moneda debe ser PEN</v>
      </c>
      <c r="N466" s="49" t="s">
        <v>1297</v>
      </c>
    </row>
    <row r="467" customFormat="false" ht="15" hidden="false" customHeight="false" outlineLevel="0" collapsed="false">
      <c r="A467" s="16"/>
      <c r="B467" s="63" t="s">
        <v>2876</v>
      </c>
      <c r="C467" s="43"/>
      <c r="D467" s="96"/>
      <c r="E467" s="96" t="s">
        <v>8</v>
      </c>
      <c r="F467" s="96" t="s">
        <v>8</v>
      </c>
      <c r="G467" s="96" t="s">
        <v>8</v>
      </c>
      <c r="H467" s="70" t="s">
        <v>8</v>
      </c>
      <c r="I467" s="96"/>
      <c r="J467" s="43" t="s">
        <v>8</v>
      </c>
      <c r="K467" s="110" t="s">
        <v>8</v>
      </c>
      <c r="L467" s="99" t="s">
        <v>8</v>
      </c>
      <c r="M467" s="43" t="str">
        <f aca="false">VLOOKUP(L467,CódigosRetorno!$A$2:$B$1795,2,FALSE())</f>
        <v>-</v>
      </c>
      <c r="N467" s="69" t="s">
        <v>8</v>
      </c>
    </row>
    <row r="468" customFormat="false" ht="36" hidden="false" customHeight="true" outlineLevel="0" collapsed="false">
      <c r="A468" s="16"/>
      <c r="B468" s="233" t="n">
        <f aca="false">B462+1</f>
        <v>64</v>
      </c>
      <c r="C468" s="51" t="s">
        <v>1996</v>
      </c>
      <c r="D468" s="233" t="s">
        <v>63</v>
      </c>
      <c r="E468" s="233" t="s">
        <v>184</v>
      </c>
      <c r="F468" s="117" t="s">
        <v>1997</v>
      </c>
      <c r="G468" s="48" t="s">
        <v>285</v>
      </c>
      <c r="H468" s="38" t="s">
        <v>1998</v>
      </c>
      <c r="I468" s="117" t="n">
        <v>1</v>
      </c>
      <c r="J468" s="38" t="s">
        <v>1999</v>
      </c>
      <c r="K468" s="52" t="s">
        <v>6</v>
      </c>
      <c r="L468" s="116" t="s">
        <v>2000</v>
      </c>
      <c r="M468" s="38" t="str">
        <f aca="false">VLOOKUP(L468,CódigosRetorno!$A$2:$B$1795,2,FALSE())</f>
        <v>Falta identificador del pago del Monto de anticipo para relacionarlo con el comprobante que se realizo el  anticipo</v>
      </c>
      <c r="N468" s="49" t="s">
        <v>8</v>
      </c>
    </row>
    <row r="469" customFormat="false" ht="24" hidden="false" customHeight="false" outlineLevel="0" collapsed="false">
      <c r="A469" s="16"/>
      <c r="B469" s="233"/>
      <c r="C469" s="51"/>
      <c r="D469" s="233"/>
      <c r="E469" s="233"/>
      <c r="F469" s="117"/>
      <c r="G469" s="48"/>
      <c r="H469" s="38"/>
      <c r="I469" s="117"/>
      <c r="J469" s="38" t="s">
        <v>2877</v>
      </c>
      <c r="K469" s="52" t="s">
        <v>6</v>
      </c>
      <c r="L469" s="116" t="s">
        <v>2002</v>
      </c>
      <c r="M469" s="38" t="str">
        <f aca="false">VLOOKUP(L469,CódigosRetorno!$A$2:$B$1795,2,FALSE())</f>
        <v>El comprobante contiene un identificador de pago repetido en los montos anticipados</v>
      </c>
      <c r="N469" s="49" t="s">
        <v>8</v>
      </c>
    </row>
    <row r="470" customFormat="false" ht="48" hidden="false" customHeight="false" outlineLevel="0" collapsed="false">
      <c r="A470" s="16"/>
      <c r="B470" s="233"/>
      <c r="C470" s="51"/>
      <c r="D470" s="233"/>
      <c r="E470" s="233"/>
      <c r="F470" s="117"/>
      <c r="G470" s="48"/>
      <c r="H470" s="38"/>
      <c r="I470" s="117"/>
      <c r="J470" s="38" t="s">
        <v>2003</v>
      </c>
      <c r="K470" s="52" t="s">
        <v>6</v>
      </c>
      <c r="L470" s="116" t="s">
        <v>2004</v>
      </c>
      <c r="M470" s="38" t="str">
        <f aca="false">VLOOKUP(L470,CódigosRetorno!$A$2:$B$1795,2,FALSE())</f>
        <v>El comprobante contiene un pago anticipado pero no se ha consignado el documento que se realizo el anticipo</v>
      </c>
      <c r="N470" s="49" t="s">
        <v>8</v>
      </c>
    </row>
    <row r="471" customFormat="false" ht="24" hidden="false" customHeight="false" outlineLevel="0" collapsed="false">
      <c r="A471" s="16"/>
      <c r="B471" s="233"/>
      <c r="C471" s="51"/>
      <c r="D471" s="233"/>
      <c r="E471" s="233"/>
      <c r="F471" s="49"/>
      <c r="G471" s="48" t="s">
        <v>2005</v>
      </c>
      <c r="H471" s="38" t="s">
        <v>1333</v>
      </c>
      <c r="I471" s="49" t="s">
        <v>1262</v>
      </c>
      <c r="J471" s="38" t="s">
        <v>2006</v>
      </c>
      <c r="K471" s="48" t="s">
        <v>208</v>
      </c>
      <c r="L471" s="52" t="s">
        <v>1335</v>
      </c>
      <c r="M471" s="38" t="str">
        <f aca="false">VLOOKUP(L471,CódigosRetorno!$A$2:$B$1795,2,FALSE())</f>
        <v>El dato ingresado como atributo @schemeName es incorrecto.</v>
      </c>
      <c r="N471" s="49" t="s">
        <v>8</v>
      </c>
    </row>
    <row r="472" customFormat="false" ht="24" hidden="false" customHeight="false" outlineLevel="0" collapsed="false">
      <c r="A472" s="16"/>
      <c r="B472" s="233"/>
      <c r="C472" s="51"/>
      <c r="D472" s="233"/>
      <c r="E472" s="233"/>
      <c r="F472" s="49"/>
      <c r="G472" s="48" t="s">
        <v>1260</v>
      </c>
      <c r="H472" s="38" t="s">
        <v>1261</v>
      </c>
      <c r="I472" s="49" t="s">
        <v>1262</v>
      </c>
      <c r="J472" s="38" t="s">
        <v>1263</v>
      </c>
      <c r="K472" s="48" t="s">
        <v>208</v>
      </c>
      <c r="L472" s="52" t="s">
        <v>1264</v>
      </c>
      <c r="M472" s="38" t="str">
        <f aca="false">VLOOKUP(L472,CódigosRetorno!$A$2:$B$1795,2,FALSE())</f>
        <v>El dato ingresado como atributo @schemeAgencyName es incorrecto.</v>
      </c>
      <c r="N472" s="49" t="s">
        <v>8</v>
      </c>
    </row>
    <row r="473" customFormat="false" ht="24" hidden="false" customHeight="true" outlineLevel="0" collapsed="false">
      <c r="A473" s="16"/>
      <c r="B473" s="233"/>
      <c r="C473" s="51"/>
      <c r="D473" s="233"/>
      <c r="E473" s="233"/>
      <c r="F473" s="49" t="s">
        <v>300</v>
      </c>
      <c r="G473" s="48" t="s">
        <v>301</v>
      </c>
      <c r="H473" s="51" t="s">
        <v>2007</v>
      </c>
      <c r="I473" s="49" t="n">
        <v>1</v>
      </c>
      <c r="J473" s="38" t="s">
        <v>2008</v>
      </c>
      <c r="K473" s="52" t="s">
        <v>6</v>
      </c>
      <c r="L473" s="116" t="s">
        <v>2009</v>
      </c>
      <c r="M473" s="38" t="str">
        <f aca="false">VLOOKUP(L473,CódigosRetorno!$A$2:$B$1795,2,FALSE())</f>
        <v>PaidAmount: monto anticipado por documento debe ser mayor a cero.</v>
      </c>
      <c r="N473" s="49" t="s">
        <v>8</v>
      </c>
    </row>
    <row r="474" customFormat="false" ht="24" hidden="false" customHeight="false" outlineLevel="0" collapsed="false">
      <c r="A474" s="16"/>
      <c r="B474" s="233"/>
      <c r="C474" s="51"/>
      <c r="D474" s="233"/>
      <c r="E474" s="233"/>
      <c r="F474" s="49"/>
      <c r="G474" s="48"/>
      <c r="H474" s="51"/>
      <c r="I474" s="49"/>
      <c r="J474" s="38" t="s">
        <v>2010</v>
      </c>
      <c r="K474" s="52" t="s">
        <v>6</v>
      </c>
      <c r="L474" s="116" t="s">
        <v>2011</v>
      </c>
      <c r="M474" s="38" t="str">
        <f aca="false">VLOOKUP(L474,CódigosRetorno!$A$2:$B$1795,2,FALSE())</f>
        <v>Si consigna montos de anticipo debe informar el Total de Anticipos</v>
      </c>
      <c r="N474" s="49" t="s">
        <v>8</v>
      </c>
    </row>
    <row r="475" customFormat="false" ht="36" hidden="false" customHeight="false" outlineLevel="0" collapsed="false">
      <c r="A475" s="16"/>
      <c r="B475" s="233"/>
      <c r="C475" s="51"/>
      <c r="D475" s="233"/>
      <c r="E475" s="233"/>
      <c r="F475" s="49" t="s">
        <v>144</v>
      </c>
      <c r="G475" s="48" t="s">
        <v>308</v>
      </c>
      <c r="H475" s="38" t="s">
        <v>1575</v>
      </c>
      <c r="I475" s="49" t="s">
        <v>1262</v>
      </c>
      <c r="J475" s="51" t="s">
        <v>1598</v>
      </c>
      <c r="K475" s="52" t="s">
        <v>6</v>
      </c>
      <c r="L475" s="116" t="s">
        <v>1074</v>
      </c>
      <c r="M475" s="38" t="str">
        <f aca="false">VLOOKUP(L475,CódigosRetorno!$A$2:$B$1795,2,FALSE())</f>
        <v>La moneda debe ser la misma en todo el documento. Salvo las percepciones que sólo son en moneda nacional</v>
      </c>
      <c r="N475" s="49" t="s">
        <v>1297</v>
      </c>
    </row>
    <row r="476" customFormat="false" ht="24" hidden="false" customHeight="false" outlineLevel="0" collapsed="false">
      <c r="A476" s="16"/>
      <c r="B476" s="233"/>
      <c r="C476" s="51"/>
      <c r="D476" s="233"/>
      <c r="E476" s="233"/>
      <c r="F476" s="49" t="s">
        <v>177</v>
      </c>
      <c r="G476" s="49" t="s">
        <v>178</v>
      </c>
      <c r="H476" s="38" t="s">
        <v>2012</v>
      </c>
      <c r="I476" s="49" t="s">
        <v>1262</v>
      </c>
      <c r="J476" s="38" t="s">
        <v>186</v>
      </c>
      <c r="K476" s="48" t="s">
        <v>8</v>
      </c>
      <c r="L476" s="52" t="s">
        <v>8</v>
      </c>
      <c r="M476" s="38" t="str">
        <f aca="false">VLOOKUP(L476,CódigosRetorno!$A$2:$B$1795,2,FALSE())</f>
        <v>-</v>
      </c>
      <c r="N476" s="49" t="s">
        <v>8</v>
      </c>
    </row>
    <row r="477" customFormat="false" ht="36" hidden="false" customHeight="true" outlineLevel="0" collapsed="false">
      <c r="A477" s="16"/>
      <c r="B477" s="233"/>
      <c r="C477" s="51"/>
      <c r="D477" s="233"/>
      <c r="E477" s="233"/>
      <c r="F477" s="117" t="s">
        <v>1997</v>
      </c>
      <c r="G477" s="48" t="s">
        <v>285</v>
      </c>
      <c r="H477" s="51" t="s">
        <v>2013</v>
      </c>
      <c r="I477" s="117" t="n">
        <v>1</v>
      </c>
      <c r="J477" s="38" t="s">
        <v>2878</v>
      </c>
      <c r="K477" s="52" t="s">
        <v>6</v>
      </c>
      <c r="L477" s="116" t="s">
        <v>2015</v>
      </c>
      <c r="M477" s="38" t="str">
        <f aca="false">VLOOKUP(L477,CódigosRetorno!$A$2:$B$1795,2,FALSE())</f>
        <v>No existe información del Monto Anticipado para el comprobante que se realizo el anticipo</v>
      </c>
      <c r="N477" s="49" t="s">
        <v>8</v>
      </c>
    </row>
    <row r="478" customFormat="false" ht="48" hidden="false" customHeight="false" outlineLevel="0" collapsed="false">
      <c r="A478" s="16"/>
      <c r="B478" s="233"/>
      <c r="C478" s="51"/>
      <c r="D478" s="233"/>
      <c r="E478" s="233"/>
      <c r="F478" s="117"/>
      <c r="G478" s="48"/>
      <c r="H478" s="51"/>
      <c r="I478" s="117"/>
      <c r="J478" s="38" t="s">
        <v>2016</v>
      </c>
      <c r="K478" s="52" t="s">
        <v>6</v>
      </c>
      <c r="L478" s="116" t="s">
        <v>2017</v>
      </c>
      <c r="M478" s="38" t="str">
        <f aca="false">VLOOKUP(L478,CódigosRetorno!$A$2:$B$1795,2,FALSE())</f>
        <v>El comprobante contiene un identificador de pago repetido en los comprobantes que se realizo el anticipo</v>
      </c>
      <c r="N478" s="49" t="s">
        <v>8</v>
      </c>
    </row>
    <row r="479" customFormat="false" ht="24" hidden="false" customHeight="false" outlineLevel="0" collapsed="false">
      <c r="A479" s="16"/>
      <c r="B479" s="233"/>
      <c r="C479" s="51"/>
      <c r="D479" s="233"/>
      <c r="E479" s="233"/>
      <c r="F479" s="117"/>
      <c r="G479" s="48"/>
      <c r="H479" s="51"/>
      <c r="I479" s="117"/>
      <c r="J479" s="38" t="s">
        <v>2018</v>
      </c>
      <c r="K479" s="52" t="s">
        <v>6</v>
      </c>
      <c r="L479" s="116" t="s">
        <v>2019</v>
      </c>
      <c r="M479" s="38" t="str">
        <f aca="false">VLOOKUP(L479,CódigosRetorno!$A$2:$B$1795,2,FALSE())</f>
        <v>Falta identificador del pago del comprobante para relacionarlo con el monto de  anticipo</v>
      </c>
      <c r="N479" s="49" t="s">
        <v>8</v>
      </c>
    </row>
    <row r="480" customFormat="false" ht="24" hidden="false" customHeight="false" outlineLevel="0" collapsed="false">
      <c r="A480" s="16"/>
      <c r="B480" s="233"/>
      <c r="C480" s="51"/>
      <c r="D480" s="233"/>
      <c r="E480" s="233"/>
      <c r="F480" s="49"/>
      <c r="G480" s="48" t="s">
        <v>2005</v>
      </c>
      <c r="H480" s="38" t="s">
        <v>1285</v>
      </c>
      <c r="I480" s="49" t="s">
        <v>1262</v>
      </c>
      <c r="J480" s="38" t="s">
        <v>2006</v>
      </c>
      <c r="K480" s="48" t="s">
        <v>208</v>
      </c>
      <c r="L480" s="52" t="s">
        <v>1287</v>
      </c>
      <c r="M480" s="38" t="str">
        <f aca="false">VLOOKUP(L480,CódigosRetorno!$A$2:$B$1795,2,FALSE())</f>
        <v>El dato ingresado como atributo @listName es incorrecto.</v>
      </c>
      <c r="N480" s="49" t="s">
        <v>8</v>
      </c>
    </row>
    <row r="481" customFormat="false" ht="24" hidden="false" customHeight="false" outlineLevel="0" collapsed="false">
      <c r="A481" s="16"/>
      <c r="B481" s="233"/>
      <c r="C481" s="51"/>
      <c r="D481" s="233"/>
      <c r="E481" s="233"/>
      <c r="F481" s="49"/>
      <c r="G481" s="48" t="s">
        <v>1260</v>
      </c>
      <c r="H481" s="38" t="s">
        <v>1282</v>
      </c>
      <c r="I481" s="49" t="s">
        <v>1262</v>
      </c>
      <c r="J481" s="38" t="s">
        <v>1263</v>
      </c>
      <c r="K481" s="52" t="s">
        <v>208</v>
      </c>
      <c r="L481" s="116" t="s">
        <v>1283</v>
      </c>
      <c r="M481" s="38" t="str">
        <f aca="false">VLOOKUP(L481,CódigosRetorno!$A$2:$B$1795,2,FALSE())</f>
        <v>El dato ingresado como atributo @listAgencyName es incorrecto.</v>
      </c>
      <c r="N481" s="49" t="s">
        <v>8</v>
      </c>
    </row>
    <row r="482" customFormat="false" ht="84" hidden="false" customHeight="true" outlineLevel="0" collapsed="false">
      <c r="A482" s="16"/>
      <c r="B482" s="233"/>
      <c r="C482" s="51"/>
      <c r="D482" s="233"/>
      <c r="E482" s="233"/>
      <c r="F482" s="49" t="s">
        <v>162</v>
      </c>
      <c r="G482" s="48" t="s">
        <v>163</v>
      </c>
      <c r="H482" s="51" t="s">
        <v>2020</v>
      </c>
      <c r="I482" s="49" t="n">
        <v>1</v>
      </c>
      <c r="J482" s="51" t="s">
        <v>2879</v>
      </c>
      <c r="K482" s="52" t="s">
        <v>6</v>
      </c>
      <c r="L482" s="116" t="s">
        <v>2022</v>
      </c>
      <c r="M482" s="38" t="str">
        <f aca="false">VLOOKUP(L482,CódigosRetorno!$A$2:$B$1795,2,FALSE())</f>
        <v>El dato ingresado debe indicar SERIE-CORRELATIVO del documento que se realizo el anticipo.</v>
      </c>
      <c r="N482" s="49" t="s">
        <v>8</v>
      </c>
    </row>
    <row r="483" customFormat="false" ht="84" hidden="false" customHeight="false" outlineLevel="0" collapsed="false">
      <c r="A483" s="16"/>
      <c r="B483" s="233"/>
      <c r="C483" s="51"/>
      <c r="D483" s="233"/>
      <c r="E483" s="233"/>
      <c r="F483" s="49"/>
      <c r="G483" s="48"/>
      <c r="H483" s="51"/>
      <c r="I483" s="49"/>
      <c r="J483" s="51" t="s">
        <v>2880</v>
      </c>
      <c r="K483" s="52" t="s">
        <v>6</v>
      </c>
      <c r="L483" s="116" t="s">
        <v>2022</v>
      </c>
      <c r="M483" s="38" t="str">
        <f aca="false">VLOOKUP(L483,CódigosRetorno!$A$2:$B$1795,2,FALSE())</f>
        <v>El dato ingresado debe indicar SERIE-CORRELATIVO del documento que se realizo el anticipo.</v>
      </c>
      <c r="N483" s="49" t="s">
        <v>8</v>
      </c>
    </row>
    <row r="484" customFormat="false" ht="36" hidden="false" customHeight="false" outlineLevel="0" collapsed="false">
      <c r="A484" s="16"/>
      <c r="B484" s="233"/>
      <c r="C484" s="51"/>
      <c r="D484" s="233"/>
      <c r="E484" s="233"/>
      <c r="F484" s="81" t="s">
        <v>330</v>
      </c>
      <c r="G484" s="101" t="s">
        <v>1480</v>
      </c>
      <c r="H484" s="103" t="s">
        <v>2024</v>
      </c>
      <c r="I484" s="81" t="n">
        <v>1</v>
      </c>
      <c r="J484" s="38" t="s">
        <v>2025</v>
      </c>
      <c r="K484" s="52" t="s">
        <v>6</v>
      </c>
      <c r="L484" s="116" t="s">
        <v>2026</v>
      </c>
      <c r="M484" s="38" t="str">
        <f aca="false">VLOOKUP(L484,CódigosRetorno!$A$2:$B$1795,2,FALSE())</f>
        <v>Código de documento de referencia debe ser 02 o 03.</v>
      </c>
      <c r="N484" s="49" t="s">
        <v>8</v>
      </c>
    </row>
    <row r="485" customFormat="false" ht="24" hidden="false" customHeight="false" outlineLevel="0" collapsed="false">
      <c r="A485" s="16"/>
      <c r="B485" s="233"/>
      <c r="C485" s="51"/>
      <c r="D485" s="233"/>
      <c r="E485" s="233"/>
      <c r="F485" s="117"/>
      <c r="G485" s="49" t="s">
        <v>1485</v>
      </c>
      <c r="H485" s="38" t="s">
        <v>1285</v>
      </c>
      <c r="I485" s="49" t="s">
        <v>1262</v>
      </c>
      <c r="J485" s="38" t="s">
        <v>1486</v>
      </c>
      <c r="K485" s="48" t="s">
        <v>208</v>
      </c>
      <c r="L485" s="52" t="s">
        <v>1287</v>
      </c>
      <c r="M485" s="38" t="str">
        <f aca="false">VLOOKUP(L485,CódigosRetorno!$A$2:$B$1795,2,FALSE())</f>
        <v>El dato ingresado como atributo @listName es incorrecto.</v>
      </c>
      <c r="N485" s="49" t="s">
        <v>8</v>
      </c>
    </row>
    <row r="486" customFormat="false" ht="24" hidden="false" customHeight="false" outlineLevel="0" collapsed="false">
      <c r="A486" s="16"/>
      <c r="B486" s="233"/>
      <c r="C486" s="51"/>
      <c r="D486" s="233"/>
      <c r="E486" s="233"/>
      <c r="F486" s="117"/>
      <c r="G486" s="49" t="s">
        <v>1260</v>
      </c>
      <c r="H486" s="38" t="s">
        <v>1282</v>
      </c>
      <c r="I486" s="49" t="s">
        <v>1262</v>
      </c>
      <c r="J486" s="38" t="s">
        <v>1263</v>
      </c>
      <c r="K486" s="52" t="s">
        <v>208</v>
      </c>
      <c r="L486" s="116" t="s">
        <v>1283</v>
      </c>
      <c r="M486" s="38" t="str">
        <f aca="false">VLOOKUP(L486,CódigosRetorno!$A$2:$B$1795,2,FALSE())</f>
        <v>El dato ingresado como atributo @listAgencyName es incorrecto.</v>
      </c>
      <c r="N486" s="49" t="s">
        <v>8</v>
      </c>
    </row>
    <row r="487" customFormat="false" ht="48" hidden="false" customHeight="false" outlineLevel="0" collapsed="false">
      <c r="A487" s="16"/>
      <c r="B487" s="233"/>
      <c r="C487" s="51"/>
      <c r="D487" s="233"/>
      <c r="E487" s="233"/>
      <c r="F487" s="117"/>
      <c r="G487" s="49" t="s">
        <v>1487</v>
      </c>
      <c r="H487" s="38" t="s">
        <v>1289</v>
      </c>
      <c r="I487" s="49" t="s">
        <v>1262</v>
      </c>
      <c r="J487" s="38" t="s">
        <v>1488</v>
      </c>
      <c r="K487" s="52" t="s">
        <v>208</v>
      </c>
      <c r="L487" s="116" t="s">
        <v>1291</v>
      </c>
      <c r="M487" s="38" t="str">
        <f aca="false">VLOOKUP(L487,CódigosRetorno!$A$2:$B$1795,2,FALSE())</f>
        <v>El dato ingresado como atributo @listURI es incorrecto.</v>
      </c>
      <c r="N487" s="49" t="s">
        <v>8</v>
      </c>
    </row>
    <row r="488" customFormat="false" ht="36" hidden="false" customHeight="true" outlineLevel="0" collapsed="false">
      <c r="A488" s="16"/>
      <c r="B488" s="233"/>
      <c r="C488" s="51"/>
      <c r="D488" s="233"/>
      <c r="E488" s="233"/>
      <c r="F488" s="49" t="s">
        <v>2027</v>
      </c>
      <c r="G488" s="48" t="s">
        <v>189</v>
      </c>
      <c r="H488" s="51" t="s">
        <v>2028</v>
      </c>
      <c r="I488" s="49" t="n">
        <v>1</v>
      </c>
      <c r="J488" s="38" t="s">
        <v>2029</v>
      </c>
      <c r="K488" s="52" t="s">
        <v>6</v>
      </c>
      <c r="L488" s="116" t="s">
        <v>2030</v>
      </c>
      <c r="M488" s="38" t="str">
        <f aca="false">VLOOKUP(L488,CódigosRetorno!$A$2:$B$1795,2,FALSE())</f>
        <v>Debe consignar Numero de RUC del emisor del comprobante de anticipo</v>
      </c>
      <c r="N488" s="49" t="s">
        <v>8</v>
      </c>
    </row>
    <row r="489" customFormat="false" ht="36" hidden="false" customHeight="false" outlineLevel="0" collapsed="false">
      <c r="A489" s="16"/>
      <c r="B489" s="233"/>
      <c r="C489" s="51"/>
      <c r="D489" s="233"/>
      <c r="E489" s="233"/>
      <c r="F489" s="49"/>
      <c r="G489" s="48"/>
      <c r="H489" s="51"/>
      <c r="I489" s="49"/>
      <c r="J489" s="38" t="s">
        <v>2031</v>
      </c>
      <c r="K489" s="52" t="s">
        <v>6</v>
      </c>
      <c r="L489" s="116" t="s">
        <v>2032</v>
      </c>
      <c r="M489" s="38" t="str">
        <f aca="false">VLOOKUP(L489,CódigosRetorno!$A$2:$B$1795,2,FALSE())</f>
        <v>RUC que emitio documento de anticipo, no existe.</v>
      </c>
      <c r="N489" s="49" t="s">
        <v>258</v>
      </c>
    </row>
    <row r="490" customFormat="false" ht="96" hidden="false" customHeight="false" outlineLevel="0" collapsed="false">
      <c r="A490" s="16"/>
      <c r="B490" s="233"/>
      <c r="C490" s="51"/>
      <c r="D490" s="233"/>
      <c r="E490" s="233"/>
      <c r="F490" s="49"/>
      <c r="G490" s="48"/>
      <c r="H490" s="51"/>
      <c r="I490" s="49"/>
      <c r="J490" s="38" t="s">
        <v>2881</v>
      </c>
      <c r="K490" s="48" t="s">
        <v>6</v>
      </c>
      <c r="L490" s="52" t="s">
        <v>2034</v>
      </c>
      <c r="M490" s="38" t="str">
        <f aca="false">VLOOKUP(L490,CódigosRetorno!$A$2:$B$1795,2,FALSE())</f>
        <v>El comprobante que se realizo el anticipo no existe</v>
      </c>
      <c r="N490" s="49" t="s">
        <v>971</v>
      </c>
    </row>
    <row r="491" customFormat="false" ht="96" hidden="false" customHeight="false" outlineLevel="0" collapsed="false">
      <c r="A491" s="16"/>
      <c r="B491" s="233"/>
      <c r="C491" s="51"/>
      <c r="D491" s="233"/>
      <c r="E491" s="233"/>
      <c r="F491" s="49"/>
      <c r="G491" s="48"/>
      <c r="H491" s="51"/>
      <c r="I491" s="49"/>
      <c r="J491" s="38" t="s">
        <v>2882</v>
      </c>
      <c r="K491" s="48" t="s">
        <v>208</v>
      </c>
      <c r="L491" s="52" t="s">
        <v>2036</v>
      </c>
      <c r="M491" s="38" t="str">
        <f aca="false">VLOOKUP(L491,CódigosRetorno!$A$2:$B$1795,2,FALSE())</f>
        <v>El comprobante que se realizo el anticipo no se encuentra autorizado</v>
      </c>
      <c r="N491" s="49" t="s">
        <v>175</v>
      </c>
    </row>
    <row r="492" customFormat="false" ht="48" hidden="false" customHeight="false" outlineLevel="0" collapsed="false">
      <c r="A492" s="16"/>
      <c r="B492" s="233"/>
      <c r="C492" s="51"/>
      <c r="D492" s="233"/>
      <c r="E492" s="233"/>
      <c r="F492" s="49" t="s">
        <v>1433</v>
      </c>
      <c r="G492" s="48" t="s">
        <v>198</v>
      </c>
      <c r="H492" s="38" t="s">
        <v>2037</v>
      </c>
      <c r="I492" s="49" t="n">
        <v>1</v>
      </c>
      <c r="J492" s="38" t="s">
        <v>2038</v>
      </c>
      <c r="K492" s="52" t="s">
        <v>6</v>
      </c>
      <c r="L492" s="116" t="s">
        <v>2039</v>
      </c>
      <c r="M492" s="38" t="str">
        <f aca="false">VLOOKUP(L492,CódigosRetorno!$A$2:$B$1795,2,FALSE())</f>
        <v>El tipo documento del emisor que realiza el anticipo debe ser 6 del catalogo de tipo de documento.</v>
      </c>
      <c r="N492" s="49" t="s">
        <v>2040</v>
      </c>
    </row>
    <row r="493" customFormat="false" ht="24" hidden="false" customHeight="false" outlineLevel="0" collapsed="false">
      <c r="A493" s="16"/>
      <c r="B493" s="233"/>
      <c r="C493" s="51"/>
      <c r="D493" s="233"/>
      <c r="E493" s="233"/>
      <c r="F493" s="117"/>
      <c r="G493" s="49" t="s">
        <v>1332</v>
      </c>
      <c r="H493" s="100" t="s">
        <v>1333</v>
      </c>
      <c r="I493" s="49" t="s">
        <v>1262</v>
      </c>
      <c r="J493" s="38" t="s">
        <v>1334</v>
      </c>
      <c r="K493" s="48" t="s">
        <v>208</v>
      </c>
      <c r="L493" s="52" t="s">
        <v>1335</v>
      </c>
      <c r="M493" s="38" t="str">
        <f aca="false">VLOOKUP(L493,CódigosRetorno!$A$2:$B$1795,2,FALSE())</f>
        <v>El dato ingresado como atributo @schemeName es incorrecto.</v>
      </c>
      <c r="N493" s="49" t="s">
        <v>8</v>
      </c>
    </row>
    <row r="494" customFormat="false" ht="24" hidden="false" customHeight="false" outlineLevel="0" collapsed="false">
      <c r="A494" s="16"/>
      <c r="B494" s="233"/>
      <c r="C494" s="51"/>
      <c r="D494" s="233"/>
      <c r="E494" s="233"/>
      <c r="F494" s="117"/>
      <c r="G494" s="49" t="s">
        <v>1260</v>
      </c>
      <c r="H494" s="100" t="s">
        <v>1261</v>
      </c>
      <c r="I494" s="49" t="s">
        <v>1262</v>
      </c>
      <c r="J494" s="38" t="s">
        <v>1263</v>
      </c>
      <c r="K494" s="48" t="s">
        <v>208</v>
      </c>
      <c r="L494" s="52" t="s">
        <v>1264</v>
      </c>
      <c r="M494" s="38" t="str">
        <f aca="false">VLOOKUP(L494,CódigosRetorno!$A$2:$B$1795,2,FALSE())</f>
        <v>El dato ingresado como atributo @schemeAgencyName es incorrecto.</v>
      </c>
      <c r="N494" s="49" t="s">
        <v>8</v>
      </c>
    </row>
    <row r="495" customFormat="false" ht="48" hidden="false" customHeight="false" outlineLevel="0" collapsed="false">
      <c r="A495" s="16"/>
      <c r="B495" s="233"/>
      <c r="C495" s="51"/>
      <c r="D495" s="233"/>
      <c r="E495" s="233"/>
      <c r="F495" s="117"/>
      <c r="G495" s="49" t="s">
        <v>2041</v>
      </c>
      <c r="H495" s="100" t="s">
        <v>1337</v>
      </c>
      <c r="I495" s="49" t="s">
        <v>1262</v>
      </c>
      <c r="J495" s="38" t="s">
        <v>1338</v>
      </c>
      <c r="K495" s="52" t="s">
        <v>208</v>
      </c>
      <c r="L495" s="116" t="s">
        <v>1339</v>
      </c>
      <c r="M495" s="38" t="str">
        <f aca="false">VLOOKUP(L495,CódigosRetorno!$A$2:$B$1795,2,FALSE())</f>
        <v>El dato ingresado como atributo @schemeURI es incorrecto.</v>
      </c>
      <c r="N495" s="49" t="s">
        <v>8</v>
      </c>
    </row>
    <row r="496" customFormat="false" ht="36" hidden="false" customHeight="true" outlineLevel="0" collapsed="false">
      <c r="A496" s="16"/>
      <c r="B496" s="48" t="n">
        <f aca="false">B468+1</f>
        <v>65</v>
      </c>
      <c r="C496" s="51" t="s">
        <v>2042</v>
      </c>
      <c r="D496" s="48" t="s">
        <v>63</v>
      </c>
      <c r="E496" s="48" t="s">
        <v>184</v>
      </c>
      <c r="F496" s="49" t="s">
        <v>300</v>
      </c>
      <c r="G496" s="48" t="s">
        <v>301</v>
      </c>
      <c r="H496" s="51" t="s">
        <v>2043</v>
      </c>
      <c r="I496" s="49" t="n">
        <v>1</v>
      </c>
      <c r="J496" s="51" t="s">
        <v>2883</v>
      </c>
      <c r="K496" s="52" t="s">
        <v>6</v>
      </c>
      <c r="L496" s="116" t="s">
        <v>2045</v>
      </c>
      <c r="M496" s="38" t="str">
        <f aca="false">VLOOKUP(L496,CódigosRetorno!$A$2:$B$1795,2,FALSE())</f>
        <v>Total de anticipos diferente a los montos anticipados por documento.</v>
      </c>
      <c r="N496" s="49" t="s">
        <v>8</v>
      </c>
    </row>
    <row r="497" customFormat="false" ht="60" hidden="false" customHeight="false" outlineLevel="0" collapsed="false">
      <c r="A497" s="16"/>
      <c r="B497" s="48"/>
      <c r="C497" s="51"/>
      <c r="D497" s="48"/>
      <c r="E497" s="48"/>
      <c r="F497" s="49"/>
      <c r="G497" s="48"/>
      <c r="H497" s="51"/>
      <c r="I497" s="49"/>
      <c r="J497" s="51" t="s">
        <v>2046</v>
      </c>
      <c r="K497" s="52" t="s">
        <v>6</v>
      </c>
      <c r="L497" s="116" t="s">
        <v>2047</v>
      </c>
      <c r="M497" s="38" t="str">
        <f aca="false">VLOOKUP(L497,CódigosRetorno!$A$2:$B$1795,2,FALSE())</f>
        <v>Si se informa 'Total de anticipos' debe consignar los descuentos globales por anticipo con monto mayor a cero</v>
      </c>
      <c r="N497" s="49" t="s">
        <v>8</v>
      </c>
    </row>
    <row r="498" customFormat="false" ht="36" hidden="false" customHeight="false" outlineLevel="0" collapsed="false">
      <c r="A498" s="16"/>
      <c r="B498" s="48"/>
      <c r="C498" s="51"/>
      <c r="D498" s="48"/>
      <c r="E498" s="48"/>
      <c r="F498" s="49" t="s">
        <v>144</v>
      </c>
      <c r="G498" s="48" t="s">
        <v>308</v>
      </c>
      <c r="H498" s="38" t="s">
        <v>1575</v>
      </c>
      <c r="I498" s="49" t="n">
        <v>1</v>
      </c>
      <c r="J498" s="51" t="s">
        <v>1598</v>
      </c>
      <c r="K498" s="52" t="s">
        <v>6</v>
      </c>
      <c r="L498" s="116" t="s">
        <v>1074</v>
      </c>
      <c r="M498" s="38" t="str">
        <f aca="false">VLOOKUP(L498,CódigosRetorno!$A$2:$B$1795,2,FALSE())</f>
        <v>La moneda debe ser la misma en todo el documento. Salvo las percepciones que sólo son en moneda nacional</v>
      </c>
      <c r="N498" s="49" t="s">
        <v>1297</v>
      </c>
    </row>
    <row r="499" customFormat="false" ht="15" hidden="false" customHeight="false" outlineLevel="0" collapsed="false">
      <c r="A499" s="16"/>
      <c r="B499" s="63" t="s">
        <v>2884</v>
      </c>
      <c r="C499" s="43"/>
      <c r="D499" s="96"/>
      <c r="E499" s="96"/>
      <c r="F499" s="96"/>
      <c r="G499" s="96"/>
      <c r="H499" s="70"/>
      <c r="I499" s="96"/>
      <c r="J499" s="43" t="s">
        <v>8</v>
      </c>
      <c r="K499" s="110" t="s">
        <v>8</v>
      </c>
      <c r="L499" s="99" t="s">
        <v>8</v>
      </c>
      <c r="M499" s="43" t="str">
        <f aca="false">VLOOKUP(L499,CódigosRetorno!$A$2:$B$1795,2,FALSE())</f>
        <v>-</v>
      </c>
      <c r="N499" s="69" t="s">
        <v>8</v>
      </c>
    </row>
    <row r="500" customFormat="false" ht="36" hidden="false" customHeight="true" outlineLevel="0" collapsed="false">
      <c r="A500" s="16"/>
      <c r="B500" s="48" t="n">
        <f aca="false">B496+1</f>
        <v>66</v>
      </c>
      <c r="C500" s="51" t="s">
        <v>2059</v>
      </c>
      <c r="D500" s="48" t="s">
        <v>63</v>
      </c>
      <c r="E500" s="48" t="s">
        <v>184</v>
      </c>
      <c r="F500" s="49" t="s">
        <v>2885</v>
      </c>
      <c r="G500" s="49" t="s">
        <v>217</v>
      </c>
      <c r="H500" s="38" t="s">
        <v>2886</v>
      </c>
      <c r="I500" s="49" t="s">
        <v>1262</v>
      </c>
      <c r="J500" s="38" t="s">
        <v>219</v>
      </c>
      <c r="K500" s="48" t="s">
        <v>208</v>
      </c>
      <c r="L500" s="52" t="s">
        <v>1389</v>
      </c>
      <c r="M500" s="38" t="str">
        <f aca="false">VLOOKUP(L500,CódigosRetorno!$A$2:$B$1795,2,FALSE())</f>
        <v>El código de Ubigeo no existe en el listado.</v>
      </c>
      <c r="N500" s="49" t="s">
        <v>1360</v>
      </c>
    </row>
    <row r="501" customFormat="false" ht="24" hidden="false" customHeight="false" outlineLevel="0" collapsed="false">
      <c r="A501" s="16"/>
      <c r="B501" s="48"/>
      <c r="C501" s="51"/>
      <c r="D501" s="48"/>
      <c r="E501" s="48"/>
      <c r="F501" s="49"/>
      <c r="G501" s="49" t="s">
        <v>1361</v>
      </c>
      <c r="H501" s="38" t="s">
        <v>1261</v>
      </c>
      <c r="I501" s="49" t="s">
        <v>1262</v>
      </c>
      <c r="J501" s="38" t="s">
        <v>1362</v>
      </c>
      <c r="K501" s="48" t="s">
        <v>208</v>
      </c>
      <c r="L501" s="52" t="s">
        <v>1264</v>
      </c>
      <c r="M501" s="38" t="str">
        <f aca="false">VLOOKUP(L501,CódigosRetorno!$A$2:$B$1795,2,FALSE())</f>
        <v>El dato ingresado como atributo @schemeAgencyName es incorrecto.</v>
      </c>
      <c r="N501" s="49" t="s">
        <v>8</v>
      </c>
    </row>
    <row r="502" customFormat="false" ht="24" hidden="false" customHeight="false" outlineLevel="0" collapsed="false">
      <c r="A502" s="16"/>
      <c r="B502" s="48"/>
      <c r="C502" s="51"/>
      <c r="D502" s="48"/>
      <c r="E502" s="48"/>
      <c r="F502" s="49"/>
      <c r="G502" s="49" t="s">
        <v>1363</v>
      </c>
      <c r="H502" s="38" t="s">
        <v>1333</v>
      </c>
      <c r="I502" s="49" t="s">
        <v>1262</v>
      </c>
      <c r="J502" s="38" t="s">
        <v>1364</v>
      </c>
      <c r="K502" s="48" t="s">
        <v>208</v>
      </c>
      <c r="L502" s="52" t="s">
        <v>1335</v>
      </c>
      <c r="M502" s="38" t="str">
        <f aca="false">VLOOKUP(L502,CódigosRetorno!$A$2:$B$1795,2,FALSE())</f>
        <v>El dato ingresado como atributo @schemeName es incorrecto.</v>
      </c>
      <c r="N502" s="49" t="s">
        <v>8</v>
      </c>
    </row>
    <row r="503" customFormat="false" ht="60" hidden="false" customHeight="false" outlineLevel="0" collapsed="false">
      <c r="A503" s="16"/>
      <c r="B503" s="48"/>
      <c r="C503" s="51"/>
      <c r="D503" s="48"/>
      <c r="E503" s="48"/>
      <c r="F503" s="49" t="s">
        <v>1347</v>
      </c>
      <c r="G503" s="48"/>
      <c r="H503" s="38" t="s">
        <v>2887</v>
      </c>
      <c r="I503" s="49" t="n">
        <v>1</v>
      </c>
      <c r="J503" s="38" t="s">
        <v>2298</v>
      </c>
      <c r="K503" s="48" t="s">
        <v>208</v>
      </c>
      <c r="L503" s="52" t="s">
        <v>1382</v>
      </c>
      <c r="M503" s="38" t="str">
        <f aca="false">VLOOKUP(L503,CódigosRetorno!$A$2:$B$1795,2,FALSE())</f>
        <v>El dato ingresado como direccion completa y detallada no cumple con el formato establecido.</v>
      </c>
      <c r="N503" s="49" t="s">
        <v>8</v>
      </c>
    </row>
    <row r="504" customFormat="false" ht="60" hidden="false" customHeight="false" outlineLevel="0" collapsed="false">
      <c r="A504" s="16"/>
      <c r="B504" s="48"/>
      <c r="C504" s="51"/>
      <c r="D504" s="48"/>
      <c r="E504" s="48"/>
      <c r="F504" s="49" t="s">
        <v>1351</v>
      </c>
      <c r="G504" s="48"/>
      <c r="H504" s="38" t="s">
        <v>2888</v>
      </c>
      <c r="I504" s="49" t="s">
        <v>1262</v>
      </c>
      <c r="J504" s="38" t="s">
        <v>2739</v>
      </c>
      <c r="K504" s="48" t="s">
        <v>208</v>
      </c>
      <c r="L504" s="52" t="s">
        <v>1385</v>
      </c>
      <c r="M504" s="38" t="str">
        <f aca="false">VLOOKUP(L504,CódigosRetorno!$A$2:$B$1795,2,FALSE())</f>
        <v>El dato ingresado como urbanización no cumple con el formato establecido</v>
      </c>
      <c r="N504" s="49" t="s">
        <v>8</v>
      </c>
    </row>
    <row r="505" customFormat="false" ht="60" hidden="false" customHeight="false" outlineLevel="0" collapsed="false">
      <c r="A505" s="16"/>
      <c r="B505" s="48"/>
      <c r="C505" s="51"/>
      <c r="D505" s="48"/>
      <c r="E505" s="48"/>
      <c r="F505" s="49" t="s">
        <v>228</v>
      </c>
      <c r="G505" s="48"/>
      <c r="H505" s="38" t="s">
        <v>2889</v>
      </c>
      <c r="I505" s="49" t="s">
        <v>1262</v>
      </c>
      <c r="J505" s="38" t="s">
        <v>2740</v>
      </c>
      <c r="K505" s="48" t="s">
        <v>208</v>
      </c>
      <c r="L505" s="52" t="s">
        <v>1387</v>
      </c>
      <c r="M505" s="38" t="str">
        <f aca="false">VLOOKUP(L505,CódigosRetorno!$A$2:$B$1795,2,FALSE())</f>
        <v>El dato ingresado como provincia no cumple con el formato establecido</v>
      </c>
      <c r="N505" s="49" t="s">
        <v>8</v>
      </c>
    </row>
    <row r="506" customFormat="false" ht="60" hidden="false" customHeight="false" outlineLevel="0" collapsed="false">
      <c r="A506" s="16"/>
      <c r="B506" s="48"/>
      <c r="C506" s="51"/>
      <c r="D506" s="48"/>
      <c r="E506" s="48"/>
      <c r="F506" s="49" t="s">
        <v>228</v>
      </c>
      <c r="G506" s="48"/>
      <c r="H506" s="38" t="s">
        <v>2890</v>
      </c>
      <c r="I506" s="49" t="s">
        <v>1262</v>
      </c>
      <c r="J506" s="38" t="s">
        <v>2740</v>
      </c>
      <c r="K506" s="48" t="s">
        <v>208</v>
      </c>
      <c r="L506" s="52" t="s">
        <v>1391</v>
      </c>
      <c r="M506" s="38" t="str">
        <f aca="false">VLOOKUP(L506,CódigosRetorno!$A$2:$B$1795,2,FALSE())</f>
        <v>El dato ingresado como departamento no cumple con el formato establecido</v>
      </c>
      <c r="N506" s="49" t="s">
        <v>8</v>
      </c>
    </row>
    <row r="507" customFormat="false" ht="60" hidden="false" customHeight="false" outlineLevel="0" collapsed="false">
      <c r="A507" s="16"/>
      <c r="B507" s="48"/>
      <c r="C507" s="51"/>
      <c r="D507" s="48"/>
      <c r="E507" s="48"/>
      <c r="F507" s="49" t="s">
        <v>228</v>
      </c>
      <c r="G507" s="48"/>
      <c r="H507" s="38" t="s">
        <v>2891</v>
      </c>
      <c r="I507" s="49" t="n">
        <v>1</v>
      </c>
      <c r="J507" s="38" t="s">
        <v>2740</v>
      </c>
      <c r="K507" s="48" t="s">
        <v>208</v>
      </c>
      <c r="L507" s="52" t="s">
        <v>1393</v>
      </c>
      <c r="M507" s="38" t="str">
        <f aca="false">VLOOKUP(L507,CódigosRetorno!$A$2:$B$1795,2,FALSE())</f>
        <v>El dato ingresado como distrito no cumple con el formato establecido</v>
      </c>
      <c r="N507" s="49" t="s">
        <v>8</v>
      </c>
    </row>
    <row r="508" customFormat="false" ht="36" hidden="false" customHeight="false" outlineLevel="0" collapsed="false">
      <c r="A508" s="16"/>
      <c r="B508" s="48"/>
      <c r="C508" s="51"/>
      <c r="D508" s="48"/>
      <c r="E508" s="48"/>
      <c r="F508" s="49" t="s">
        <v>330</v>
      </c>
      <c r="G508" s="48" t="s">
        <v>243</v>
      </c>
      <c r="H508" s="38" t="s">
        <v>2892</v>
      </c>
      <c r="I508" s="49" t="s">
        <v>1262</v>
      </c>
      <c r="J508" s="38" t="s">
        <v>2893</v>
      </c>
      <c r="K508" s="48" t="s">
        <v>208</v>
      </c>
      <c r="L508" s="52" t="s">
        <v>1372</v>
      </c>
      <c r="M508" s="38" t="str">
        <f aca="false">VLOOKUP(L508,CódigosRetorno!$A$2:$B$1795,2,FALSE())</f>
        <v>El codigo de pais debe ser PE</v>
      </c>
      <c r="N508" s="49" t="s">
        <v>8</v>
      </c>
    </row>
    <row r="509" customFormat="false" ht="24" hidden="false" customHeight="false" outlineLevel="0" collapsed="false">
      <c r="A509" s="16"/>
      <c r="B509" s="48"/>
      <c r="C509" s="51"/>
      <c r="D509" s="48"/>
      <c r="E509" s="48"/>
      <c r="F509" s="117"/>
      <c r="G509" s="49" t="s">
        <v>1374</v>
      </c>
      <c r="H509" s="38" t="s">
        <v>1300</v>
      </c>
      <c r="I509" s="49" t="s">
        <v>1262</v>
      </c>
      <c r="J509" s="38" t="s">
        <v>1375</v>
      </c>
      <c r="K509" s="48" t="s">
        <v>208</v>
      </c>
      <c r="L509" s="52" t="s">
        <v>1302</v>
      </c>
      <c r="M509" s="38" t="str">
        <f aca="false">VLOOKUP(L509,CódigosRetorno!$A$2:$B$1795,2,FALSE())</f>
        <v>El dato ingresado como atributo @listID es incorrecto.</v>
      </c>
      <c r="N509" s="49" t="s">
        <v>8</v>
      </c>
    </row>
    <row r="510" customFormat="false" ht="48" hidden="false" customHeight="false" outlineLevel="0" collapsed="false">
      <c r="A510" s="16"/>
      <c r="B510" s="48"/>
      <c r="C510" s="51"/>
      <c r="D510" s="48"/>
      <c r="E510" s="48"/>
      <c r="F510" s="117"/>
      <c r="G510" s="49" t="s">
        <v>1305</v>
      </c>
      <c r="H510" s="38" t="s">
        <v>1282</v>
      </c>
      <c r="I510" s="49" t="s">
        <v>1262</v>
      </c>
      <c r="J510" s="38" t="s">
        <v>1306</v>
      </c>
      <c r="K510" s="48" t="s">
        <v>208</v>
      </c>
      <c r="L510" s="52" t="s">
        <v>1283</v>
      </c>
      <c r="M510" s="38" t="str">
        <f aca="false">VLOOKUP(L510,CódigosRetorno!$A$2:$B$1795,2,FALSE())</f>
        <v>El dato ingresado como atributo @listAgencyName es incorrecto.</v>
      </c>
      <c r="N510" s="49" t="s">
        <v>8</v>
      </c>
    </row>
    <row r="511" customFormat="false" ht="24" hidden="false" customHeight="false" outlineLevel="0" collapsed="false">
      <c r="A511" s="16"/>
      <c r="B511" s="48"/>
      <c r="C511" s="51"/>
      <c r="D511" s="48"/>
      <c r="E511" s="48"/>
      <c r="F511" s="117"/>
      <c r="G511" s="49" t="s">
        <v>1377</v>
      </c>
      <c r="H511" s="38" t="s">
        <v>1285</v>
      </c>
      <c r="I511" s="49" t="s">
        <v>1262</v>
      </c>
      <c r="J511" s="38" t="s">
        <v>1378</v>
      </c>
      <c r="K511" s="52" t="s">
        <v>208</v>
      </c>
      <c r="L511" s="116" t="s">
        <v>1287</v>
      </c>
      <c r="M511" s="38" t="str">
        <f aca="false">VLOOKUP(L511,CódigosRetorno!$A$2:$B$1795,2,FALSE())</f>
        <v>El dato ingresado como atributo @listName es incorrecto.</v>
      </c>
      <c r="N511" s="49" t="s">
        <v>8</v>
      </c>
    </row>
    <row r="512" customFormat="false" ht="15" hidden="false" customHeight="false" outlineLevel="0" collapsed="false">
      <c r="A512" s="16"/>
      <c r="B512" s="63" t="s">
        <v>2174</v>
      </c>
      <c r="C512" s="97"/>
      <c r="D512" s="113"/>
      <c r="E512" s="96"/>
      <c r="F512" s="96" t="s">
        <v>8</v>
      </c>
      <c r="G512" s="96" t="s">
        <v>8</v>
      </c>
      <c r="H512" s="70" t="s">
        <v>8</v>
      </c>
      <c r="I512" s="96"/>
      <c r="J512" s="43" t="s">
        <v>8</v>
      </c>
      <c r="K512" s="110" t="s">
        <v>8</v>
      </c>
      <c r="L512" s="99" t="s">
        <v>8</v>
      </c>
      <c r="M512" s="43" t="str">
        <f aca="false">VLOOKUP(L512,CódigosRetorno!$A$2:$B$1795,2,FALSE())</f>
        <v>-</v>
      </c>
      <c r="N512" s="69" t="s">
        <v>8</v>
      </c>
    </row>
    <row r="513" customFormat="false" ht="36" hidden="false" customHeight="true" outlineLevel="0" collapsed="false">
      <c r="A513" s="16"/>
      <c r="B513" s="49" t="s">
        <v>2894</v>
      </c>
      <c r="C513" s="51" t="s">
        <v>2176</v>
      </c>
      <c r="D513" s="48" t="s">
        <v>329</v>
      </c>
      <c r="E513" s="48" t="s">
        <v>184</v>
      </c>
      <c r="F513" s="52" t="s">
        <v>223</v>
      </c>
      <c r="G513" s="48" t="s">
        <v>1549</v>
      </c>
      <c r="H513" s="38" t="s">
        <v>2177</v>
      </c>
      <c r="I513" s="49" t="n">
        <v>1</v>
      </c>
      <c r="J513" s="38" t="s">
        <v>1551</v>
      </c>
      <c r="K513" s="48" t="s">
        <v>208</v>
      </c>
      <c r="L513" s="52" t="s">
        <v>1552</v>
      </c>
      <c r="M513" s="38" t="str">
        <f aca="false">VLOOKUP(L513,CódigosRetorno!$A$2:$B$1795,2,FALSE())</f>
        <v>No existe información en el nombre del concepto.</v>
      </c>
      <c r="N513" s="49" t="s">
        <v>8</v>
      </c>
    </row>
    <row r="514" customFormat="false" ht="36" hidden="false" customHeight="false" outlineLevel="0" collapsed="false">
      <c r="A514" s="16"/>
      <c r="B514" s="49"/>
      <c r="C514" s="51"/>
      <c r="D514" s="48"/>
      <c r="E514" s="48"/>
      <c r="F514" s="52" t="s">
        <v>769</v>
      </c>
      <c r="G514" s="48" t="s">
        <v>1549</v>
      </c>
      <c r="H514" s="51" t="s">
        <v>2178</v>
      </c>
      <c r="I514" s="49" t="n">
        <v>1</v>
      </c>
      <c r="J514" s="38" t="s">
        <v>186</v>
      </c>
      <c r="K514" s="52" t="s">
        <v>8</v>
      </c>
      <c r="L514" s="116" t="s">
        <v>8</v>
      </c>
      <c r="M514" s="38" t="str">
        <f aca="false">VLOOKUP(L514,CódigosRetorno!$A$2:$B$1795,2,FALSE())</f>
        <v>-</v>
      </c>
      <c r="N514" s="49" t="s">
        <v>1554</v>
      </c>
    </row>
    <row r="515" customFormat="false" ht="24" hidden="false" customHeight="false" outlineLevel="0" collapsed="false">
      <c r="A515" s="16"/>
      <c r="B515" s="49"/>
      <c r="C515" s="51"/>
      <c r="D515" s="48"/>
      <c r="E515" s="48"/>
      <c r="F515" s="101"/>
      <c r="G515" s="49" t="s">
        <v>1555</v>
      </c>
      <c r="H515" s="38" t="s">
        <v>1285</v>
      </c>
      <c r="I515" s="49" t="s">
        <v>1262</v>
      </c>
      <c r="J515" s="38" t="s">
        <v>1556</v>
      </c>
      <c r="K515" s="48" t="s">
        <v>208</v>
      </c>
      <c r="L515" s="52" t="s">
        <v>1287</v>
      </c>
      <c r="M515" s="38" t="str">
        <f aca="false">VLOOKUP(L515,CódigosRetorno!$A$2:$B$1795,2,FALSE())</f>
        <v>El dato ingresado como atributo @listName es incorrecto.</v>
      </c>
      <c r="N515" s="49" t="s">
        <v>8</v>
      </c>
    </row>
    <row r="516" customFormat="false" ht="24" hidden="false" customHeight="false" outlineLevel="0" collapsed="false">
      <c r="A516" s="16"/>
      <c r="B516" s="49"/>
      <c r="C516" s="51"/>
      <c r="D516" s="48"/>
      <c r="E516" s="48"/>
      <c r="F516" s="48"/>
      <c r="G516" s="49" t="s">
        <v>1260</v>
      </c>
      <c r="H516" s="38" t="s">
        <v>1282</v>
      </c>
      <c r="I516" s="49" t="s">
        <v>1262</v>
      </c>
      <c r="J516" s="38" t="s">
        <v>1263</v>
      </c>
      <c r="K516" s="52" t="s">
        <v>208</v>
      </c>
      <c r="L516" s="116" t="s">
        <v>1283</v>
      </c>
      <c r="M516" s="38" t="str">
        <f aca="false">VLOOKUP(L516,CódigosRetorno!$A$2:$B$1795,2,FALSE())</f>
        <v>El dato ingresado como atributo @listAgencyName es incorrecto.</v>
      </c>
      <c r="N516" s="49" t="s">
        <v>8</v>
      </c>
    </row>
    <row r="517" customFormat="false" ht="48" hidden="false" customHeight="false" outlineLevel="0" collapsed="false">
      <c r="A517" s="16"/>
      <c r="B517" s="49"/>
      <c r="C517" s="51"/>
      <c r="D517" s="48"/>
      <c r="E517" s="48"/>
      <c r="F517" s="101"/>
      <c r="G517" s="81" t="s">
        <v>1557</v>
      </c>
      <c r="H517" s="80" t="s">
        <v>1289</v>
      </c>
      <c r="I517" s="49" t="s">
        <v>1262</v>
      </c>
      <c r="J517" s="38" t="s">
        <v>1558</v>
      </c>
      <c r="K517" s="52" t="s">
        <v>208</v>
      </c>
      <c r="L517" s="116" t="s">
        <v>1291</v>
      </c>
      <c r="M517" s="38" t="str">
        <f aca="false">VLOOKUP(L517,CódigosRetorno!$A$2:$B$1795,2,FALSE())</f>
        <v>El dato ingresado como atributo @listURI es incorrecto.</v>
      </c>
      <c r="N517" s="49" t="s">
        <v>8</v>
      </c>
    </row>
    <row r="518" customFormat="false" ht="36" hidden="false" customHeight="true" outlineLevel="0" collapsed="false">
      <c r="A518" s="16"/>
      <c r="B518" s="49"/>
      <c r="C518" s="51"/>
      <c r="D518" s="48"/>
      <c r="E518" s="48"/>
      <c r="F518" s="240" t="s">
        <v>656</v>
      </c>
      <c r="G518" s="112"/>
      <c r="H518" s="103" t="s">
        <v>2179</v>
      </c>
      <c r="I518" s="117" t="n">
        <v>1</v>
      </c>
      <c r="J518" s="38" t="s">
        <v>2895</v>
      </c>
      <c r="K518" s="48" t="s">
        <v>6</v>
      </c>
      <c r="L518" s="52" t="s">
        <v>1561</v>
      </c>
      <c r="M518" s="38" t="str">
        <f aca="false">VLOOKUP(L518,CódigosRetorno!$A$2:$B$1795,2,FALSE())</f>
        <v>El XML no contiene tag o no existe información del valor del concepto por linea.</v>
      </c>
      <c r="N518" s="49" t="s">
        <v>8</v>
      </c>
    </row>
    <row r="519" customFormat="false" ht="36" hidden="false" customHeight="false" outlineLevel="0" collapsed="false">
      <c r="A519" s="16"/>
      <c r="B519" s="49"/>
      <c r="C519" s="51"/>
      <c r="D519" s="48"/>
      <c r="E519" s="48"/>
      <c r="F519" s="240"/>
      <c r="G519" s="112"/>
      <c r="H519" s="103"/>
      <c r="I519" s="117"/>
      <c r="J519" s="38" t="s">
        <v>2181</v>
      </c>
      <c r="K519" s="48" t="s">
        <v>208</v>
      </c>
      <c r="L519" s="52" t="s">
        <v>2182</v>
      </c>
      <c r="M519" s="38" t="str">
        <f aca="false">VLOOKUP(L519,CódigosRetorno!$A$2:$B$1795,2,FALSE())</f>
        <v>El dato ingresado como valor del concepto de la linea no cumple con el formato establecido.</v>
      </c>
      <c r="N519" s="49" t="s">
        <v>8</v>
      </c>
    </row>
    <row r="520" customFormat="false" ht="36" hidden="false" customHeight="false" outlineLevel="0" collapsed="false">
      <c r="A520" s="16"/>
      <c r="B520" s="49"/>
      <c r="C520" s="51"/>
      <c r="D520" s="48"/>
      <c r="E520" s="48"/>
      <c r="F520" s="266" t="s">
        <v>656</v>
      </c>
      <c r="G520" s="229"/>
      <c r="H520" s="268" t="s">
        <v>2183</v>
      </c>
      <c r="I520" s="117"/>
      <c r="J520" s="38" t="s">
        <v>2184</v>
      </c>
      <c r="K520" s="48" t="s">
        <v>208</v>
      </c>
      <c r="L520" s="52" t="s">
        <v>2182</v>
      </c>
      <c r="M520" s="38" t="str">
        <f aca="false">VLOOKUP(L520,CódigosRetorno!$A$2:$B$1795,2,FALSE())</f>
        <v>El dato ingresado como valor del concepto de la linea no cumple con el formato establecido.</v>
      </c>
      <c r="N520" s="49" t="s">
        <v>8</v>
      </c>
    </row>
    <row r="521" customFormat="false" ht="36" hidden="false" customHeight="false" outlineLevel="0" collapsed="false">
      <c r="A521" s="16"/>
      <c r="B521" s="49"/>
      <c r="C521" s="51"/>
      <c r="D521" s="48"/>
      <c r="E521" s="48"/>
      <c r="F521" s="266" t="s">
        <v>300</v>
      </c>
      <c r="G521" s="229"/>
      <c r="H521" s="268" t="s">
        <v>2896</v>
      </c>
      <c r="I521" s="117"/>
      <c r="J521" s="38" t="s">
        <v>2186</v>
      </c>
      <c r="K521" s="48" t="s">
        <v>208</v>
      </c>
      <c r="L521" s="52" t="s">
        <v>2182</v>
      </c>
      <c r="M521" s="38" t="str">
        <f aca="false">VLOOKUP(L521,CódigosRetorno!$A$2:$B$1795,2,FALSE())</f>
        <v>El dato ingresado como valor del concepto de la linea no cumple con el formato establecido.</v>
      </c>
      <c r="N521" s="49" t="s">
        <v>8</v>
      </c>
    </row>
    <row r="522" customFormat="false" ht="36" hidden="false" customHeight="false" outlineLevel="0" collapsed="false">
      <c r="A522" s="16"/>
      <c r="B522" s="49"/>
      <c r="C522" s="51"/>
      <c r="D522" s="48"/>
      <c r="E522" s="48"/>
      <c r="F522" s="266" t="s">
        <v>1433</v>
      </c>
      <c r="G522" s="229" t="s">
        <v>198</v>
      </c>
      <c r="H522" s="268" t="s">
        <v>2897</v>
      </c>
      <c r="I522" s="117"/>
      <c r="J522" s="38" t="s">
        <v>2898</v>
      </c>
      <c r="K522" s="48" t="s">
        <v>208</v>
      </c>
      <c r="L522" s="52" t="s">
        <v>2182</v>
      </c>
      <c r="M522" s="38" t="str">
        <f aca="false">VLOOKUP(L522,CódigosRetorno!$A$2:$B$1795,2,FALSE())</f>
        <v>El dato ingresado como valor del concepto de la linea no cumple con el formato establecido.</v>
      </c>
      <c r="N522" s="49" t="s">
        <v>2040</v>
      </c>
    </row>
    <row r="523" customFormat="false" ht="36" hidden="false" customHeight="false" outlineLevel="0" collapsed="false">
      <c r="A523" s="16"/>
      <c r="B523" s="49"/>
      <c r="C523" s="51"/>
      <c r="D523" s="48"/>
      <c r="E523" s="48"/>
      <c r="F523" s="266" t="s">
        <v>1347</v>
      </c>
      <c r="G523" s="229"/>
      <c r="H523" s="268" t="s">
        <v>2899</v>
      </c>
      <c r="I523" s="117"/>
      <c r="J523" s="38" t="s">
        <v>2190</v>
      </c>
      <c r="K523" s="48" t="s">
        <v>208</v>
      </c>
      <c r="L523" s="52" t="s">
        <v>2182</v>
      </c>
      <c r="M523" s="38" t="str">
        <f aca="false">VLOOKUP(L523,CódigosRetorno!$A$2:$B$1795,2,FALSE())</f>
        <v>El dato ingresado como valor del concepto de la linea no cumple con el formato establecido.</v>
      </c>
      <c r="N523" s="49" t="s">
        <v>8</v>
      </c>
    </row>
    <row r="524" customFormat="false" ht="36" hidden="false" customHeight="false" outlineLevel="0" collapsed="false">
      <c r="A524" s="16"/>
      <c r="B524" s="49"/>
      <c r="C524" s="51"/>
      <c r="D524" s="48"/>
      <c r="E524" s="48"/>
      <c r="F524" s="266" t="s">
        <v>216</v>
      </c>
      <c r="G524" s="229" t="s">
        <v>217</v>
      </c>
      <c r="H524" s="268" t="s">
        <v>2900</v>
      </c>
      <c r="I524" s="117"/>
      <c r="J524" s="38" t="s">
        <v>2901</v>
      </c>
      <c r="K524" s="48" t="s">
        <v>208</v>
      </c>
      <c r="L524" s="52" t="s">
        <v>2182</v>
      </c>
      <c r="M524" s="38" t="str">
        <f aca="false">VLOOKUP(L524,CódigosRetorno!$A$2:$B$1795,2,FALSE())</f>
        <v>El dato ingresado como valor del concepto de la linea no cumple con el formato establecido.</v>
      </c>
      <c r="N524" s="49" t="s">
        <v>1360</v>
      </c>
    </row>
    <row r="525" customFormat="false" ht="36" hidden="false" customHeight="false" outlineLevel="0" collapsed="false">
      <c r="A525" s="16"/>
      <c r="B525" s="49"/>
      <c r="C525" s="51"/>
      <c r="D525" s="48"/>
      <c r="E525" s="48"/>
      <c r="F525" s="266" t="s">
        <v>1347</v>
      </c>
      <c r="G525" s="229"/>
      <c r="H525" s="268" t="s">
        <v>2902</v>
      </c>
      <c r="I525" s="117"/>
      <c r="J525" s="38" t="s">
        <v>2194</v>
      </c>
      <c r="K525" s="48" t="s">
        <v>208</v>
      </c>
      <c r="L525" s="52" t="s">
        <v>2182</v>
      </c>
      <c r="M525" s="38" t="str">
        <f aca="false">VLOOKUP(L525,CódigosRetorno!$A$2:$B$1795,2,FALSE())</f>
        <v>El dato ingresado como valor del concepto de la linea no cumple con el formato establecido.</v>
      </c>
      <c r="N525" s="49" t="s">
        <v>8</v>
      </c>
    </row>
    <row r="526" customFormat="false" ht="36" hidden="false" customHeight="false" outlineLevel="0" collapsed="false">
      <c r="A526" s="16"/>
      <c r="B526" s="49"/>
      <c r="C526" s="51"/>
      <c r="D526" s="48"/>
      <c r="E526" s="48"/>
      <c r="F526" s="266" t="s">
        <v>216</v>
      </c>
      <c r="G526" s="229" t="s">
        <v>217</v>
      </c>
      <c r="H526" s="268" t="s">
        <v>2903</v>
      </c>
      <c r="I526" s="117"/>
      <c r="J526" s="38" t="s">
        <v>2904</v>
      </c>
      <c r="K526" s="48" t="s">
        <v>208</v>
      </c>
      <c r="L526" s="52" t="s">
        <v>2182</v>
      </c>
      <c r="M526" s="38" t="str">
        <f aca="false">VLOOKUP(L526,CódigosRetorno!$A$2:$B$1795,2,FALSE())</f>
        <v>El dato ingresado como valor del concepto de la linea no cumple con el formato establecido.</v>
      </c>
      <c r="N526" s="49" t="s">
        <v>1360</v>
      </c>
    </row>
    <row r="527" customFormat="false" ht="36" hidden="false" customHeight="false" outlineLevel="0" collapsed="false">
      <c r="A527" s="16"/>
      <c r="B527" s="49"/>
      <c r="C527" s="51"/>
      <c r="D527" s="48"/>
      <c r="E527" s="48"/>
      <c r="F527" s="255" t="s">
        <v>1347</v>
      </c>
      <c r="G527" s="209"/>
      <c r="H527" s="256" t="s">
        <v>2905</v>
      </c>
      <c r="I527" s="117"/>
      <c r="J527" s="38" t="s">
        <v>2198</v>
      </c>
      <c r="K527" s="48" t="s">
        <v>208</v>
      </c>
      <c r="L527" s="52" t="s">
        <v>2182</v>
      </c>
      <c r="M527" s="38" t="str">
        <f aca="false">VLOOKUP(L527,CódigosRetorno!$A$2:$B$1795,2,FALSE())</f>
        <v>El dato ingresado como valor del concepto de la linea no cumple con el formato establecido.</v>
      </c>
      <c r="N527" s="49" t="s">
        <v>8</v>
      </c>
    </row>
    <row r="528" customFormat="false" ht="36" hidden="false" customHeight="true" outlineLevel="0" collapsed="false">
      <c r="A528" s="16"/>
      <c r="B528" s="117" t="n">
        <v>74</v>
      </c>
      <c r="C528" s="51" t="s">
        <v>2199</v>
      </c>
      <c r="D528" s="48" t="s">
        <v>329</v>
      </c>
      <c r="E528" s="48" t="s">
        <v>184</v>
      </c>
      <c r="F528" s="207" t="s">
        <v>223</v>
      </c>
      <c r="G528" s="247" t="s">
        <v>1549</v>
      </c>
      <c r="H528" s="122" t="s">
        <v>2177</v>
      </c>
      <c r="I528" s="49" t="n">
        <v>1</v>
      </c>
      <c r="J528" s="38" t="s">
        <v>1551</v>
      </c>
      <c r="K528" s="48" t="s">
        <v>208</v>
      </c>
      <c r="L528" s="52" t="s">
        <v>1552</v>
      </c>
      <c r="M528" s="38" t="str">
        <f aca="false">VLOOKUP(L528,CódigosRetorno!$A$2:$B$1795,2,FALSE())</f>
        <v>No existe información en el nombre del concepto.</v>
      </c>
      <c r="N528" s="49" t="s">
        <v>8</v>
      </c>
    </row>
    <row r="529" customFormat="false" ht="36" hidden="false" customHeight="false" outlineLevel="0" collapsed="false">
      <c r="A529" s="16"/>
      <c r="B529" s="117"/>
      <c r="C529" s="51"/>
      <c r="D529" s="48"/>
      <c r="E529" s="48"/>
      <c r="F529" s="52" t="s">
        <v>769</v>
      </c>
      <c r="G529" s="48" t="s">
        <v>1549</v>
      </c>
      <c r="H529" s="51" t="s">
        <v>2178</v>
      </c>
      <c r="I529" s="49" t="n">
        <v>1</v>
      </c>
      <c r="J529" s="38" t="s">
        <v>186</v>
      </c>
      <c r="K529" s="52" t="s">
        <v>8</v>
      </c>
      <c r="L529" s="116" t="s">
        <v>8</v>
      </c>
      <c r="M529" s="38" t="str">
        <f aca="false">VLOOKUP(L529,CódigosRetorno!$A$2:$B$1795,2,FALSE())</f>
        <v>-</v>
      </c>
      <c r="N529" s="49" t="s">
        <v>1554</v>
      </c>
    </row>
    <row r="530" customFormat="false" ht="24" hidden="false" customHeight="false" outlineLevel="0" collapsed="false">
      <c r="A530" s="16"/>
      <c r="B530" s="117"/>
      <c r="C530" s="51"/>
      <c r="D530" s="48"/>
      <c r="E530" s="48"/>
      <c r="F530" s="48"/>
      <c r="G530" s="49" t="s">
        <v>1555</v>
      </c>
      <c r="H530" s="38" t="s">
        <v>1285</v>
      </c>
      <c r="I530" s="49" t="s">
        <v>1262</v>
      </c>
      <c r="J530" s="38" t="s">
        <v>1556</v>
      </c>
      <c r="K530" s="48" t="s">
        <v>208</v>
      </c>
      <c r="L530" s="52" t="s">
        <v>1287</v>
      </c>
      <c r="M530" s="38" t="str">
        <f aca="false">VLOOKUP(L530,CódigosRetorno!$A$2:$B$1795,2,FALSE())</f>
        <v>El dato ingresado como atributo @listName es incorrecto.</v>
      </c>
      <c r="N530" s="49" t="s">
        <v>8</v>
      </c>
    </row>
    <row r="531" customFormat="false" ht="24" hidden="false" customHeight="false" outlineLevel="0" collapsed="false">
      <c r="A531" s="16"/>
      <c r="B531" s="117"/>
      <c r="C531" s="51"/>
      <c r="D531" s="48"/>
      <c r="E531" s="48"/>
      <c r="F531" s="48"/>
      <c r="G531" s="49" t="s">
        <v>1260</v>
      </c>
      <c r="H531" s="38" t="s">
        <v>1282</v>
      </c>
      <c r="I531" s="49" t="s">
        <v>1262</v>
      </c>
      <c r="J531" s="38" t="s">
        <v>1263</v>
      </c>
      <c r="K531" s="52" t="s">
        <v>208</v>
      </c>
      <c r="L531" s="116" t="s">
        <v>1283</v>
      </c>
      <c r="M531" s="38" t="str">
        <f aca="false">VLOOKUP(L531,CódigosRetorno!$A$2:$B$1795,2,FALSE())</f>
        <v>El dato ingresado como atributo @listAgencyName es incorrecto.</v>
      </c>
      <c r="N531" s="49" t="s">
        <v>8</v>
      </c>
    </row>
    <row r="532" customFormat="false" ht="48" hidden="false" customHeight="false" outlineLevel="0" collapsed="false">
      <c r="A532" s="16"/>
      <c r="B532" s="117"/>
      <c r="C532" s="51"/>
      <c r="D532" s="48"/>
      <c r="E532" s="48"/>
      <c r="F532" s="48"/>
      <c r="G532" s="49" t="s">
        <v>1557</v>
      </c>
      <c r="H532" s="38" t="s">
        <v>1289</v>
      </c>
      <c r="I532" s="49" t="s">
        <v>1262</v>
      </c>
      <c r="J532" s="38" t="s">
        <v>1558</v>
      </c>
      <c r="K532" s="52" t="s">
        <v>208</v>
      </c>
      <c r="L532" s="116" t="s">
        <v>1291</v>
      </c>
      <c r="M532" s="38" t="str">
        <f aca="false">VLOOKUP(L532,CódigosRetorno!$A$2:$B$1795,2,FALSE())</f>
        <v>El dato ingresado como atributo @listURI es incorrecto.</v>
      </c>
      <c r="N532" s="49" t="s">
        <v>8</v>
      </c>
    </row>
    <row r="533" customFormat="false" ht="36" hidden="false" customHeight="false" outlineLevel="0" collapsed="false">
      <c r="A533" s="16"/>
      <c r="B533" s="117"/>
      <c r="C533" s="51"/>
      <c r="D533" s="48"/>
      <c r="E533" s="48"/>
      <c r="F533" s="48" t="s">
        <v>177</v>
      </c>
      <c r="G533" s="48" t="s">
        <v>178</v>
      </c>
      <c r="H533" s="38" t="s">
        <v>2200</v>
      </c>
      <c r="I533" s="49" t="n">
        <v>1</v>
      </c>
      <c r="J533" s="38" t="s">
        <v>2201</v>
      </c>
      <c r="K533" s="48" t="s">
        <v>6</v>
      </c>
      <c r="L533" s="52" t="s">
        <v>2202</v>
      </c>
      <c r="M533" s="38" t="str">
        <f aca="false">VLOOKUP(L533,CódigosRetorno!$A$2:$B$1795,2,FALSE())</f>
        <v>El XML no contiene tag de la fecha del concepto por linea.</v>
      </c>
      <c r="N533" s="49" t="s">
        <v>8</v>
      </c>
    </row>
    <row r="534" customFormat="false" ht="36" hidden="false" customHeight="true" outlineLevel="0" collapsed="false">
      <c r="A534" s="16"/>
      <c r="B534" s="117" t="n">
        <f aca="false">B528+1</f>
        <v>75</v>
      </c>
      <c r="C534" s="51" t="s">
        <v>2203</v>
      </c>
      <c r="D534" s="48" t="s">
        <v>329</v>
      </c>
      <c r="E534" s="48" t="s">
        <v>184</v>
      </c>
      <c r="F534" s="49" t="s">
        <v>223</v>
      </c>
      <c r="G534" s="48" t="s">
        <v>1549</v>
      </c>
      <c r="H534" s="38" t="s">
        <v>2177</v>
      </c>
      <c r="I534" s="49" t="n">
        <v>1</v>
      </c>
      <c r="J534" s="38" t="s">
        <v>1551</v>
      </c>
      <c r="K534" s="48" t="s">
        <v>208</v>
      </c>
      <c r="L534" s="52" t="s">
        <v>1552</v>
      </c>
      <c r="M534" s="38" t="str">
        <f aca="false">VLOOKUP(L534,CódigosRetorno!$A$2:$B$1795,2,FALSE())</f>
        <v>No existe información en el nombre del concepto.</v>
      </c>
      <c r="N534" s="49" t="s">
        <v>8</v>
      </c>
    </row>
    <row r="535" customFormat="false" ht="36" hidden="false" customHeight="false" outlineLevel="0" collapsed="false">
      <c r="A535" s="16"/>
      <c r="B535" s="117"/>
      <c r="C535" s="51"/>
      <c r="D535" s="48"/>
      <c r="E535" s="48"/>
      <c r="F535" s="52" t="s">
        <v>769</v>
      </c>
      <c r="G535" s="48" t="s">
        <v>1549</v>
      </c>
      <c r="H535" s="51" t="s">
        <v>2178</v>
      </c>
      <c r="I535" s="49" t="n">
        <v>1</v>
      </c>
      <c r="J535" s="38" t="s">
        <v>186</v>
      </c>
      <c r="K535" s="52" t="s">
        <v>8</v>
      </c>
      <c r="L535" s="116" t="s">
        <v>8</v>
      </c>
      <c r="M535" s="38" t="str">
        <f aca="false">VLOOKUP(L535,CódigosRetorno!$A$2:$B$1795,2,FALSE())</f>
        <v>-</v>
      </c>
      <c r="N535" s="49" t="s">
        <v>1554</v>
      </c>
    </row>
    <row r="536" customFormat="false" ht="24" hidden="false" customHeight="false" outlineLevel="0" collapsed="false">
      <c r="A536" s="16"/>
      <c r="B536" s="117"/>
      <c r="C536" s="51"/>
      <c r="D536" s="48"/>
      <c r="E536" s="48"/>
      <c r="F536" s="52"/>
      <c r="G536" s="49" t="s">
        <v>1555</v>
      </c>
      <c r="H536" s="38" t="s">
        <v>1285</v>
      </c>
      <c r="I536" s="49" t="s">
        <v>1262</v>
      </c>
      <c r="J536" s="38" t="s">
        <v>1556</v>
      </c>
      <c r="K536" s="48" t="s">
        <v>208</v>
      </c>
      <c r="L536" s="52" t="s">
        <v>1287</v>
      </c>
      <c r="M536" s="38" t="str">
        <f aca="false">VLOOKUP(L536,CódigosRetorno!$A$2:$B$1795,2,FALSE())</f>
        <v>El dato ingresado como atributo @listName es incorrecto.</v>
      </c>
      <c r="N536" s="49" t="s">
        <v>8</v>
      </c>
    </row>
    <row r="537" customFormat="false" ht="24" hidden="false" customHeight="false" outlineLevel="0" collapsed="false">
      <c r="A537" s="16"/>
      <c r="B537" s="117"/>
      <c r="C537" s="51"/>
      <c r="D537" s="48"/>
      <c r="E537" s="48"/>
      <c r="F537" s="52"/>
      <c r="G537" s="49" t="s">
        <v>1260</v>
      </c>
      <c r="H537" s="38" t="s">
        <v>1282</v>
      </c>
      <c r="I537" s="49" t="s">
        <v>1262</v>
      </c>
      <c r="J537" s="38" t="s">
        <v>1263</v>
      </c>
      <c r="K537" s="52" t="s">
        <v>208</v>
      </c>
      <c r="L537" s="116" t="s">
        <v>1283</v>
      </c>
      <c r="M537" s="38" t="str">
        <f aca="false">VLOOKUP(L537,CódigosRetorno!$A$2:$B$1795,2,FALSE())</f>
        <v>El dato ingresado como atributo @listAgencyName es incorrecto.</v>
      </c>
      <c r="N537" s="49" t="s">
        <v>8</v>
      </c>
    </row>
    <row r="538" customFormat="false" ht="48" hidden="false" customHeight="false" outlineLevel="0" collapsed="false">
      <c r="A538" s="16"/>
      <c r="B538" s="117"/>
      <c r="C538" s="51"/>
      <c r="D538" s="48"/>
      <c r="E538" s="48"/>
      <c r="F538" s="52"/>
      <c r="G538" s="49" t="s">
        <v>1557</v>
      </c>
      <c r="H538" s="38" t="s">
        <v>1289</v>
      </c>
      <c r="I538" s="49" t="s">
        <v>1262</v>
      </c>
      <c r="J538" s="38" t="s">
        <v>1558</v>
      </c>
      <c r="K538" s="52" t="s">
        <v>208</v>
      </c>
      <c r="L538" s="116" t="s">
        <v>1291</v>
      </c>
      <c r="M538" s="38" t="str">
        <f aca="false">VLOOKUP(L538,CódigosRetorno!$A$2:$B$1795,2,FALSE())</f>
        <v>El dato ingresado como atributo @listURI es incorrecto.</v>
      </c>
      <c r="N538" s="49" t="s">
        <v>8</v>
      </c>
    </row>
    <row r="539" customFormat="false" ht="36" hidden="false" customHeight="false" outlineLevel="0" collapsed="false">
      <c r="A539" s="16"/>
      <c r="B539" s="117"/>
      <c r="C539" s="51"/>
      <c r="D539" s="48"/>
      <c r="E539" s="48"/>
      <c r="F539" s="52" t="s">
        <v>829</v>
      </c>
      <c r="G539" s="52" t="s">
        <v>623</v>
      </c>
      <c r="H539" s="38" t="s">
        <v>2204</v>
      </c>
      <c r="I539" s="49" t="n">
        <v>1</v>
      </c>
      <c r="J539" s="38" t="s">
        <v>2205</v>
      </c>
      <c r="K539" s="48" t="s">
        <v>6</v>
      </c>
      <c r="L539" s="52" t="s">
        <v>2206</v>
      </c>
      <c r="M539" s="38" t="str">
        <f aca="false">VLOOKUP(L539,CódigosRetorno!$A$2:$B$1795,2,FALSE())</f>
        <v>El XML no contiene tag de la Hora del concepto por linea.</v>
      </c>
      <c r="N539" s="49" t="s">
        <v>8</v>
      </c>
    </row>
    <row r="540" customFormat="false" ht="15" hidden="false" customHeight="false" outlineLevel="0" collapsed="false">
      <c r="A540" s="16"/>
      <c r="B540" s="63" t="s">
        <v>2456</v>
      </c>
      <c r="C540" s="97"/>
      <c r="D540" s="98"/>
      <c r="E540" s="98"/>
      <c r="F540" s="98"/>
      <c r="G540" s="98"/>
      <c r="H540" s="43"/>
      <c r="I540" s="69"/>
      <c r="J540" s="43"/>
      <c r="K540" s="110" t="s">
        <v>8</v>
      </c>
      <c r="L540" s="99" t="s">
        <v>8</v>
      </c>
      <c r="M540" s="38" t="str">
        <f aca="false">VLOOKUP(L540,CódigosRetorno!$A$2:$B$1795,2,FALSE())</f>
        <v>-</v>
      </c>
      <c r="N540" s="69" t="s">
        <v>8</v>
      </c>
    </row>
    <row r="541" customFormat="false" ht="36" hidden="false" customHeight="true" outlineLevel="0" collapsed="false">
      <c r="A541" s="16"/>
      <c r="B541" s="49" t="s">
        <v>2906</v>
      </c>
      <c r="C541" s="51" t="s">
        <v>2458</v>
      </c>
      <c r="D541" s="48" t="s">
        <v>329</v>
      </c>
      <c r="E541" s="48" t="s">
        <v>184</v>
      </c>
      <c r="F541" s="52" t="s">
        <v>223</v>
      </c>
      <c r="G541" s="49" t="s">
        <v>1549</v>
      </c>
      <c r="H541" s="38" t="s">
        <v>2177</v>
      </c>
      <c r="I541" s="49"/>
      <c r="J541" s="38" t="s">
        <v>1551</v>
      </c>
      <c r="K541" s="48" t="s">
        <v>208</v>
      </c>
      <c r="L541" s="52" t="s">
        <v>1552</v>
      </c>
      <c r="M541" s="38" t="str">
        <f aca="false">VLOOKUP(L541,CódigosRetorno!$A$2:$B$1795,2,FALSE())</f>
        <v>No existe información en el nombre del concepto.</v>
      </c>
      <c r="N541" s="49" t="s">
        <v>8</v>
      </c>
    </row>
    <row r="542" customFormat="false" ht="36" hidden="false" customHeight="true" outlineLevel="0" collapsed="false">
      <c r="A542" s="16"/>
      <c r="B542" s="49"/>
      <c r="C542" s="51"/>
      <c r="D542" s="48"/>
      <c r="E542" s="48"/>
      <c r="F542" s="52" t="s">
        <v>769</v>
      </c>
      <c r="G542" s="48" t="s">
        <v>1549</v>
      </c>
      <c r="H542" s="51" t="s">
        <v>2178</v>
      </c>
      <c r="I542" s="49"/>
      <c r="J542" s="38" t="s">
        <v>2459</v>
      </c>
      <c r="K542" s="52" t="s">
        <v>6</v>
      </c>
      <c r="L542" s="52" t="s">
        <v>2460</v>
      </c>
      <c r="M542" s="38" t="str">
        <f aca="false">VLOOKUP(L542,CódigosRetorno!$A$2:$B$1795,2,FALSE())</f>
        <v>El XML no contiene el tag de Carta Porte Aéreo:  Lugar de origen - Código de ubigeo</v>
      </c>
      <c r="N542" s="49" t="s">
        <v>8</v>
      </c>
    </row>
    <row r="543" customFormat="false" ht="36" hidden="false" customHeight="false" outlineLevel="0" collapsed="false">
      <c r="A543" s="16"/>
      <c r="B543" s="49"/>
      <c r="C543" s="51"/>
      <c r="D543" s="48"/>
      <c r="E543" s="48"/>
      <c r="F543" s="52"/>
      <c r="G543" s="48"/>
      <c r="H543" s="51"/>
      <c r="I543" s="49"/>
      <c r="J543" s="38" t="s">
        <v>2461</v>
      </c>
      <c r="K543" s="52" t="s">
        <v>6</v>
      </c>
      <c r="L543" s="52" t="s">
        <v>2462</v>
      </c>
      <c r="M543" s="38" t="str">
        <f aca="false">VLOOKUP(L543,CódigosRetorno!$A$2:$B$1795,2,FALSE())</f>
        <v>El XML no contiene el tag de Carta Porte Aéreo:  Lugar de origen - Dirección detallada</v>
      </c>
      <c r="N543" s="49" t="s">
        <v>8</v>
      </c>
    </row>
    <row r="544" customFormat="false" ht="36" hidden="false" customHeight="false" outlineLevel="0" collapsed="false">
      <c r="A544" s="16"/>
      <c r="B544" s="49"/>
      <c r="C544" s="51"/>
      <c r="D544" s="48"/>
      <c r="E544" s="48"/>
      <c r="F544" s="52"/>
      <c r="G544" s="48"/>
      <c r="H544" s="51"/>
      <c r="I544" s="49"/>
      <c r="J544" s="38" t="s">
        <v>2463</v>
      </c>
      <c r="K544" s="52" t="s">
        <v>6</v>
      </c>
      <c r="L544" s="52" t="s">
        <v>2464</v>
      </c>
      <c r="M544" s="38" t="str">
        <f aca="false">VLOOKUP(L544,CódigosRetorno!$A$2:$B$1795,2,FALSE())</f>
        <v>El XML no contiene el tag de Carta Porte Aéreo:  Lugar de destino - Código de ubigeo</v>
      </c>
      <c r="N544" s="49" t="s">
        <v>8</v>
      </c>
    </row>
    <row r="545" customFormat="false" ht="36" hidden="false" customHeight="false" outlineLevel="0" collapsed="false">
      <c r="A545" s="16"/>
      <c r="B545" s="49"/>
      <c r="C545" s="51"/>
      <c r="D545" s="48"/>
      <c r="E545" s="48"/>
      <c r="F545" s="52"/>
      <c r="G545" s="48"/>
      <c r="H545" s="51"/>
      <c r="I545" s="49"/>
      <c r="J545" s="38" t="s">
        <v>2465</v>
      </c>
      <c r="K545" s="48" t="s">
        <v>6</v>
      </c>
      <c r="L545" s="52" t="s">
        <v>2466</v>
      </c>
      <c r="M545" s="38" t="str">
        <f aca="false">VLOOKUP(L545,CódigosRetorno!$A$2:$B$1795,2,FALSE())</f>
        <v>El XML no contiene el tag de Carta Porte Aéreo:  Lugar de destino - Dirección detallada</v>
      </c>
      <c r="N545" s="49" t="s">
        <v>8</v>
      </c>
    </row>
    <row r="546" customFormat="false" ht="24" hidden="false" customHeight="false" outlineLevel="0" collapsed="false">
      <c r="A546" s="16"/>
      <c r="B546" s="49"/>
      <c r="C546" s="51"/>
      <c r="D546" s="48"/>
      <c r="E546" s="48"/>
      <c r="F546" s="52"/>
      <c r="G546" s="49" t="s">
        <v>1555</v>
      </c>
      <c r="H546" s="38" t="s">
        <v>1285</v>
      </c>
      <c r="I546" s="49" t="s">
        <v>1262</v>
      </c>
      <c r="J546" s="38" t="s">
        <v>1556</v>
      </c>
      <c r="K546" s="48" t="s">
        <v>208</v>
      </c>
      <c r="L546" s="52" t="s">
        <v>1287</v>
      </c>
      <c r="M546" s="38" t="str">
        <f aca="false">VLOOKUP(L546,CódigosRetorno!$A$2:$B$1795,2,FALSE())</f>
        <v>El dato ingresado como atributo @listName es incorrecto.</v>
      </c>
      <c r="N546" s="49" t="s">
        <v>8</v>
      </c>
    </row>
    <row r="547" customFormat="false" ht="24" hidden="false" customHeight="false" outlineLevel="0" collapsed="false">
      <c r="A547" s="16"/>
      <c r="B547" s="49"/>
      <c r="C547" s="51"/>
      <c r="D547" s="48"/>
      <c r="E547" s="48"/>
      <c r="F547" s="52"/>
      <c r="G547" s="49" t="s">
        <v>1260</v>
      </c>
      <c r="H547" s="38" t="s">
        <v>1282</v>
      </c>
      <c r="I547" s="49" t="s">
        <v>1262</v>
      </c>
      <c r="J547" s="38" t="s">
        <v>1263</v>
      </c>
      <c r="K547" s="52" t="s">
        <v>208</v>
      </c>
      <c r="L547" s="116" t="s">
        <v>1283</v>
      </c>
      <c r="M547" s="38" t="str">
        <f aca="false">VLOOKUP(L547,CódigosRetorno!$A$2:$B$1795,2,FALSE())</f>
        <v>El dato ingresado como atributo @listAgencyName es incorrecto.</v>
      </c>
      <c r="N547" s="49" t="s">
        <v>8</v>
      </c>
    </row>
    <row r="548" customFormat="false" ht="48" hidden="false" customHeight="false" outlineLevel="0" collapsed="false">
      <c r="A548" s="16"/>
      <c r="B548" s="49"/>
      <c r="C548" s="51"/>
      <c r="D548" s="48"/>
      <c r="E548" s="48"/>
      <c r="F548" s="52"/>
      <c r="G548" s="49" t="s">
        <v>1557</v>
      </c>
      <c r="H548" s="38" t="s">
        <v>1289</v>
      </c>
      <c r="I548" s="49" t="s">
        <v>1262</v>
      </c>
      <c r="J548" s="38" t="s">
        <v>1558</v>
      </c>
      <c r="K548" s="52" t="s">
        <v>208</v>
      </c>
      <c r="L548" s="116" t="s">
        <v>1291</v>
      </c>
      <c r="M548" s="38" t="str">
        <f aca="false">VLOOKUP(L548,CódigosRetorno!$A$2:$B$1795,2,FALSE())</f>
        <v>El dato ingresado como atributo @listURI es incorrecto.</v>
      </c>
      <c r="N548" s="49" t="s">
        <v>8</v>
      </c>
    </row>
    <row r="549" customFormat="false" ht="24" hidden="false" customHeight="true" outlineLevel="0" collapsed="false">
      <c r="A549" s="16"/>
      <c r="B549" s="49"/>
      <c r="C549" s="51"/>
      <c r="D549" s="48"/>
      <c r="E549" s="48"/>
      <c r="F549" s="52" t="s">
        <v>2467</v>
      </c>
      <c r="G549" s="52" t="s">
        <v>2468</v>
      </c>
      <c r="H549" s="51" t="s">
        <v>2469</v>
      </c>
      <c r="I549" s="117" t="n">
        <v>1</v>
      </c>
      <c r="J549" s="38" t="s">
        <v>2907</v>
      </c>
      <c r="K549" s="48" t="s">
        <v>6</v>
      </c>
      <c r="L549" s="52" t="s">
        <v>1561</v>
      </c>
      <c r="M549" s="38" t="str">
        <f aca="false">VLOOKUP(L549,CódigosRetorno!$A$2:$B$1795,2,FALSE())</f>
        <v>El XML no contiene tag o no existe información del valor del concepto por linea.</v>
      </c>
      <c r="N549" s="49" t="s">
        <v>8</v>
      </c>
    </row>
    <row r="550" customFormat="false" ht="24" hidden="false" customHeight="false" outlineLevel="0" collapsed="false">
      <c r="A550" s="16"/>
      <c r="B550" s="49"/>
      <c r="C550" s="51"/>
      <c r="D550" s="48"/>
      <c r="E550" s="48"/>
      <c r="F550" s="52"/>
      <c r="G550" s="52"/>
      <c r="H550" s="51"/>
      <c r="I550" s="117"/>
      <c r="J550" s="38" t="s">
        <v>2908</v>
      </c>
      <c r="K550" s="48" t="s">
        <v>208</v>
      </c>
      <c r="L550" s="52" t="s">
        <v>2182</v>
      </c>
      <c r="M550" s="38" t="str">
        <f aca="false">VLOOKUP(L550,CódigosRetorno!$A$2:$B$1795,2,FALSE())</f>
        <v>El dato ingresado como valor del concepto de la linea no cumple con el formato establecido.</v>
      </c>
      <c r="N550" s="49" t="s">
        <v>1360</v>
      </c>
    </row>
    <row r="551" customFormat="false" ht="24" hidden="false" customHeight="false" outlineLevel="0" collapsed="false">
      <c r="A551" s="16"/>
      <c r="B551" s="49"/>
      <c r="C551" s="51"/>
      <c r="D551" s="48"/>
      <c r="E551" s="48"/>
      <c r="F551" s="52"/>
      <c r="G551" s="52"/>
      <c r="H551" s="51"/>
      <c r="I551" s="117"/>
      <c r="J551" s="38" t="s">
        <v>2909</v>
      </c>
      <c r="K551" s="48" t="s">
        <v>208</v>
      </c>
      <c r="L551" s="52" t="s">
        <v>2182</v>
      </c>
      <c r="M551" s="38" t="str">
        <f aca="false">VLOOKUP(L551,CódigosRetorno!$A$2:$B$1795,2,FALSE())</f>
        <v>El dato ingresado como valor del concepto de la linea no cumple con el formato establecido.</v>
      </c>
      <c r="N551" s="49" t="s">
        <v>1360</v>
      </c>
    </row>
    <row r="552" customFormat="false" ht="72" hidden="false" customHeight="false" outlineLevel="0" collapsed="false">
      <c r="A552" s="16"/>
      <c r="B552" s="49"/>
      <c r="C552" s="51"/>
      <c r="D552" s="48"/>
      <c r="E552" s="48"/>
      <c r="F552" s="52"/>
      <c r="G552" s="52"/>
      <c r="H552" s="51"/>
      <c r="I552" s="117"/>
      <c r="J552" s="38" t="s">
        <v>2473</v>
      </c>
      <c r="K552" s="48" t="s">
        <v>208</v>
      </c>
      <c r="L552" s="52" t="s">
        <v>2182</v>
      </c>
      <c r="M552" s="38" t="str">
        <f aca="false">VLOOKUP(L552,CódigosRetorno!$A$2:$B$1795,2,FALSE())</f>
        <v>El dato ingresado como valor del concepto de la linea no cumple con el formato establecido.</v>
      </c>
      <c r="N552" s="49" t="s">
        <v>8</v>
      </c>
    </row>
    <row r="553" customFormat="false" ht="72" hidden="false" customHeight="false" outlineLevel="0" collapsed="false">
      <c r="A553" s="16"/>
      <c r="B553" s="49"/>
      <c r="C553" s="51"/>
      <c r="D553" s="48"/>
      <c r="E553" s="48"/>
      <c r="F553" s="52"/>
      <c r="G553" s="52"/>
      <c r="H553" s="51"/>
      <c r="I553" s="117"/>
      <c r="J553" s="38" t="s">
        <v>2474</v>
      </c>
      <c r="K553" s="48" t="s">
        <v>208</v>
      </c>
      <c r="L553" s="52" t="s">
        <v>2182</v>
      </c>
      <c r="M553" s="38" t="str">
        <f aca="false">VLOOKUP(L553,CódigosRetorno!$A$2:$B$1795,2,FALSE())</f>
        <v>El dato ingresado como valor del concepto de la linea no cumple con el formato establecido.</v>
      </c>
      <c r="N553" s="49" t="s">
        <v>8</v>
      </c>
    </row>
    <row r="554" customFormat="false" ht="15" hidden="false" customHeight="false" outlineLevel="0" collapsed="false">
      <c r="A554" s="16"/>
      <c r="B554" s="63" t="s">
        <v>2475</v>
      </c>
      <c r="C554" s="97"/>
      <c r="D554" s="98"/>
      <c r="E554" s="98"/>
      <c r="F554" s="98"/>
      <c r="G554" s="98"/>
      <c r="H554" s="43"/>
      <c r="I554" s="69"/>
      <c r="J554" s="43"/>
      <c r="K554" s="110" t="s">
        <v>8</v>
      </c>
      <c r="L554" s="99" t="s">
        <v>8</v>
      </c>
      <c r="M554" s="43" t="str">
        <f aca="false">VLOOKUP(L554,CódigosRetorno!$A$2:$B$1795,2,FALSE())</f>
        <v>-</v>
      </c>
      <c r="N554" s="69" t="s">
        <v>8</v>
      </c>
    </row>
    <row r="555" customFormat="false" ht="36" hidden="false" customHeight="false" outlineLevel="0" collapsed="false">
      <c r="A555" s="16"/>
      <c r="B555" s="49" t="n">
        <v>78</v>
      </c>
      <c r="C555" s="38" t="s">
        <v>2910</v>
      </c>
      <c r="D555" s="48" t="s">
        <v>63</v>
      </c>
      <c r="E555" s="48" t="s">
        <v>184</v>
      </c>
      <c r="F555" s="49" t="s">
        <v>2027</v>
      </c>
      <c r="G555" s="48"/>
      <c r="H555" s="38" t="s">
        <v>2477</v>
      </c>
      <c r="I555" s="49" t="n">
        <v>1</v>
      </c>
      <c r="J555" s="38" t="s">
        <v>2478</v>
      </c>
      <c r="K555" s="48" t="s">
        <v>6</v>
      </c>
      <c r="L555" s="52" t="s">
        <v>2479</v>
      </c>
      <c r="M555" s="38" t="str">
        <f aca="false">VLOOKUP(L555,CódigosRetorno!$A$2:$B$1795,2,FALSE())</f>
        <v>El XML no contiene el tag de BVME transporte ferroviario: Agente de Viajes: Numero de Ruc</v>
      </c>
      <c r="N555" s="49" t="s">
        <v>8</v>
      </c>
    </row>
    <row r="556" customFormat="false" ht="24" hidden="false" customHeight="true" outlineLevel="0" collapsed="false">
      <c r="A556" s="16"/>
      <c r="B556" s="117" t="n">
        <f aca="false">B555+1</f>
        <v>79</v>
      </c>
      <c r="C556" s="51" t="s">
        <v>2911</v>
      </c>
      <c r="D556" s="48" t="s">
        <v>63</v>
      </c>
      <c r="E556" s="48" t="s">
        <v>184</v>
      </c>
      <c r="F556" s="49" t="s">
        <v>1433</v>
      </c>
      <c r="G556" s="48" t="s">
        <v>198</v>
      </c>
      <c r="H556" s="38" t="s">
        <v>2481</v>
      </c>
      <c r="I556" s="49" t="n">
        <v>1</v>
      </c>
      <c r="J556" s="38" t="s">
        <v>2482</v>
      </c>
      <c r="K556" s="48" t="s">
        <v>6</v>
      </c>
      <c r="L556" s="52" t="s">
        <v>2483</v>
      </c>
      <c r="M556" s="38" t="str">
        <f aca="false">VLOOKUP(L556,CódigosRetorno!$A$2:$B$1795,2,FALSE())</f>
        <v>El XML no contiene el tag de BVME transporte ferroviario: Agente de Viajes: Tipo de documento</v>
      </c>
      <c r="N556" s="49" t="s">
        <v>2040</v>
      </c>
    </row>
    <row r="557" customFormat="false" ht="24" hidden="false" customHeight="false" outlineLevel="0" collapsed="false">
      <c r="A557" s="16"/>
      <c r="B557" s="117"/>
      <c r="C557" s="51"/>
      <c r="D557" s="48"/>
      <c r="E557" s="48"/>
      <c r="F557" s="49"/>
      <c r="G557" s="48"/>
      <c r="H557" s="38"/>
      <c r="I557" s="49"/>
      <c r="J557" s="38" t="s">
        <v>2484</v>
      </c>
      <c r="K557" s="48" t="s">
        <v>6</v>
      </c>
      <c r="L557" s="52" t="s">
        <v>2485</v>
      </c>
      <c r="M557" s="38" t="str">
        <f aca="false">VLOOKUP(L557,CódigosRetorno!$A$2:$B$1795,2,FALSE())</f>
        <v>El dato ingresado como Agente de Viajes-Tipo de documento no corresponde al valor esperado.</v>
      </c>
      <c r="N557" s="49" t="s">
        <v>8</v>
      </c>
    </row>
    <row r="558" customFormat="false" ht="24" hidden="false" customHeight="false" outlineLevel="0" collapsed="false">
      <c r="A558" s="16"/>
      <c r="B558" s="117"/>
      <c r="C558" s="51"/>
      <c r="D558" s="48"/>
      <c r="E558" s="48"/>
      <c r="F558" s="48"/>
      <c r="G558" s="49" t="s">
        <v>1332</v>
      </c>
      <c r="H558" s="100" t="s">
        <v>1333</v>
      </c>
      <c r="I558" s="49" t="s">
        <v>1262</v>
      </c>
      <c r="J558" s="38" t="s">
        <v>1334</v>
      </c>
      <c r="K558" s="48" t="s">
        <v>208</v>
      </c>
      <c r="L558" s="52" t="s">
        <v>1335</v>
      </c>
      <c r="M558" s="38" t="str">
        <f aca="false">VLOOKUP(L558,CódigosRetorno!$A$2:$B$1795,2,FALSE())</f>
        <v>El dato ingresado como atributo @schemeName es incorrecto.</v>
      </c>
      <c r="N558" s="49" t="s">
        <v>8</v>
      </c>
    </row>
    <row r="559" customFormat="false" ht="24" hidden="false" customHeight="false" outlineLevel="0" collapsed="false">
      <c r="A559" s="16"/>
      <c r="B559" s="117"/>
      <c r="C559" s="51"/>
      <c r="D559" s="48"/>
      <c r="E559" s="48"/>
      <c r="F559" s="48"/>
      <c r="G559" s="49" t="s">
        <v>1260</v>
      </c>
      <c r="H559" s="100" t="s">
        <v>1261</v>
      </c>
      <c r="I559" s="49" t="s">
        <v>1262</v>
      </c>
      <c r="J559" s="38" t="s">
        <v>1263</v>
      </c>
      <c r="K559" s="48" t="s">
        <v>208</v>
      </c>
      <c r="L559" s="52" t="s">
        <v>1264</v>
      </c>
      <c r="M559" s="38" t="str">
        <f aca="false">VLOOKUP(L559,CódigosRetorno!$A$2:$B$1795,2,FALSE())</f>
        <v>El dato ingresado como atributo @schemeAgencyName es incorrecto.</v>
      </c>
      <c r="N559" s="49" t="s">
        <v>8</v>
      </c>
    </row>
    <row r="560" customFormat="false" ht="48" hidden="false" customHeight="false" outlineLevel="0" collapsed="false">
      <c r="A560" s="16"/>
      <c r="B560" s="117"/>
      <c r="C560" s="51"/>
      <c r="D560" s="48"/>
      <c r="E560" s="48"/>
      <c r="F560" s="48"/>
      <c r="G560" s="49" t="s">
        <v>1336</v>
      </c>
      <c r="H560" s="100" t="s">
        <v>1337</v>
      </c>
      <c r="I560" s="49" t="s">
        <v>1262</v>
      </c>
      <c r="J560" s="38" t="s">
        <v>1338</v>
      </c>
      <c r="K560" s="52" t="s">
        <v>208</v>
      </c>
      <c r="L560" s="116" t="s">
        <v>1339</v>
      </c>
      <c r="M560" s="38" t="str">
        <f aca="false">VLOOKUP(L560,CódigosRetorno!$A$2:$B$1795,2,FALSE())</f>
        <v>El dato ingresado como atributo @schemeURI es incorrecto.</v>
      </c>
      <c r="N560" s="49" t="s">
        <v>8</v>
      </c>
    </row>
    <row r="561" customFormat="false" ht="36" hidden="false" customHeight="true" outlineLevel="0" collapsed="false">
      <c r="A561" s="16"/>
      <c r="B561" s="49" t="s">
        <v>2912</v>
      </c>
      <c r="C561" s="51" t="s">
        <v>2913</v>
      </c>
      <c r="D561" s="48" t="s">
        <v>329</v>
      </c>
      <c r="E561" s="48" t="s">
        <v>184</v>
      </c>
      <c r="F561" s="52" t="s">
        <v>223</v>
      </c>
      <c r="G561" s="49"/>
      <c r="H561" s="38" t="s">
        <v>2177</v>
      </c>
      <c r="I561" s="49" t="n">
        <v>1</v>
      </c>
      <c r="J561" s="38" t="s">
        <v>1551</v>
      </c>
      <c r="K561" s="48" t="s">
        <v>208</v>
      </c>
      <c r="L561" s="52" t="s">
        <v>1552</v>
      </c>
      <c r="M561" s="38" t="str">
        <f aca="false">VLOOKUP(L561,CódigosRetorno!$A$2:$B$1795,2,FALSE())</f>
        <v>No existe información en el nombre del concepto.</v>
      </c>
      <c r="N561" s="49" t="s">
        <v>8</v>
      </c>
    </row>
    <row r="562" customFormat="false" ht="36" hidden="false" customHeight="true" outlineLevel="0" collapsed="false">
      <c r="A562" s="16"/>
      <c r="B562" s="49"/>
      <c r="C562" s="51"/>
      <c r="D562" s="48"/>
      <c r="E562" s="48"/>
      <c r="F562" s="52" t="s">
        <v>769</v>
      </c>
      <c r="G562" s="48" t="s">
        <v>1549</v>
      </c>
      <c r="H562" s="51" t="s">
        <v>2178</v>
      </c>
      <c r="I562" s="49" t="n">
        <v>1</v>
      </c>
      <c r="J562" s="38" t="s">
        <v>2488</v>
      </c>
      <c r="K562" s="48" t="s">
        <v>6</v>
      </c>
      <c r="L562" s="52" t="s">
        <v>2489</v>
      </c>
      <c r="M562" s="38" t="str">
        <f aca="false">VLOOKUP(L562,CódigosRetorno!$A$2:$B$1795,2,FALSE())</f>
        <v>El XML no contiene el tag de BVME transporte ferroviario: Pasajero - Apellidos y Nombres</v>
      </c>
      <c r="N562" s="49" t="s">
        <v>8</v>
      </c>
    </row>
    <row r="563" customFormat="false" ht="36" hidden="false" customHeight="false" outlineLevel="0" collapsed="false">
      <c r="A563" s="16"/>
      <c r="B563" s="49"/>
      <c r="C563" s="51"/>
      <c r="D563" s="48"/>
      <c r="E563" s="48"/>
      <c r="F563" s="52"/>
      <c r="G563" s="48"/>
      <c r="H563" s="51"/>
      <c r="I563" s="49"/>
      <c r="J563" s="38" t="s">
        <v>2490</v>
      </c>
      <c r="K563" s="48" t="s">
        <v>6</v>
      </c>
      <c r="L563" s="52" t="s">
        <v>2491</v>
      </c>
      <c r="M563" s="38" t="str">
        <f aca="false">VLOOKUP(L563,CódigosRetorno!$A$2:$B$1795,2,FALSE())</f>
        <v>El XML no contiene el tag de BVME transporte ferroviario: Pasajero - Tipo de documento de identidad</v>
      </c>
      <c r="N563" s="49" t="s">
        <v>8</v>
      </c>
    </row>
    <row r="564" customFormat="false" ht="36" hidden="false" customHeight="false" outlineLevel="0" collapsed="false">
      <c r="A564" s="16"/>
      <c r="B564" s="49"/>
      <c r="C564" s="51"/>
      <c r="D564" s="48"/>
      <c r="E564" s="48"/>
      <c r="F564" s="52"/>
      <c r="G564" s="48"/>
      <c r="H564" s="51"/>
      <c r="I564" s="49"/>
      <c r="J564" s="38" t="s">
        <v>2492</v>
      </c>
      <c r="K564" s="48" t="s">
        <v>6</v>
      </c>
      <c r="L564" s="52" t="s">
        <v>2493</v>
      </c>
      <c r="M564" s="38" t="str">
        <f aca="false">VLOOKUP(L564,CódigosRetorno!$A$2:$B$1795,2,FALSE())</f>
        <v>El XML no contiene el tag de BVME transporte ferroviario: Pasajero - Número de documento de identidad</v>
      </c>
      <c r="N564" s="49" t="s">
        <v>8</v>
      </c>
    </row>
    <row r="565" customFormat="false" ht="36" hidden="false" customHeight="false" outlineLevel="0" collapsed="false">
      <c r="A565" s="16"/>
      <c r="B565" s="49"/>
      <c r="C565" s="51"/>
      <c r="D565" s="48"/>
      <c r="E565" s="48"/>
      <c r="F565" s="52"/>
      <c r="G565" s="48"/>
      <c r="H565" s="51"/>
      <c r="I565" s="49"/>
      <c r="J565" s="38" t="s">
        <v>2494</v>
      </c>
      <c r="K565" s="48" t="s">
        <v>6</v>
      </c>
      <c r="L565" s="52" t="s">
        <v>2495</v>
      </c>
      <c r="M565" s="38" t="str">
        <f aca="false">VLOOKUP(L565,CódigosRetorno!$A$2:$B$1795,2,FALSE())</f>
        <v>El XML no contiene el tag de BVME transporte ferroviario: Servicio transporte: Ciudad o lugar de origen - Código de ubigeo</v>
      </c>
      <c r="N565" s="49" t="s">
        <v>8</v>
      </c>
    </row>
    <row r="566" customFormat="false" ht="36" hidden="false" customHeight="false" outlineLevel="0" collapsed="false">
      <c r="A566" s="16"/>
      <c r="B566" s="49"/>
      <c r="C566" s="51"/>
      <c r="D566" s="48"/>
      <c r="E566" s="48"/>
      <c r="F566" s="52"/>
      <c r="G566" s="48"/>
      <c r="H566" s="51"/>
      <c r="I566" s="49"/>
      <c r="J566" s="38" t="s">
        <v>2496</v>
      </c>
      <c r="K566" s="48" t="s">
        <v>6</v>
      </c>
      <c r="L566" s="52" t="s">
        <v>2497</v>
      </c>
      <c r="M566" s="38" t="str">
        <f aca="false">VLOOKUP(L566,CódigosRetorno!$A$2:$B$1795,2,FALSE())</f>
        <v>El XML no contiene el tag de BVME transporte ferroviario: Servicio transporte: Ciudad o lugar de origen - Dirección detallada</v>
      </c>
      <c r="N566" s="49" t="s">
        <v>8</v>
      </c>
    </row>
    <row r="567" customFormat="false" ht="36" hidden="false" customHeight="false" outlineLevel="0" collapsed="false">
      <c r="A567" s="16"/>
      <c r="B567" s="49"/>
      <c r="C567" s="51"/>
      <c r="D567" s="48"/>
      <c r="E567" s="48"/>
      <c r="F567" s="52"/>
      <c r="G567" s="48"/>
      <c r="H567" s="51"/>
      <c r="I567" s="49"/>
      <c r="J567" s="38" t="s">
        <v>2498</v>
      </c>
      <c r="K567" s="48" t="s">
        <v>6</v>
      </c>
      <c r="L567" s="52" t="s">
        <v>2499</v>
      </c>
      <c r="M567" s="38" t="str">
        <f aca="false">VLOOKUP(L567,CódigosRetorno!$A$2:$B$1795,2,FALSE())</f>
        <v>El XML no contiene el tag de BVME transporte ferroviario: Servicio transporte: Ciudad o lugar de destino - Código de ubigeo</v>
      </c>
      <c r="N567" s="49" t="s">
        <v>8</v>
      </c>
    </row>
    <row r="568" customFormat="false" ht="36" hidden="false" customHeight="false" outlineLevel="0" collapsed="false">
      <c r="A568" s="16"/>
      <c r="B568" s="49"/>
      <c r="C568" s="51"/>
      <c r="D568" s="48"/>
      <c r="E568" s="48"/>
      <c r="F568" s="52"/>
      <c r="G568" s="48"/>
      <c r="H568" s="51"/>
      <c r="I568" s="49"/>
      <c r="J568" s="38" t="s">
        <v>2500</v>
      </c>
      <c r="K568" s="48" t="s">
        <v>6</v>
      </c>
      <c r="L568" s="52" t="s">
        <v>2501</v>
      </c>
      <c r="M568" s="38" t="str">
        <f aca="false">VLOOKUP(L568,CódigosRetorno!$A$2:$B$1795,2,FALSE())</f>
        <v>El XML no contiene el tag de BVME transporte ferroviario: Servicio transporte: Ciudad o lugar de destino - Dirección detallada</v>
      </c>
      <c r="N568" s="49" t="s">
        <v>8</v>
      </c>
    </row>
    <row r="569" customFormat="false" ht="36" hidden="false" customHeight="false" outlineLevel="0" collapsed="false">
      <c r="A569" s="16"/>
      <c r="B569" s="49"/>
      <c r="C569" s="51"/>
      <c r="D569" s="48"/>
      <c r="E569" s="48"/>
      <c r="F569" s="52"/>
      <c r="G569" s="48"/>
      <c r="H569" s="51"/>
      <c r="I569" s="49"/>
      <c r="J569" s="38" t="s">
        <v>2502</v>
      </c>
      <c r="K569" s="48" t="s">
        <v>6</v>
      </c>
      <c r="L569" s="52" t="s">
        <v>2503</v>
      </c>
      <c r="M569" s="38" t="str">
        <f aca="false">VLOOKUP(L569,CódigosRetorno!$A$2:$B$1795,2,FALSE())</f>
        <v>El XML no contiene el tag de BVME transporte ferroviario: Servicio transporte:Número de asiento</v>
      </c>
      <c r="N569" s="49" t="s">
        <v>8</v>
      </c>
    </row>
    <row r="570" customFormat="false" ht="24" hidden="false" customHeight="false" outlineLevel="0" collapsed="false">
      <c r="A570" s="16"/>
      <c r="B570" s="49"/>
      <c r="C570" s="51"/>
      <c r="D570" s="48"/>
      <c r="E570" s="48"/>
      <c r="F570" s="52"/>
      <c r="G570" s="49" t="s">
        <v>1555</v>
      </c>
      <c r="H570" s="38" t="s">
        <v>1285</v>
      </c>
      <c r="I570" s="49" t="s">
        <v>1262</v>
      </c>
      <c r="J570" s="38" t="s">
        <v>1556</v>
      </c>
      <c r="K570" s="48" t="s">
        <v>208</v>
      </c>
      <c r="L570" s="52" t="s">
        <v>1287</v>
      </c>
      <c r="M570" s="38" t="str">
        <f aca="false">VLOOKUP(L570,CódigosRetorno!$A$2:$B$1795,2,FALSE())</f>
        <v>El dato ingresado como atributo @listName es incorrecto.</v>
      </c>
      <c r="N570" s="49" t="s">
        <v>8</v>
      </c>
    </row>
    <row r="571" customFormat="false" ht="24" hidden="false" customHeight="false" outlineLevel="0" collapsed="false">
      <c r="A571" s="16"/>
      <c r="B571" s="49"/>
      <c r="C571" s="51"/>
      <c r="D571" s="48"/>
      <c r="E571" s="48"/>
      <c r="F571" s="52"/>
      <c r="G571" s="49" t="s">
        <v>1260</v>
      </c>
      <c r="H571" s="38" t="s">
        <v>1282</v>
      </c>
      <c r="I571" s="49" t="s">
        <v>1262</v>
      </c>
      <c r="J571" s="38" t="s">
        <v>1263</v>
      </c>
      <c r="K571" s="52" t="s">
        <v>208</v>
      </c>
      <c r="L571" s="116" t="s">
        <v>1283</v>
      </c>
      <c r="M571" s="38" t="str">
        <f aca="false">VLOOKUP(L571,CódigosRetorno!$A$2:$B$1795,2,FALSE())</f>
        <v>El dato ingresado como atributo @listAgencyName es incorrecto.</v>
      </c>
      <c r="N571" s="49" t="s">
        <v>8</v>
      </c>
    </row>
    <row r="572" customFormat="false" ht="48" hidden="false" customHeight="false" outlineLevel="0" collapsed="false">
      <c r="A572" s="16"/>
      <c r="B572" s="49"/>
      <c r="C572" s="51"/>
      <c r="D572" s="48"/>
      <c r="E572" s="48"/>
      <c r="F572" s="52"/>
      <c r="G572" s="49" t="s">
        <v>1557</v>
      </c>
      <c r="H572" s="38" t="s">
        <v>1289</v>
      </c>
      <c r="I572" s="49" t="s">
        <v>1262</v>
      </c>
      <c r="J572" s="38" t="s">
        <v>1558</v>
      </c>
      <c r="K572" s="52" t="s">
        <v>208</v>
      </c>
      <c r="L572" s="116" t="s">
        <v>1291</v>
      </c>
      <c r="M572" s="38" t="str">
        <f aca="false">VLOOKUP(L572,CódigosRetorno!$A$2:$B$1795,2,FALSE())</f>
        <v>El dato ingresado como atributo @listURI es incorrecto.</v>
      </c>
      <c r="N572" s="49" t="s">
        <v>8</v>
      </c>
    </row>
    <row r="573" customFormat="false" ht="36" hidden="false" customHeight="true" outlineLevel="0" collapsed="false">
      <c r="A573" s="16"/>
      <c r="B573" s="49"/>
      <c r="C573" s="51"/>
      <c r="D573" s="48"/>
      <c r="E573" s="48"/>
      <c r="F573" s="52" t="s">
        <v>2914</v>
      </c>
      <c r="G573" s="52" t="s">
        <v>2915</v>
      </c>
      <c r="H573" s="51" t="s">
        <v>2916</v>
      </c>
      <c r="I573" s="117" t="n">
        <v>1</v>
      </c>
      <c r="J573" s="38" t="s">
        <v>2917</v>
      </c>
      <c r="K573" s="48" t="s">
        <v>6</v>
      </c>
      <c r="L573" s="52" t="s">
        <v>1561</v>
      </c>
      <c r="M573" s="38" t="str">
        <f aca="false">VLOOKUP(L573,CódigosRetorno!$A$2:$B$1795,2,FALSE())</f>
        <v>El XML no contiene tag o no existe información del valor del concepto por linea.</v>
      </c>
      <c r="N573" s="49" t="s">
        <v>8</v>
      </c>
    </row>
    <row r="574" customFormat="false" ht="72" hidden="false" customHeight="false" outlineLevel="0" collapsed="false">
      <c r="A574" s="16"/>
      <c r="B574" s="49"/>
      <c r="C574" s="51"/>
      <c r="D574" s="48"/>
      <c r="E574" s="48"/>
      <c r="F574" s="52"/>
      <c r="G574" s="52"/>
      <c r="H574" s="51"/>
      <c r="I574" s="117"/>
      <c r="J574" s="38" t="s">
        <v>2918</v>
      </c>
      <c r="K574" s="48" t="s">
        <v>208</v>
      </c>
      <c r="L574" s="52" t="s">
        <v>2182</v>
      </c>
      <c r="M574" s="38" t="str">
        <f aca="false">VLOOKUP(L574,CódigosRetorno!$A$2:$B$1795,2,FALSE())</f>
        <v>El dato ingresado como valor del concepto de la linea no cumple con el formato establecido.</v>
      </c>
      <c r="N574" s="49" t="s">
        <v>8</v>
      </c>
    </row>
    <row r="575" customFormat="false" ht="24" hidden="false" customHeight="false" outlineLevel="0" collapsed="false">
      <c r="A575" s="16"/>
      <c r="B575" s="49"/>
      <c r="C575" s="51"/>
      <c r="D575" s="48"/>
      <c r="E575" s="48"/>
      <c r="F575" s="52"/>
      <c r="G575" s="52"/>
      <c r="H575" s="51"/>
      <c r="I575" s="117"/>
      <c r="J575" s="38" t="s">
        <v>2919</v>
      </c>
      <c r="K575" s="48" t="s">
        <v>208</v>
      </c>
      <c r="L575" s="52" t="s">
        <v>2182</v>
      </c>
      <c r="M575" s="38" t="str">
        <f aca="false">VLOOKUP(L575,CódigosRetorno!$A$2:$B$1795,2,FALSE())</f>
        <v>El dato ingresado como valor del concepto de la linea no cumple con el formato establecido.</v>
      </c>
      <c r="N575" s="49" t="s">
        <v>2040</v>
      </c>
    </row>
    <row r="576" customFormat="false" ht="24" hidden="false" customHeight="false" outlineLevel="0" collapsed="false">
      <c r="A576" s="16"/>
      <c r="B576" s="49"/>
      <c r="C576" s="51"/>
      <c r="D576" s="48"/>
      <c r="E576" s="48"/>
      <c r="F576" s="52"/>
      <c r="G576" s="52"/>
      <c r="H576" s="51"/>
      <c r="I576" s="117"/>
      <c r="J576" s="38" t="s">
        <v>2920</v>
      </c>
      <c r="K576" s="48" t="s">
        <v>208</v>
      </c>
      <c r="L576" s="52" t="s">
        <v>2182</v>
      </c>
      <c r="M576" s="38" t="str">
        <f aca="false">VLOOKUP(L576,CódigosRetorno!$A$2:$B$1795,2,FALSE())</f>
        <v>El dato ingresado como valor del concepto de la linea no cumple con el formato establecido.</v>
      </c>
      <c r="N576" s="49" t="s">
        <v>1360</v>
      </c>
    </row>
    <row r="577" customFormat="false" ht="72" hidden="false" customHeight="false" outlineLevel="0" collapsed="false">
      <c r="A577" s="16"/>
      <c r="B577" s="49"/>
      <c r="C577" s="51"/>
      <c r="D577" s="48"/>
      <c r="E577" s="48"/>
      <c r="F577" s="52"/>
      <c r="G577" s="52"/>
      <c r="H577" s="51"/>
      <c r="I577" s="117"/>
      <c r="J577" s="38" t="s">
        <v>2511</v>
      </c>
      <c r="K577" s="48" t="s">
        <v>208</v>
      </c>
      <c r="L577" s="52" t="s">
        <v>2182</v>
      </c>
      <c r="M577" s="38" t="str">
        <f aca="false">VLOOKUP(L577,CódigosRetorno!$A$2:$B$1795,2,FALSE())</f>
        <v>El dato ingresado como valor del concepto de la linea no cumple con el formato establecido.</v>
      </c>
      <c r="N577" s="49" t="s">
        <v>8</v>
      </c>
    </row>
    <row r="578" customFormat="false" ht="24" hidden="false" customHeight="false" outlineLevel="0" collapsed="false">
      <c r="A578" s="16"/>
      <c r="B578" s="49"/>
      <c r="C578" s="51"/>
      <c r="D578" s="48"/>
      <c r="E578" s="48"/>
      <c r="F578" s="52"/>
      <c r="G578" s="52"/>
      <c r="H578" s="51"/>
      <c r="I578" s="117"/>
      <c r="J578" s="38" t="s">
        <v>2921</v>
      </c>
      <c r="K578" s="48" t="s">
        <v>208</v>
      </c>
      <c r="L578" s="52" t="s">
        <v>2182</v>
      </c>
      <c r="M578" s="38" t="str">
        <f aca="false">VLOOKUP(L578,CódigosRetorno!$A$2:$B$1795,2,FALSE())</f>
        <v>El dato ingresado como valor del concepto de la linea no cumple con el formato establecido.</v>
      </c>
      <c r="N578" s="49" t="s">
        <v>1360</v>
      </c>
    </row>
    <row r="579" customFormat="false" ht="72" hidden="false" customHeight="false" outlineLevel="0" collapsed="false">
      <c r="A579" s="16"/>
      <c r="B579" s="49"/>
      <c r="C579" s="51"/>
      <c r="D579" s="48"/>
      <c r="E579" s="48"/>
      <c r="F579" s="52"/>
      <c r="G579" s="52"/>
      <c r="H579" s="51"/>
      <c r="I579" s="117"/>
      <c r="J579" s="38" t="s">
        <v>2513</v>
      </c>
      <c r="K579" s="48" t="s">
        <v>208</v>
      </c>
      <c r="L579" s="52" t="s">
        <v>2182</v>
      </c>
      <c r="M579" s="38" t="str">
        <f aca="false">VLOOKUP(L579,CódigosRetorno!$A$2:$B$1795,2,FALSE())</f>
        <v>El dato ingresado como valor del concepto de la linea no cumple con el formato establecido.</v>
      </c>
      <c r="N579" s="49" t="s">
        <v>8</v>
      </c>
    </row>
    <row r="580" customFormat="false" ht="72" hidden="false" customHeight="false" outlineLevel="0" collapsed="false">
      <c r="A580" s="16"/>
      <c r="B580" s="49"/>
      <c r="C580" s="51"/>
      <c r="D580" s="48"/>
      <c r="E580" s="48"/>
      <c r="F580" s="52"/>
      <c r="G580" s="52"/>
      <c r="H580" s="51"/>
      <c r="I580" s="117"/>
      <c r="J580" s="38" t="s">
        <v>2514</v>
      </c>
      <c r="K580" s="48" t="s">
        <v>208</v>
      </c>
      <c r="L580" s="52" t="s">
        <v>2182</v>
      </c>
      <c r="M580" s="38" t="str">
        <f aca="false">VLOOKUP(L580,CódigosRetorno!$A$2:$B$1795,2,FALSE())</f>
        <v>El dato ingresado como valor del concepto de la linea no cumple con el formato establecido.</v>
      </c>
      <c r="N580" s="49" t="s">
        <v>8</v>
      </c>
    </row>
    <row r="581" customFormat="false" ht="72" hidden="false" customHeight="false" outlineLevel="0" collapsed="false">
      <c r="A581" s="16"/>
      <c r="B581" s="49"/>
      <c r="C581" s="51"/>
      <c r="D581" s="48"/>
      <c r="E581" s="48"/>
      <c r="F581" s="52"/>
      <c r="G581" s="52"/>
      <c r="H581" s="51"/>
      <c r="I581" s="117"/>
      <c r="J581" s="38" t="s">
        <v>2515</v>
      </c>
      <c r="K581" s="48" t="s">
        <v>208</v>
      </c>
      <c r="L581" s="52" t="s">
        <v>2182</v>
      </c>
      <c r="M581" s="38" t="str">
        <f aca="false">VLOOKUP(L581,CódigosRetorno!$A$2:$B$1795,2,FALSE())</f>
        <v>El dato ingresado como valor del concepto de la linea no cumple con el formato establecido.</v>
      </c>
      <c r="N581" s="49" t="s">
        <v>8</v>
      </c>
    </row>
    <row r="582" customFormat="false" ht="36" hidden="false" customHeight="true" outlineLevel="0" collapsed="false">
      <c r="A582" s="16"/>
      <c r="B582" s="48" t="n">
        <v>85</v>
      </c>
      <c r="C582" s="51" t="s">
        <v>2922</v>
      </c>
      <c r="D582" s="48" t="s">
        <v>329</v>
      </c>
      <c r="E582" s="48" t="s">
        <v>184</v>
      </c>
      <c r="F582" s="52" t="s">
        <v>223</v>
      </c>
      <c r="G582" s="49"/>
      <c r="H582" s="38" t="s">
        <v>2177</v>
      </c>
      <c r="I582" s="49" t="n">
        <v>1</v>
      </c>
      <c r="J582" s="38" t="s">
        <v>1551</v>
      </c>
      <c r="K582" s="48" t="s">
        <v>208</v>
      </c>
      <c r="L582" s="52" t="s">
        <v>1552</v>
      </c>
      <c r="M582" s="38" t="str">
        <f aca="false">VLOOKUP(L582,CódigosRetorno!$A$2:$B$1795,2,FALSE())</f>
        <v>No existe información en el nombre del concepto.</v>
      </c>
      <c r="N582" s="49" t="s">
        <v>8</v>
      </c>
    </row>
    <row r="583" customFormat="false" ht="36" hidden="false" customHeight="false" outlineLevel="0" collapsed="false">
      <c r="A583" s="16"/>
      <c r="B583" s="48"/>
      <c r="C583" s="51"/>
      <c r="D583" s="48"/>
      <c r="E583" s="48"/>
      <c r="F583" s="52" t="s">
        <v>769</v>
      </c>
      <c r="G583" s="48" t="s">
        <v>1549</v>
      </c>
      <c r="H583" s="51" t="s">
        <v>2178</v>
      </c>
      <c r="I583" s="49" t="n">
        <v>1</v>
      </c>
      <c r="J583" s="38" t="s">
        <v>2517</v>
      </c>
      <c r="K583" s="48" t="s">
        <v>6</v>
      </c>
      <c r="L583" s="52" t="s">
        <v>2518</v>
      </c>
      <c r="M583" s="38" t="str">
        <f aca="false">VLOOKUP(L583,CódigosRetorno!$A$2:$B$1795,2,FALSE())</f>
        <v>El XML no contiene el tag de BVME transporte ferroviario: Servicio transporte: Fecha programada de inicio de viaje</v>
      </c>
      <c r="N583" s="49" t="s">
        <v>8</v>
      </c>
    </row>
    <row r="584" customFormat="false" ht="24" hidden="false" customHeight="false" outlineLevel="0" collapsed="false">
      <c r="A584" s="16"/>
      <c r="B584" s="48"/>
      <c r="C584" s="51"/>
      <c r="D584" s="48"/>
      <c r="E584" s="48"/>
      <c r="F584" s="52"/>
      <c r="G584" s="49" t="s">
        <v>1555</v>
      </c>
      <c r="H584" s="38" t="s">
        <v>1285</v>
      </c>
      <c r="I584" s="49" t="s">
        <v>1262</v>
      </c>
      <c r="J584" s="38" t="s">
        <v>1556</v>
      </c>
      <c r="K584" s="48" t="s">
        <v>208</v>
      </c>
      <c r="L584" s="52" t="s">
        <v>1287</v>
      </c>
      <c r="M584" s="38" t="str">
        <f aca="false">VLOOKUP(L584,CódigosRetorno!$A$2:$B$1795,2,FALSE())</f>
        <v>El dato ingresado como atributo @listName es incorrecto.</v>
      </c>
      <c r="N584" s="49" t="s">
        <v>8</v>
      </c>
    </row>
    <row r="585" customFormat="false" ht="24" hidden="false" customHeight="false" outlineLevel="0" collapsed="false">
      <c r="A585" s="16"/>
      <c r="B585" s="48"/>
      <c r="C585" s="51"/>
      <c r="D585" s="48"/>
      <c r="E585" s="48"/>
      <c r="F585" s="52"/>
      <c r="G585" s="49" t="s">
        <v>1260</v>
      </c>
      <c r="H585" s="38" t="s">
        <v>1282</v>
      </c>
      <c r="I585" s="49" t="s">
        <v>1262</v>
      </c>
      <c r="J585" s="38" t="s">
        <v>1263</v>
      </c>
      <c r="K585" s="52" t="s">
        <v>208</v>
      </c>
      <c r="L585" s="116" t="s">
        <v>1283</v>
      </c>
      <c r="M585" s="38" t="str">
        <f aca="false">VLOOKUP(L585,CódigosRetorno!$A$2:$B$1795,2,FALSE())</f>
        <v>El dato ingresado como atributo @listAgencyName es incorrecto.</v>
      </c>
      <c r="N585" s="49" t="s">
        <v>8</v>
      </c>
    </row>
    <row r="586" customFormat="false" ht="48" hidden="false" customHeight="false" outlineLevel="0" collapsed="false">
      <c r="A586" s="16"/>
      <c r="B586" s="48"/>
      <c r="C586" s="51"/>
      <c r="D586" s="48"/>
      <c r="E586" s="48"/>
      <c r="F586" s="52"/>
      <c r="G586" s="49" t="s">
        <v>1557</v>
      </c>
      <c r="H586" s="38" t="s">
        <v>1289</v>
      </c>
      <c r="I586" s="49" t="s">
        <v>1262</v>
      </c>
      <c r="J586" s="38" t="s">
        <v>1558</v>
      </c>
      <c r="K586" s="52" t="s">
        <v>208</v>
      </c>
      <c r="L586" s="116" t="s">
        <v>1291</v>
      </c>
      <c r="M586" s="38" t="str">
        <f aca="false">VLOOKUP(L586,CódigosRetorno!$A$2:$B$1795,2,FALSE())</f>
        <v>El dato ingresado como atributo @listURI es incorrecto.</v>
      </c>
      <c r="N586" s="49" t="s">
        <v>8</v>
      </c>
    </row>
    <row r="587" customFormat="false" ht="36" hidden="false" customHeight="false" outlineLevel="0" collapsed="false">
      <c r="A587" s="16"/>
      <c r="B587" s="48"/>
      <c r="C587" s="51"/>
      <c r="D587" s="48"/>
      <c r="E587" s="48"/>
      <c r="F587" s="52" t="s">
        <v>177</v>
      </c>
      <c r="G587" s="52" t="s">
        <v>178</v>
      </c>
      <c r="H587" s="38" t="s">
        <v>2519</v>
      </c>
      <c r="I587" s="49" t="n">
        <v>1</v>
      </c>
      <c r="J587" s="38" t="s">
        <v>2520</v>
      </c>
      <c r="K587" s="48" t="s">
        <v>6</v>
      </c>
      <c r="L587" s="52" t="s">
        <v>2202</v>
      </c>
      <c r="M587" s="38" t="str">
        <f aca="false">VLOOKUP(L587,CódigosRetorno!$A$2:$B$1795,2,FALSE())</f>
        <v>El XML no contiene tag de la fecha del concepto por linea.</v>
      </c>
      <c r="N587" s="49" t="s">
        <v>8</v>
      </c>
    </row>
    <row r="588" customFormat="false" ht="36" hidden="false" customHeight="true" outlineLevel="0" collapsed="false">
      <c r="A588" s="16"/>
      <c r="B588" s="48" t="n">
        <f aca="false">B582+1</f>
        <v>86</v>
      </c>
      <c r="C588" s="51" t="s">
        <v>2521</v>
      </c>
      <c r="D588" s="48" t="s">
        <v>329</v>
      </c>
      <c r="E588" s="48" t="s">
        <v>184</v>
      </c>
      <c r="F588" s="52" t="s">
        <v>223</v>
      </c>
      <c r="G588" s="49"/>
      <c r="H588" s="38" t="s">
        <v>2177</v>
      </c>
      <c r="I588" s="49" t="n">
        <v>1</v>
      </c>
      <c r="J588" s="38" t="s">
        <v>1551</v>
      </c>
      <c r="K588" s="48" t="s">
        <v>208</v>
      </c>
      <c r="L588" s="52" t="s">
        <v>1552</v>
      </c>
      <c r="M588" s="38" t="str">
        <f aca="false">VLOOKUP(L588,CódigosRetorno!$A$2:$B$1795,2,FALSE())</f>
        <v>No existe información en el nombre del concepto.</v>
      </c>
      <c r="N588" s="49" t="s">
        <v>8</v>
      </c>
    </row>
    <row r="589" customFormat="false" ht="36" hidden="false" customHeight="false" outlineLevel="0" collapsed="false">
      <c r="A589" s="16"/>
      <c r="B589" s="48"/>
      <c r="C589" s="51"/>
      <c r="D589" s="48"/>
      <c r="E589" s="48"/>
      <c r="F589" s="52" t="s">
        <v>769</v>
      </c>
      <c r="G589" s="48" t="s">
        <v>1549</v>
      </c>
      <c r="H589" s="51" t="s">
        <v>2178</v>
      </c>
      <c r="I589" s="49" t="n">
        <v>1</v>
      </c>
      <c r="J589" s="38" t="s">
        <v>2522</v>
      </c>
      <c r="K589" s="48" t="s">
        <v>6</v>
      </c>
      <c r="L589" s="52" t="s">
        <v>2523</v>
      </c>
      <c r="M589" s="38" t="str">
        <f aca="false">VLOOKUP(L589,CódigosRetorno!$A$2:$B$1795,2,FALSE())</f>
        <v>El XML no contiene el tag de BVME transporte ferroviario: Servicio transporte: Hora programada de inicio de viaje</v>
      </c>
      <c r="N589" s="49" t="s">
        <v>8</v>
      </c>
    </row>
    <row r="590" customFormat="false" ht="24" hidden="false" customHeight="false" outlineLevel="0" collapsed="false">
      <c r="A590" s="16"/>
      <c r="B590" s="48"/>
      <c r="C590" s="51"/>
      <c r="D590" s="48"/>
      <c r="E590" s="48"/>
      <c r="F590" s="52"/>
      <c r="G590" s="49" t="s">
        <v>1555</v>
      </c>
      <c r="H590" s="38" t="s">
        <v>1285</v>
      </c>
      <c r="I590" s="49" t="s">
        <v>1262</v>
      </c>
      <c r="J590" s="38" t="s">
        <v>1556</v>
      </c>
      <c r="K590" s="48" t="s">
        <v>208</v>
      </c>
      <c r="L590" s="52" t="s">
        <v>1287</v>
      </c>
      <c r="M590" s="38" t="str">
        <f aca="false">VLOOKUP(L590,CódigosRetorno!$A$2:$B$1795,2,FALSE())</f>
        <v>El dato ingresado como atributo @listName es incorrecto.</v>
      </c>
      <c r="N590" s="49" t="s">
        <v>8</v>
      </c>
    </row>
    <row r="591" customFormat="false" ht="24" hidden="false" customHeight="false" outlineLevel="0" collapsed="false">
      <c r="A591" s="16"/>
      <c r="B591" s="48"/>
      <c r="C591" s="51"/>
      <c r="D591" s="48"/>
      <c r="E591" s="48"/>
      <c r="F591" s="52"/>
      <c r="G591" s="49" t="s">
        <v>1260</v>
      </c>
      <c r="H591" s="38" t="s">
        <v>1282</v>
      </c>
      <c r="I591" s="49" t="s">
        <v>1262</v>
      </c>
      <c r="J591" s="38" t="s">
        <v>1263</v>
      </c>
      <c r="K591" s="52" t="s">
        <v>208</v>
      </c>
      <c r="L591" s="116" t="s">
        <v>1283</v>
      </c>
      <c r="M591" s="38" t="str">
        <f aca="false">VLOOKUP(L591,CódigosRetorno!$A$2:$B$1795,2,FALSE())</f>
        <v>El dato ingresado como atributo @listAgencyName es incorrecto.</v>
      </c>
      <c r="N591" s="49" t="s">
        <v>8</v>
      </c>
    </row>
    <row r="592" customFormat="false" ht="48" hidden="false" customHeight="false" outlineLevel="0" collapsed="false">
      <c r="A592" s="16"/>
      <c r="B592" s="48"/>
      <c r="C592" s="51"/>
      <c r="D592" s="48"/>
      <c r="E592" s="48"/>
      <c r="F592" s="52"/>
      <c r="G592" s="49" t="s">
        <v>1557</v>
      </c>
      <c r="H592" s="38" t="s">
        <v>1289</v>
      </c>
      <c r="I592" s="49" t="s">
        <v>1262</v>
      </c>
      <c r="J592" s="38" t="s">
        <v>1558</v>
      </c>
      <c r="K592" s="52" t="s">
        <v>208</v>
      </c>
      <c r="L592" s="116" t="s">
        <v>1291</v>
      </c>
      <c r="M592" s="38" t="str">
        <f aca="false">VLOOKUP(L592,CódigosRetorno!$A$2:$B$1795,2,FALSE())</f>
        <v>El dato ingresado como atributo @listURI es incorrecto.</v>
      </c>
      <c r="N592" s="49" t="s">
        <v>8</v>
      </c>
    </row>
    <row r="593" customFormat="false" ht="36" hidden="false" customHeight="false" outlineLevel="0" collapsed="false">
      <c r="A593" s="16"/>
      <c r="B593" s="48"/>
      <c r="C593" s="51"/>
      <c r="D593" s="48"/>
      <c r="E593" s="48"/>
      <c r="F593" s="52" t="s">
        <v>829</v>
      </c>
      <c r="G593" s="52" t="s">
        <v>623</v>
      </c>
      <c r="H593" s="38" t="s">
        <v>2524</v>
      </c>
      <c r="I593" s="49" t="n">
        <v>1</v>
      </c>
      <c r="J593" s="38" t="s">
        <v>2525</v>
      </c>
      <c r="K593" s="48" t="s">
        <v>6</v>
      </c>
      <c r="L593" s="52" t="s">
        <v>2206</v>
      </c>
      <c r="M593" s="38" t="str">
        <f aca="false">VLOOKUP(L593,CódigosRetorno!$A$2:$B$1795,2,FALSE())</f>
        <v>El XML no contiene tag de la Hora del concepto por linea.</v>
      </c>
      <c r="N593" s="49" t="s">
        <v>8</v>
      </c>
    </row>
    <row r="594" customFormat="false" ht="36" hidden="false" customHeight="true" outlineLevel="0" collapsed="false">
      <c r="A594" s="16"/>
      <c r="B594" s="117" t="n">
        <f aca="false">B588+1</f>
        <v>87</v>
      </c>
      <c r="C594" s="51" t="s">
        <v>2526</v>
      </c>
      <c r="D594" s="48" t="s">
        <v>63</v>
      </c>
      <c r="E594" s="48" t="s">
        <v>184</v>
      </c>
      <c r="F594" s="49" t="s">
        <v>144</v>
      </c>
      <c r="G594" s="48" t="s">
        <v>2235</v>
      </c>
      <c r="H594" s="51" t="s">
        <v>2527</v>
      </c>
      <c r="I594" s="49" t="n">
        <v>1</v>
      </c>
      <c r="J594" s="38" t="s">
        <v>2478</v>
      </c>
      <c r="K594" s="48" t="s">
        <v>6</v>
      </c>
      <c r="L594" s="52" t="s">
        <v>2528</v>
      </c>
      <c r="M594" s="38" t="str">
        <f aca="false">VLOOKUP(L594,CódigosRetorno!$A$2:$B$1795,2,FALSE())</f>
        <v>El XML no contiene el tag de BVME transporte ferroviario: Servicio transporte: Forma de Pago</v>
      </c>
      <c r="N594" s="49" t="s">
        <v>8</v>
      </c>
    </row>
    <row r="595" customFormat="false" ht="36" hidden="false" customHeight="false" outlineLevel="0" collapsed="false">
      <c r="A595" s="16"/>
      <c r="B595" s="117"/>
      <c r="C595" s="51"/>
      <c r="D595" s="48"/>
      <c r="E595" s="48"/>
      <c r="F595" s="49"/>
      <c r="G595" s="48"/>
      <c r="H595" s="51"/>
      <c r="I595" s="49"/>
      <c r="J595" s="38" t="s">
        <v>2237</v>
      </c>
      <c r="K595" s="48" t="s">
        <v>6</v>
      </c>
      <c r="L595" s="52" t="s">
        <v>2238</v>
      </c>
      <c r="M595" s="38" t="str">
        <f aca="false">VLOOKUP(L595,CódigosRetorno!$A$2:$B$1795,2,FALSE())</f>
        <v>El dato ingreso como Forma de Pago o Medio de Pago no corresponde al valor esperado (catalogo nro 59)</v>
      </c>
      <c r="N595" s="49" t="s">
        <v>2239</v>
      </c>
    </row>
    <row r="596" customFormat="false" ht="24" hidden="false" customHeight="false" outlineLevel="0" collapsed="false">
      <c r="A596" s="16"/>
      <c r="B596" s="117"/>
      <c r="C596" s="51"/>
      <c r="D596" s="48"/>
      <c r="E596" s="48"/>
      <c r="F596" s="117"/>
      <c r="G596" s="49" t="s">
        <v>2240</v>
      </c>
      <c r="H596" s="38" t="s">
        <v>1285</v>
      </c>
      <c r="I596" s="49" t="s">
        <v>1262</v>
      </c>
      <c r="J596" s="38" t="s">
        <v>2241</v>
      </c>
      <c r="K596" s="48" t="s">
        <v>208</v>
      </c>
      <c r="L596" s="52" t="s">
        <v>1287</v>
      </c>
      <c r="M596" s="38" t="str">
        <f aca="false">VLOOKUP(L596,CódigosRetorno!$A$2:$B$1795,2,FALSE())</f>
        <v>El dato ingresado como atributo @listName es incorrecto.</v>
      </c>
      <c r="N596" s="49" t="s">
        <v>8</v>
      </c>
    </row>
    <row r="597" customFormat="false" ht="24" hidden="false" customHeight="false" outlineLevel="0" collapsed="false">
      <c r="A597" s="16"/>
      <c r="B597" s="117"/>
      <c r="C597" s="51"/>
      <c r="D597" s="48"/>
      <c r="E597" s="48"/>
      <c r="F597" s="117"/>
      <c r="G597" s="49" t="s">
        <v>1260</v>
      </c>
      <c r="H597" s="38" t="s">
        <v>1282</v>
      </c>
      <c r="I597" s="49" t="s">
        <v>1262</v>
      </c>
      <c r="J597" s="38" t="s">
        <v>1263</v>
      </c>
      <c r="K597" s="52" t="s">
        <v>208</v>
      </c>
      <c r="L597" s="116" t="s">
        <v>1283</v>
      </c>
      <c r="M597" s="38" t="str">
        <f aca="false">VLOOKUP(L597,CódigosRetorno!$A$2:$B$1795,2,FALSE())</f>
        <v>El dato ingresado como atributo @listAgencyName es incorrecto.</v>
      </c>
      <c r="N597" s="49" t="s">
        <v>8</v>
      </c>
    </row>
    <row r="598" customFormat="false" ht="48" hidden="false" customHeight="false" outlineLevel="0" collapsed="false">
      <c r="A598" s="16"/>
      <c r="B598" s="117"/>
      <c r="C598" s="51"/>
      <c r="D598" s="48"/>
      <c r="E598" s="48"/>
      <c r="F598" s="117"/>
      <c r="G598" s="49" t="s">
        <v>2242</v>
      </c>
      <c r="H598" s="38" t="s">
        <v>1289</v>
      </c>
      <c r="I598" s="49" t="s">
        <v>1262</v>
      </c>
      <c r="J598" s="38" t="s">
        <v>2243</v>
      </c>
      <c r="K598" s="52" t="s">
        <v>208</v>
      </c>
      <c r="L598" s="116" t="s">
        <v>1291</v>
      </c>
      <c r="M598" s="38" t="str">
        <f aca="false">VLOOKUP(L598,CódigosRetorno!$A$2:$B$1795,2,FALSE())</f>
        <v>El dato ingresado como atributo @listURI es incorrecto.</v>
      </c>
      <c r="N598" s="49" t="s">
        <v>8</v>
      </c>
    </row>
    <row r="599" customFormat="false" ht="48" hidden="false" customHeight="false" outlineLevel="0" collapsed="false">
      <c r="A599" s="16"/>
      <c r="B599" s="49" t="n">
        <f aca="false">B594+1</f>
        <v>88</v>
      </c>
      <c r="C599" s="38" t="s">
        <v>2529</v>
      </c>
      <c r="D599" s="48" t="s">
        <v>63</v>
      </c>
      <c r="E599" s="48" t="s">
        <v>184</v>
      </c>
      <c r="F599" s="49" t="s">
        <v>228</v>
      </c>
      <c r="G599" s="48"/>
      <c r="H599" s="38" t="s">
        <v>2530</v>
      </c>
      <c r="I599" s="49" t="n">
        <v>1</v>
      </c>
      <c r="J599" s="38" t="s">
        <v>2478</v>
      </c>
      <c r="K599" s="48" t="s">
        <v>6</v>
      </c>
      <c r="L599" s="52" t="s">
        <v>2531</v>
      </c>
      <c r="M599" s="38" t="str">
        <f aca="false">VLOOKUP(L599,CódigosRetorno!$A$2:$B$1795,2,FALSE())</f>
        <v>El XML no contiene el tag de BVME transporte ferroviario: Servicio de transporte: Número de autorización de la transacción</v>
      </c>
      <c r="N599" s="49" t="s">
        <v>8</v>
      </c>
    </row>
    <row r="600" customFormat="false" ht="15" hidden="false" customHeight="false" outlineLevel="0" collapsed="false">
      <c r="A600" s="16"/>
      <c r="B600" s="63" t="s">
        <v>2438</v>
      </c>
      <c r="C600" s="43"/>
      <c r="D600" s="98"/>
      <c r="E600" s="98"/>
      <c r="F600" s="110"/>
      <c r="G600" s="69"/>
      <c r="H600" s="43"/>
      <c r="I600" s="69"/>
      <c r="J600" s="43"/>
      <c r="K600" s="110" t="s">
        <v>8</v>
      </c>
      <c r="L600" s="99" t="s">
        <v>8</v>
      </c>
      <c r="M600" s="43" t="str">
        <f aca="false">VLOOKUP(L600,CódigosRetorno!$A$2:$B$1795,2,FALSE())</f>
        <v>-</v>
      </c>
      <c r="N600" s="69" t="s">
        <v>8</v>
      </c>
    </row>
    <row r="601" customFormat="false" ht="36" hidden="false" customHeight="true" outlineLevel="0" collapsed="false">
      <c r="A601" s="16"/>
      <c r="B601" s="49" t="s">
        <v>2923</v>
      </c>
      <c r="C601" s="51" t="s">
        <v>2440</v>
      </c>
      <c r="D601" s="48" t="s">
        <v>329</v>
      </c>
      <c r="E601" s="48" t="s">
        <v>184</v>
      </c>
      <c r="F601" s="52" t="s">
        <v>223</v>
      </c>
      <c r="G601" s="49"/>
      <c r="H601" s="38" t="s">
        <v>2177</v>
      </c>
      <c r="I601" s="49" t="n">
        <v>1</v>
      </c>
      <c r="J601" s="38" t="s">
        <v>1551</v>
      </c>
      <c r="K601" s="48" t="s">
        <v>208</v>
      </c>
      <c r="L601" s="52" t="s">
        <v>1552</v>
      </c>
      <c r="M601" s="38" t="str">
        <f aca="false">VLOOKUP(L601,CódigosRetorno!$A$2:$B$1795,2,FALSE())</f>
        <v>No existe información en el nombre del concepto.</v>
      </c>
      <c r="N601" s="49" t="s">
        <v>8</v>
      </c>
    </row>
    <row r="602" customFormat="false" ht="24" hidden="false" customHeight="true" outlineLevel="0" collapsed="false">
      <c r="A602" s="16"/>
      <c r="B602" s="49"/>
      <c r="C602" s="51"/>
      <c r="D602" s="48"/>
      <c r="E602" s="48"/>
      <c r="F602" s="52" t="s">
        <v>769</v>
      </c>
      <c r="G602" s="48" t="s">
        <v>1549</v>
      </c>
      <c r="H602" s="38" t="s">
        <v>2178</v>
      </c>
      <c r="I602" s="49" t="n">
        <v>1</v>
      </c>
      <c r="J602" s="38" t="s">
        <v>2441</v>
      </c>
      <c r="K602" s="48" t="s">
        <v>6</v>
      </c>
      <c r="L602" s="52" t="s">
        <v>2442</v>
      </c>
      <c r="M602" s="38" t="str">
        <f aca="false">VLOOKUP(L602,CódigosRetorno!$A$2:$B$1795,2,FALSE())</f>
        <v>El XML no contiene el tag de Proveedores Estado: Número de Expediente</v>
      </c>
      <c r="N602" s="49" t="s">
        <v>1554</v>
      </c>
    </row>
    <row r="603" customFormat="false" ht="24" hidden="false" customHeight="false" outlineLevel="0" collapsed="false">
      <c r="A603" s="16"/>
      <c r="B603" s="49"/>
      <c r="C603" s="51"/>
      <c r="D603" s="48"/>
      <c r="E603" s="48"/>
      <c r="F603" s="52"/>
      <c r="G603" s="48"/>
      <c r="H603" s="38"/>
      <c r="I603" s="49"/>
      <c r="J603" s="38" t="s">
        <v>2443</v>
      </c>
      <c r="K603" s="48" t="s">
        <v>6</v>
      </c>
      <c r="L603" s="52" t="s">
        <v>2444</v>
      </c>
      <c r="M603" s="38" t="str">
        <f aca="false">VLOOKUP(L603,CódigosRetorno!$A$2:$B$1795,2,FALSE())</f>
        <v>El XML no contiene el tag de Proveedores Estado: Código de Unidad Ejecutora</v>
      </c>
      <c r="N603" s="49" t="s">
        <v>8</v>
      </c>
    </row>
    <row r="604" customFormat="false" ht="24" hidden="false" customHeight="false" outlineLevel="0" collapsed="false">
      <c r="A604" s="16"/>
      <c r="B604" s="49"/>
      <c r="C604" s="51"/>
      <c r="D604" s="48"/>
      <c r="E604" s="48"/>
      <c r="F604" s="52"/>
      <c r="G604" s="48"/>
      <c r="H604" s="38"/>
      <c r="I604" s="49"/>
      <c r="J604" s="38" t="s">
        <v>2445</v>
      </c>
      <c r="K604" s="48" t="s">
        <v>6</v>
      </c>
      <c r="L604" s="52" t="s">
        <v>2446</v>
      </c>
      <c r="M604" s="38" t="str">
        <f aca="false">VLOOKUP(L604,CódigosRetorno!$A$2:$B$1795,2,FALSE())</f>
        <v>El XML no contiene el tag de Proveedores Estado: N° de Proceso de Selección</v>
      </c>
      <c r="N604" s="49" t="s">
        <v>8</v>
      </c>
    </row>
    <row r="605" customFormat="false" ht="24" hidden="false" customHeight="false" outlineLevel="0" collapsed="false">
      <c r="A605" s="16"/>
      <c r="B605" s="49"/>
      <c r="C605" s="51"/>
      <c r="D605" s="48"/>
      <c r="E605" s="48"/>
      <c r="F605" s="52"/>
      <c r="G605" s="48"/>
      <c r="H605" s="38"/>
      <c r="I605" s="49"/>
      <c r="J605" s="38" t="s">
        <v>2447</v>
      </c>
      <c r="K605" s="48" t="s">
        <v>6</v>
      </c>
      <c r="L605" s="52" t="s">
        <v>2448</v>
      </c>
      <c r="M605" s="38" t="str">
        <f aca="false">VLOOKUP(L605,CódigosRetorno!$A$2:$B$1795,2,FALSE())</f>
        <v>El XML no contiene el tag de Proveedores Estado: N° de Contrato</v>
      </c>
      <c r="N605" s="49" t="s">
        <v>8</v>
      </c>
    </row>
    <row r="606" customFormat="false" ht="24" hidden="false" customHeight="false" outlineLevel="0" collapsed="false">
      <c r="A606" s="16"/>
      <c r="B606" s="49"/>
      <c r="C606" s="51"/>
      <c r="D606" s="48"/>
      <c r="E606" s="48"/>
      <c r="F606" s="52"/>
      <c r="G606" s="49" t="s">
        <v>1555</v>
      </c>
      <c r="H606" s="38" t="s">
        <v>1285</v>
      </c>
      <c r="I606" s="49" t="s">
        <v>1262</v>
      </c>
      <c r="J606" s="38" t="s">
        <v>1556</v>
      </c>
      <c r="K606" s="48" t="s">
        <v>208</v>
      </c>
      <c r="L606" s="52" t="s">
        <v>1287</v>
      </c>
      <c r="M606" s="38" t="str">
        <f aca="false">VLOOKUP(L606,CódigosRetorno!$A$2:$B$1795,2,FALSE())</f>
        <v>El dato ingresado como atributo @listName es incorrecto.</v>
      </c>
      <c r="N606" s="49" t="s">
        <v>8</v>
      </c>
    </row>
    <row r="607" customFormat="false" ht="24" hidden="false" customHeight="false" outlineLevel="0" collapsed="false">
      <c r="A607" s="16"/>
      <c r="B607" s="49"/>
      <c r="C607" s="51"/>
      <c r="D607" s="48"/>
      <c r="E607" s="48"/>
      <c r="F607" s="52"/>
      <c r="G607" s="49" t="s">
        <v>1260</v>
      </c>
      <c r="H607" s="38" t="s">
        <v>1282</v>
      </c>
      <c r="I607" s="49" t="s">
        <v>1262</v>
      </c>
      <c r="J607" s="38" t="s">
        <v>1263</v>
      </c>
      <c r="K607" s="52" t="s">
        <v>208</v>
      </c>
      <c r="L607" s="116" t="s">
        <v>1283</v>
      </c>
      <c r="M607" s="38" t="str">
        <f aca="false">VLOOKUP(L607,CódigosRetorno!$A$2:$B$1795,2,FALSE())</f>
        <v>El dato ingresado como atributo @listAgencyName es incorrecto.</v>
      </c>
      <c r="N607" s="49" t="s">
        <v>8</v>
      </c>
    </row>
    <row r="608" customFormat="false" ht="48" hidden="false" customHeight="false" outlineLevel="0" collapsed="false">
      <c r="A608" s="16"/>
      <c r="B608" s="49"/>
      <c r="C608" s="51"/>
      <c r="D608" s="48"/>
      <c r="E608" s="48"/>
      <c r="F608" s="52"/>
      <c r="G608" s="49" t="s">
        <v>1557</v>
      </c>
      <c r="H608" s="38" t="s">
        <v>1289</v>
      </c>
      <c r="I608" s="49" t="s">
        <v>1262</v>
      </c>
      <c r="J608" s="38" t="s">
        <v>1558</v>
      </c>
      <c r="K608" s="52" t="s">
        <v>208</v>
      </c>
      <c r="L608" s="116" t="s">
        <v>1291</v>
      </c>
      <c r="M608" s="38" t="str">
        <f aca="false">VLOOKUP(L608,CódigosRetorno!$A$2:$B$1795,2,FALSE())</f>
        <v>El dato ingresado como atributo @listURI es incorrecto.</v>
      </c>
      <c r="N608" s="49" t="s">
        <v>8</v>
      </c>
    </row>
    <row r="609" customFormat="false" ht="24" hidden="false" customHeight="true" outlineLevel="0" collapsed="false">
      <c r="A609" s="16"/>
      <c r="B609" s="49"/>
      <c r="C609" s="51"/>
      <c r="D609" s="48"/>
      <c r="E609" s="48"/>
      <c r="F609" s="52" t="s">
        <v>2449</v>
      </c>
      <c r="G609" s="52"/>
      <c r="H609" s="51" t="s">
        <v>2450</v>
      </c>
      <c r="I609" s="117" t="n">
        <v>1</v>
      </c>
      <c r="J609" s="38" t="s">
        <v>2451</v>
      </c>
      <c r="K609" s="48" t="s">
        <v>6</v>
      </c>
      <c r="L609" s="52" t="s">
        <v>1561</v>
      </c>
      <c r="M609" s="38" t="str">
        <f aca="false">VLOOKUP(L609,CódigosRetorno!$A$2:$B$1795,2,FALSE())</f>
        <v>El XML no contiene tag o no existe información del valor del concepto por linea.</v>
      </c>
      <c r="N609" s="49" t="s">
        <v>8</v>
      </c>
    </row>
    <row r="610" customFormat="false" ht="72" hidden="false" customHeight="false" outlineLevel="0" collapsed="false">
      <c r="A610" s="16"/>
      <c r="B610" s="49"/>
      <c r="C610" s="51"/>
      <c r="D610" s="48"/>
      <c r="E610" s="48"/>
      <c r="F610" s="52"/>
      <c r="G610" s="52"/>
      <c r="H610" s="51"/>
      <c r="I610" s="117"/>
      <c r="J610" s="38" t="s">
        <v>2452</v>
      </c>
      <c r="K610" s="48" t="s">
        <v>208</v>
      </c>
      <c r="L610" s="52" t="s">
        <v>2182</v>
      </c>
      <c r="M610" s="38" t="str">
        <f aca="false">VLOOKUP(L610,CódigosRetorno!$A$2:$B$1795,2,FALSE())</f>
        <v>El dato ingresado como valor del concepto de la linea no cumple con el formato establecido.</v>
      </c>
      <c r="N610" s="49" t="s">
        <v>8</v>
      </c>
    </row>
    <row r="611" customFormat="false" ht="72" hidden="false" customHeight="false" outlineLevel="0" collapsed="false">
      <c r="A611" s="16"/>
      <c r="B611" s="49"/>
      <c r="C611" s="51"/>
      <c r="D611" s="48"/>
      <c r="E611" s="48"/>
      <c r="F611" s="52"/>
      <c r="G611" s="52"/>
      <c r="H611" s="51"/>
      <c r="I611" s="117"/>
      <c r="J611" s="38" t="s">
        <v>2453</v>
      </c>
      <c r="K611" s="48" t="s">
        <v>208</v>
      </c>
      <c r="L611" s="52" t="s">
        <v>2182</v>
      </c>
      <c r="M611" s="38" t="str">
        <f aca="false">VLOOKUP(L611,CódigosRetorno!$A$2:$B$1795,2,FALSE())</f>
        <v>El dato ingresado como valor del concepto de la linea no cumple con el formato establecido.</v>
      </c>
      <c r="N611" s="49" t="s">
        <v>8</v>
      </c>
    </row>
    <row r="612" customFormat="false" ht="72" hidden="false" customHeight="false" outlineLevel="0" collapsed="false">
      <c r="A612" s="16"/>
      <c r="B612" s="49"/>
      <c r="C612" s="51"/>
      <c r="D612" s="48"/>
      <c r="E612" s="48"/>
      <c r="F612" s="52"/>
      <c r="G612" s="52"/>
      <c r="H612" s="51"/>
      <c r="I612" s="117"/>
      <c r="J612" s="38" t="s">
        <v>2454</v>
      </c>
      <c r="K612" s="48" t="s">
        <v>208</v>
      </c>
      <c r="L612" s="52" t="s">
        <v>2182</v>
      </c>
      <c r="M612" s="38" t="str">
        <f aca="false">VLOOKUP(L612,CódigosRetorno!$A$2:$B$1795,2,FALSE())</f>
        <v>El dato ingresado como valor del concepto de la linea no cumple con el formato establecido.</v>
      </c>
      <c r="N612" s="49" t="s">
        <v>8</v>
      </c>
    </row>
    <row r="613" customFormat="false" ht="72" hidden="false" customHeight="false" outlineLevel="0" collapsed="false">
      <c r="A613" s="16"/>
      <c r="B613" s="49"/>
      <c r="C613" s="51"/>
      <c r="D613" s="48"/>
      <c r="E613" s="48"/>
      <c r="F613" s="52"/>
      <c r="G613" s="52"/>
      <c r="H613" s="51"/>
      <c r="I613" s="117"/>
      <c r="J613" s="38" t="s">
        <v>2455</v>
      </c>
      <c r="K613" s="48" t="s">
        <v>208</v>
      </c>
      <c r="L613" s="52" t="s">
        <v>2182</v>
      </c>
      <c r="M613" s="38" t="str">
        <f aca="false">VLOOKUP(L613,CódigosRetorno!$A$2:$B$1795,2,FALSE())</f>
        <v>El dato ingresado como valor del concepto de la linea no cumple con el formato establecido.</v>
      </c>
      <c r="N613" s="49" t="s">
        <v>8</v>
      </c>
    </row>
    <row r="614" customFormat="false" ht="15" hidden="false" customHeight="false" outlineLevel="0" collapsed="false">
      <c r="A614" s="16"/>
      <c r="B614" s="63" t="s">
        <v>2924</v>
      </c>
      <c r="C614" s="97"/>
      <c r="D614" s="113"/>
      <c r="E614" s="96"/>
      <c r="F614" s="96" t="s">
        <v>8</v>
      </c>
      <c r="G614" s="96" t="s">
        <v>8</v>
      </c>
      <c r="H614" s="70" t="s">
        <v>8</v>
      </c>
      <c r="I614" s="96"/>
      <c r="J614" s="43" t="s">
        <v>8</v>
      </c>
      <c r="K614" s="110" t="s">
        <v>8</v>
      </c>
      <c r="L614" s="99" t="s">
        <v>8</v>
      </c>
      <c r="M614" s="43" t="str">
        <f aca="false">VLOOKUP(L614,CódigosRetorno!$A$2:$B$1795,2,FALSE())</f>
        <v>-</v>
      </c>
      <c r="N614" s="69" t="s">
        <v>8</v>
      </c>
    </row>
    <row r="615" customFormat="false" ht="36" hidden="false" customHeight="true" outlineLevel="0" collapsed="false">
      <c r="A615" s="16"/>
      <c r="B615" s="117" t="n">
        <v>93</v>
      </c>
      <c r="C615" s="51" t="s">
        <v>2208</v>
      </c>
      <c r="D615" s="48" t="s">
        <v>63</v>
      </c>
      <c r="E615" s="48" t="s">
        <v>184</v>
      </c>
      <c r="F615" s="49" t="s">
        <v>177</v>
      </c>
      <c r="G615" s="49" t="s">
        <v>2209</v>
      </c>
      <c r="H615" s="51" t="s">
        <v>2210</v>
      </c>
      <c r="I615" s="117" t="n">
        <v>1</v>
      </c>
      <c r="J615" s="38" t="s">
        <v>2211</v>
      </c>
      <c r="K615" s="52" t="s">
        <v>6</v>
      </c>
      <c r="L615" s="116" t="s">
        <v>2212</v>
      </c>
      <c r="M615" s="38" t="str">
        <f aca="false">VLOOKUP(L615,CódigosRetorno!$A$2:$B$1795,2,FALSE())</f>
        <v>El XML no contiene el tag o no existe información del Codigo de BBSS de detracción para el tipo de operación.</v>
      </c>
      <c r="N615" s="49" t="s">
        <v>8</v>
      </c>
    </row>
    <row r="616" customFormat="false" ht="36" hidden="false" customHeight="false" outlineLevel="0" collapsed="false">
      <c r="A616" s="16"/>
      <c r="B616" s="117"/>
      <c r="C616" s="51"/>
      <c r="D616" s="48"/>
      <c r="E616" s="48"/>
      <c r="F616" s="49"/>
      <c r="G616" s="49"/>
      <c r="H616" s="51"/>
      <c r="I616" s="117"/>
      <c r="J616" s="38" t="s">
        <v>2213</v>
      </c>
      <c r="K616" s="52" t="s">
        <v>6</v>
      </c>
      <c r="L616" s="116" t="s">
        <v>2214</v>
      </c>
      <c r="M616" s="38" t="str">
        <f aca="false">VLOOKUP(L616,CódigosRetorno!$A$2:$B$1795,2,FALSE())</f>
        <v>El XML contiene información de codigo de bien y servicio de detracción que no corresponde al tipo de operación.</v>
      </c>
      <c r="N616" s="49" t="s">
        <v>8</v>
      </c>
    </row>
    <row r="617" customFormat="false" ht="36" hidden="false" customHeight="true" outlineLevel="0" collapsed="false">
      <c r="A617" s="16"/>
      <c r="B617" s="117"/>
      <c r="C617" s="51"/>
      <c r="D617" s="48"/>
      <c r="E617" s="48"/>
      <c r="F617" s="52" t="s">
        <v>144</v>
      </c>
      <c r="G617" s="117" t="s">
        <v>2215</v>
      </c>
      <c r="H617" s="51" t="s">
        <v>2925</v>
      </c>
      <c r="I617" s="117"/>
      <c r="J617" s="38" t="s">
        <v>2217</v>
      </c>
      <c r="K617" s="48" t="s">
        <v>6</v>
      </c>
      <c r="L617" s="52" t="s">
        <v>2212</v>
      </c>
      <c r="M617" s="38" t="str">
        <f aca="false">VLOOKUP(L617,CódigosRetorno!$A$2:$B$1795,2,FALSE())</f>
        <v>El XML no contiene el tag o no existe información del Codigo de BBSS de detracción para el tipo de operación.</v>
      </c>
      <c r="N617" s="49" t="s">
        <v>8</v>
      </c>
    </row>
    <row r="618" customFormat="false" ht="36" hidden="false" customHeight="false" outlineLevel="0" collapsed="false">
      <c r="A618" s="16"/>
      <c r="B618" s="117"/>
      <c r="C618" s="51"/>
      <c r="D618" s="48"/>
      <c r="E618" s="48"/>
      <c r="F618" s="52"/>
      <c r="G618" s="117"/>
      <c r="H618" s="51"/>
      <c r="I618" s="117"/>
      <c r="J618" s="38" t="s">
        <v>2218</v>
      </c>
      <c r="K618" s="48" t="s">
        <v>6</v>
      </c>
      <c r="L618" s="52" t="s">
        <v>2219</v>
      </c>
      <c r="M618" s="38" t="str">
        <f aca="false">VLOOKUP(L618,CódigosRetorno!$A$2:$B$1795,2,FALSE())</f>
        <v>El codigo de bien o servicio sujeto a detracción no existe en el listado.</v>
      </c>
      <c r="N618" s="49" t="s">
        <v>2220</v>
      </c>
    </row>
    <row r="619" customFormat="false" ht="48" hidden="false" customHeight="false" outlineLevel="0" collapsed="false">
      <c r="A619" s="16"/>
      <c r="B619" s="117"/>
      <c r="C619" s="51"/>
      <c r="D619" s="48"/>
      <c r="E619" s="48"/>
      <c r="F619" s="52"/>
      <c r="G619" s="117"/>
      <c r="H619" s="51"/>
      <c r="I619" s="117"/>
      <c r="J619" s="38" t="s">
        <v>2221</v>
      </c>
      <c r="K619" s="48" t="s">
        <v>6</v>
      </c>
      <c r="L619" s="52" t="s">
        <v>2222</v>
      </c>
      <c r="M619" s="38" t="str">
        <f aca="false">VLOOKUP(L619,CódigosRetorno!$A$2:$B$1795,2,FALSE())</f>
        <v>El dato ingresado como codigo de BBSS de detracción no corresponde al valor esperado.</v>
      </c>
      <c r="N619" s="49" t="s">
        <v>8</v>
      </c>
    </row>
    <row r="620" customFormat="false" ht="48" hidden="false" customHeight="false" outlineLevel="0" collapsed="false">
      <c r="A620" s="16"/>
      <c r="B620" s="117"/>
      <c r="C620" s="51"/>
      <c r="D620" s="48"/>
      <c r="E620" s="48"/>
      <c r="F620" s="52"/>
      <c r="G620" s="117"/>
      <c r="H620" s="51"/>
      <c r="I620" s="117"/>
      <c r="J620" s="38" t="s">
        <v>2223</v>
      </c>
      <c r="K620" s="48" t="s">
        <v>6</v>
      </c>
      <c r="L620" s="52" t="s">
        <v>2222</v>
      </c>
      <c r="M620" s="38" t="str">
        <f aca="false">VLOOKUP(L620,CódigosRetorno!$A$2:$B$1795,2,FALSE())</f>
        <v>El dato ingresado como codigo de BBSS de detracción no corresponde al valor esperado.</v>
      </c>
      <c r="N620" s="49" t="s">
        <v>8</v>
      </c>
    </row>
    <row r="621" customFormat="false" ht="48" hidden="false" customHeight="false" outlineLevel="0" collapsed="false">
      <c r="A621" s="16"/>
      <c r="B621" s="117"/>
      <c r="C621" s="51"/>
      <c r="D621" s="48"/>
      <c r="E621" s="48"/>
      <c r="F621" s="52"/>
      <c r="G621" s="117"/>
      <c r="H621" s="51"/>
      <c r="I621" s="117"/>
      <c r="J621" s="38" t="s">
        <v>2224</v>
      </c>
      <c r="K621" s="48" t="s">
        <v>6</v>
      </c>
      <c r="L621" s="52" t="s">
        <v>2222</v>
      </c>
      <c r="M621" s="38" t="str">
        <f aca="false">VLOOKUP(L621,CódigosRetorno!$A$2:$B$1795,2,FALSE())</f>
        <v>El dato ingresado como codigo de BBSS de detracción no corresponde al valor esperado.</v>
      </c>
      <c r="N621" s="49" t="s">
        <v>8</v>
      </c>
    </row>
    <row r="622" customFormat="false" ht="24" hidden="false" customHeight="false" outlineLevel="0" collapsed="false">
      <c r="A622" s="16"/>
      <c r="B622" s="117"/>
      <c r="C622" s="51"/>
      <c r="D622" s="48"/>
      <c r="E622" s="48"/>
      <c r="F622" s="52"/>
      <c r="G622" s="49" t="s">
        <v>2225</v>
      </c>
      <c r="H622" s="38" t="s">
        <v>1333</v>
      </c>
      <c r="I622" s="49" t="s">
        <v>1262</v>
      </c>
      <c r="J622" s="38" t="s">
        <v>2926</v>
      </c>
      <c r="K622" s="48" t="s">
        <v>208</v>
      </c>
      <c r="L622" s="52" t="s">
        <v>1335</v>
      </c>
      <c r="M622" s="38" t="str">
        <f aca="false">VLOOKUP(L622,CódigosRetorno!$A$2:$B$1795,2,FALSE())</f>
        <v>El dato ingresado como atributo @schemeName es incorrecto.</v>
      </c>
      <c r="N622" s="49" t="s">
        <v>8</v>
      </c>
    </row>
    <row r="623" customFormat="false" ht="24" hidden="false" customHeight="false" outlineLevel="0" collapsed="false">
      <c r="A623" s="16"/>
      <c r="B623" s="117"/>
      <c r="C623" s="51"/>
      <c r="D623" s="48"/>
      <c r="E623" s="48"/>
      <c r="F623" s="52"/>
      <c r="G623" s="49" t="s">
        <v>1260</v>
      </c>
      <c r="H623" s="38" t="s">
        <v>1261</v>
      </c>
      <c r="I623" s="49" t="s">
        <v>1262</v>
      </c>
      <c r="J623" s="38" t="s">
        <v>2927</v>
      </c>
      <c r="K623" s="48" t="s">
        <v>208</v>
      </c>
      <c r="L623" s="52" t="s">
        <v>1264</v>
      </c>
      <c r="M623" s="38" t="str">
        <f aca="false">VLOOKUP(L623,CódigosRetorno!$A$2:$B$1795,2,FALSE())</f>
        <v>El dato ingresado como atributo @schemeAgencyName es incorrecto.</v>
      </c>
      <c r="N623" s="49" t="s">
        <v>8</v>
      </c>
    </row>
    <row r="624" customFormat="false" ht="48" hidden="false" customHeight="false" outlineLevel="0" collapsed="false">
      <c r="A624" s="16"/>
      <c r="B624" s="117"/>
      <c r="C624" s="51"/>
      <c r="D624" s="48"/>
      <c r="E624" s="48"/>
      <c r="F624" s="52"/>
      <c r="G624" s="49" t="s">
        <v>2227</v>
      </c>
      <c r="H624" s="38" t="s">
        <v>1337</v>
      </c>
      <c r="I624" s="49" t="s">
        <v>1262</v>
      </c>
      <c r="J624" s="38" t="s">
        <v>2928</v>
      </c>
      <c r="K624" s="52" t="s">
        <v>208</v>
      </c>
      <c r="L624" s="116" t="s">
        <v>1339</v>
      </c>
      <c r="M624" s="38" t="str">
        <f aca="false">VLOOKUP(L624,CódigosRetorno!$A$2:$B$1795,2,FALSE())</f>
        <v>El dato ingresado como atributo @schemeURI es incorrecto.</v>
      </c>
      <c r="N624" s="49" t="s">
        <v>8</v>
      </c>
    </row>
    <row r="625" customFormat="false" ht="36" hidden="false" customHeight="true" outlineLevel="0" collapsed="false">
      <c r="A625" s="16"/>
      <c r="B625" s="117" t="n">
        <f aca="false">B615+1</f>
        <v>94</v>
      </c>
      <c r="C625" s="51" t="s">
        <v>2229</v>
      </c>
      <c r="D625" s="48" t="s">
        <v>63</v>
      </c>
      <c r="E625" s="48" t="s">
        <v>184</v>
      </c>
      <c r="F625" s="52" t="s">
        <v>343</v>
      </c>
      <c r="G625" s="49" t="s">
        <v>2209</v>
      </c>
      <c r="H625" s="38" t="s">
        <v>2230</v>
      </c>
      <c r="I625" s="49" t="n">
        <v>1</v>
      </c>
      <c r="J625" s="38" t="s">
        <v>2231</v>
      </c>
      <c r="K625" s="52" t="s">
        <v>6</v>
      </c>
      <c r="L625" s="116" t="s">
        <v>2232</v>
      </c>
      <c r="M625" s="38" t="str">
        <f aca="false">VLOOKUP(L625,CódigosRetorno!$A$2:$B$1795,2,FALSE())</f>
        <v>El xml no contiene el tag o no existe información en el nro de cuenta de detracción</v>
      </c>
      <c r="N625" s="49" t="s">
        <v>8</v>
      </c>
    </row>
    <row r="626" customFormat="false" ht="24" hidden="false" customHeight="false" outlineLevel="0" collapsed="false">
      <c r="A626" s="16"/>
      <c r="B626" s="117"/>
      <c r="C626" s="51"/>
      <c r="D626" s="48"/>
      <c r="E626" s="48"/>
      <c r="F626" s="52" t="s">
        <v>223</v>
      </c>
      <c r="G626" s="49"/>
      <c r="H626" s="38" t="s">
        <v>2929</v>
      </c>
      <c r="I626" s="49" t="n">
        <v>1</v>
      </c>
      <c r="J626" s="38" t="s">
        <v>2234</v>
      </c>
      <c r="K626" s="48" t="s">
        <v>6</v>
      </c>
      <c r="L626" s="52" t="s">
        <v>2232</v>
      </c>
      <c r="M626" s="38" t="str">
        <f aca="false">VLOOKUP(L626,CódigosRetorno!$A$2:$B$1795,2,FALSE())</f>
        <v>El xml no contiene el tag o no existe información en el nro de cuenta de detracción</v>
      </c>
      <c r="N626" s="49" t="s">
        <v>8</v>
      </c>
    </row>
    <row r="627" customFormat="false" ht="36" hidden="false" customHeight="false" outlineLevel="0" collapsed="false">
      <c r="A627" s="16"/>
      <c r="B627" s="117"/>
      <c r="C627" s="51"/>
      <c r="D627" s="48"/>
      <c r="E627" s="48"/>
      <c r="F627" s="52" t="s">
        <v>2930</v>
      </c>
      <c r="G627" s="49" t="s">
        <v>2235</v>
      </c>
      <c r="H627" s="38" t="s">
        <v>2236</v>
      </c>
      <c r="I627" s="49"/>
      <c r="J627" s="38" t="s">
        <v>2237</v>
      </c>
      <c r="K627" s="48" t="s">
        <v>6</v>
      </c>
      <c r="L627" s="52" t="s">
        <v>2238</v>
      </c>
      <c r="M627" s="38" t="str">
        <f aca="false">VLOOKUP(L627,CódigosRetorno!$A$2:$B$1795,2,FALSE())</f>
        <v>El dato ingreso como Forma de Pago o Medio de Pago no corresponde al valor esperado (catalogo nro 59)</v>
      </c>
      <c r="N627" s="49" t="s">
        <v>2239</v>
      </c>
    </row>
    <row r="628" customFormat="false" ht="24" hidden="false" customHeight="false" outlineLevel="0" collapsed="false">
      <c r="A628" s="16"/>
      <c r="B628" s="117"/>
      <c r="C628" s="51"/>
      <c r="D628" s="48"/>
      <c r="E628" s="48"/>
      <c r="F628" s="52"/>
      <c r="G628" s="49" t="s">
        <v>2240</v>
      </c>
      <c r="H628" s="38" t="s">
        <v>1285</v>
      </c>
      <c r="I628" s="49" t="s">
        <v>1262</v>
      </c>
      <c r="J628" s="38" t="s">
        <v>2931</v>
      </c>
      <c r="K628" s="48" t="s">
        <v>208</v>
      </c>
      <c r="L628" s="52" t="s">
        <v>1287</v>
      </c>
      <c r="M628" s="38" t="str">
        <f aca="false">VLOOKUP(L628,CódigosRetorno!$A$2:$B$1795,2,FALSE())</f>
        <v>El dato ingresado como atributo @listName es incorrecto.</v>
      </c>
      <c r="N628" s="49" t="s">
        <v>8</v>
      </c>
    </row>
    <row r="629" customFormat="false" ht="24" hidden="false" customHeight="false" outlineLevel="0" collapsed="false">
      <c r="A629" s="16"/>
      <c r="B629" s="117"/>
      <c r="C629" s="51"/>
      <c r="D629" s="48"/>
      <c r="E629" s="48"/>
      <c r="F629" s="52"/>
      <c r="G629" s="49" t="s">
        <v>1260</v>
      </c>
      <c r="H629" s="38" t="s">
        <v>1282</v>
      </c>
      <c r="I629" s="49" t="s">
        <v>1262</v>
      </c>
      <c r="J629" s="38" t="s">
        <v>2927</v>
      </c>
      <c r="K629" s="52" t="s">
        <v>208</v>
      </c>
      <c r="L629" s="116" t="s">
        <v>1283</v>
      </c>
      <c r="M629" s="38" t="str">
        <f aca="false">VLOOKUP(L629,CódigosRetorno!$A$2:$B$1795,2,FALSE())</f>
        <v>El dato ingresado como atributo @listAgencyName es incorrecto.</v>
      </c>
      <c r="N629" s="49" t="s">
        <v>8</v>
      </c>
    </row>
    <row r="630" customFormat="false" ht="48" hidden="false" customHeight="false" outlineLevel="0" collapsed="false">
      <c r="A630" s="16"/>
      <c r="B630" s="117"/>
      <c r="C630" s="51"/>
      <c r="D630" s="48"/>
      <c r="E630" s="48"/>
      <c r="F630" s="52"/>
      <c r="G630" s="49" t="s">
        <v>2242</v>
      </c>
      <c r="H630" s="38" t="s">
        <v>1289</v>
      </c>
      <c r="I630" s="49" t="s">
        <v>1262</v>
      </c>
      <c r="J630" s="38" t="s">
        <v>2932</v>
      </c>
      <c r="K630" s="52" t="s">
        <v>208</v>
      </c>
      <c r="L630" s="116" t="s">
        <v>1291</v>
      </c>
      <c r="M630" s="38" t="str">
        <f aca="false">VLOOKUP(L630,CódigosRetorno!$A$2:$B$1795,2,FALSE())</f>
        <v>El dato ingresado como atributo @listURI es incorrecto.</v>
      </c>
      <c r="N630" s="49" t="s">
        <v>8</v>
      </c>
    </row>
    <row r="631" customFormat="false" ht="24" hidden="false" customHeight="true" outlineLevel="0" collapsed="false">
      <c r="A631" s="16"/>
      <c r="B631" s="49" t="n">
        <f aca="false">B625+1</f>
        <v>95</v>
      </c>
      <c r="C631" s="38" t="s">
        <v>2244</v>
      </c>
      <c r="D631" s="48" t="s">
        <v>63</v>
      </c>
      <c r="E631" s="48" t="s">
        <v>184</v>
      </c>
      <c r="F631" s="52" t="s">
        <v>300</v>
      </c>
      <c r="G631" s="49" t="s">
        <v>301</v>
      </c>
      <c r="H631" s="38" t="s">
        <v>2245</v>
      </c>
      <c r="I631" s="49" t="n">
        <v>1</v>
      </c>
      <c r="J631" s="38" t="s">
        <v>2246</v>
      </c>
      <c r="K631" s="48" t="s">
        <v>6</v>
      </c>
      <c r="L631" s="52" t="s">
        <v>2247</v>
      </c>
      <c r="M631" s="38" t="str">
        <f aca="false">VLOOKUP(L631,CódigosRetorno!$A$2:$B$1795,2,FALSE())</f>
        <v>El xml no contiene el tag o no existe información en el monto de detraccion</v>
      </c>
      <c r="N631" s="49" t="s">
        <v>8</v>
      </c>
    </row>
    <row r="632" customFormat="false" ht="36" hidden="false" customHeight="false" outlineLevel="0" collapsed="false">
      <c r="A632" s="16"/>
      <c r="B632" s="49"/>
      <c r="C632" s="38"/>
      <c r="D632" s="48"/>
      <c r="E632" s="48"/>
      <c r="F632" s="52"/>
      <c r="G632" s="49"/>
      <c r="H632" s="38"/>
      <c r="I632" s="49"/>
      <c r="J632" s="38" t="s">
        <v>1971</v>
      </c>
      <c r="K632" s="48" t="s">
        <v>6</v>
      </c>
      <c r="L632" s="52" t="s">
        <v>2248</v>
      </c>
      <c r="M632" s="38" t="str">
        <f aca="false">VLOOKUP(L632,CódigosRetorno!$A$2:$B$1795,2,FALSE())</f>
        <v>El dato ingresado en monto de detraccion no cumple con el formato establecido</v>
      </c>
      <c r="N632" s="49" t="s">
        <v>8</v>
      </c>
    </row>
    <row r="633" customFormat="false" ht="36" hidden="false" customHeight="false" outlineLevel="0" collapsed="false">
      <c r="A633" s="16"/>
      <c r="B633" s="49"/>
      <c r="C633" s="38"/>
      <c r="D633" s="48"/>
      <c r="E633" s="48"/>
      <c r="F633" s="52" t="s">
        <v>144</v>
      </c>
      <c r="G633" s="49"/>
      <c r="H633" s="122" t="s">
        <v>1575</v>
      </c>
      <c r="I633" s="209" t="n">
        <v>1</v>
      </c>
      <c r="J633" s="38" t="s">
        <v>2249</v>
      </c>
      <c r="K633" s="48" t="s">
        <v>6</v>
      </c>
      <c r="L633" s="52" t="s">
        <v>2250</v>
      </c>
      <c r="M633" s="38" t="str">
        <f aca="false">VLOOKUP(L633,CódigosRetorno!$A$2:$B$1795,2,FALSE())</f>
        <v>La moneda del monto de la detracción debe ser PEN</v>
      </c>
      <c r="N633" s="49" t="s">
        <v>8</v>
      </c>
    </row>
    <row r="634" customFormat="false" ht="24" hidden="false" customHeight="false" outlineLevel="0" collapsed="false">
      <c r="A634" s="16"/>
      <c r="B634" s="49"/>
      <c r="C634" s="38"/>
      <c r="D634" s="48"/>
      <c r="E634" s="48"/>
      <c r="F634" s="52" t="s">
        <v>1628</v>
      </c>
      <c r="G634" s="49" t="s">
        <v>2251</v>
      </c>
      <c r="H634" s="38" t="s">
        <v>2252</v>
      </c>
      <c r="I634" s="49" t="n">
        <v>1</v>
      </c>
      <c r="J634" s="51" t="s">
        <v>186</v>
      </c>
      <c r="K634" s="282" t="s">
        <v>8</v>
      </c>
      <c r="L634" s="283" t="s">
        <v>8</v>
      </c>
      <c r="M634" s="38" t="str">
        <f aca="false">VLOOKUP(L634,CódigosRetorno!$A$2:$B$1795,2,FALSE())</f>
        <v>-</v>
      </c>
      <c r="N634" s="49" t="s">
        <v>8</v>
      </c>
    </row>
    <row r="635" customFormat="false" ht="15" hidden="false" customHeight="false" outlineLevel="0" collapsed="false">
      <c r="A635" s="16"/>
      <c r="B635" s="63" t="s">
        <v>2253</v>
      </c>
      <c r="C635" s="134"/>
      <c r="D635" s="98"/>
      <c r="E635" s="98"/>
      <c r="F635" s="110"/>
      <c r="G635" s="69"/>
      <c r="H635" s="43"/>
      <c r="I635" s="69"/>
      <c r="J635" s="43"/>
      <c r="K635" s="110" t="s">
        <v>8</v>
      </c>
      <c r="L635" s="99" t="s">
        <v>8</v>
      </c>
      <c r="M635" s="43" t="str">
        <f aca="false">VLOOKUP(L635,CódigosRetorno!$A$2:$B$1795,2,FALSE())</f>
        <v>-</v>
      </c>
      <c r="N635" s="69"/>
    </row>
    <row r="636" customFormat="false" ht="36" hidden="false" customHeight="true" outlineLevel="0" collapsed="false">
      <c r="A636" s="16"/>
      <c r="B636" s="49" t="s">
        <v>2933</v>
      </c>
      <c r="C636" s="51" t="s">
        <v>2934</v>
      </c>
      <c r="D636" s="48" t="s">
        <v>329</v>
      </c>
      <c r="E636" s="48" t="s">
        <v>184</v>
      </c>
      <c r="F636" s="52" t="s">
        <v>223</v>
      </c>
      <c r="G636" s="49"/>
      <c r="H636" s="38" t="s">
        <v>2177</v>
      </c>
      <c r="I636" s="49" t="n">
        <v>1</v>
      </c>
      <c r="J636" s="38" t="s">
        <v>1551</v>
      </c>
      <c r="K636" s="48" t="s">
        <v>208</v>
      </c>
      <c r="L636" s="52" t="s">
        <v>1552</v>
      </c>
      <c r="M636" s="38" t="str">
        <f aca="false">VLOOKUP(L636,CódigosRetorno!$A$2:$B$1795,2,FALSE())</f>
        <v>No existe información en el nombre del concepto.</v>
      </c>
      <c r="N636" s="49" t="s">
        <v>8</v>
      </c>
    </row>
    <row r="637" customFormat="false" ht="36" hidden="false" customHeight="true" outlineLevel="0" collapsed="false">
      <c r="A637" s="16"/>
      <c r="B637" s="49"/>
      <c r="C637" s="51"/>
      <c r="D637" s="48"/>
      <c r="E637" s="48"/>
      <c r="F637" s="52" t="s">
        <v>769</v>
      </c>
      <c r="G637" s="48" t="s">
        <v>1549</v>
      </c>
      <c r="H637" s="51" t="s">
        <v>2178</v>
      </c>
      <c r="I637" s="49" t="n">
        <v>1</v>
      </c>
      <c r="J637" s="38" t="s">
        <v>2256</v>
      </c>
      <c r="K637" s="48" t="s">
        <v>6</v>
      </c>
      <c r="L637" s="52" t="s">
        <v>2257</v>
      </c>
      <c r="M637" s="38" t="str">
        <f aca="false">VLOOKUP(L637,CódigosRetorno!$A$2:$B$1795,2,FALSE())</f>
        <v>El XML no contiene el tag de matricula de embarcación en Detracciones para recursos hidrobiologicos.</v>
      </c>
      <c r="N637" s="49" t="s">
        <v>8</v>
      </c>
    </row>
    <row r="638" customFormat="false" ht="36" hidden="false" customHeight="false" outlineLevel="0" collapsed="false">
      <c r="A638" s="16"/>
      <c r="B638" s="49"/>
      <c r="C638" s="51"/>
      <c r="D638" s="48"/>
      <c r="E638" s="48"/>
      <c r="F638" s="52"/>
      <c r="G638" s="48"/>
      <c r="H638" s="51"/>
      <c r="I638" s="49"/>
      <c r="J638" s="38" t="s">
        <v>2258</v>
      </c>
      <c r="K638" s="48" t="s">
        <v>6</v>
      </c>
      <c r="L638" s="52" t="s">
        <v>2259</v>
      </c>
      <c r="M638" s="38" t="str">
        <f aca="false">VLOOKUP(L638,CódigosRetorno!$A$2:$B$1795,2,FALSE())</f>
        <v>El XML no contiene el tag de nombre de embarcación en Detracciones para recursos hidrobiologicos.</v>
      </c>
      <c r="N638" s="49" t="s">
        <v>8</v>
      </c>
    </row>
    <row r="639" customFormat="false" ht="36" hidden="false" customHeight="false" outlineLevel="0" collapsed="false">
      <c r="A639" s="16"/>
      <c r="B639" s="49"/>
      <c r="C639" s="51"/>
      <c r="D639" s="48"/>
      <c r="E639" s="48"/>
      <c r="F639" s="52"/>
      <c r="G639" s="48"/>
      <c r="H639" s="51"/>
      <c r="I639" s="49"/>
      <c r="J639" s="38" t="s">
        <v>2260</v>
      </c>
      <c r="K639" s="48" t="s">
        <v>6</v>
      </c>
      <c r="L639" s="52" t="s">
        <v>2261</v>
      </c>
      <c r="M639" s="38" t="str">
        <f aca="false">VLOOKUP(L639,CódigosRetorno!$A$2:$B$1795,2,FALSE())</f>
        <v>El XML no contiene el tag de tipo de especie vendidas en Detracciones para recursos hidrobiologicos.</v>
      </c>
      <c r="N639" s="49" t="s">
        <v>8</v>
      </c>
    </row>
    <row r="640" customFormat="false" ht="24" hidden="false" customHeight="false" outlineLevel="0" collapsed="false">
      <c r="A640" s="16"/>
      <c r="B640" s="49"/>
      <c r="C640" s="51"/>
      <c r="D640" s="48"/>
      <c r="E640" s="48"/>
      <c r="F640" s="52"/>
      <c r="G640" s="48"/>
      <c r="H640" s="51"/>
      <c r="I640" s="49"/>
      <c r="J640" s="38" t="s">
        <v>2262</v>
      </c>
      <c r="K640" s="48" t="s">
        <v>6</v>
      </c>
      <c r="L640" s="52" t="s">
        <v>2263</v>
      </c>
      <c r="M640" s="38" t="str">
        <f aca="false">VLOOKUP(L640,CódigosRetorno!$A$2:$B$1795,2,FALSE())</f>
        <v>El XML no contiene el tag de lugar de descarga en Detracciones para recursos hidrobiologicos.</v>
      </c>
      <c r="N640" s="49" t="s">
        <v>8</v>
      </c>
    </row>
    <row r="641" customFormat="false" ht="24" hidden="false" customHeight="false" outlineLevel="0" collapsed="false">
      <c r="A641" s="16"/>
      <c r="B641" s="49"/>
      <c r="C641" s="51"/>
      <c r="D641" s="48"/>
      <c r="E641" s="48"/>
      <c r="F641" s="52"/>
      <c r="G641" s="49" t="s">
        <v>1555</v>
      </c>
      <c r="H641" s="38" t="s">
        <v>1285</v>
      </c>
      <c r="I641" s="49" t="s">
        <v>1262</v>
      </c>
      <c r="J641" s="38" t="s">
        <v>1556</v>
      </c>
      <c r="K641" s="48" t="s">
        <v>208</v>
      </c>
      <c r="L641" s="52" t="s">
        <v>1287</v>
      </c>
      <c r="M641" s="38" t="str">
        <f aca="false">VLOOKUP(L641,CódigosRetorno!$A$2:$B$1795,2,FALSE())</f>
        <v>El dato ingresado como atributo @listName es incorrecto.</v>
      </c>
      <c r="N641" s="49" t="s">
        <v>8</v>
      </c>
    </row>
    <row r="642" customFormat="false" ht="24" hidden="false" customHeight="false" outlineLevel="0" collapsed="false">
      <c r="A642" s="16"/>
      <c r="B642" s="49"/>
      <c r="C642" s="51"/>
      <c r="D642" s="48"/>
      <c r="E642" s="48"/>
      <c r="F642" s="52"/>
      <c r="G642" s="49" t="s">
        <v>1260</v>
      </c>
      <c r="H642" s="38" t="s">
        <v>1282</v>
      </c>
      <c r="I642" s="49" t="s">
        <v>1262</v>
      </c>
      <c r="J642" s="38" t="s">
        <v>1263</v>
      </c>
      <c r="K642" s="52" t="s">
        <v>208</v>
      </c>
      <c r="L642" s="116" t="s">
        <v>1283</v>
      </c>
      <c r="M642" s="38" t="str">
        <f aca="false">VLOOKUP(L642,CódigosRetorno!$A$2:$B$1795,2,FALSE())</f>
        <v>El dato ingresado como atributo @listAgencyName es incorrecto.</v>
      </c>
      <c r="N642" s="49" t="s">
        <v>8</v>
      </c>
    </row>
    <row r="643" customFormat="false" ht="48" hidden="false" customHeight="false" outlineLevel="0" collapsed="false">
      <c r="A643" s="16"/>
      <c r="B643" s="49"/>
      <c r="C643" s="51"/>
      <c r="D643" s="48"/>
      <c r="E643" s="48"/>
      <c r="F643" s="52"/>
      <c r="G643" s="49" t="s">
        <v>1557</v>
      </c>
      <c r="H643" s="38" t="s">
        <v>1289</v>
      </c>
      <c r="I643" s="49" t="s">
        <v>1262</v>
      </c>
      <c r="J643" s="38" t="s">
        <v>1558</v>
      </c>
      <c r="K643" s="52" t="s">
        <v>208</v>
      </c>
      <c r="L643" s="116" t="s">
        <v>1291</v>
      </c>
      <c r="M643" s="38" t="str">
        <f aca="false">VLOOKUP(L643,CódigosRetorno!$A$2:$B$1795,2,FALSE())</f>
        <v>El dato ingresado como atributo @listURI es incorrecto.</v>
      </c>
      <c r="N643" s="49" t="s">
        <v>8</v>
      </c>
    </row>
    <row r="644" customFormat="false" ht="24" hidden="false" customHeight="true" outlineLevel="0" collapsed="false">
      <c r="A644" s="16"/>
      <c r="B644" s="49"/>
      <c r="C644" s="51"/>
      <c r="D644" s="48" t="s">
        <v>329</v>
      </c>
      <c r="E644" s="48" t="s">
        <v>184</v>
      </c>
      <c r="F644" s="52" t="s">
        <v>2264</v>
      </c>
      <c r="G644" s="52" t="s">
        <v>2265</v>
      </c>
      <c r="H644" s="51" t="s">
        <v>2935</v>
      </c>
      <c r="I644" s="117" t="n">
        <v>1</v>
      </c>
      <c r="J644" s="38" t="s">
        <v>2267</v>
      </c>
      <c r="K644" s="48" t="s">
        <v>6</v>
      </c>
      <c r="L644" s="52" t="s">
        <v>1561</v>
      </c>
      <c r="M644" s="38" t="str">
        <f aca="false">VLOOKUP(L644,CódigosRetorno!$A$2:$B$1795,2,FALSE())</f>
        <v>El XML no contiene tag o no existe información del valor del concepto por linea.</v>
      </c>
      <c r="N644" s="49" t="s">
        <v>8</v>
      </c>
    </row>
    <row r="645" customFormat="false" ht="72" hidden="false" customHeight="false" outlineLevel="0" collapsed="false">
      <c r="A645" s="16"/>
      <c r="B645" s="49"/>
      <c r="C645" s="51"/>
      <c r="D645" s="48"/>
      <c r="E645" s="48"/>
      <c r="F645" s="52"/>
      <c r="G645" s="52"/>
      <c r="H645" s="51"/>
      <c r="I645" s="117"/>
      <c r="J645" s="38" t="s">
        <v>2268</v>
      </c>
      <c r="K645" s="48" t="s">
        <v>208</v>
      </c>
      <c r="L645" s="52" t="s">
        <v>2182</v>
      </c>
      <c r="M645" s="38" t="str">
        <f aca="false">VLOOKUP(L645,CódigosRetorno!$A$2:$B$1795,2,FALSE())</f>
        <v>El dato ingresado como valor del concepto de la linea no cumple con el formato establecido.</v>
      </c>
      <c r="N645" s="49" t="s">
        <v>8</v>
      </c>
    </row>
    <row r="646" customFormat="false" ht="72" hidden="false" customHeight="false" outlineLevel="0" collapsed="false">
      <c r="A646" s="16"/>
      <c r="B646" s="49"/>
      <c r="C646" s="51"/>
      <c r="D646" s="48"/>
      <c r="E646" s="48"/>
      <c r="F646" s="52"/>
      <c r="G646" s="52"/>
      <c r="H646" s="51"/>
      <c r="I646" s="117"/>
      <c r="J646" s="38" t="s">
        <v>2269</v>
      </c>
      <c r="K646" s="48" t="s">
        <v>208</v>
      </c>
      <c r="L646" s="52" t="s">
        <v>2182</v>
      </c>
      <c r="M646" s="38" t="str">
        <f aca="false">VLOOKUP(L646,CódigosRetorno!$A$2:$B$1795,2,FALSE())</f>
        <v>El dato ingresado como valor del concepto de la linea no cumple con el formato establecido.</v>
      </c>
      <c r="N646" s="49" t="s">
        <v>8</v>
      </c>
    </row>
    <row r="647" customFormat="false" ht="72" hidden="false" customHeight="false" outlineLevel="0" collapsed="false">
      <c r="A647" s="16"/>
      <c r="B647" s="49"/>
      <c r="C647" s="51"/>
      <c r="D647" s="48"/>
      <c r="E647" s="48"/>
      <c r="F647" s="52"/>
      <c r="G647" s="52"/>
      <c r="H647" s="51"/>
      <c r="I647" s="117"/>
      <c r="J647" s="38" t="s">
        <v>2270</v>
      </c>
      <c r="K647" s="48" t="s">
        <v>208</v>
      </c>
      <c r="L647" s="52" t="s">
        <v>2182</v>
      </c>
      <c r="M647" s="38" t="str">
        <f aca="false">VLOOKUP(L647,CódigosRetorno!$A$2:$B$1795,2,FALSE())</f>
        <v>El dato ingresado como valor del concepto de la linea no cumple con el formato establecido.</v>
      </c>
      <c r="N647" s="49" t="s">
        <v>8</v>
      </c>
    </row>
    <row r="648" customFormat="false" ht="72" hidden="false" customHeight="false" outlineLevel="0" collapsed="false">
      <c r="A648" s="16"/>
      <c r="B648" s="49"/>
      <c r="C648" s="51"/>
      <c r="D648" s="48"/>
      <c r="E648" s="48"/>
      <c r="F648" s="52"/>
      <c r="G648" s="52"/>
      <c r="H648" s="51"/>
      <c r="I648" s="117"/>
      <c r="J648" s="38" t="s">
        <v>2271</v>
      </c>
      <c r="K648" s="48" t="s">
        <v>208</v>
      </c>
      <c r="L648" s="52" t="s">
        <v>2182</v>
      </c>
      <c r="M648" s="38" t="str">
        <f aca="false">VLOOKUP(L648,CódigosRetorno!$A$2:$B$1795,2,FALSE())</f>
        <v>El dato ingresado como valor del concepto de la linea no cumple con el formato establecido.</v>
      </c>
      <c r="N648" s="49" t="s">
        <v>8</v>
      </c>
    </row>
    <row r="649" customFormat="false" ht="36" hidden="false" customHeight="true" outlineLevel="0" collapsed="false">
      <c r="A649" s="16"/>
      <c r="B649" s="49" t="n">
        <v>100</v>
      </c>
      <c r="C649" s="51" t="s">
        <v>2272</v>
      </c>
      <c r="D649" s="48" t="s">
        <v>329</v>
      </c>
      <c r="E649" s="48" t="s">
        <v>184</v>
      </c>
      <c r="F649" s="52" t="s">
        <v>223</v>
      </c>
      <c r="G649" s="49"/>
      <c r="H649" s="38" t="s">
        <v>2177</v>
      </c>
      <c r="I649" s="49" t="n">
        <v>1</v>
      </c>
      <c r="J649" s="38" t="s">
        <v>1551</v>
      </c>
      <c r="K649" s="48" t="s">
        <v>208</v>
      </c>
      <c r="L649" s="52" t="s">
        <v>1552</v>
      </c>
      <c r="M649" s="38" t="str">
        <f aca="false">VLOOKUP(L649,CódigosRetorno!$A$2:$B$1795,2,FALSE())</f>
        <v>No existe información en el nombre del concepto.</v>
      </c>
      <c r="N649" s="49" t="s">
        <v>8</v>
      </c>
    </row>
    <row r="650" customFormat="false" ht="36" hidden="false" customHeight="false" outlineLevel="0" collapsed="false">
      <c r="A650" s="16"/>
      <c r="B650" s="49"/>
      <c r="C650" s="51"/>
      <c r="D650" s="48"/>
      <c r="E650" s="48"/>
      <c r="F650" s="52" t="s">
        <v>769</v>
      </c>
      <c r="G650" s="48" t="s">
        <v>1549</v>
      </c>
      <c r="H650" s="38" t="s">
        <v>2178</v>
      </c>
      <c r="I650" s="49" t="n">
        <v>1</v>
      </c>
      <c r="J650" s="38" t="s">
        <v>2273</v>
      </c>
      <c r="K650" s="48" t="s">
        <v>6</v>
      </c>
      <c r="L650" s="52" t="s">
        <v>2274</v>
      </c>
      <c r="M650" s="38" t="str">
        <f aca="false">VLOOKUP(L650,CódigosRetorno!$A$2:$B$1795,2,FALSE())</f>
        <v>El XML no contiene el tag de cantidad de especies vendidas en Detracciones para recursos hidrobiologicos.</v>
      </c>
      <c r="N650" s="49" t="s">
        <v>8</v>
      </c>
    </row>
    <row r="651" customFormat="false" ht="24" hidden="false" customHeight="false" outlineLevel="0" collapsed="false">
      <c r="A651" s="16"/>
      <c r="B651" s="49"/>
      <c r="C651" s="51"/>
      <c r="D651" s="48"/>
      <c r="E651" s="48"/>
      <c r="F651" s="52"/>
      <c r="G651" s="49" t="s">
        <v>1555</v>
      </c>
      <c r="H651" s="38" t="s">
        <v>1285</v>
      </c>
      <c r="I651" s="49" t="s">
        <v>1262</v>
      </c>
      <c r="J651" s="38" t="s">
        <v>1556</v>
      </c>
      <c r="K651" s="48" t="s">
        <v>208</v>
      </c>
      <c r="L651" s="52" t="s">
        <v>1287</v>
      </c>
      <c r="M651" s="38" t="str">
        <f aca="false">VLOOKUP(L651,CódigosRetorno!$A$2:$B$1795,2,FALSE())</f>
        <v>El dato ingresado como atributo @listName es incorrecto.</v>
      </c>
      <c r="N651" s="49" t="s">
        <v>8</v>
      </c>
    </row>
    <row r="652" customFormat="false" ht="24" hidden="false" customHeight="false" outlineLevel="0" collapsed="false">
      <c r="A652" s="16"/>
      <c r="B652" s="49"/>
      <c r="C652" s="51"/>
      <c r="D652" s="48"/>
      <c r="E652" s="48"/>
      <c r="F652" s="52"/>
      <c r="G652" s="49" t="s">
        <v>1260</v>
      </c>
      <c r="H652" s="38" t="s">
        <v>1282</v>
      </c>
      <c r="I652" s="49" t="s">
        <v>1262</v>
      </c>
      <c r="J652" s="38" t="s">
        <v>1263</v>
      </c>
      <c r="K652" s="52" t="s">
        <v>208</v>
      </c>
      <c r="L652" s="116" t="s">
        <v>1283</v>
      </c>
      <c r="M652" s="38" t="str">
        <f aca="false">VLOOKUP(L652,CódigosRetorno!$A$2:$B$1795,2,FALSE())</f>
        <v>El dato ingresado como atributo @listAgencyName es incorrecto.</v>
      </c>
      <c r="N652" s="49" t="s">
        <v>8</v>
      </c>
    </row>
    <row r="653" customFormat="false" ht="48" hidden="false" customHeight="false" outlineLevel="0" collapsed="false">
      <c r="A653" s="16"/>
      <c r="B653" s="49"/>
      <c r="C653" s="51"/>
      <c r="D653" s="48"/>
      <c r="E653" s="48"/>
      <c r="F653" s="52"/>
      <c r="G653" s="49" t="s">
        <v>1557</v>
      </c>
      <c r="H653" s="38" t="s">
        <v>1289</v>
      </c>
      <c r="I653" s="49" t="s">
        <v>1262</v>
      </c>
      <c r="J653" s="38" t="s">
        <v>1558</v>
      </c>
      <c r="K653" s="52" t="s">
        <v>208</v>
      </c>
      <c r="L653" s="116" t="s">
        <v>1291</v>
      </c>
      <c r="M653" s="38" t="str">
        <f aca="false">VLOOKUP(L653,CódigosRetorno!$A$2:$B$1795,2,FALSE())</f>
        <v>El dato ingresado como atributo @listURI es incorrecto.</v>
      </c>
      <c r="N653" s="49" t="s">
        <v>8</v>
      </c>
    </row>
    <row r="654" customFormat="false" ht="24" hidden="false" customHeight="true" outlineLevel="0" collapsed="false">
      <c r="A654" s="16"/>
      <c r="B654" s="49"/>
      <c r="C654" s="51"/>
      <c r="D654" s="48"/>
      <c r="E654" s="48"/>
      <c r="F654" s="52" t="s">
        <v>300</v>
      </c>
      <c r="G654" s="52" t="s">
        <v>301</v>
      </c>
      <c r="H654" s="51" t="s">
        <v>2936</v>
      </c>
      <c r="I654" s="49" t="n">
        <v>1</v>
      </c>
      <c r="J654" s="38" t="s">
        <v>2276</v>
      </c>
      <c r="K654" s="48" t="s">
        <v>6</v>
      </c>
      <c r="L654" s="52" t="s">
        <v>2277</v>
      </c>
      <c r="M654" s="38" t="str">
        <f aca="false">VLOOKUP(L654,CódigosRetorno!$A$2:$B$1795,2,FALSE())</f>
        <v>El XML no contiene tag de la cantidad del concepto por linea.</v>
      </c>
      <c r="N654" s="49" t="s">
        <v>8</v>
      </c>
    </row>
    <row r="655" customFormat="false" ht="36" hidden="false" customHeight="false" outlineLevel="0" collapsed="false">
      <c r="A655" s="16"/>
      <c r="B655" s="49"/>
      <c r="C655" s="51"/>
      <c r="D655" s="48"/>
      <c r="E655" s="48"/>
      <c r="F655" s="52"/>
      <c r="G655" s="52"/>
      <c r="H655" s="51"/>
      <c r="I655" s="49"/>
      <c r="J655" s="38" t="s">
        <v>2278</v>
      </c>
      <c r="K655" s="48" t="s">
        <v>208</v>
      </c>
      <c r="L655" s="52" t="s">
        <v>2279</v>
      </c>
      <c r="M655" s="38" t="str">
        <f aca="false">VLOOKUP(L655,CódigosRetorno!$A$2:$B$1795,2,FALSE())</f>
        <v>El dato ingresado como cantidad del concepto de la linea no cumple con el formato establecido.</v>
      </c>
      <c r="N655" s="49" t="s">
        <v>8</v>
      </c>
    </row>
    <row r="656" customFormat="false" ht="36" hidden="false" customHeight="false" outlineLevel="0" collapsed="false">
      <c r="A656" s="16"/>
      <c r="B656" s="49"/>
      <c r="C656" s="51"/>
      <c r="D656" s="48"/>
      <c r="E656" s="48"/>
      <c r="F656" s="52" t="s">
        <v>1495</v>
      </c>
      <c r="G656" s="52" t="s">
        <v>2280</v>
      </c>
      <c r="H656" s="38" t="s">
        <v>2281</v>
      </c>
      <c r="I656" s="49" t="n">
        <v>1</v>
      </c>
      <c r="J656" s="38" t="s">
        <v>2282</v>
      </c>
      <c r="K656" s="48" t="s">
        <v>6</v>
      </c>
      <c r="L656" s="52" t="s">
        <v>2283</v>
      </c>
      <c r="M656" s="38" t="str">
        <f aca="false">VLOOKUP(L656,CódigosRetorno!$A$2:$B$1795,2,FALSE())</f>
        <v>El dato ingresado como unidad de medida de cantidad de especie vendidas no corresponde al valor esperado.</v>
      </c>
      <c r="N656" s="49" t="s">
        <v>8</v>
      </c>
    </row>
    <row r="657" customFormat="false" ht="36" hidden="false" customHeight="true" outlineLevel="0" collapsed="false">
      <c r="A657" s="16"/>
      <c r="B657" s="117" t="n">
        <f aca="false">B649+1</f>
        <v>101</v>
      </c>
      <c r="C657" s="51" t="s">
        <v>2284</v>
      </c>
      <c r="D657" s="48" t="s">
        <v>329</v>
      </c>
      <c r="E657" s="48" t="s">
        <v>184</v>
      </c>
      <c r="F657" s="52" t="s">
        <v>223</v>
      </c>
      <c r="G657" s="49"/>
      <c r="H657" s="38" t="s">
        <v>2177</v>
      </c>
      <c r="I657" s="49" t="n">
        <v>1</v>
      </c>
      <c r="J657" s="38" t="s">
        <v>1551</v>
      </c>
      <c r="K657" s="48" t="s">
        <v>208</v>
      </c>
      <c r="L657" s="52" t="s">
        <v>1552</v>
      </c>
      <c r="M657" s="38" t="str">
        <f aca="false">VLOOKUP(L657,CódigosRetorno!$A$2:$B$1795,2,FALSE())</f>
        <v>No existe información en el nombre del concepto.</v>
      </c>
      <c r="N657" s="49" t="s">
        <v>8</v>
      </c>
    </row>
    <row r="658" customFormat="false" ht="36" hidden="false" customHeight="false" outlineLevel="0" collapsed="false">
      <c r="A658" s="16"/>
      <c r="B658" s="117"/>
      <c r="C658" s="51"/>
      <c r="D658" s="48"/>
      <c r="E658" s="48"/>
      <c r="F658" s="52" t="s">
        <v>769</v>
      </c>
      <c r="G658" s="48" t="s">
        <v>1549</v>
      </c>
      <c r="H658" s="38" t="s">
        <v>2178</v>
      </c>
      <c r="I658" s="49" t="n">
        <v>1</v>
      </c>
      <c r="J658" s="38" t="s">
        <v>2285</v>
      </c>
      <c r="K658" s="48" t="s">
        <v>6</v>
      </c>
      <c r="L658" s="52" t="s">
        <v>2286</v>
      </c>
      <c r="M658" s="38" t="str">
        <f aca="false">VLOOKUP(L658,CódigosRetorno!$A$2:$B$1795,2,FALSE())</f>
        <v>El XML no contiene el tag de fecha de descarga en Detracciones para recursos hidrobiologicos.</v>
      </c>
      <c r="N658" s="49" t="s">
        <v>8</v>
      </c>
    </row>
    <row r="659" customFormat="false" ht="24" hidden="false" customHeight="false" outlineLevel="0" collapsed="false">
      <c r="A659" s="16"/>
      <c r="B659" s="117"/>
      <c r="C659" s="51"/>
      <c r="D659" s="48"/>
      <c r="E659" s="48"/>
      <c r="F659" s="52"/>
      <c r="G659" s="49" t="s">
        <v>1555</v>
      </c>
      <c r="H659" s="38" t="s">
        <v>1285</v>
      </c>
      <c r="I659" s="49" t="s">
        <v>1262</v>
      </c>
      <c r="J659" s="38" t="s">
        <v>1556</v>
      </c>
      <c r="K659" s="48" t="s">
        <v>208</v>
      </c>
      <c r="L659" s="52" t="s">
        <v>1287</v>
      </c>
      <c r="M659" s="38" t="str">
        <f aca="false">VLOOKUP(L659,CódigosRetorno!$A$2:$B$1795,2,FALSE())</f>
        <v>El dato ingresado como atributo @listName es incorrecto.</v>
      </c>
      <c r="N659" s="49" t="s">
        <v>8</v>
      </c>
    </row>
    <row r="660" customFormat="false" ht="24" hidden="false" customHeight="false" outlineLevel="0" collapsed="false">
      <c r="A660" s="16"/>
      <c r="B660" s="117"/>
      <c r="C660" s="51"/>
      <c r="D660" s="48"/>
      <c r="E660" s="48"/>
      <c r="F660" s="52"/>
      <c r="G660" s="49" t="s">
        <v>1260</v>
      </c>
      <c r="H660" s="38" t="s">
        <v>1282</v>
      </c>
      <c r="I660" s="49" t="s">
        <v>1262</v>
      </c>
      <c r="J660" s="38" t="s">
        <v>1263</v>
      </c>
      <c r="K660" s="52" t="s">
        <v>208</v>
      </c>
      <c r="L660" s="116" t="s">
        <v>1283</v>
      </c>
      <c r="M660" s="38" t="str">
        <f aca="false">VLOOKUP(L660,CódigosRetorno!$A$2:$B$1795,2,FALSE())</f>
        <v>El dato ingresado como atributo @listAgencyName es incorrecto.</v>
      </c>
      <c r="N660" s="49" t="s">
        <v>8</v>
      </c>
    </row>
    <row r="661" customFormat="false" ht="48" hidden="false" customHeight="false" outlineLevel="0" collapsed="false">
      <c r="A661" s="16"/>
      <c r="B661" s="117"/>
      <c r="C661" s="51"/>
      <c r="D661" s="48"/>
      <c r="E661" s="48"/>
      <c r="F661" s="52"/>
      <c r="G661" s="49" t="s">
        <v>1557</v>
      </c>
      <c r="H661" s="38" t="s">
        <v>1289</v>
      </c>
      <c r="I661" s="49" t="s">
        <v>1262</v>
      </c>
      <c r="J661" s="38" t="s">
        <v>1558</v>
      </c>
      <c r="K661" s="52" t="s">
        <v>208</v>
      </c>
      <c r="L661" s="116" t="s">
        <v>1291</v>
      </c>
      <c r="M661" s="38" t="str">
        <f aca="false">VLOOKUP(L661,CódigosRetorno!$A$2:$B$1795,2,FALSE())</f>
        <v>El dato ingresado como atributo @listURI es incorrecto.</v>
      </c>
      <c r="N661" s="49" t="s">
        <v>8</v>
      </c>
    </row>
    <row r="662" customFormat="false" ht="36" hidden="false" customHeight="false" outlineLevel="0" collapsed="false">
      <c r="A662" s="16"/>
      <c r="B662" s="117"/>
      <c r="C662" s="51"/>
      <c r="D662" s="48"/>
      <c r="E662" s="48"/>
      <c r="F662" s="52" t="s">
        <v>177</v>
      </c>
      <c r="G662" s="52" t="s">
        <v>178</v>
      </c>
      <c r="H662" s="38" t="s">
        <v>2288</v>
      </c>
      <c r="I662" s="49" t="n">
        <v>1</v>
      </c>
      <c r="J662" s="38" t="s">
        <v>2289</v>
      </c>
      <c r="K662" s="48" t="s">
        <v>6</v>
      </c>
      <c r="L662" s="52" t="s">
        <v>2202</v>
      </c>
      <c r="M662" s="38" t="str">
        <f aca="false">VLOOKUP(L662,CódigosRetorno!$A$2:$B$1795,2,FALSE())</f>
        <v>El XML no contiene tag de la fecha del concepto por linea.</v>
      </c>
      <c r="N662" s="49" t="s">
        <v>8</v>
      </c>
    </row>
    <row r="663" customFormat="false" ht="15" hidden="false" customHeight="false" outlineLevel="0" collapsed="false">
      <c r="A663" s="16"/>
      <c r="B663" s="63" t="s">
        <v>2290</v>
      </c>
      <c r="C663" s="134"/>
      <c r="D663" s="98"/>
      <c r="E663" s="98" t="s">
        <v>8</v>
      </c>
      <c r="F663" s="110" t="s">
        <v>8</v>
      </c>
      <c r="G663" s="69" t="s">
        <v>8</v>
      </c>
      <c r="H663" s="134" t="s">
        <v>8</v>
      </c>
      <c r="I663" s="69" t="s">
        <v>8</v>
      </c>
      <c r="J663" s="43" t="s">
        <v>8</v>
      </c>
      <c r="K663" s="110" t="s">
        <v>8</v>
      </c>
      <c r="L663" s="99" t="s">
        <v>8</v>
      </c>
      <c r="M663" s="43" t="str">
        <f aca="false">VLOOKUP(L663,CódigosRetorno!$A$2:$B$1795,2,FALSE())</f>
        <v>-</v>
      </c>
      <c r="N663" s="69" t="s">
        <v>8</v>
      </c>
    </row>
    <row r="664" customFormat="false" ht="36" hidden="false" customHeight="true" outlineLevel="0" collapsed="false">
      <c r="A664" s="16"/>
      <c r="B664" s="117" t="n">
        <f aca="false">B657+1</f>
        <v>102</v>
      </c>
      <c r="C664" s="51" t="s">
        <v>2291</v>
      </c>
      <c r="D664" s="48" t="s">
        <v>329</v>
      </c>
      <c r="E664" s="48" t="s">
        <v>184</v>
      </c>
      <c r="F664" s="52" t="s">
        <v>216</v>
      </c>
      <c r="G664" s="52" t="s">
        <v>217</v>
      </c>
      <c r="H664" s="248" t="s">
        <v>2292</v>
      </c>
      <c r="I664" s="49"/>
      <c r="J664" s="38" t="s">
        <v>2937</v>
      </c>
      <c r="K664" s="48" t="s">
        <v>6</v>
      </c>
      <c r="L664" s="52" t="s">
        <v>2294</v>
      </c>
      <c r="M664" s="38" t="str">
        <f aca="false">VLOOKUP(L664,CódigosRetorno!$A$2:$B$1795,2,FALSE())</f>
        <v>El XML no contiene el tag o no existe información del ubigeo de punto de origen en Detracciones - Servicio de transporte de carga.</v>
      </c>
      <c r="N664" s="49" t="s">
        <v>1360</v>
      </c>
    </row>
    <row r="665" customFormat="false" ht="24" hidden="false" customHeight="false" outlineLevel="0" collapsed="false">
      <c r="A665" s="16"/>
      <c r="B665" s="117"/>
      <c r="C665" s="51"/>
      <c r="D665" s="48"/>
      <c r="E665" s="48"/>
      <c r="F665" s="52"/>
      <c r="G665" s="52"/>
      <c r="H665" s="248"/>
      <c r="I665" s="49"/>
      <c r="J665" s="38" t="s">
        <v>219</v>
      </c>
      <c r="K665" s="48" t="s">
        <v>208</v>
      </c>
      <c r="L665" s="52" t="s">
        <v>834</v>
      </c>
      <c r="M665" s="38" t="str">
        <f aca="false">VLOOKUP(L665,CódigosRetorno!$A$2:$B$1795,2,FALSE())</f>
        <v>Debe corresponder a algún valor válido establecido en el catálogo 13</v>
      </c>
      <c r="N665" s="49" t="s">
        <v>1360</v>
      </c>
    </row>
    <row r="666" customFormat="false" ht="24" hidden="false" customHeight="false" outlineLevel="0" collapsed="false">
      <c r="A666" s="16"/>
      <c r="B666" s="117"/>
      <c r="C666" s="51"/>
      <c r="D666" s="48"/>
      <c r="E666" s="48"/>
      <c r="F666" s="52"/>
      <c r="G666" s="52" t="s">
        <v>1361</v>
      </c>
      <c r="H666" s="62" t="s">
        <v>1261</v>
      </c>
      <c r="I666" s="49" t="s">
        <v>1262</v>
      </c>
      <c r="J666" s="38" t="s">
        <v>1362</v>
      </c>
      <c r="K666" s="48" t="s">
        <v>208</v>
      </c>
      <c r="L666" s="52" t="s">
        <v>1264</v>
      </c>
      <c r="M666" s="38" t="str">
        <f aca="false">VLOOKUP(L666,CódigosRetorno!$A$2:$B$1795,2,FALSE())</f>
        <v>El dato ingresado como atributo @schemeAgencyName es incorrecto.</v>
      </c>
      <c r="N666" s="49" t="s">
        <v>8</v>
      </c>
    </row>
    <row r="667" customFormat="false" ht="24" hidden="false" customHeight="false" outlineLevel="0" collapsed="false">
      <c r="A667" s="16"/>
      <c r="B667" s="117"/>
      <c r="C667" s="51"/>
      <c r="D667" s="48"/>
      <c r="E667" s="48"/>
      <c r="F667" s="52"/>
      <c r="G667" s="52" t="s">
        <v>1363</v>
      </c>
      <c r="H667" s="62" t="s">
        <v>1333</v>
      </c>
      <c r="I667" s="49" t="s">
        <v>1262</v>
      </c>
      <c r="J667" s="38" t="s">
        <v>1364</v>
      </c>
      <c r="K667" s="48" t="s">
        <v>208</v>
      </c>
      <c r="L667" s="52" t="s">
        <v>1335</v>
      </c>
      <c r="M667" s="38" t="str">
        <f aca="false">VLOOKUP(L667,CódigosRetorno!$A$2:$B$1795,2,FALSE())</f>
        <v>El dato ingresado como atributo @schemeName es incorrecto.</v>
      </c>
      <c r="N667" s="49" t="s">
        <v>8</v>
      </c>
    </row>
    <row r="668" customFormat="false" ht="36" hidden="false" customHeight="true" outlineLevel="0" collapsed="false">
      <c r="A668" s="16"/>
      <c r="B668" s="117"/>
      <c r="C668" s="51"/>
      <c r="D668" s="48"/>
      <c r="E668" s="48"/>
      <c r="F668" s="52" t="s">
        <v>1347</v>
      </c>
      <c r="G668" s="52"/>
      <c r="H668" s="248" t="s">
        <v>2295</v>
      </c>
      <c r="I668" s="49" t="n">
        <v>1</v>
      </c>
      <c r="J668" s="38" t="s">
        <v>2938</v>
      </c>
      <c r="K668" s="48" t="s">
        <v>6</v>
      </c>
      <c r="L668" s="52" t="s">
        <v>2297</v>
      </c>
      <c r="M668" s="38" t="str">
        <f aca="false">VLOOKUP(L668,CódigosRetorno!$A$2:$B$1795,2,FALSE())</f>
        <v>El XML no contiene el tag o no existe información de la dirección del punto de origen en Detracciones - Servicio de transporte de carga.</v>
      </c>
      <c r="N668" s="49" t="s">
        <v>8</v>
      </c>
    </row>
    <row r="669" customFormat="false" ht="60" hidden="false" customHeight="false" outlineLevel="0" collapsed="false">
      <c r="A669" s="16"/>
      <c r="B669" s="117"/>
      <c r="C669" s="51"/>
      <c r="D669" s="48"/>
      <c r="E669" s="48"/>
      <c r="F669" s="52"/>
      <c r="G669" s="52"/>
      <c r="H669" s="248"/>
      <c r="I669" s="49"/>
      <c r="J669" s="38" t="s">
        <v>2298</v>
      </c>
      <c r="K669" s="48" t="s">
        <v>208</v>
      </c>
      <c r="L669" s="52" t="s">
        <v>1382</v>
      </c>
      <c r="M669" s="38" t="str">
        <f aca="false">VLOOKUP(L669,CódigosRetorno!$A$2:$B$1795,2,FALSE())</f>
        <v>El dato ingresado como direccion completa y detallada no cumple con el formato establecido.</v>
      </c>
      <c r="N669" s="49" t="s">
        <v>8</v>
      </c>
    </row>
    <row r="670" customFormat="false" ht="36" hidden="false" customHeight="true" outlineLevel="0" collapsed="false">
      <c r="A670" s="16"/>
      <c r="B670" s="117" t="n">
        <f aca="false">B664+1</f>
        <v>103</v>
      </c>
      <c r="C670" s="51" t="s">
        <v>2299</v>
      </c>
      <c r="D670" s="48" t="s">
        <v>329</v>
      </c>
      <c r="E670" s="48" t="s">
        <v>184</v>
      </c>
      <c r="F670" s="52" t="s">
        <v>216</v>
      </c>
      <c r="G670" s="52" t="s">
        <v>217</v>
      </c>
      <c r="H670" s="248" t="s">
        <v>2300</v>
      </c>
      <c r="I670" s="49" t="n">
        <v>1</v>
      </c>
      <c r="J670" s="38" t="s">
        <v>2938</v>
      </c>
      <c r="K670" s="48" t="s">
        <v>6</v>
      </c>
      <c r="L670" s="52" t="s">
        <v>2301</v>
      </c>
      <c r="M670" s="38" t="str">
        <f aca="false">VLOOKUP(L670,CódigosRetorno!$A$2:$B$1795,2,FALSE())</f>
        <v>El XML no contiene el tag o no existe información del ubigeo de punto de destino en Detracciones - Servicio de transporte de carga.</v>
      </c>
      <c r="N670" s="49" t="s">
        <v>1360</v>
      </c>
    </row>
    <row r="671" customFormat="false" ht="24" hidden="false" customHeight="false" outlineLevel="0" collapsed="false">
      <c r="A671" s="16"/>
      <c r="B671" s="117"/>
      <c r="C671" s="51"/>
      <c r="D671" s="48"/>
      <c r="E671" s="48"/>
      <c r="F671" s="52"/>
      <c r="G671" s="52"/>
      <c r="H671" s="248"/>
      <c r="I671" s="49"/>
      <c r="J671" s="38" t="s">
        <v>219</v>
      </c>
      <c r="K671" s="48" t="s">
        <v>208</v>
      </c>
      <c r="L671" s="52" t="s">
        <v>834</v>
      </c>
      <c r="M671" s="38" t="str">
        <f aca="false">VLOOKUP(L671,CódigosRetorno!$A$2:$B$1795,2,FALSE())</f>
        <v>Debe corresponder a algún valor válido establecido en el catálogo 13</v>
      </c>
      <c r="N671" s="49" t="s">
        <v>1360</v>
      </c>
    </row>
    <row r="672" customFormat="false" ht="24" hidden="false" customHeight="false" outlineLevel="0" collapsed="false">
      <c r="A672" s="16"/>
      <c r="B672" s="117"/>
      <c r="C672" s="51"/>
      <c r="D672" s="48"/>
      <c r="E672" s="48"/>
      <c r="F672" s="52"/>
      <c r="G672" s="52" t="s">
        <v>1361</v>
      </c>
      <c r="H672" s="62" t="s">
        <v>1261</v>
      </c>
      <c r="I672" s="49" t="s">
        <v>1262</v>
      </c>
      <c r="J672" s="38" t="s">
        <v>1362</v>
      </c>
      <c r="K672" s="48" t="s">
        <v>208</v>
      </c>
      <c r="L672" s="52" t="s">
        <v>1264</v>
      </c>
      <c r="M672" s="38" t="str">
        <f aca="false">VLOOKUP(L672,CódigosRetorno!$A$2:$B$1795,2,FALSE())</f>
        <v>El dato ingresado como atributo @schemeAgencyName es incorrecto.</v>
      </c>
      <c r="N672" s="49" t="s">
        <v>8</v>
      </c>
    </row>
    <row r="673" customFormat="false" ht="24" hidden="false" customHeight="false" outlineLevel="0" collapsed="false">
      <c r="A673" s="16"/>
      <c r="B673" s="117"/>
      <c r="C673" s="51"/>
      <c r="D673" s="48"/>
      <c r="E673" s="48"/>
      <c r="F673" s="52"/>
      <c r="G673" s="52" t="s">
        <v>1363</v>
      </c>
      <c r="H673" s="62" t="s">
        <v>1333</v>
      </c>
      <c r="I673" s="49" t="s">
        <v>1262</v>
      </c>
      <c r="J673" s="38" t="s">
        <v>1364</v>
      </c>
      <c r="K673" s="48" t="s">
        <v>208</v>
      </c>
      <c r="L673" s="52" t="s">
        <v>1335</v>
      </c>
      <c r="M673" s="38" t="str">
        <f aca="false">VLOOKUP(L673,CódigosRetorno!$A$2:$B$1795,2,FALSE())</f>
        <v>El dato ingresado como atributo @schemeName es incorrecto.</v>
      </c>
      <c r="N673" s="49" t="s">
        <v>8</v>
      </c>
    </row>
    <row r="674" customFormat="false" ht="36" hidden="false" customHeight="true" outlineLevel="0" collapsed="false">
      <c r="A674" s="16"/>
      <c r="B674" s="117"/>
      <c r="C674" s="51"/>
      <c r="D674" s="48"/>
      <c r="E674" s="48"/>
      <c r="F674" s="52" t="s">
        <v>1347</v>
      </c>
      <c r="G674" s="52"/>
      <c r="H674" s="248" t="s">
        <v>2302</v>
      </c>
      <c r="I674" s="49" t="n">
        <v>1</v>
      </c>
      <c r="J674" s="38" t="s">
        <v>2303</v>
      </c>
      <c r="K674" s="48" t="s">
        <v>6</v>
      </c>
      <c r="L674" s="52" t="s">
        <v>2304</v>
      </c>
      <c r="M674" s="38" t="str">
        <f aca="false">VLOOKUP(L674,CódigosRetorno!$A$2:$B$1795,2,FALSE())</f>
        <v>El XML no contiene el tag o no existe información de la dirección del punto de destino en Detracciones - Servicio de transporte de carga.</v>
      </c>
      <c r="N674" s="49" t="s">
        <v>8</v>
      </c>
    </row>
    <row r="675" customFormat="false" ht="60" hidden="false" customHeight="false" outlineLevel="0" collapsed="false">
      <c r="A675" s="16"/>
      <c r="B675" s="117"/>
      <c r="C675" s="51"/>
      <c r="D675" s="48"/>
      <c r="E675" s="48"/>
      <c r="F675" s="52"/>
      <c r="G675" s="52"/>
      <c r="H675" s="248"/>
      <c r="I675" s="49" t="n">
        <v>1</v>
      </c>
      <c r="J675" s="38" t="s">
        <v>1381</v>
      </c>
      <c r="K675" s="48" t="s">
        <v>208</v>
      </c>
      <c r="L675" s="52" t="s">
        <v>1382</v>
      </c>
      <c r="M675" s="38" t="str">
        <f aca="false">VLOOKUP(L675,CódigosRetorno!$A$2:$B$1795,2,FALSE())</f>
        <v>El dato ingresado como direccion completa y detallada no cumple con el formato establecido.</v>
      </c>
      <c r="N675" s="49" t="s">
        <v>8</v>
      </c>
    </row>
    <row r="676" customFormat="false" ht="36" hidden="false" customHeight="true" outlineLevel="0" collapsed="false">
      <c r="A676" s="16"/>
      <c r="B676" s="49" t="n">
        <f aca="false">B670+1</f>
        <v>104</v>
      </c>
      <c r="C676" s="51" t="s">
        <v>2305</v>
      </c>
      <c r="D676" s="48" t="s">
        <v>329</v>
      </c>
      <c r="E676" s="48" t="s">
        <v>184</v>
      </c>
      <c r="F676" s="52" t="s">
        <v>1563</v>
      </c>
      <c r="G676" s="49"/>
      <c r="H676" s="51" t="s">
        <v>2306</v>
      </c>
      <c r="I676" s="49" t="n">
        <v>1</v>
      </c>
      <c r="J676" s="38" t="s">
        <v>2296</v>
      </c>
      <c r="K676" s="52" t="s">
        <v>6</v>
      </c>
      <c r="L676" s="116" t="s">
        <v>2307</v>
      </c>
      <c r="M676" s="38" t="str">
        <f aca="false">VLOOKUP(L676,CódigosRetorno!$A$2:$B$1795,2,FALSE())</f>
        <v>El XML no contiene el tag o no existe información del Detalle del viaje en Detracciones - Servicio de transporte de carga.</v>
      </c>
      <c r="N676" s="49" t="s">
        <v>8</v>
      </c>
    </row>
    <row r="677" customFormat="false" ht="60" hidden="false" customHeight="false" outlineLevel="0" collapsed="false">
      <c r="A677" s="16"/>
      <c r="B677" s="49"/>
      <c r="C677" s="51"/>
      <c r="D677" s="48"/>
      <c r="E677" s="48"/>
      <c r="F677" s="52"/>
      <c r="G677" s="49"/>
      <c r="H677" s="51"/>
      <c r="I677" s="49"/>
      <c r="J677" s="38" t="s">
        <v>2308</v>
      </c>
      <c r="K677" s="52" t="s">
        <v>208</v>
      </c>
      <c r="L677" s="116" t="s">
        <v>2309</v>
      </c>
      <c r="M677" s="38" t="str">
        <f aca="false">VLOOKUP(L677,CódigosRetorno!$A$2:$B$1795,2,FALSE())</f>
        <v>El dato ingresado como detalle del viaje no cumple con el formato establecido.</v>
      </c>
      <c r="N677" s="49" t="s">
        <v>8</v>
      </c>
    </row>
    <row r="678" customFormat="false" ht="36" hidden="false" customHeight="true" outlineLevel="0" collapsed="false">
      <c r="A678" s="16"/>
      <c r="B678" s="49" t="n">
        <f aca="false">B676+1</f>
        <v>105</v>
      </c>
      <c r="C678" s="38" t="s">
        <v>2310</v>
      </c>
      <c r="D678" s="48" t="s">
        <v>329</v>
      </c>
      <c r="E678" s="48" t="s">
        <v>184</v>
      </c>
      <c r="F678" s="52" t="s">
        <v>330</v>
      </c>
      <c r="G678" s="48" t="s">
        <v>2311</v>
      </c>
      <c r="H678" s="38" t="s">
        <v>2312</v>
      </c>
      <c r="I678" s="49" t="n">
        <v>1</v>
      </c>
      <c r="J678" s="38" t="s">
        <v>2313</v>
      </c>
      <c r="K678" s="48" t="s">
        <v>6</v>
      </c>
      <c r="L678" s="52" t="s">
        <v>2314</v>
      </c>
      <c r="M678" s="38" t="str">
        <f aca="false">VLOOKUP(L678,CódigosRetorno!$A$2:$B$1795,2,FALSE())</f>
        <v>Detracciones - Servicio de transporte de carga, debe tener un (y solo uno) Valor Referencial del Servicio de Transporte.</v>
      </c>
      <c r="N678" s="49" t="s">
        <v>8</v>
      </c>
    </row>
    <row r="679" customFormat="false" ht="36" hidden="false" customHeight="true" outlineLevel="0" collapsed="false">
      <c r="A679" s="16"/>
      <c r="B679" s="49"/>
      <c r="C679" s="38"/>
      <c r="D679" s="48"/>
      <c r="E679" s="48"/>
      <c r="F679" s="52" t="s">
        <v>300</v>
      </c>
      <c r="G679" s="48" t="s">
        <v>301</v>
      </c>
      <c r="H679" s="51" t="s">
        <v>2315</v>
      </c>
      <c r="I679" s="49" t="n">
        <v>1</v>
      </c>
      <c r="J679" s="38" t="s">
        <v>2303</v>
      </c>
      <c r="K679" s="48" t="s">
        <v>6</v>
      </c>
      <c r="L679" s="52" t="s">
        <v>2316</v>
      </c>
      <c r="M679" s="38" t="str">
        <f aca="false">VLOOKUP(L679,CódigosRetorno!$A$2:$B$1795,2,FALSE())</f>
        <v>El XML no contiene el tag o no existe información del monto del valor referencial en Detracciones - Servicios de transporte de carga.</v>
      </c>
      <c r="N679" s="49" t="s">
        <v>8</v>
      </c>
    </row>
    <row r="680" customFormat="false" ht="36" hidden="false" customHeight="false" outlineLevel="0" collapsed="false">
      <c r="A680" s="16"/>
      <c r="B680" s="49"/>
      <c r="C680" s="38"/>
      <c r="D680" s="48"/>
      <c r="E680" s="48"/>
      <c r="F680" s="52"/>
      <c r="G680" s="48"/>
      <c r="H680" s="51"/>
      <c r="I680" s="49"/>
      <c r="J680" s="38" t="s">
        <v>2317</v>
      </c>
      <c r="K680" s="48" t="s">
        <v>6</v>
      </c>
      <c r="L680" s="52" t="s">
        <v>2318</v>
      </c>
      <c r="M680" s="38" t="str">
        <f aca="false">VLOOKUP(L680,CódigosRetorno!$A$2:$B$1795,2,FALSE())</f>
        <v>El dato ingresado como monto valor referencial en Detracciones - Servicios de transporte de carga no cumple con el formato establecido.</v>
      </c>
      <c r="N680" s="49" t="s">
        <v>8</v>
      </c>
    </row>
    <row r="681" customFormat="false" ht="24" hidden="false" customHeight="false" outlineLevel="0" collapsed="false">
      <c r="A681" s="16"/>
      <c r="B681" s="49"/>
      <c r="C681" s="38"/>
      <c r="D681" s="48"/>
      <c r="E681" s="48"/>
      <c r="F681" s="207" t="s">
        <v>144</v>
      </c>
      <c r="G681" s="247" t="s">
        <v>308</v>
      </c>
      <c r="H681" s="122" t="s">
        <v>1575</v>
      </c>
      <c r="I681" s="209" t="n">
        <v>1</v>
      </c>
      <c r="J681" s="38" t="s">
        <v>2319</v>
      </c>
      <c r="K681" s="48" t="s">
        <v>6</v>
      </c>
      <c r="L681" s="52" t="s">
        <v>2250</v>
      </c>
      <c r="M681" s="38" t="str">
        <f aca="false">VLOOKUP(L681,CódigosRetorno!$A$2:$B$1795,2,FALSE())</f>
        <v>La moneda del monto de la detracción debe ser PEN</v>
      </c>
      <c r="N681" s="49" t="s">
        <v>8</v>
      </c>
    </row>
    <row r="682" customFormat="false" ht="36" hidden="false" customHeight="true" outlineLevel="0" collapsed="false">
      <c r="A682" s="16"/>
      <c r="B682" s="49" t="n">
        <f aca="false">B678+1</f>
        <v>106</v>
      </c>
      <c r="C682" s="51" t="s">
        <v>2320</v>
      </c>
      <c r="D682" s="48" t="s">
        <v>329</v>
      </c>
      <c r="E682" s="48" t="s">
        <v>184</v>
      </c>
      <c r="F682" s="52" t="s">
        <v>330</v>
      </c>
      <c r="G682" s="48" t="s">
        <v>2321</v>
      </c>
      <c r="H682" s="38" t="s">
        <v>2312</v>
      </c>
      <c r="I682" s="49" t="n">
        <v>1</v>
      </c>
      <c r="J682" s="38" t="s">
        <v>2322</v>
      </c>
      <c r="K682" s="48" t="s">
        <v>6</v>
      </c>
      <c r="L682" s="52" t="s">
        <v>2323</v>
      </c>
      <c r="M682" s="38" t="str">
        <f aca="false">VLOOKUP(L682,CódigosRetorno!$A$2:$B$1795,2,FALSE())</f>
        <v>Detracciones - Servicio de transporte de carga, debe tener un (y solo uno) Valor Referencial sobre la carga efectiva.</v>
      </c>
      <c r="N682" s="49" t="s">
        <v>8</v>
      </c>
    </row>
    <row r="683" customFormat="false" ht="36" hidden="false" customHeight="true" outlineLevel="0" collapsed="false">
      <c r="A683" s="16"/>
      <c r="B683" s="49"/>
      <c r="C683" s="51"/>
      <c r="D683" s="48"/>
      <c r="E683" s="48"/>
      <c r="F683" s="52" t="s">
        <v>300</v>
      </c>
      <c r="G683" s="48" t="s">
        <v>301</v>
      </c>
      <c r="H683" s="51" t="s">
        <v>2315</v>
      </c>
      <c r="I683" s="49" t="n">
        <v>1</v>
      </c>
      <c r="J683" s="38" t="s">
        <v>2303</v>
      </c>
      <c r="K683" s="48" t="s">
        <v>6</v>
      </c>
      <c r="L683" s="52" t="s">
        <v>2316</v>
      </c>
      <c r="M683" s="38" t="str">
        <f aca="false">VLOOKUP(L683,CódigosRetorno!$A$2:$B$1795,2,FALSE())</f>
        <v>El XML no contiene el tag o no existe información del monto del valor referencial en Detracciones - Servicios de transporte de carga.</v>
      </c>
      <c r="N683" s="49" t="s">
        <v>8</v>
      </c>
    </row>
    <row r="684" customFormat="false" ht="36" hidden="false" customHeight="false" outlineLevel="0" collapsed="false">
      <c r="A684" s="16"/>
      <c r="B684" s="49"/>
      <c r="C684" s="51"/>
      <c r="D684" s="48"/>
      <c r="E684" s="48"/>
      <c r="F684" s="52"/>
      <c r="G684" s="48"/>
      <c r="H684" s="51"/>
      <c r="I684" s="49"/>
      <c r="J684" s="38" t="s">
        <v>2324</v>
      </c>
      <c r="K684" s="48" t="s">
        <v>6</v>
      </c>
      <c r="L684" s="52" t="s">
        <v>2318</v>
      </c>
      <c r="M684" s="38" t="str">
        <f aca="false">VLOOKUP(L684,CódigosRetorno!$A$2:$B$1795,2,FALSE())</f>
        <v>El dato ingresado como monto valor referencial en Detracciones - Servicios de transporte de carga no cumple con el formato establecido.</v>
      </c>
      <c r="N684" s="49" t="s">
        <v>8</v>
      </c>
    </row>
    <row r="685" customFormat="false" ht="24" hidden="false" customHeight="false" outlineLevel="0" collapsed="false">
      <c r="A685" s="16"/>
      <c r="B685" s="49"/>
      <c r="C685" s="51"/>
      <c r="D685" s="48"/>
      <c r="E685" s="48"/>
      <c r="F685" s="207" t="s">
        <v>144</v>
      </c>
      <c r="G685" s="247" t="s">
        <v>308</v>
      </c>
      <c r="H685" s="122" t="s">
        <v>1575</v>
      </c>
      <c r="I685" s="209" t="n">
        <v>1</v>
      </c>
      <c r="J685" s="38" t="s">
        <v>2319</v>
      </c>
      <c r="K685" s="48" t="s">
        <v>6</v>
      </c>
      <c r="L685" s="52" t="s">
        <v>2250</v>
      </c>
      <c r="M685" s="38" t="str">
        <f aca="false">VLOOKUP(L685,CódigosRetorno!$A$2:$B$1795,2,FALSE())</f>
        <v>La moneda del monto de la detracción debe ser PEN</v>
      </c>
      <c r="N685" s="49" t="s">
        <v>8</v>
      </c>
    </row>
    <row r="686" customFormat="false" ht="36" hidden="false" customHeight="true" outlineLevel="0" collapsed="false">
      <c r="A686" s="16"/>
      <c r="B686" s="49" t="n">
        <f aca="false">B682+1</f>
        <v>107</v>
      </c>
      <c r="C686" s="51" t="s">
        <v>2325</v>
      </c>
      <c r="D686" s="48" t="s">
        <v>329</v>
      </c>
      <c r="E686" s="48" t="s">
        <v>184</v>
      </c>
      <c r="F686" s="52" t="s">
        <v>330</v>
      </c>
      <c r="G686" s="48" t="s">
        <v>2326</v>
      </c>
      <c r="H686" s="38" t="s">
        <v>2312</v>
      </c>
      <c r="I686" s="49" t="n">
        <v>1</v>
      </c>
      <c r="J686" s="38" t="s">
        <v>2327</v>
      </c>
      <c r="K686" s="48" t="s">
        <v>6</v>
      </c>
      <c r="L686" s="52" t="s">
        <v>2328</v>
      </c>
      <c r="M686" s="38" t="str">
        <f aca="false">VLOOKUP(L686,CódigosRetorno!$A$2:$B$1795,2,FALSE())</f>
        <v>Detracciones - Servicio de transporte de carga, debe tener un (y solo uno) Valor Referencial sobre la carga util nominal.</v>
      </c>
      <c r="N686" s="49" t="s">
        <v>8</v>
      </c>
    </row>
    <row r="687" customFormat="false" ht="36" hidden="false" customHeight="true" outlineLevel="0" collapsed="false">
      <c r="A687" s="16"/>
      <c r="B687" s="49"/>
      <c r="C687" s="51"/>
      <c r="D687" s="48"/>
      <c r="E687" s="48"/>
      <c r="F687" s="52" t="s">
        <v>300</v>
      </c>
      <c r="G687" s="48" t="s">
        <v>301</v>
      </c>
      <c r="H687" s="51" t="s">
        <v>2315</v>
      </c>
      <c r="I687" s="49" t="n">
        <v>1</v>
      </c>
      <c r="J687" s="38" t="s">
        <v>2303</v>
      </c>
      <c r="K687" s="48" t="s">
        <v>6</v>
      </c>
      <c r="L687" s="52" t="s">
        <v>2316</v>
      </c>
      <c r="M687" s="38" t="str">
        <f aca="false">VLOOKUP(L687,CódigosRetorno!$A$2:$B$1795,2,FALSE())</f>
        <v>El XML no contiene el tag o no existe información del monto del valor referencial en Detracciones - Servicios de transporte de carga.</v>
      </c>
      <c r="N687" s="49" t="s">
        <v>8</v>
      </c>
    </row>
    <row r="688" customFormat="false" ht="36" hidden="false" customHeight="false" outlineLevel="0" collapsed="false">
      <c r="A688" s="16"/>
      <c r="B688" s="49"/>
      <c r="C688" s="51"/>
      <c r="D688" s="48"/>
      <c r="E688" s="48"/>
      <c r="F688" s="52"/>
      <c r="G688" s="48"/>
      <c r="H688" s="51"/>
      <c r="I688" s="49"/>
      <c r="J688" s="38" t="s">
        <v>2317</v>
      </c>
      <c r="K688" s="48" t="s">
        <v>6</v>
      </c>
      <c r="L688" s="52" t="s">
        <v>2318</v>
      </c>
      <c r="M688" s="38" t="str">
        <f aca="false">VLOOKUP(L688,CódigosRetorno!$A$2:$B$1795,2,FALSE())</f>
        <v>El dato ingresado como monto valor referencial en Detracciones - Servicios de transporte de carga no cumple con el formato establecido.</v>
      </c>
      <c r="N688" s="49" t="s">
        <v>8</v>
      </c>
    </row>
    <row r="689" customFormat="false" ht="24" hidden="false" customHeight="false" outlineLevel="0" collapsed="false">
      <c r="A689" s="16"/>
      <c r="B689" s="49"/>
      <c r="C689" s="51"/>
      <c r="D689" s="48"/>
      <c r="E689" s="48"/>
      <c r="F689" s="207" t="s">
        <v>144</v>
      </c>
      <c r="G689" s="247" t="s">
        <v>308</v>
      </c>
      <c r="H689" s="122" t="s">
        <v>1575</v>
      </c>
      <c r="I689" s="209" t="n">
        <v>1</v>
      </c>
      <c r="J689" s="38" t="s">
        <v>2319</v>
      </c>
      <c r="K689" s="48" t="s">
        <v>6</v>
      </c>
      <c r="L689" s="52" t="s">
        <v>2250</v>
      </c>
      <c r="M689" s="38" t="str">
        <f aca="false">VLOOKUP(L689,CódigosRetorno!$A$2:$B$1795,2,FALSE())</f>
        <v>La moneda del monto de la detracción debe ser PEN</v>
      </c>
      <c r="N689" s="49" t="s">
        <v>8</v>
      </c>
    </row>
    <row r="690" customFormat="false" ht="15" hidden="false" customHeight="false" outlineLevel="0" collapsed="false">
      <c r="A690" s="16"/>
      <c r="B690" s="63" t="s">
        <v>2329</v>
      </c>
      <c r="C690" s="134"/>
      <c r="D690" s="98"/>
      <c r="E690" s="98"/>
      <c r="F690" s="110"/>
      <c r="G690" s="69"/>
      <c r="H690" s="134"/>
      <c r="I690" s="69"/>
      <c r="J690" s="43"/>
      <c r="K690" s="110" t="s">
        <v>8</v>
      </c>
      <c r="L690" s="99" t="s">
        <v>8</v>
      </c>
      <c r="M690" s="43" t="str">
        <f aca="false">VLOOKUP(L690,CódigosRetorno!$A$2:$B$1795,2,FALSE())</f>
        <v>-</v>
      </c>
      <c r="N690" s="69"/>
    </row>
    <row r="691" customFormat="false" ht="36" hidden="false" customHeight="true" outlineLevel="0" collapsed="false">
      <c r="A691" s="16"/>
      <c r="B691" s="49" t="n">
        <f aca="false">B686+1</f>
        <v>108</v>
      </c>
      <c r="C691" s="51" t="s">
        <v>2330</v>
      </c>
      <c r="D691" s="48" t="s">
        <v>329</v>
      </c>
      <c r="E691" s="48" t="s">
        <v>184</v>
      </c>
      <c r="F691" s="52" t="s">
        <v>216</v>
      </c>
      <c r="G691" s="48" t="s">
        <v>217</v>
      </c>
      <c r="H691" s="51" t="s">
        <v>2331</v>
      </c>
      <c r="I691" s="49"/>
      <c r="J691" s="38" t="s">
        <v>2332</v>
      </c>
      <c r="K691" s="48" t="s">
        <v>208</v>
      </c>
      <c r="L691" s="52" t="s">
        <v>834</v>
      </c>
      <c r="M691" s="38" t="str">
        <f aca="false">VLOOKUP(L691,CódigosRetorno!$A$2:$B$1795,2,FALSE())</f>
        <v>Debe corresponder a algún valor válido establecido en el catálogo 13</v>
      </c>
      <c r="N691" s="49" t="s">
        <v>1360</v>
      </c>
    </row>
    <row r="692" customFormat="false" ht="24" hidden="false" customHeight="false" outlineLevel="0" collapsed="false">
      <c r="A692" s="16"/>
      <c r="B692" s="49"/>
      <c r="C692" s="51"/>
      <c r="D692" s="48"/>
      <c r="E692" s="48"/>
      <c r="F692" s="52"/>
      <c r="G692" s="49" t="s">
        <v>1361</v>
      </c>
      <c r="H692" s="51" t="s">
        <v>1261</v>
      </c>
      <c r="I692" s="49" t="s">
        <v>1262</v>
      </c>
      <c r="J692" s="38" t="s">
        <v>1362</v>
      </c>
      <c r="K692" s="48" t="s">
        <v>208</v>
      </c>
      <c r="L692" s="52" t="s">
        <v>1264</v>
      </c>
      <c r="M692" s="38" t="str">
        <f aca="false">VLOOKUP(L692,CódigosRetorno!$A$2:$B$1795,2,FALSE())</f>
        <v>El dato ingresado como atributo @schemeAgencyName es incorrecto.</v>
      </c>
      <c r="N692" s="49" t="s">
        <v>8</v>
      </c>
    </row>
    <row r="693" customFormat="false" ht="24" hidden="false" customHeight="false" outlineLevel="0" collapsed="false">
      <c r="A693" s="16"/>
      <c r="B693" s="49"/>
      <c r="C693" s="51"/>
      <c r="D693" s="48"/>
      <c r="E693" s="48"/>
      <c r="F693" s="52"/>
      <c r="G693" s="49" t="s">
        <v>1363</v>
      </c>
      <c r="H693" s="51" t="s">
        <v>1333</v>
      </c>
      <c r="I693" s="49" t="s">
        <v>1262</v>
      </c>
      <c r="J693" s="38" t="s">
        <v>1364</v>
      </c>
      <c r="K693" s="48" t="s">
        <v>208</v>
      </c>
      <c r="L693" s="52" t="s">
        <v>1335</v>
      </c>
      <c r="M693" s="38" t="str">
        <f aca="false">VLOOKUP(L693,CódigosRetorno!$A$2:$B$1795,2,FALSE())</f>
        <v>El dato ingresado como atributo @schemeName es incorrecto.</v>
      </c>
      <c r="N693" s="49" t="s">
        <v>8</v>
      </c>
    </row>
    <row r="694" customFormat="false" ht="36" hidden="false" customHeight="false" outlineLevel="0" collapsed="false">
      <c r="A694" s="16"/>
      <c r="B694" s="49"/>
      <c r="C694" s="51"/>
      <c r="D694" s="48"/>
      <c r="E694" s="48"/>
      <c r="F694" s="207" t="s">
        <v>330</v>
      </c>
      <c r="G694" s="49" t="s">
        <v>2311</v>
      </c>
      <c r="H694" s="51" t="s">
        <v>2333</v>
      </c>
      <c r="I694" s="49"/>
      <c r="J694" s="38" t="s">
        <v>186</v>
      </c>
      <c r="K694" s="48"/>
      <c r="L694" s="52" t="s">
        <v>8</v>
      </c>
      <c r="M694" s="38" t="str">
        <f aca="false">VLOOKUP(L694,CódigosRetorno!$A$2:$B$1795,2,FALSE())</f>
        <v>-</v>
      </c>
      <c r="N694" s="49" t="s">
        <v>8</v>
      </c>
    </row>
    <row r="695" customFormat="false" ht="36" hidden="false" customHeight="true" outlineLevel="0" collapsed="false">
      <c r="A695" s="16"/>
      <c r="B695" s="117" t="n">
        <f aca="false">B691+1</f>
        <v>109</v>
      </c>
      <c r="C695" s="51" t="s">
        <v>2334</v>
      </c>
      <c r="D695" s="48" t="s">
        <v>329</v>
      </c>
      <c r="E695" s="48" t="s">
        <v>184</v>
      </c>
      <c r="F695" s="52" t="s">
        <v>216</v>
      </c>
      <c r="G695" s="48" t="s">
        <v>217</v>
      </c>
      <c r="H695" s="51" t="s">
        <v>2335</v>
      </c>
      <c r="I695" s="49"/>
      <c r="J695" s="38" t="s">
        <v>2332</v>
      </c>
      <c r="K695" s="48" t="s">
        <v>208</v>
      </c>
      <c r="L695" s="52" t="s">
        <v>834</v>
      </c>
      <c r="M695" s="38" t="str">
        <f aca="false">VLOOKUP(L695,CódigosRetorno!$A$2:$B$1795,2,FALSE())</f>
        <v>Debe corresponder a algún valor válido establecido en el catálogo 13</v>
      </c>
      <c r="N695" s="49" t="s">
        <v>1360</v>
      </c>
    </row>
    <row r="696" customFormat="false" ht="24" hidden="false" customHeight="false" outlineLevel="0" collapsed="false">
      <c r="A696" s="16"/>
      <c r="B696" s="117"/>
      <c r="C696" s="51"/>
      <c r="D696" s="48"/>
      <c r="E696" s="48"/>
      <c r="F696" s="52"/>
      <c r="G696" s="49" t="s">
        <v>1361</v>
      </c>
      <c r="H696" s="51" t="s">
        <v>1261</v>
      </c>
      <c r="I696" s="49" t="s">
        <v>1262</v>
      </c>
      <c r="J696" s="38" t="s">
        <v>1362</v>
      </c>
      <c r="K696" s="48" t="s">
        <v>208</v>
      </c>
      <c r="L696" s="52" t="s">
        <v>1264</v>
      </c>
      <c r="M696" s="38" t="str">
        <f aca="false">VLOOKUP(L696,CódigosRetorno!$A$2:$B$1795,2,FALSE())</f>
        <v>El dato ingresado como atributo @schemeAgencyName es incorrecto.</v>
      </c>
      <c r="N696" s="49" t="s">
        <v>8</v>
      </c>
    </row>
    <row r="697" customFormat="false" ht="24" hidden="false" customHeight="false" outlineLevel="0" collapsed="false">
      <c r="A697" s="16"/>
      <c r="B697" s="117"/>
      <c r="C697" s="51"/>
      <c r="D697" s="48"/>
      <c r="E697" s="48"/>
      <c r="F697" s="52"/>
      <c r="G697" s="49" t="s">
        <v>1363</v>
      </c>
      <c r="H697" s="51" t="s">
        <v>1333</v>
      </c>
      <c r="I697" s="49" t="s">
        <v>1262</v>
      </c>
      <c r="J697" s="38" t="s">
        <v>1364</v>
      </c>
      <c r="K697" s="48" t="s">
        <v>208</v>
      </c>
      <c r="L697" s="52" t="s">
        <v>1335</v>
      </c>
      <c r="M697" s="38" t="str">
        <f aca="false">VLOOKUP(L697,CódigosRetorno!$A$2:$B$1795,2,FALSE())</f>
        <v>El dato ingresado como atributo @schemeName es incorrecto.</v>
      </c>
      <c r="N697" s="49" t="s">
        <v>8</v>
      </c>
    </row>
    <row r="698" customFormat="false" ht="72" hidden="false" customHeight="true" outlineLevel="0" collapsed="false">
      <c r="A698" s="16"/>
      <c r="B698" s="49" t="n">
        <f aca="false">B695+1</f>
        <v>110</v>
      </c>
      <c r="C698" s="51" t="s">
        <v>2336</v>
      </c>
      <c r="D698" s="48" t="s">
        <v>329</v>
      </c>
      <c r="E698" s="48" t="s">
        <v>184</v>
      </c>
      <c r="F698" s="52" t="s">
        <v>223</v>
      </c>
      <c r="G698" s="49"/>
      <c r="H698" s="51" t="s">
        <v>2337</v>
      </c>
      <c r="I698" s="49" t="s">
        <v>1262</v>
      </c>
      <c r="J698" s="38" t="s">
        <v>2338</v>
      </c>
      <c r="K698" s="48" t="s">
        <v>208</v>
      </c>
      <c r="L698" s="52" t="s">
        <v>2339</v>
      </c>
      <c r="M698" s="38" t="str">
        <f aca="false">VLOOKUP(L698,CódigosRetorno!$A$2:$B$1795,2,FALSE())</f>
        <v>El dato ingresado como descripcion del tramo no cumple con el formato establecido.</v>
      </c>
      <c r="N698" s="49" t="s">
        <v>8</v>
      </c>
    </row>
    <row r="699" customFormat="false" ht="36" hidden="false" customHeight="false" outlineLevel="0" collapsed="false">
      <c r="A699" s="16"/>
      <c r="B699" s="49"/>
      <c r="C699" s="51"/>
      <c r="D699" s="48"/>
      <c r="E699" s="48"/>
      <c r="F699" s="52" t="s">
        <v>1997</v>
      </c>
      <c r="G699" s="49" t="s">
        <v>285</v>
      </c>
      <c r="H699" s="51" t="s">
        <v>2340</v>
      </c>
      <c r="I699" s="49"/>
      <c r="J699" s="38" t="s">
        <v>186</v>
      </c>
      <c r="K699" s="48"/>
      <c r="L699" s="52" t="s">
        <v>8</v>
      </c>
      <c r="M699" s="38" t="str">
        <f aca="false">VLOOKUP(L699,CódigosRetorno!$A$2:$B$1795,2,FALSE())</f>
        <v>-</v>
      </c>
      <c r="N699" s="49" t="s">
        <v>8</v>
      </c>
    </row>
    <row r="700" customFormat="false" ht="48" hidden="false" customHeight="true" outlineLevel="0" collapsed="false">
      <c r="A700" s="16"/>
      <c r="B700" s="49" t="n">
        <f aca="false">B698+1</f>
        <v>111</v>
      </c>
      <c r="C700" s="51" t="s">
        <v>2939</v>
      </c>
      <c r="D700" s="48" t="s">
        <v>329</v>
      </c>
      <c r="E700" s="48" t="s">
        <v>184</v>
      </c>
      <c r="F700" s="52" t="s">
        <v>300</v>
      </c>
      <c r="G700" s="48" t="s">
        <v>301</v>
      </c>
      <c r="H700" s="51" t="s">
        <v>2342</v>
      </c>
      <c r="I700" s="49" t="s">
        <v>1262</v>
      </c>
      <c r="J700" s="38" t="s">
        <v>2940</v>
      </c>
      <c r="K700" s="48" t="s">
        <v>208</v>
      </c>
      <c r="L700" s="52" t="s">
        <v>2344</v>
      </c>
      <c r="M700" s="38" t="str">
        <f aca="false">VLOOKUP(L700,CódigosRetorno!$A$2:$B$1795,2,FALSE())</f>
        <v>El dato ingresado como valor refrencia del tramo virtual no cumple con el formato establecido.</v>
      </c>
      <c r="N700" s="49" t="s">
        <v>8</v>
      </c>
    </row>
    <row r="701" customFormat="false" ht="24" hidden="false" customHeight="false" outlineLevel="0" collapsed="false">
      <c r="A701" s="16"/>
      <c r="B701" s="49"/>
      <c r="C701" s="51"/>
      <c r="D701" s="48"/>
      <c r="E701" s="48"/>
      <c r="F701" s="207" t="s">
        <v>144</v>
      </c>
      <c r="G701" s="247" t="s">
        <v>308</v>
      </c>
      <c r="H701" s="122" t="s">
        <v>1575</v>
      </c>
      <c r="I701" s="209" t="n">
        <v>1</v>
      </c>
      <c r="J701" s="38" t="s">
        <v>2319</v>
      </c>
      <c r="K701" s="48" t="s">
        <v>6</v>
      </c>
      <c r="L701" s="52" t="s">
        <v>2250</v>
      </c>
      <c r="M701" s="38" t="str">
        <f aca="false">VLOOKUP(L701,CódigosRetorno!$A$2:$B$1795,2,FALSE())</f>
        <v>La moneda del monto de la detracción debe ser PEN</v>
      </c>
      <c r="N701" s="49" t="s">
        <v>8</v>
      </c>
    </row>
    <row r="702" customFormat="false" ht="15" hidden="false" customHeight="false" outlineLevel="0" collapsed="false">
      <c r="A702" s="16"/>
      <c r="B702" s="63" t="s">
        <v>2345</v>
      </c>
      <c r="C702" s="134"/>
      <c r="D702" s="98"/>
      <c r="E702" s="98"/>
      <c r="F702" s="110"/>
      <c r="G702" s="69"/>
      <c r="H702" s="134"/>
      <c r="I702" s="69"/>
      <c r="J702" s="43"/>
      <c r="K702" s="110" t="s">
        <v>8</v>
      </c>
      <c r="L702" s="99" t="s">
        <v>8</v>
      </c>
      <c r="M702" s="284" t="str">
        <f aca="false">VLOOKUP(L702,CódigosRetorno!$A$2:$B$1795,2,FALSE())</f>
        <v>-</v>
      </c>
      <c r="N702" s="69" t="s">
        <v>8</v>
      </c>
    </row>
    <row r="703" customFormat="false" ht="72" hidden="false" customHeight="true" outlineLevel="0" collapsed="false">
      <c r="A703" s="16"/>
      <c r="B703" s="117" t="n">
        <f aca="false">B700+1</f>
        <v>112</v>
      </c>
      <c r="C703" s="51" t="s">
        <v>2346</v>
      </c>
      <c r="D703" s="48" t="s">
        <v>329</v>
      </c>
      <c r="E703" s="48" t="s">
        <v>184</v>
      </c>
      <c r="F703" s="52" t="s">
        <v>300</v>
      </c>
      <c r="G703" s="49" t="s">
        <v>2347</v>
      </c>
      <c r="H703" s="51" t="s">
        <v>2348</v>
      </c>
      <c r="I703" s="49"/>
      <c r="J703" s="38" t="s">
        <v>2349</v>
      </c>
      <c r="K703" s="48" t="s">
        <v>208</v>
      </c>
      <c r="L703" s="52" t="s">
        <v>2350</v>
      </c>
      <c r="M703" s="38" t="str">
        <f aca="false">VLOOKUP(L703,CódigosRetorno!$A$2:$B$1795,2,FALSE())</f>
        <v>El dato ingresado como configuración vehicular no cumple con el formato establecido.</v>
      </c>
      <c r="N703" s="49" t="s">
        <v>8</v>
      </c>
    </row>
    <row r="704" customFormat="false" ht="24" hidden="false" customHeight="false" outlineLevel="0" collapsed="false">
      <c r="A704" s="16"/>
      <c r="B704" s="117"/>
      <c r="C704" s="51"/>
      <c r="D704" s="48"/>
      <c r="E704" s="48"/>
      <c r="F704" s="52"/>
      <c r="G704" s="49" t="s">
        <v>2351</v>
      </c>
      <c r="H704" s="51" t="s">
        <v>1282</v>
      </c>
      <c r="I704" s="49" t="s">
        <v>1262</v>
      </c>
      <c r="J704" s="38" t="s">
        <v>2352</v>
      </c>
      <c r="K704" s="48" t="s">
        <v>208</v>
      </c>
      <c r="L704" s="52" t="s">
        <v>1283</v>
      </c>
      <c r="M704" s="38" t="str">
        <f aca="false">VLOOKUP(L704,CódigosRetorno!$A$2:$B$1795,2,FALSE())</f>
        <v>El dato ingresado como atributo @listAgencyName es incorrecto.</v>
      </c>
      <c r="N704" s="49" t="s">
        <v>8</v>
      </c>
    </row>
    <row r="705" customFormat="false" ht="24" hidden="false" customHeight="false" outlineLevel="0" collapsed="false">
      <c r="A705" s="16"/>
      <c r="B705" s="117"/>
      <c r="C705" s="51"/>
      <c r="D705" s="48"/>
      <c r="E705" s="48"/>
      <c r="F705" s="52"/>
      <c r="G705" s="49" t="s">
        <v>2353</v>
      </c>
      <c r="H705" s="51" t="s">
        <v>1285</v>
      </c>
      <c r="I705" s="49" t="s">
        <v>1262</v>
      </c>
      <c r="J705" s="38" t="s">
        <v>2354</v>
      </c>
      <c r="K705" s="48" t="s">
        <v>208</v>
      </c>
      <c r="L705" s="52" t="s">
        <v>1287</v>
      </c>
      <c r="M705" s="38" t="str">
        <f aca="false">VLOOKUP(L705,CódigosRetorno!$A$2:$B$1795,2,FALSE())</f>
        <v>El dato ingresado como atributo @listName es incorrecto.</v>
      </c>
      <c r="N705" s="49" t="s">
        <v>8</v>
      </c>
    </row>
    <row r="706" customFormat="false" ht="48" hidden="false" customHeight="true" outlineLevel="0" collapsed="false">
      <c r="A706" s="16"/>
      <c r="B706" s="49" t="n">
        <f aca="false">B703+1</f>
        <v>113</v>
      </c>
      <c r="C706" s="51" t="s">
        <v>2355</v>
      </c>
      <c r="D706" s="48" t="s">
        <v>329</v>
      </c>
      <c r="E706" s="48" t="s">
        <v>184</v>
      </c>
      <c r="F706" s="52" t="s">
        <v>1536</v>
      </c>
      <c r="G706" s="49" t="s">
        <v>2311</v>
      </c>
      <c r="H706" s="51" t="s">
        <v>2356</v>
      </c>
      <c r="I706" s="49" t="n">
        <v>1</v>
      </c>
      <c r="J706" s="38" t="s">
        <v>2357</v>
      </c>
      <c r="K706" s="48" t="s">
        <v>208</v>
      </c>
      <c r="L706" s="52" t="s">
        <v>2358</v>
      </c>
      <c r="M706" s="38" t="str">
        <f aca="false">VLOOKUP(L706,CódigosRetorno!$A$2:$B$1795,2,FALSE())</f>
        <v>El dato ingresado como tipo de carga util es incorrecto.</v>
      </c>
      <c r="N706" s="49" t="s">
        <v>8</v>
      </c>
    </row>
    <row r="707" customFormat="false" ht="24" hidden="false" customHeight="true" outlineLevel="0" collapsed="false">
      <c r="A707" s="16"/>
      <c r="B707" s="49"/>
      <c r="C707" s="51"/>
      <c r="D707" s="48"/>
      <c r="E707" s="48"/>
      <c r="F707" s="52" t="s">
        <v>300</v>
      </c>
      <c r="G707" s="49" t="s">
        <v>301</v>
      </c>
      <c r="H707" s="51" t="s">
        <v>2941</v>
      </c>
      <c r="I707" s="49" t="n">
        <v>1</v>
      </c>
      <c r="J707" s="38" t="s">
        <v>2360</v>
      </c>
      <c r="K707" s="48" t="s">
        <v>208</v>
      </c>
      <c r="L707" s="52" t="s">
        <v>2361</v>
      </c>
      <c r="M707" s="38" t="str">
        <f aca="false">VLOOKUP(L707,CódigosRetorno!$A$2:$B$1795,2,FALSE())</f>
        <v>El XML no contiene el tag o no existe información del valor de la carga en TM.</v>
      </c>
      <c r="N707" s="49" t="s">
        <v>8</v>
      </c>
    </row>
    <row r="708" customFormat="false" ht="48" hidden="false" customHeight="false" outlineLevel="0" collapsed="false">
      <c r="A708" s="16"/>
      <c r="B708" s="49"/>
      <c r="C708" s="51"/>
      <c r="D708" s="48"/>
      <c r="E708" s="48"/>
      <c r="F708" s="52"/>
      <c r="G708" s="49"/>
      <c r="H708" s="51"/>
      <c r="I708" s="49"/>
      <c r="J708" s="38" t="s">
        <v>2343</v>
      </c>
      <c r="K708" s="48" t="s">
        <v>208</v>
      </c>
      <c r="L708" s="52" t="s">
        <v>2362</v>
      </c>
      <c r="M708" s="38" t="str">
        <f aca="false">VLOOKUP(L708,CódigosRetorno!$A$2:$B$1795,2,FALSE())</f>
        <v>El dato ingresado como valor de la carga en TM cumple con el formato establecido.</v>
      </c>
      <c r="N708" s="49" t="s">
        <v>8</v>
      </c>
    </row>
    <row r="709" customFormat="false" ht="36" hidden="false" customHeight="false" outlineLevel="0" collapsed="false">
      <c r="A709" s="16"/>
      <c r="B709" s="49"/>
      <c r="C709" s="51"/>
      <c r="D709" s="48"/>
      <c r="E709" s="48"/>
      <c r="F709" s="52"/>
      <c r="G709" s="48" t="s">
        <v>2280</v>
      </c>
      <c r="H709" s="51" t="s">
        <v>1709</v>
      </c>
      <c r="I709" s="49" t="n">
        <v>1</v>
      </c>
      <c r="J709" s="38" t="s">
        <v>2942</v>
      </c>
      <c r="K709" s="48" t="s">
        <v>208</v>
      </c>
      <c r="L709" s="52" t="s">
        <v>2364</v>
      </c>
      <c r="M709" s="38" t="str">
        <f aca="false">VLOOKUP(L709,CódigosRetorno!$A$2:$B$1795,2,FALSE())</f>
        <v>El dato ingresado como unidad de medida de la carga  del vehiculo no corresponde al valor esperado.</v>
      </c>
      <c r="N709" s="49" t="s">
        <v>8</v>
      </c>
    </row>
    <row r="710" customFormat="false" ht="48" hidden="false" customHeight="true" outlineLevel="0" collapsed="false">
      <c r="A710" s="16"/>
      <c r="B710" s="49" t="n">
        <f aca="false">B706+1</f>
        <v>114</v>
      </c>
      <c r="C710" s="51" t="s">
        <v>2365</v>
      </c>
      <c r="D710" s="48" t="s">
        <v>329</v>
      </c>
      <c r="E710" s="48" t="s">
        <v>184</v>
      </c>
      <c r="F710" s="52" t="s">
        <v>1536</v>
      </c>
      <c r="G710" s="49" t="s">
        <v>2321</v>
      </c>
      <c r="H710" s="51" t="s">
        <v>2943</v>
      </c>
      <c r="I710" s="49"/>
      <c r="J710" s="38" t="s">
        <v>2357</v>
      </c>
      <c r="K710" s="48" t="s">
        <v>208</v>
      </c>
      <c r="L710" s="52" t="s">
        <v>2358</v>
      </c>
      <c r="M710" s="38" t="str">
        <f aca="false">VLOOKUP(L710,CódigosRetorno!$A$2:$B$1795,2,FALSE())</f>
        <v>El dato ingresado como tipo de carga util es incorrecto.</v>
      </c>
      <c r="N710" s="49" t="s">
        <v>8</v>
      </c>
    </row>
    <row r="711" customFormat="false" ht="24" hidden="false" customHeight="true" outlineLevel="0" collapsed="false">
      <c r="A711" s="16"/>
      <c r="B711" s="49"/>
      <c r="C711" s="51"/>
      <c r="D711" s="48"/>
      <c r="E711" s="48"/>
      <c r="F711" s="52" t="s">
        <v>300</v>
      </c>
      <c r="G711" s="49" t="s">
        <v>301</v>
      </c>
      <c r="H711" s="51" t="s">
        <v>2941</v>
      </c>
      <c r="I711" s="49"/>
      <c r="J711" s="38" t="s">
        <v>2360</v>
      </c>
      <c r="K711" s="48" t="s">
        <v>208</v>
      </c>
      <c r="L711" s="52" t="s">
        <v>2361</v>
      </c>
      <c r="M711" s="38" t="str">
        <f aca="false">VLOOKUP(L711,CódigosRetorno!$A$2:$B$1795,2,FALSE())</f>
        <v>El XML no contiene el tag o no existe información del valor de la carga en TM.</v>
      </c>
      <c r="N711" s="49" t="s">
        <v>8</v>
      </c>
    </row>
    <row r="712" customFormat="false" ht="48" hidden="false" customHeight="false" outlineLevel="0" collapsed="false">
      <c r="A712" s="16"/>
      <c r="B712" s="49"/>
      <c r="C712" s="51"/>
      <c r="D712" s="48"/>
      <c r="E712" s="48"/>
      <c r="F712" s="52"/>
      <c r="G712" s="49"/>
      <c r="H712" s="51"/>
      <c r="I712" s="49"/>
      <c r="J712" s="38" t="s">
        <v>2343</v>
      </c>
      <c r="K712" s="48" t="s">
        <v>208</v>
      </c>
      <c r="L712" s="52" t="s">
        <v>2362</v>
      </c>
      <c r="M712" s="38" t="str">
        <f aca="false">VLOOKUP(L712,CódigosRetorno!$A$2:$B$1795,2,FALSE())</f>
        <v>El dato ingresado como valor de la carga en TM cumple con el formato establecido.</v>
      </c>
      <c r="N712" s="49" t="s">
        <v>8</v>
      </c>
    </row>
    <row r="713" customFormat="false" ht="48" hidden="false" customHeight="false" outlineLevel="0" collapsed="false">
      <c r="A713" s="16"/>
      <c r="B713" s="49"/>
      <c r="C713" s="51"/>
      <c r="D713" s="48"/>
      <c r="E713" s="48"/>
      <c r="F713" s="52"/>
      <c r="G713" s="48" t="s">
        <v>2280</v>
      </c>
      <c r="H713" s="51" t="s">
        <v>2367</v>
      </c>
      <c r="I713" s="49" t="n">
        <v>1</v>
      </c>
      <c r="J713" s="38" t="s">
        <v>2942</v>
      </c>
      <c r="K713" s="48" t="s">
        <v>208</v>
      </c>
      <c r="L713" s="52" t="s">
        <v>2364</v>
      </c>
      <c r="M713" s="38" t="str">
        <f aca="false">VLOOKUP(L713,CódigosRetorno!$A$2:$B$1795,2,FALSE())</f>
        <v>El dato ingresado como unidad de medida de la carga  del vehiculo no corresponde al valor esperado.</v>
      </c>
      <c r="N713" s="49" t="s">
        <v>8</v>
      </c>
    </row>
    <row r="714" customFormat="false" ht="48" hidden="false" customHeight="true" outlineLevel="0" collapsed="false">
      <c r="A714" s="16"/>
      <c r="B714" s="49" t="n">
        <f aca="false">B710+1</f>
        <v>115</v>
      </c>
      <c r="C714" s="51" t="s">
        <v>2368</v>
      </c>
      <c r="D714" s="48" t="s">
        <v>329</v>
      </c>
      <c r="E714" s="48" t="s">
        <v>184</v>
      </c>
      <c r="F714" s="52" t="s">
        <v>1699</v>
      </c>
      <c r="G714" s="49" t="s">
        <v>2369</v>
      </c>
      <c r="H714" s="51" t="s">
        <v>2370</v>
      </c>
      <c r="I714" s="49"/>
      <c r="J714" s="38" t="s">
        <v>186</v>
      </c>
      <c r="K714" s="48" t="s">
        <v>8</v>
      </c>
      <c r="L714" s="52" t="s">
        <v>8</v>
      </c>
      <c r="M714" s="38" t="str">
        <f aca="false">VLOOKUP(L714,CódigosRetorno!$A$2:$B$1795,2,FALSE())</f>
        <v>-</v>
      </c>
      <c r="N714" s="49" t="s">
        <v>8</v>
      </c>
    </row>
    <row r="715" customFormat="false" ht="24" hidden="false" customHeight="false" outlineLevel="0" collapsed="false">
      <c r="A715" s="16"/>
      <c r="B715" s="49"/>
      <c r="C715" s="51"/>
      <c r="D715" s="48"/>
      <c r="E715" s="48"/>
      <c r="F715" s="207" t="s">
        <v>144</v>
      </c>
      <c r="G715" s="247" t="s">
        <v>308</v>
      </c>
      <c r="H715" s="122" t="s">
        <v>1575</v>
      </c>
      <c r="I715" s="209" t="n">
        <v>1</v>
      </c>
      <c r="J715" s="38" t="s">
        <v>2319</v>
      </c>
      <c r="K715" s="48" t="s">
        <v>6</v>
      </c>
      <c r="L715" s="52" t="s">
        <v>2250</v>
      </c>
      <c r="M715" s="38" t="str">
        <f aca="false">VLOOKUP(L715,CódigosRetorno!$A$2:$B$1795,2,FALSE())</f>
        <v>La moneda del monto de la detracción debe ser PEN</v>
      </c>
      <c r="N715" s="49" t="s">
        <v>8</v>
      </c>
    </row>
    <row r="716" customFormat="false" ht="48" hidden="false" customHeight="true" outlineLevel="0" collapsed="false">
      <c r="A716" s="16"/>
      <c r="B716" s="49" t="n">
        <f aca="false">B714+1</f>
        <v>116</v>
      </c>
      <c r="C716" s="51" t="s">
        <v>2944</v>
      </c>
      <c r="D716" s="48" t="s">
        <v>329</v>
      </c>
      <c r="E716" s="48" t="s">
        <v>184</v>
      </c>
      <c r="F716" s="52" t="s">
        <v>300</v>
      </c>
      <c r="G716" s="49" t="s">
        <v>301</v>
      </c>
      <c r="H716" s="51" t="s">
        <v>2372</v>
      </c>
      <c r="I716" s="49"/>
      <c r="J716" s="38" t="s">
        <v>2343</v>
      </c>
      <c r="K716" s="48" t="s">
        <v>208</v>
      </c>
      <c r="L716" s="52" t="s">
        <v>2373</v>
      </c>
      <c r="M716" s="38" t="str">
        <f aca="false">VLOOKUP(L716,CódigosRetorno!$A$2:$B$1795,2,FALSE())</f>
        <v>El dato ingresado como valor referencial de carga util nominal no cumple con el formato establecido.</v>
      </c>
      <c r="N716" s="49" t="s">
        <v>8</v>
      </c>
    </row>
    <row r="717" customFormat="false" ht="24" hidden="false" customHeight="false" outlineLevel="0" collapsed="false">
      <c r="A717" s="16"/>
      <c r="B717" s="49"/>
      <c r="C717" s="51"/>
      <c r="D717" s="48"/>
      <c r="E717" s="48"/>
      <c r="F717" s="207" t="s">
        <v>144</v>
      </c>
      <c r="G717" s="247" t="s">
        <v>308</v>
      </c>
      <c r="H717" s="122" t="s">
        <v>1575</v>
      </c>
      <c r="I717" s="209" t="n">
        <v>1</v>
      </c>
      <c r="J717" s="38" t="s">
        <v>2319</v>
      </c>
      <c r="K717" s="48" t="s">
        <v>6</v>
      </c>
      <c r="L717" s="52" t="s">
        <v>2250</v>
      </c>
      <c r="M717" s="38" t="str">
        <f aca="false">VLOOKUP(L717,CódigosRetorno!$A$2:$B$1795,2,FALSE())</f>
        <v>La moneda del monto de la detracción debe ser PEN</v>
      </c>
      <c r="N717" s="49" t="s">
        <v>8</v>
      </c>
    </row>
    <row r="718" customFormat="false" ht="48" hidden="false" customHeight="false" outlineLevel="0" collapsed="false">
      <c r="A718" s="16"/>
      <c r="B718" s="49" t="n">
        <f aca="false">B716+1</f>
        <v>117</v>
      </c>
      <c r="C718" s="38" t="s">
        <v>2374</v>
      </c>
      <c r="D718" s="48" t="s">
        <v>329</v>
      </c>
      <c r="E718" s="48" t="s">
        <v>184</v>
      </c>
      <c r="F718" s="52" t="s">
        <v>2375</v>
      </c>
      <c r="G718" s="49" t="s">
        <v>2376</v>
      </c>
      <c r="H718" s="51" t="s">
        <v>2377</v>
      </c>
      <c r="I718" s="49"/>
      <c r="J718" s="38" t="s">
        <v>186</v>
      </c>
      <c r="K718" s="48" t="s">
        <v>8</v>
      </c>
      <c r="L718" s="52" t="s">
        <v>8</v>
      </c>
      <c r="M718" s="38" t="str">
        <f aca="false">VLOOKUP(L718,CódigosRetorno!$A$2:$B$1795,2,FALSE())</f>
        <v>-</v>
      </c>
      <c r="N718" s="49" t="s">
        <v>8</v>
      </c>
    </row>
    <row r="719" customFormat="false" ht="15" hidden="false" customHeight="false" outlineLevel="0" collapsed="false">
      <c r="A719" s="16"/>
      <c r="B719" s="129" t="s">
        <v>2532</v>
      </c>
      <c r="C719" s="129"/>
      <c r="D719" s="129"/>
      <c r="E719" s="129"/>
      <c r="F719" s="98"/>
      <c r="G719" s="98"/>
      <c r="H719" s="43"/>
      <c r="I719" s="69"/>
      <c r="J719" s="43"/>
      <c r="K719" s="110" t="s">
        <v>8</v>
      </c>
      <c r="L719" s="99" t="s">
        <v>8</v>
      </c>
      <c r="M719" s="43" t="str">
        <f aca="false">VLOOKUP(L719,CódigosRetorno!$A$2:$B$1795,2,FALSE())</f>
        <v>-</v>
      </c>
      <c r="N719" s="69" t="s">
        <v>8</v>
      </c>
    </row>
    <row r="720" customFormat="false" ht="36" hidden="false" customHeight="true" outlineLevel="0" collapsed="false">
      <c r="A720" s="12"/>
      <c r="B720" s="48" t="n">
        <v>118</v>
      </c>
      <c r="C720" s="51" t="s">
        <v>2945</v>
      </c>
      <c r="D720" s="48" t="s">
        <v>329</v>
      </c>
      <c r="E720" s="48" t="s">
        <v>184</v>
      </c>
      <c r="F720" s="52" t="s">
        <v>223</v>
      </c>
      <c r="G720" s="49"/>
      <c r="H720" s="38" t="s">
        <v>2177</v>
      </c>
      <c r="I720" s="49" t="n">
        <v>1</v>
      </c>
      <c r="J720" s="38" t="s">
        <v>186</v>
      </c>
      <c r="K720" s="48" t="s">
        <v>8</v>
      </c>
      <c r="L720" s="52" t="s">
        <v>8</v>
      </c>
      <c r="M720" s="38" t="str">
        <f aca="false">VLOOKUP(L720,CódigosRetorno!$A$2:$B$1795,2,FALSE())</f>
        <v>-</v>
      </c>
      <c r="N720" s="49" t="s">
        <v>8</v>
      </c>
    </row>
    <row r="721" customFormat="false" ht="36" hidden="false" customHeight="false" outlineLevel="0" collapsed="false">
      <c r="A721" s="12"/>
      <c r="B721" s="48"/>
      <c r="C721" s="51"/>
      <c r="D721" s="48"/>
      <c r="E721" s="48"/>
      <c r="F721" s="52" t="s">
        <v>769</v>
      </c>
      <c r="G721" s="48" t="s">
        <v>1549</v>
      </c>
      <c r="H721" s="51" t="s">
        <v>2178</v>
      </c>
      <c r="I721" s="49" t="n">
        <v>1</v>
      </c>
      <c r="J721" s="38" t="s">
        <v>186</v>
      </c>
      <c r="K721" s="48" t="s">
        <v>8</v>
      </c>
      <c r="L721" s="52" t="s">
        <v>8</v>
      </c>
      <c r="M721" s="38" t="str">
        <f aca="false">VLOOKUP(L721,CódigosRetorno!$A$2:$B$1795,2,FALSE())</f>
        <v>-</v>
      </c>
      <c r="N721" s="49" t="s">
        <v>1554</v>
      </c>
    </row>
    <row r="722" customFormat="false" ht="24" hidden="false" customHeight="false" outlineLevel="0" collapsed="false">
      <c r="A722" s="12"/>
      <c r="B722" s="48"/>
      <c r="C722" s="51"/>
      <c r="D722" s="48"/>
      <c r="E722" s="48"/>
      <c r="F722" s="52"/>
      <c r="G722" s="49" t="s">
        <v>1555</v>
      </c>
      <c r="H722" s="38" t="s">
        <v>1285</v>
      </c>
      <c r="I722" s="49" t="s">
        <v>1262</v>
      </c>
      <c r="J722" s="38" t="s">
        <v>186</v>
      </c>
      <c r="K722" s="48" t="s">
        <v>8</v>
      </c>
      <c r="L722" s="52" t="s">
        <v>8</v>
      </c>
      <c r="M722" s="38" t="str">
        <f aca="false">VLOOKUP(L722,CódigosRetorno!$A$2:$B$1795,2,FALSE())</f>
        <v>-</v>
      </c>
      <c r="N722" s="49" t="s">
        <v>8</v>
      </c>
    </row>
    <row r="723" customFormat="false" ht="15" hidden="false" customHeight="false" outlineLevel="0" collapsed="false">
      <c r="A723" s="12"/>
      <c r="B723" s="48"/>
      <c r="C723" s="51"/>
      <c r="D723" s="48"/>
      <c r="E723" s="48"/>
      <c r="F723" s="52"/>
      <c r="G723" s="49" t="s">
        <v>1260</v>
      </c>
      <c r="H723" s="38" t="s">
        <v>1282</v>
      </c>
      <c r="I723" s="49" t="s">
        <v>1262</v>
      </c>
      <c r="J723" s="38" t="s">
        <v>186</v>
      </c>
      <c r="K723" s="48" t="s">
        <v>8</v>
      </c>
      <c r="L723" s="52" t="s">
        <v>8</v>
      </c>
      <c r="M723" s="38" t="str">
        <f aca="false">VLOOKUP(L723,CódigosRetorno!$A$2:$B$1795,2,FALSE())</f>
        <v>-</v>
      </c>
      <c r="N723" s="49" t="s">
        <v>8</v>
      </c>
    </row>
    <row r="724" customFormat="false" ht="48" hidden="false" customHeight="false" outlineLevel="0" collapsed="false">
      <c r="A724" s="12"/>
      <c r="B724" s="48"/>
      <c r="C724" s="51"/>
      <c r="D724" s="48"/>
      <c r="E724" s="48"/>
      <c r="F724" s="52"/>
      <c r="G724" s="49" t="s">
        <v>1557</v>
      </c>
      <c r="H724" s="38" t="s">
        <v>1289</v>
      </c>
      <c r="I724" s="49" t="s">
        <v>1262</v>
      </c>
      <c r="J724" s="38" t="s">
        <v>186</v>
      </c>
      <c r="K724" s="48" t="s">
        <v>8</v>
      </c>
      <c r="L724" s="52" t="s">
        <v>8</v>
      </c>
      <c r="M724" s="38" t="str">
        <f aca="false">VLOOKUP(L724,CódigosRetorno!$A$2:$B$1795,2,FALSE())</f>
        <v>-</v>
      </c>
      <c r="N724" s="49" t="s">
        <v>8</v>
      </c>
    </row>
    <row r="725" customFormat="false" ht="36" hidden="false" customHeight="false" outlineLevel="0" collapsed="false">
      <c r="A725" s="12"/>
      <c r="B725" s="48"/>
      <c r="C725" s="51"/>
      <c r="D725" s="48"/>
      <c r="E725" s="48"/>
      <c r="F725" s="252" t="s">
        <v>177</v>
      </c>
      <c r="G725" s="240" t="s">
        <v>2534</v>
      </c>
      <c r="H725" s="253" t="s">
        <v>2535</v>
      </c>
      <c r="I725" s="49"/>
      <c r="J725" s="38"/>
      <c r="K725" s="48" t="s">
        <v>8</v>
      </c>
      <c r="L725" s="52" t="s">
        <v>8</v>
      </c>
      <c r="M725" s="38" t="str">
        <f aca="false">VLOOKUP(L725,CódigosRetorno!$A$2:$B$1795,2,FALSE())</f>
        <v>-</v>
      </c>
      <c r="N725" s="49" t="s">
        <v>8</v>
      </c>
    </row>
    <row r="726" customFormat="false" ht="36" hidden="false" customHeight="false" outlineLevel="0" collapsed="false">
      <c r="A726" s="12"/>
      <c r="B726" s="48"/>
      <c r="C726" s="51"/>
      <c r="D726" s="48"/>
      <c r="E726" s="48"/>
      <c r="F726" s="255" t="s">
        <v>656</v>
      </c>
      <c r="G726" s="207"/>
      <c r="H726" s="256" t="s">
        <v>2536</v>
      </c>
      <c r="I726" s="49" t="n">
        <v>1</v>
      </c>
      <c r="J726" s="38" t="s">
        <v>2537</v>
      </c>
      <c r="K726" s="48" t="s">
        <v>208</v>
      </c>
      <c r="L726" s="52" t="s">
        <v>2538</v>
      </c>
      <c r="M726" s="38" t="str">
        <f aca="false">VLOOKUP(L726,CódigosRetorno!$A$2:$B$1795,2,FALSE())</f>
        <v>El valor ingresado como numero de DAM no cumple con el estandar</v>
      </c>
      <c r="N726" s="49" t="s">
        <v>8</v>
      </c>
    </row>
    <row r="727" customFormat="false" ht="36" hidden="false" customHeight="true" outlineLevel="0" collapsed="false">
      <c r="A727" s="12"/>
      <c r="B727" s="233" t="n">
        <f aca="false">B720+1</f>
        <v>119</v>
      </c>
      <c r="C727" s="51" t="s">
        <v>2539</v>
      </c>
      <c r="D727" s="233" t="s">
        <v>329</v>
      </c>
      <c r="E727" s="233" t="s">
        <v>184</v>
      </c>
      <c r="F727" s="52" t="s">
        <v>223</v>
      </c>
      <c r="G727" s="49" t="s">
        <v>1549</v>
      </c>
      <c r="H727" s="38" t="s">
        <v>2177</v>
      </c>
      <c r="I727" s="38"/>
      <c r="J727" s="38" t="s">
        <v>186</v>
      </c>
      <c r="K727" s="48" t="s">
        <v>8</v>
      </c>
      <c r="L727" s="52" t="s">
        <v>8</v>
      </c>
      <c r="M727" s="38" t="str">
        <f aca="false">VLOOKUP(L727,CódigosRetorno!$A$2:$B$1795,2,FALSE())</f>
        <v>-</v>
      </c>
      <c r="N727" s="49" t="s">
        <v>1554</v>
      </c>
    </row>
    <row r="728" customFormat="false" ht="36" hidden="false" customHeight="false" outlineLevel="0" collapsed="false">
      <c r="A728" s="12"/>
      <c r="B728" s="233"/>
      <c r="C728" s="51"/>
      <c r="D728" s="233"/>
      <c r="E728" s="233"/>
      <c r="F728" s="52" t="s">
        <v>769</v>
      </c>
      <c r="G728" s="48" t="s">
        <v>1549</v>
      </c>
      <c r="H728" s="51" t="s">
        <v>2178</v>
      </c>
      <c r="I728" s="49" t="n">
        <v>1</v>
      </c>
      <c r="J728" s="38" t="s">
        <v>186</v>
      </c>
      <c r="K728" s="48" t="s">
        <v>8</v>
      </c>
      <c r="L728" s="52" t="s">
        <v>8</v>
      </c>
      <c r="M728" s="38" t="str">
        <f aca="false">VLOOKUP(L728,CódigosRetorno!$A$2:$B$1795,2,FALSE())</f>
        <v>-</v>
      </c>
      <c r="N728" s="49" t="s">
        <v>1554</v>
      </c>
    </row>
    <row r="729" customFormat="false" ht="24" hidden="false" customHeight="false" outlineLevel="0" collapsed="false">
      <c r="A729" s="12"/>
      <c r="B729" s="233"/>
      <c r="C729" s="51"/>
      <c r="D729" s="233"/>
      <c r="E729" s="233"/>
      <c r="F729" s="240"/>
      <c r="G729" s="49" t="s">
        <v>1555</v>
      </c>
      <c r="H729" s="38" t="s">
        <v>1285</v>
      </c>
      <c r="I729" s="38"/>
      <c r="J729" s="38" t="s">
        <v>186</v>
      </c>
      <c r="K729" s="48" t="s">
        <v>8</v>
      </c>
      <c r="L729" s="52" t="s">
        <v>8</v>
      </c>
      <c r="M729" s="38" t="str">
        <f aca="false">VLOOKUP(L729,CódigosRetorno!$A$2:$B$1795,2,FALSE())</f>
        <v>-</v>
      </c>
      <c r="N729" s="49" t="s">
        <v>8</v>
      </c>
    </row>
    <row r="730" customFormat="false" ht="15" hidden="false" customHeight="false" outlineLevel="0" collapsed="false">
      <c r="A730" s="12"/>
      <c r="B730" s="233"/>
      <c r="C730" s="51"/>
      <c r="D730" s="233"/>
      <c r="E730" s="233"/>
      <c r="F730" s="240"/>
      <c r="G730" s="49" t="s">
        <v>1260</v>
      </c>
      <c r="H730" s="38" t="s">
        <v>1282</v>
      </c>
      <c r="I730" s="38"/>
      <c r="J730" s="38" t="s">
        <v>186</v>
      </c>
      <c r="K730" s="48" t="s">
        <v>8</v>
      </c>
      <c r="L730" s="52" t="s">
        <v>8</v>
      </c>
      <c r="M730" s="38" t="str">
        <f aca="false">VLOOKUP(L730,CódigosRetorno!$A$2:$B$1795,2,FALSE())</f>
        <v>-</v>
      </c>
      <c r="N730" s="49" t="s">
        <v>8</v>
      </c>
    </row>
    <row r="731" customFormat="false" ht="48" hidden="false" customHeight="false" outlineLevel="0" collapsed="false">
      <c r="A731" s="12"/>
      <c r="B731" s="233"/>
      <c r="C731" s="51"/>
      <c r="D731" s="233"/>
      <c r="E731" s="233"/>
      <c r="F731" s="240"/>
      <c r="G731" s="81" t="s">
        <v>1557</v>
      </c>
      <c r="H731" s="80" t="s">
        <v>1289</v>
      </c>
      <c r="I731" s="38"/>
      <c r="J731" s="38" t="s">
        <v>186</v>
      </c>
      <c r="K731" s="48" t="s">
        <v>8</v>
      </c>
      <c r="L731" s="52" t="s">
        <v>8</v>
      </c>
      <c r="M731" s="38" t="str">
        <f aca="false">VLOOKUP(L731,CódigosRetorno!$A$2:$B$1795,2,FALSE())</f>
        <v>-</v>
      </c>
      <c r="N731" s="49" t="s">
        <v>8</v>
      </c>
    </row>
    <row r="732" customFormat="false" ht="36" hidden="false" customHeight="false" outlineLevel="0" collapsed="false">
      <c r="A732" s="12"/>
      <c r="B732" s="233"/>
      <c r="C732" s="51"/>
      <c r="D732" s="233"/>
      <c r="E732" s="233"/>
      <c r="F732" s="81" t="s">
        <v>814</v>
      </c>
      <c r="G732" s="81"/>
      <c r="H732" s="80" t="s">
        <v>2540</v>
      </c>
      <c r="I732" s="141"/>
      <c r="J732" s="51" t="s">
        <v>186</v>
      </c>
      <c r="K732" s="48" t="s">
        <v>8</v>
      </c>
      <c r="L732" s="52" t="s">
        <v>8</v>
      </c>
      <c r="M732" s="38" t="str">
        <f aca="false">VLOOKUP(L732,CódigosRetorno!$A$2:$B$1795,2,FALSE())</f>
        <v>-</v>
      </c>
      <c r="N732" s="49" t="s">
        <v>8</v>
      </c>
    </row>
    <row r="733" customFormat="false" ht="24" hidden="false" customHeight="false" outlineLevel="0" collapsed="false">
      <c r="A733" s="12"/>
      <c r="B733" s="233"/>
      <c r="C733" s="51"/>
      <c r="D733" s="233"/>
      <c r="E733" s="233"/>
      <c r="F733" s="229" t="s">
        <v>343</v>
      </c>
      <c r="G733" s="229"/>
      <c r="H733" s="121" t="s">
        <v>2541</v>
      </c>
      <c r="I733" s="141"/>
      <c r="J733" s="51" t="s">
        <v>186</v>
      </c>
      <c r="K733" s="48" t="s">
        <v>8</v>
      </c>
      <c r="L733" s="52" t="s">
        <v>8</v>
      </c>
      <c r="M733" s="38" t="str">
        <f aca="false">VLOOKUP(L733,CódigosRetorno!$A$2:$B$1795,2,FALSE())</f>
        <v>-</v>
      </c>
      <c r="N733" s="49" t="s">
        <v>8</v>
      </c>
    </row>
    <row r="734" customFormat="false" ht="24" hidden="false" customHeight="false" outlineLevel="0" collapsed="false">
      <c r="A734" s="12"/>
      <c r="B734" s="233"/>
      <c r="C734" s="51"/>
      <c r="D734" s="233"/>
      <c r="E734" s="233"/>
      <c r="F734" s="229" t="s">
        <v>228</v>
      </c>
      <c r="G734" s="229"/>
      <c r="H734" s="121" t="s">
        <v>2542</v>
      </c>
      <c r="I734" s="141"/>
      <c r="J734" s="51" t="s">
        <v>186</v>
      </c>
      <c r="K734" s="48" t="s">
        <v>8</v>
      </c>
      <c r="L734" s="52" t="s">
        <v>8</v>
      </c>
      <c r="M734" s="38" t="str">
        <f aca="false">VLOOKUP(L734,CódigosRetorno!$A$2:$B$1795,2,FALSE())</f>
        <v>-</v>
      </c>
      <c r="N734" s="49" t="s">
        <v>8</v>
      </c>
    </row>
    <row r="735" customFormat="false" ht="24" hidden="false" customHeight="false" outlineLevel="0" collapsed="false">
      <c r="A735" s="12"/>
      <c r="B735" s="233"/>
      <c r="C735" s="51"/>
      <c r="D735" s="233"/>
      <c r="E735" s="233"/>
      <c r="F735" s="229" t="s">
        <v>228</v>
      </c>
      <c r="G735" s="229"/>
      <c r="H735" s="121" t="s">
        <v>2543</v>
      </c>
      <c r="I735" s="141"/>
      <c r="J735" s="51" t="s">
        <v>186</v>
      </c>
      <c r="K735" s="48" t="s">
        <v>8</v>
      </c>
      <c r="L735" s="52" t="s">
        <v>8</v>
      </c>
      <c r="M735" s="38" t="str">
        <f aca="false">VLOOKUP(L735,CódigosRetorno!$A$2:$B$1795,2,FALSE())</f>
        <v>-</v>
      </c>
      <c r="N735" s="49" t="s">
        <v>8</v>
      </c>
    </row>
    <row r="736" customFormat="false" ht="24" hidden="false" customHeight="false" outlineLevel="0" collapsed="false">
      <c r="A736" s="12"/>
      <c r="B736" s="233"/>
      <c r="C736" s="51"/>
      <c r="D736" s="233"/>
      <c r="E736" s="233"/>
      <c r="F736" s="229" t="s">
        <v>649</v>
      </c>
      <c r="G736" s="229"/>
      <c r="H736" s="121" t="s">
        <v>2544</v>
      </c>
      <c r="I736" s="141"/>
      <c r="J736" s="51" t="s">
        <v>186</v>
      </c>
      <c r="K736" s="48" t="s">
        <v>8</v>
      </c>
      <c r="L736" s="52" t="s">
        <v>8</v>
      </c>
      <c r="M736" s="38" t="str">
        <f aca="false">VLOOKUP(L736,CódigosRetorno!$A$2:$B$1795,2,FALSE())</f>
        <v>-</v>
      </c>
      <c r="N736" s="49" t="s">
        <v>8</v>
      </c>
    </row>
    <row r="737" customFormat="false" ht="24" hidden="false" customHeight="false" outlineLevel="0" collapsed="false">
      <c r="A737" s="12"/>
      <c r="B737" s="233"/>
      <c r="C737" s="51"/>
      <c r="D737" s="233"/>
      <c r="E737" s="233"/>
      <c r="F737" s="229" t="s">
        <v>228</v>
      </c>
      <c r="G737" s="229"/>
      <c r="H737" s="121" t="s">
        <v>2545</v>
      </c>
      <c r="I737" s="141"/>
      <c r="J737" s="51" t="s">
        <v>186</v>
      </c>
      <c r="K737" s="48" t="s">
        <v>8</v>
      </c>
      <c r="L737" s="52" t="s">
        <v>8</v>
      </c>
      <c r="M737" s="38" t="str">
        <f aca="false">VLOOKUP(L737,CódigosRetorno!$A$2:$B$1795,2,FALSE())</f>
        <v>-</v>
      </c>
      <c r="N737" s="49" t="s">
        <v>8</v>
      </c>
    </row>
    <row r="738" customFormat="false" ht="24" hidden="false" customHeight="false" outlineLevel="0" collapsed="false">
      <c r="A738" s="12"/>
      <c r="B738" s="233"/>
      <c r="C738" s="51"/>
      <c r="D738" s="233"/>
      <c r="E738" s="233"/>
      <c r="F738" s="229" t="s">
        <v>228</v>
      </c>
      <c r="G738" s="229"/>
      <c r="H738" s="121" t="s">
        <v>2546</v>
      </c>
      <c r="I738" s="141"/>
      <c r="J738" s="51" t="s">
        <v>186</v>
      </c>
      <c r="K738" s="48" t="s">
        <v>8</v>
      </c>
      <c r="L738" s="52" t="s">
        <v>8</v>
      </c>
      <c r="M738" s="38" t="str">
        <f aca="false">VLOOKUP(L738,CódigosRetorno!$A$2:$B$1795,2,FALSE())</f>
        <v>-</v>
      </c>
      <c r="N738" s="49" t="s">
        <v>8</v>
      </c>
    </row>
    <row r="739" customFormat="false" ht="36" hidden="false" customHeight="false" outlineLevel="0" collapsed="false">
      <c r="A739" s="12"/>
      <c r="B739" s="233"/>
      <c r="C739" s="51"/>
      <c r="D739" s="233"/>
      <c r="E739" s="233"/>
      <c r="F739" s="229" t="s">
        <v>343</v>
      </c>
      <c r="G739" s="229"/>
      <c r="H739" s="121" t="s">
        <v>2547</v>
      </c>
      <c r="I739" s="141"/>
      <c r="J739" s="51" t="s">
        <v>186</v>
      </c>
      <c r="K739" s="48" t="s">
        <v>8</v>
      </c>
      <c r="L739" s="52" t="s">
        <v>8</v>
      </c>
      <c r="M739" s="38" t="str">
        <f aca="false">VLOOKUP(L739,CódigosRetorno!$A$2:$B$1795,2,FALSE())</f>
        <v>-</v>
      </c>
      <c r="N739" s="49" t="s">
        <v>8</v>
      </c>
    </row>
    <row r="740" customFormat="false" ht="24" hidden="false" customHeight="false" outlineLevel="0" collapsed="false">
      <c r="A740" s="12"/>
      <c r="B740" s="233"/>
      <c r="C740" s="51"/>
      <c r="D740" s="233"/>
      <c r="E740" s="233"/>
      <c r="F740" s="229" t="s">
        <v>2548</v>
      </c>
      <c r="G740" s="229"/>
      <c r="H740" s="121" t="s">
        <v>2549</v>
      </c>
      <c r="I740" s="141"/>
      <c r="J740" s="51" t="s">
        <v>186</v>
      </c>
      <c r="K740" s="48" t="s">
        <v>8</v>
      </c>
      <c r="L740" s="52" t="s">
        <v>8</v>
      </c>
      <c r="M740" s="38" t="str">
        <f aca="false">VLOOKUP(L740,CódigosRetorno!$A$2:$B$1795,2,FALSE())</f>
        <v>-</v>
      </c>
      <c r="N740" s="49" t="s">
        <v>8</v>
      </c>
    </row>
    <row r="741" customFormat="false" ht="24" hidden="false" customHeight="false" outlineLevel="0" collapsed="false">
      <c r="A741" s="12"/>
      <c r="B741" s="233"/>
      <c r="C741" s="51"/>
      <c r="D741" s="233"/>
      <c r="E741" s="233"/>
      <c r="F741" s="242" t="s">
        <v>228</v>
      </c>
      <c r="G741" s="229"/>
      <c r="H741" s="121" t="s">
        <v>2550</v>
      </c>
      <c r="I741" s="141"/>
      <c r="J741" s="51" t="s">
        <v>186</v>
      </c>
      <c r="K741" s="48" t="s">
        <v>8</v>
      </c>
      <c r="L741" s="52" t="s">
        <v>8</v>
      </c>
      <c r="M741" s="38" t="str">
        <f aca="false">VLOOKUP(L741,CódigosRetorno!$A$2:$B$1795,2,FALSE())</f>
        <v>-</v>
      </c>
      <c r="N741" s="49" t="s">
        <v>8</v>
      </c>
    </row>
    <row r="742" customFormat="false" ht="36" hidden="false" customHeight="false" outlineLevel="0" collapsed="false">
      <c r="A742" s="12"/>
      <c r="B742" s="233"/>
      <c r="C742" s="51"/>
      <c r="D742" s="233"/>
      <c r="E742" s="233"/>
      <c r="F742" s="242" t="s">
        <v>769</v>
      </c>
      <c r="G742" s="229" t="s">
        <v>1402</v>
      </c>
      <c r="H742" s="121" t="s">
        <v>2551</v>
      </c>
      <c r="I742" s="141"/>
      <c r="J742" s="51" t="s">
        <v>186</v>
      </c>
      <c r="K742" s="48" t="s">
        <v>8</v>
      </c>
      <c r="L742" s="52" t="s">
        <v>8</v>
      </c>
      <c r="M742" s="38" t="str">
        <f aca="false">VLOOKUP(L742,CódigosRetorno!$A$2:$B$1795,2,FALSE())</f>
        <v>-</v>
      </c>
      <c r="N742" s="49" t="s">
        <v>8</v>
      </c>
    </row>
    <row r="743" customFormat="false" ht="24" hidden="false" customHeight="false" outlineLevel="0" collapsed="false">
      <c r="A743" s="12"/>
      <c r="B743" s="233"/>
      <c r="C743" s="51"/>
      <c r="D743" s="233"/>
      <c r="E743" s="233"/>
      <c r="F743" s="242" t="s">
        <v>769</v>
      </c>
      <c r="G743" s="229" t="s">
        <v>1402</v>
      </c>
      <c r="H743" s="121" t="s">
        <v>2552</v>
      </c>
      <c r="I743" s="141"/>
      <c r="J743" s="51" t="s">
        <v>186</v>
      </c>
      <c r="K743" s="48" t="s">
        <v>8</v>
      </c>
      <c r="L743" s="52" t="s">
        <v>8</v>
      </c>
      <c r="M743" s="38" t="str">
        <f aca="false">VLOOKUP(L743,CódigosRetorno!$A$2:$B$1795,2,FALSE())</f>
        <v>-</v>
      </c>
      <c r="N743" s="49" t="s">
        <v>8</v>
      </c>
    </row>
    <row r="744" customFormat="false" ht="24" hidden="false" customHeight="false" outlineLevel="0" collapsed="false">
      <c r="A744" s="12"/>
      <c r="B744" s="233"/>
      <c r="C744" s="51"/>
      <c r="D744" s="233"/>
      <c r="E744" s="233"/>
      <c r="F744" s="242" t="s">
        <v>228</v>
      </c>
      <c r="G744" s="229"/>
      <c r="H744" s="121" t="s">
        <v>2553</v>
      </c>
      <c r="I744" s="141"/>
      <c r="J744" s="51" t="s">
        <v>186</v>
      </c>
      <c r="K744" s="48" t="s">
        <v>8</v>
      </c>
      <c r="L744" s="52" t="s">
        <v>8</v>
      </c>
      <c r="M744" s="38" t="str">
        <f aca="false">VLOOKUP(L744,CódigosRetorno!$A$2:$B$1795,2,FALSE())</f>
        <v>-</v>
      </c>
      <c r="N744" s="49" t="s">
        <v>8</v>
      </c>
    </row>
    <row r="745" customFormat="false" ht="24" hidden="false" customHeight="false" outlineLevel="0" collapsed="false">
      <c r="A745" s="12"/>
      <c r="B745" s="233"/>
      <c r="C745" s="51"/>
      <c r="D745" s="233"/>
      <c r="E745" s="233"/>
      <c r="F745" s="242" t="s">
        <v>1997</v>
      </c>
      <c r="G745" s="229" t="s">
        <v>285</v>
      </c>
      <c r="H745" s="121" t="s">
        <v>2554</v>
      </c>
      <c r="I745" s="141"/>
      <c r="J745" s="51" t="s">
        <v>186</v>
      </c>
      <c r="K745" s="48" t="s">
        <v>8</v>
      </c>
      <c r="L745" s="52" t="s">
        <v>8</v>
      </c>
      <c r="M745" s="38" t="str">
        <f aca="false">VLOOKUP(L745,CódigosRetorno!$A$2:$B$1795,2,FALSE())</f>
        <v>-</v>
      </c>
      <c r="N745" s="49" t="s">
        <v>8</v>
      </c>
    </row>
    <row r="746" customFormat="false" ht="24" hidden="false" customHeight="false" outlineLevel="0" collapsed="false">
      <c r="A746" s="12"/>
      <c r="B746" s="233"/>
      <c r="C746" s="51"/>
      <c r="D746" s="233"/>
      <c r="E746" s="233"/>
      <c r="F746" s="242" t="s">
        <v>291</v>
      </c>
      <c r="G746" s="229" t="s">
        <v>1402</v>
      </c>
      <c r="H746" s="121" t="s">
        <v>2555</v>
      </c>
      <c r="I746" s="141"/>
      <c r="J746" s="51" t="s">
        <v>186</v>
      </c>
      <c r="K746" s="48" t="s">
        <v>8</v>
      </c>
      <c r="L746" s="52" t="s">
        <v>8</v>
      </c>
      <c r="M746" s="38" t="str">
        <f aca="false">VLOOKUP(L746,CódigosRetorno!$A$2:$B$1795,2,FALSE())</f>
        <v>-</v>
      </c>
      <c r="N746" s="49" t="s">
        <v>8</v>
      </c>
    </row>
    <row r="747" customFormat="false" ht="24" hidden="false" customHeight="false" outlineLevel="0" collapsed="false">
      <c r="A747" s="12"/>
      <c r="B747" s="233"/>
      <c r="C747" s="51"/>
      <c r="D747" s="233"/>
      <c r="E747" s="233"/>
      <c r="F747" s="242" t="s">
        <v>291</v>
      </c>
      <c r="G747" s="229" t="s">
        <v>1402</v>
      </c>
      <c r="H747" s="121" t="s">
        <v>2556</v>
      </c>
      <c r="I747" s="141"/>
      <c r="J747" s="51" t="s">
        <v>186</v>
      </c>
      <c r="K747" s="48" t="s">
        <v>8</v>
      </c>
      <c r="L747" s="52" t="s">
        <v>8</v>
      </c>
      <c r="M747" s="38" t="str">
        <f aca="false">VLOOKUP(L747,CódigosRetorno!$A$2:$B$1795,2,FALSE())</f>
        <v>-</v>
      </c>
      <c r="N747" s="49" t="s">
        <v>8</v>
      </c>
    </row>
    <row r="748" customFormat="false" ht="24" hidden="false" customHeight="false" outlineLevel="0" collapsed="false">
      <c r="A748" s="12"/>
      <c r="B748" s="233"/>
      <c r="C748" s="51"/>
      <c r="D748" s="233"/>
      <c r="E748" s="233"/>
      <c r="F748" s="242" t="s">
        <v>1997</v>
      </c>
      <c r="G748" s="229" t="s">
        <v>285</v>
      </c>
      <c r="H748" s="121" t="s">
        <v>2557</v>
      </c>
      <c r="I748" s="141"/>
      <c r="J748" s="51" t="s">
        <v>186</v>
      </c>
      <c r="K748" s="48" t="s">
        <v>8</v>
      </c>
      <c r="L748" s="52" t="s">
        <v>8</v>
      </c>
      <c r="M748" s="38" t="str">
        <f aca="false">VLOOKUP(L748,CódigosRetorno!$A$2:$B$1795,2,FALSE())</f>
        <v>-</v>
      </c>
      <c r="N748" s="49" t="s">
        <v>8</v>
      </c>
    </row>
    <row r="749" customFormat="false" ht="24" hidden="false" customHeight="false" outlineLevel="0" collapsed="false">
      <c r="A749" s="12"/>
      <c r="B749" s="233"/>
      <c r="C749" s="51"/>
      <c r="D749" s="233"/>
      <c r="E749" s="233"/>
      <c r="F749" s="242" t="s">
        <v>228</v>
      </c>
      <c r="G749" s="229"/>
      <c r="H749" s="268" t="s">
        <v>2558</v>
      </c>
      <c r="I749" s="141"/>
      <c r="J749" s="51" t="s">
        <v>186</v>
      </c>
      <c r="K749" s="48" t="s">
        <v>8</v>
      </c>
      <c r="L749" s="52" t="s">
        <v>8</v>
      </c>
      <c r="M749" s="38" t="str">
        <f aca="false">VLOOKUP(L749,CódigosRetorno!$A$2:$B$1795,2,FALSE())</f>
        <v>-</v>
      </c>
      <c r="N749" s="49" t="s">
        <v>8</v>
      </c>
    </row>
    <row r="750" customFormat="false" ht="24" hidden="false" customHeight="false" outlineLevel="0" collapsed="false">
      <c r="A750" s="12"/>
      <c r="B750" s="233"/>
      <c r="C750" s="51"/>
      <c r="D750" s="233"/>
      <c r="E750" s="233"/>
      <c r="F750" s="242" t="s">
        <v>343</v>
      </c>
      <c r="G750" s="242"/>
      <c r="H750" s="268" t="s">
        <v>2559</v>
      </c>
      <c r="I750" s="141"/>
      <c r="J750" s="51" t="s">
        <v>186</v>
      </c>
      <c r="K750" s="48" t="s">
        <v>8</v>
      </c>
      <c r="L750" s="52" t="s">
        <v>8</v>
      </c>
      <c r="M750" s="38" t="str">
        <f aca="false">VLOOKUP(L750,CódigosRetorno!$A$2:$B$1795,2,FALSE())</f>
        <v>-</v>
      </c>
      <c r="N750" s="49" t="s">
        <v>8</v>
      </c>
    </row>
    <row r="751" customFormat="false" ht="24" hidden="false" customHeight="false" outlineLevel="0" collapsed="false">
      <c r="A751" s="12"/>
      <c r="B751" s="233"/>
      <c r="C751" s="51"/>
      <c r="D751" s="233"/>
      <c r="E751" s="233"/>
      <c r="F751" s="142" t="s">
        <v>1997</v>
      </c>
      <c r="G751" s="142" t="s">
        <v>285</v>
      </c>
      <c r="H751" s="268" t="s">
        <v>2560</v>
      </c>
      <c r="I751" s="141"/>
      <c r="J751" s="51" t="s">
        <v>186</v>
      </c>
      <c r="K751" s="48" t="s">
        <v>8</v>
      </c>
      <c r="L751" s="52" t="s">
        <v>8</v>
      </c>
      <c r="M751" s="38" t="str">
        <f aca="false">VLOOKUP(L751,CódigosRetorno!$A$2:$B$1795,2,FALSE())</f>
        <v>-</v>
      </c>
      <c r="N751" s="49" t="s">
        <v>8</v>
      </c>
    </row>
    <row r="752" customFormat="false" ht="24" hidden="false" customHeight="false" outlineLevel="0" collapsed="false">
      <c r="A752" s="12"/>
      <c r="B752" s="233"/>
      <c r="C752" s="51"/>
      <c r="D752" s="233"/>
      <c r="E752" s="233"/>
      <c r="F752" s="142" t="s">
        <v>1669</v>
      </c>
      <c r="G752" s="142" t="s">
        <v>2561</v>
      </c>
      <c r="H752" s="268" t="s">
        <v>2562</v>
      </c>
      <c r="I752" s="141"/>
      <c r="J752" s="51" t="s">
        <v>186</v>
      </c>
      <c r="K752" s="48" t="s">
        <v>8</v>
      </c>
      <c r="L752" s="52" t="s">
        <v>8</v>
      </c>
      <c r="M752" s="38" t="str">
        <f aca="false">VLOOKUP(L752,CódigosRetorno!$A$2:$B$1795,2,FALSE())</f>
        <v>-</v>
      </c>
      <c r="N752" s="49" t="s">
        <v>8</v>
      </c>
    </row>
    <row r="753" customFormat="false" ht="24" hidden="false" customHeight="false" outlineLevel="0" collapsed="false">
      <c r="A753" s="12"/>
      <c r="B753" s="233"/>
      <c r="C753" s="51"/>
      <c r="D753" s="233"/>
      <c r="E753" s="233"/>
      <c r="F753" s="142" t="s">
        <v>1669</v>
      </c>
      <c r="G753" s="142" t="s">
        <v>2561</v>
      </c>
      <c r="H753" s="268" t="s">
        <v>2563</v>
      </c>
      <c r="I753" s="141"/>
      <c r="J753" s="51" t="s">
        <v>186</v>
      </c>
      <c r="K753" s="48" t="s">
        <v>8</v>
      </c>
      <c r="L753" s="52" t="s">
        <v>8</v>
      </c>
      <c r="M753" s="38" t="str">
        <f aca="false">VLOOKUP(L753,CódigosRetorno!$A$2:$B$1795,2,FALSE())</f>
        <v>-</v>
      </c>
      <c r="N753" s="49" t="s">
        <v>8</v>
      </c>
    </row>
    <row r="754" customFormat="false" ht="24" hidden="false" customHeight="false" outlineLevel="0" collapsed="false">
      <c r="A754" s="12"/>
      <c r="B754" s="233"/>
      <c r="C754" s="51"/>
      <c r="D754" s="233"/>
      <c r="E754" s="233"/>
      <c r="F754" s="142" t="s">
        <v>1669</v>
      </c>
      <c r="G754" s="142" t="s">
        <v>2561</v>
      </c>
      <c r="H754" s="268" t="s">
        <v>2564</v>
      </c>
      <c r="I754" s="141"/>
      <c r="J754" s="51" t="s">
        <v>186</v>
      </c>
      <c r="K754" s="48" t="s">
        <v>8</v>
      </c>
      <c r="L754" s="52" t="s">
        <v>8</v>
      </c>
      <c r="M754" s="38" t="str">
        <f aca="false">VLOOKUP(L754,CódigosRetorno!$A$2:$B$1795,2,FALSE())</f>
        <v>-</v>
      </c>
      <c r="N754" s="49" t="s">
        <v>8</v>
      </c>
    </row>
    <row r="755" customFormat="false" ht="24" hidden="false" customHeight="false" outlineLevel="0" collapsed="false">
      <c r="A755" s="12"/>
      <c r="B755" s="233"/>
      <c r="C755" s="51"/>
      <c r="D755" s="233"/>
      <c r="E755" s="233"/>
      <c r="F755" s="142" t="s">
        <v>1669</v>
      </c>
      <c r="G755" s="142" t="s">
        <v>2561</v>
      </c>
      <c r="H755" s="268" t="s">
        <v>2565</v>
      </c>
      <c r="I755" s="141"/>
      <c r="J755" s="51" t="s">
        <v>186</v>
      </c>
      <c r="K755" s="48" t="s">
        <v>8</v>
      </c>
      <c r="L755" s="52" t="s">
        <v>8</v>
      </c>
      <c r="M755" s="38" t="str">
        <f aca="false">VLOOKUP(L755,CódigosRetorno!$A$2:$B$1795,2,FALSE())</f>
        <v>-</v>
      </c>
      <c r="N755" s="49" t="s">
        <v>8</v>
      </c>
    </row>
    <row r="756" customFormat="false" ht="24" hidden="false" customHeight="false" outlineLevel="0" collapsed="false">
      <c r="A756" s="12"/>
      <c r="B756" s="233"/>
      <c r="C756" s="51"/>
      <c r="D756" s="233"/>
      <c r="E756" s="233"/>
      <c r="F756" s="142" t="s">
        <v>1669</v>
      </c>
      <c r="G756" s="142" t="s">
        <v>2561</v>
      </c>
      <c r="H756" s="268" t="s">
        <v>2566</v>
      </c>
      <c r="I756" s="141"/>
      <c r="J756" s="51" t="s">
        <v>186</v>
      </c>
      <c r="K756" s="48" t="s">
        <v>8</v>
      </c>
      <c r="L756" s="52" t="s">
        <v>8</v>
      </c>
      <c r="M756" s="38" t="str">
        <f aca="false">VLOOKUP(L756,CódigosRetorno!$A$2:$B$1795,2,FALSE())</f>
        <v>-</v>
      </c>
      <c r="N756" s="49" t="s">
        <v>8</v>
      </c>
    </row>
    <row r="757" customFormat="false" ht="24" hidden="false" customHeight="false" outlineLevel="0" collapsed="false">
      <c r="A757" s="12"/>
      <c r="B757" s="233"/>
      <c r="C757" s="51"/>
      <c r="D757" s="233"/>
      <c r="E757" s="233"/>
      <c r="F757" s="142" t="s">
        <v>1669</v>
      </c>
      <c r="G757" s="142" t="s">
        <v>2561</v>
      </c>
      <c r="H757" s="268" t="s">
        <v>2567</v>
      </c>
      <c r="I757" s="141"/>
      <c r="J757" s="51" t="s">
        <v>186</v>
      </c>
      <c r="K757" s="48" t="s">
        <v>8</v>
      </c>
      <c r="L757" s="52" t="s">
        <v>8</v>
      </c>
      <c r="M757" s="38" t="str">
        <f aca="false">VLOOKUP(L757,CódigosRetorno!$A$2:$B$1795,2,FALSE())</f>
        <v>-</v>
      </c>
      <c r="N757" s="49" t="s">
        <v>8</v>
      </c>
    </row>
    <row r="758" customFormat="false" ht="24" hidden="false" customHeight="false" outlineLevel="0" collapsed="false">
      <c r="A758" s="12"/>
      <c r="B758" s="233"/>
      <c r="C758" s="51"/>
      <c r="D758" s="233"/>
      <c r="E758" s="233"/>
      <c r="F758" s="247" t="s">
        <v>1669</v>
      </c>
      <c r="G758" s="247" t="s">
        <v>2561</v>
      </c>
      <c r="H758" s="256" t="s">
        <v>2568</v>
      </c>
      <c r="I758" s="38"/>
      <c r="J758" s="51" t="s">
        <v>186</v>
      </c>
      <c r="K758" s="48" t="s">
        <v>8</v>
      </c>
      <c r="L758" s="52" t="s">
        <v>8</v>
      </c>
      <c r="M758" s="38" t="str">
        <f aca="false">VLOOKUP(L758,CódigosRetorno!$A$2:$B$1795,2,FALSE())</f>
        <v>-</v>
      </c>
      <c r="N758" s="48" t="s">
        <v>8</v>
      </c>
    </row>
    <row r="759" customFormat="false" ht="15" hidden="false" customHeight="false" outlineLevel="0" collapsed="false">
      <c r="B759" s="285" t="s">
        <v>2946</v>
      </c>
      <c r="C759" s="285"/>
      <c r="D759" s="285"/>
      <c r="E759" s="285"/>
      <c r="F759" s="285"/>
      <c r="G759" s="285"/>
      <c r="H759" s="285"/>
      <c r="I759" s="286"/>
      <c r="J759" s="286"/>
      <c r="K759" s="286"/>
      <c r="L759" s="286"/>
      <c r="M759" s="286"/>
      <c r="N759" s="286"/>
    </row>
    <row r="760" customFormat="false" ht="36" hidden="false" customHeight="true" outlineLevel="0" collapsed="false">
      <c r="B760" s="49" t="s">
        <v>2947</v>
      </c>
      <c r="C760" s="118" t="s">
        <v>2948</v>
      </c>
      <c r="D760" s="48" t="s">
        <v>329</v>
      </c>
      <c r="E760" s="48" t="s">
        <v>184</v>
      </c>
      <c r="F760" s="52" t="s">
        <v>223</v>
      </c>
      <c r="G760" s="49" t="s">
        <v>1549</v>
      </c>
      <c r="H760" s="38" t="s">
        <v>2177</v>
      </c>
      <c r="I760" s="38"/>
      <c r="J760" s="38" t="s">
        <v>1551</v>
      </c>
      <c r="K760" s="48" t="s">
        <v>208</v>
      </c>
      <c r="L760" s="52" t="s">
        <v>1552</v>
      </c>
      <c r="M760" s="38" t="str">
        <f aca="false">VLOOKUP(L760,CódigosRetorno!$A$2:$B$1795,2,FALSE())</f>
        <v>No existe información en el nombre del concepto.</v>
      </c>
      <c r="N760" s="48" t="s">
        <v>8</v>
      </c>
    </row>
    <row r="761" customFormat="false" ht="48" hidden="false" customHeight="false" outlineLevel="0" collapsed="false">
      <c r="B761" s="49"/>
      <c r="C761" s="118"/>
      <c r="D761" s="48"/>
      <c r="E761" s="48"/>
      <c r="F761" s="52" t="s">
        <v>769</v>
      </c>
      <c r="G761" s="48" t="s">
        <v>1549</v>
      </c>
      <c r="H761" s="51" t="s">
        <v>2178</v>
      </c>
      <c r="I761" s="38"/>
      <c r="J761" s="38" t="s">
        <v>2584</v>
      </c>
      <c r="K761" s="48" t="s">
        <v>6</v>
      </c>
      <c r="L761" s="52" t="s">
        <v>2585</v>
      </c>
      <c r="M761" s="38" t="str">
        <f aca="false">VLOOKUP(L761,CódigosRetorno!$A$2:$B$1795,2,FALSE())</f>
        <v>Para el tipo de operación 2100, 2101 y 2102 (Creditos) debe consignar Numero de contrato, Fecha de otorgamiento y Monto del crédito otorgado (capital)</v>
      </c>
      <c r="N761" s="48" t="s">
        <v>8</v>
      </c>
    </row>
    <row r="762" customFormat="false" ht="24" hidden="false" customHeight="false" outlineLevel="0" collapsed="false">
      <c r="B762" s="49"/>
      <c r="C762" s="118"/>
      <c r="D762" s="48"/>
      <c r="E762" s="48"/>
      <c r="F762" s="240"/>
      <c r="G762" s="49" t="s">
        <v>1555</v>
      </c>
      <c r="H762" s="38" t="s">
        <v>1285</v>
      </c>
      <c r="I762" s="38"/>
      <c r="J762" s="38" t="s">
        <v>1556</v>
      </c>
      <c r="K762" s="48" t="s">
        <v>208</v>
      </c>
      <c r="L762" s="52" t="s">
        <v>1287</v>
      </c>
      <c r="M762" s="38" t="str">
        <f aca="false">VLOOKUP(L762,CódigosRetorno!$A$2:$B$1795,2,FALSE())</f>
        <v>El dato ingresado como atributo @listName es incorrecto.</v>
      </c>
      <c r="N762" s="48" t="s">
        <v>8</v>
      </c>
    </row>
    <row r="763" customFormat="false" ht="24" hidden="false" customHeight="false" outlineLevel="0" collapsed="false">
      <c r="B763" s="49"/>
      <c r="C763" s="118"/>
      <c r="D763" s="48"/>
      <c r="E763" s="48"/>
      <c r="F763" s="240"/>
      <c r="G763" s="49" t="s">
        <v>1260</v>
      </c>
      <c r="H763" s="38" t="s">
        <v>1282</v>
      </c>
      <c r="I763" s="38"/>
      <c r="J763" s="38" t="s">
        <v>1263</v>
      </c>
      <c r="K763" s="52" t="s">
        <v>208</v>
      </c>
      <c r="L763" s="116" t="s">
        <v>1283</v>
      </c>
      <c r="M763" s="38" t="str">
        <f aca="false">VLOOKUP(L763,CódigosRetorno!$A$2:$B$1795,2,FALSE())</f>
        <v>El dato ingresado como atributo @listAgencyName es incorrecto.</v>
      </c>
      <c r="N763" s="48" t="s">
        <v>8</v>
      </c>
    </row>
    <row r="764" customFormat="false" ht="48" hidden="false" customHeight="false" outlineLevel="0" collapsed="false">
      <c r="B764" s="49"/>
      <c r="C764" s="118"/>
      <c r="D764" s="48"/>
      <c r="E764" s="48"/>
      <c r="F764" s="240"/>
      <c r="G764" s="81" t="s">
        <v>1557</v>
      </c>
      <c r="H764" s="80" t="s">
        <v>1289</v>
      </c>
      <c r="I764" s="38"/>
      <c r="J764" s="38" t="s">
        <v>1558</v>
      </c>
      <c r="K764" s="52" t="s">
        <v>208</v>
      </c>
      <c r="L764" s="116" t="s">
        <v>1291</v>
      </c>
      <c r="M764" s="38" t="str">
        <f aca="false">VLOOKUP(L764,CódigosRetorno!$A$2:$B$1795,2,FALSE())</f>
        <v>El dato ingresado como atributo @listURI es incorrecto.</v>
      </c>
      <c r="N764" s="48" t="s">
        <v>8</v>
      </c>
    </row>
    <row r="765" customFormat="false" ht="36" hidden="false" customHeight="false" outlineLevel="0" collapsed="false">
      <c r="B765" s="49"/>
      <c r="C765" s="118"/>
      <c r="D765" s="48"/>
      <c r="E765" s="48"/>
      <c r="F765" s="252" t="s">
        <v>649</v>
      </c>
      <c r="G765" s="240"/>
      <c r="H765" s="287" t="s">
        <v>2949</v>
      </c>
      <c r="I765" s="141"/>
      <c r="J765" s="38" t="s">
        <v>2950</v>
      </c>
      <c r="K765" s="48" t="s">
        <v>6</v>
      </c>
      <c r="L765" s="52" t="s">
        <v>1561</v>
      </c>
      <c r="M765" s="38" t="str">
        <f aca="false">VLOOKUP(L765,CódigosRetorno!$A$2:$B$1795,2,FALSE())</f>
        <v>El XML no contiene tag o no existe información del valor del concepto por linea.</v>
      </c>
      <c r="N765" s="48" t="s">
        <v>8</v>
      </c>
    </row>
    <row r="766" customFormat="false" ht="72" hidden="false" customHeight="false" outlineLevel="0" collapsed="false">
      <c r="B766" s="49"/>
      <c r="C766" s="118"/>
      <c r="D766" s="48"/>
      <c r="E766" s="48"/>
      <c r="F766" s="266"/>
      <c r="G766" s="242"/>
      <c r="H766" s="288"/>
      <c r="I766" s="141"/>
      <c r="J766" s="38" t="s">
        <v>2951</v>
      </c>
      <c r="K766" s="52" t="s">
        <v>208</v>
      </c>
      <c r="L766" s="52" t="s">
        <v>2182</v>
      </c>
      <c r="M766" s="38"/>
      <c r="N766" s="48"/>
    </row>
    <row r="767" customFormat="false" ht="36" hidden="false" customHeight="false" outlineLevel="0" collapsed="false">
      <c r="B767" s="49"/>
      <c r="C767" s="118"/>
      <c r="D767" s="48"/>
      <c r="E767" s="48"/>
      <c r="F767" s="266" t="s">
        <v>177</v>
      </c>
      <c r="G767" s="242" t="s">
        <v>178</v>
      </c>
      <c r="H767" s="288" t="s">
        <v>2588</v>
      </c>
      <c r="I767" s="141"/>
      <c r="J767" s="51" t="s">
        <v>2952</v>
      </c>
      <c r="K767" s="52" t="s">
        <v>208</v>
      </c>
      <c r="L767" s="52" t="s">
        <v>2182</v>
      </c>
      <c r="M767" s="38" t="str">
        <f aca="false">VLOOKUP(L767,CódigosRetorno!$A$2:$B$1795,2,FALSE())</f>
        <v>El dato ingresado como valor del concepto de la linea no cumple con el formato establecido.</v>
      </c>
      <c r="N767" s="48" t="s">
        <v>8</v>
      </c>
    </row>
    <row r="768" customFormat="false" ht="36" hidden="false" customHeight="false" outlineLevel="0" collapsed="false">
      <c r="B768" s="49"/>
      <c r="C768" s="118"/>
      <c r="D768" s="48"/>
      <c r="E768" s="48"/>
      <c r="F768" s="266" t="s">
        <v>177</v>
      </c>
      <c r="G768" s="242" t="s">
        <v>2591</v>
      </c>
      <c r="H768" s="288" t="s">
        <v>2592</v>
      </c>
      <c r="I768" s="141"/>
      <c r="J768" s="51" t="s">
        <v>186</v>
      </c>
      <c r="K768" s="48" t="s">
        <v>8</v>
      </c>
      <c r="L768" s="52" t="s">
        <v>8</v>
      </c>
      <c r="M768" s="38" t="str">
        <f aca="false">VLOOKUP(L768,CódigosRetorno!$A$2:$B$1795,2,FALSE())</f>
        <v>-</v>
      </c>
      <c r="N768" s="48" t="s">
        <v>8</v>
      </c>
    </row>
    <row r="769" customFormat="false" ht="36" hidden="false" customHeight="false" outlineLevel="0" collapsed="false">
      <c r="B769" s="49"/>
      <c r="C769" s="118"/>
      <c r="D769" s="48"/>
      <c r="E769" s="48"/>
      <c r="F769" s="266" t="s">
        <v>649</v>
      </c>
      <c r="G769" s="242"/>
      <c r="H769" s="288" t="s">
        <v>2595</v>
      </c>
      <c r="I769" s="141"/>
      <c r="J769" s="51" t="s">
        <v>186</v>
      </c>
      <c r="K769" s="48" t="s">
        <v>8</v>
      </c>
      <c r="L769" s="52" t="s">
        <v>8</v>
      </c>
      <c r="M769" s="38" t="str">
        <f aca="false">VLOOKUP(L769,CódigosRetorno!$A$2:$B$1795,2,FALSE())</f>
        <v>-</v>
      </c>
      <c r="N769" s="48" t="s">
        <v>8</v>
      </c>
    </row>
    <row r="770" customFormat="false" ht="36" hidden="false" customHeight="false" outlineLevel="0" collapsed="false">
      <c r="B770" s="49"/>
      <c r="C770" s="118"/>
      <c r="D770" s="48"/>
      <c r="E770" s="48"/>
      <c r="F770" s="266" t="s">
        <v>1433</v>
      </c>
      <c r="G770" s="242" t="s">
        <v>2597</v>
      </c>
      <c r="H770" s="288" t="s">
        <v>2598</v>
      </c>
      <c r="I770" s="141"/>
      <c r="J770" s="51" t="s">
        <v>186</v>
      </c>
      <c r="K770" s="48" t="s">
        <v>8</v>
      </c>
      <c r="L770" s="52" t="s">
        <v>8</v>
      </c>
      <c r="M770" s="38" t="str">
        <f aca="false">VLOOKUP(L770,CódigosRetorno!$A$2:$B$1795,2,FALSE())</f>
        <v>-</v>
      </c>
      <c r="N770" s="48" t="s">
        <v>8</v>
      </c>
    </row>
    <row r="771" customFormat="false" ht="36" hidden="false" customHeight="false" outlineLevel="0" collapsed="false">
      <c r="B771" s="49"/>
      <c r="C771" s="118"/>
      <c r="D771" s="48"/>
      <c r="E771" s="48"/>
      <c r="F771" s="266" t="s">
        <v>216</v>
      </c>
      <c r="G771" s="242" t="s">
        <v>217</v>
      </c>
      <c r="H771" s="288" t="s">
        <v>2600</v>
      </c>
      <c r="I771" s="141"/>
      <c r="J771" s="51" t="s">
        <v>186</v>
      </c>
      <c r="K771" s="48" t="s">
        <v>8</v>
      </c>
      <c r="L771" s="52" t="s">
        <v>8</v>
      </c>
      <c r="M771" s="38" t="str">
        <f aca="false">VLOOKUP(L771,CódigosRetorno!$A$2:$B$1795,2,FALSE())</f>
        <v>-</v>
      </c>
      <c r="N771" s="48" t="s">
        <v>8</v>
      </c>
    </row>
    <row r="772" customFormat="false" ht="36" hidden="false" customHeight="false" outlineLevel="0" collapsed="false">
      <c r="B772" s="49"/>
      <c r="C772" s="118"/>
      <c r="D772" s="48"/>
      <c r="E772" s="48"/>
      <c r="F772" s="266" t="s">
        <v>1347</v>
      </c>
      <c r="G772" s="242"/>
      <c r="H772" s="288" t="s">
        <v>2602</v>
      </c>
      <c r="I772" s="141"/>
      <c r="J772" s="51" t="s">
        <v>186</v>
      </c>
      <c r="K772" s="48" t="s">
        <v>8</v>
      </c>
      <c r="L772" s="52" t="s">
        <v>8</v>
      </c>
      <c r="M772" s="38" t="str">
        <f aca="false">VLOOKUP(L772,CódigosRetorno!$A$2:$B$1795,2,FALSE())</f>
        <v>-</v>
      </c>
      <c r="N772" s="48" t="s">
        <v>8</v>
      </c>
    </row>
    <row r="773" customFormat="false" ht="36" hidden="false" customHeight="false" outlineLevel="0" collapsed="false">
      <c r="B773" s="49"/>
      <c r="C773" s="118"/>
      <c r="D773" s="48"/>
      <c r="E773" s="48"/>
      <c r="F773" s="266" t="s">
        <v>1351</v>
      </c>
      <c r="G773" s="242"/>
      <c r="H773" s="288" t="s">
        <v>2605</v>
      </c>
      <c r="I773" s="141"/>
      <c r="J773" s="51" t="s">
        <v>186</v>
      </c>
      <c r="K773" s="48" t="s">
        <v>8</v>
      </c>
      <c r="L773" s="52" t="s">
        <v>8</v>
      </c>
      <c r="M773" s="38" t="str">
        <f aca="false">VLOOKUP(L773,CódigosRetorno!$A$2:$B$1795,2,FALSE())</f>
        <v>-</v>
      </c>
      <c r="N773" s="48" t="s">
        <v>8</v>
      </c>
    </row>
    <row r="774" customFormat="false" ht="36" hidden="false" customHeight="false" outlineLevel="0" collapsed="false">
      <c r="B774" s="49"/>
      <c r="C774" s="118"/>
      <c r="D774" s="48"/>
      <c r="E774" s="48"/>
      <c r="F774" s="266" t="s">
        <v>228</v>
      </c>
      <c r="G774" s="242"/>
      <c r="H774" s="288" t="s">
        <v>2607</v>
      </c>
      <c r="I774" s="141"/>
      <c r="J774" s="51" t="s">
        <v>186</v>
      </c>
      <c r="K774" s="48" t="s">
        <v>8</v>
      </c>
      <c r="L774" s="52" t="s">
        <v>8</v>
      </c>
      <c r="M774" s="38" t="str">
        <f aca="false">VLOOKUP(L774,CódigosRetorno!$A$2:$B$1795,2,FALSE())</f>
        <v>-</v>
      </c>
      <c r="N774" s="48" t="s">
        <v>8</v>
      </c>
    </row>
    <row r="775" customFormat="false" ht="36" hidden="false" customHeight="false" outlineLevel="0" collapsed="false">
      <c r="B775" s="49"/>
      <c r="C775" s="118"/>
      <c r="D775" s="48"/>
      <c r="E775" s="48"/>
      <c r="F775" s="266" t="s">
        <v>228</v>
      </c>
      <c r="G775" s="242"/>
      <c r="H775" s="288" t="s">
        <v>2608</v>
      </c>
      <c r="I775" s="141"/>
      <c r="J775" s="51" t="s">
        <v>186</v>
      </c>
      <c r="K775" s="48" t="s">
        <v>8</v>
      </c>
      <c r="L775" s="52" t="s">
        <v>8</v>
      </c>
      <c r="M775" s="38" t="str">
        <f aca="false">VLOOKUP(L775,CódigosRetorno!$A$2:$B$1795,2,FALSE())</f>
        <v>-</v>
      </c>
      <c r="N775" s="48" t="s">
        <v>8</v>
      </c>
    </row>
    <row r="776" customFormat="false" ht="36" hidden="false" customHeight="false" outlineLevel="0" collapsed="false">
      <c r="B776" s="49"/>
      <c r="C776" s="118"/>
      <c r="D776" s="48"/>
      <c r="E776" s="48"/>
      <c r="F776" s="266" t="s">
        <v>228</v>
      </c>
      <c r="G776" s="242"/>
      <c r="H776" s="288" t="s">
        <v>2609</v>
      </c>
      <c r="I776" s="141"/>
      <c r="J776" s="51" t="s">
        <v>186</v>
      </c>
      <c r="K776" s="48" t="s">
        <v>8</v>
      </c>
      <c r="L776" s="52" t="s">
        <v>8</v>
      </c>
      <c r="M776" s="38" t="str">
        <f aca="false">VLOOKUP(L776,CódigosRetorno!$A$2:$B$1795,2,FALSE())</f>
        <v>-</v>
      </c>
      <c r="N776" s="48" t="s">
        <v>8</v>
      </c>
    </row>
    <row r="777" customFormat="false" ht="36" hidden="false" customHeight="false" outlineLevel="0" collapsed="false">
      <c r="B777" s="49"/>
      <c r="C777" s="118"/>
      <c r="D777" s="48"/>
      <c r="E777" s="48"/>
      <c r="F777" s="255" t="s">
        <v>2610</v>
      </c>
      <c r="G777" s="207" t="s">
        <v>2611</v>
      </c>
      <c r="H777" s="289" t="s">
        <v>2612</v>
      </c>
      <c r="I777" s="141"/>
      <c r="J777" s="51" t="s">
        <v>2613</v>
      </c>
      <c r="K777" s="52" t="s">
        <v>208</v>
      </c>
      <c r="L777" s="52" t="s">
        <v>2182</v>
      </c>
      <c r="M777" s="38" t="str">
        <f aca="false">VLOOKUP(L777,CódigosRetorno!$A$2:$B$1795,2,FALSE())</f>
        <v>El dato ingresado como valor del concepto de la linea no cumple con el formato establecido.</v>
      </c>
      <c r="N777" s="48" t="s">
        <v>8</v>
      </c>
    </row>
    <row r="778" customFormat="false" ht="15" hidden="false" customHeight="false" outlineLevel="0" collapsed="false">
      <c r="B778" s="285" t="s">
        <v>2614</v>
      </c>
      <c r="C778" s="285"/>
      <c r="D778" s="285"/>
      <c r="E778" s="285"/>
      <c r="F778" s="290"/>
      <c r="G778" s="290"/>
      <c r="H778" s="290"/>
      <c r="I778" s="286"/>
      <c r="J778" s="286"/>
      <c r="K778" s="286"/>
      <c r="L778" s="286"/>
      <c r="M778" s="286"/>
      <c r="N778" s="286"/>
    </row>
    <row r="779" customFormat="false" ht="36" hidden="false" customHeight="true" outlineLevel="0" collapsed="false">
      <c r="B779" s="49" t="s">
        <v>2953</v>
      </c>
      <c r="C779" s="51" t="s">
        <v>2616</v>
      </c>
      <c r="D779" s="48" t="s">
        <v>329</v>
      </c>
      <c r="E779" s="48" t="s">
        <v>184</v>
      </c>
      <c r="F779" s="52" t="s">
        <v>223</v>
      </c>
      <c r="G779" s="49"/>
      <c r="H779" s="38" t="s">
        <v>2177</v>
      </c>
      <c r="I779" s="38"/>
      <c r="J779" s="38" t="s">
        <v>1551</v>
      </c>
      <c r="K779" s="48" t="s">
        <v>208</v>
      </c>
      <c r="L779" s="52" t="s">
        <v>1552</v>
      </c>
      <c r="M779" s="38" t="str">
        <f aca="false">VLOOKUP(L779,CódigosRetorno!$A$2:$B$1795,2,FALSE())</f>
        <v>No existe información en el nombre del concepto.</v>
      </c>
      <c r="N779" s="48" t="s">
        <v>8</v>
      </c>
    </row>
    <row r="780" customFormat="false" ht="36" hidden="false" customHeight="false" outlineLevel="0" collapsed="false">
      <c r="B780" s="49"/>
      <c r="C780" s="51"/>
      <c r="D780" s="48"/>
      <c r="E780" s="48"/>
      <c r="F780" s="52" t="s">
        <v>769</v>
      </c>
      <c r="G780" s="48" t="s">
        <v>1549</v>
      </c>
      <c r="H780" s="51" t="s">
        <v>2178</v>
      </c>
      <c r="I780" s="38"/>
      <c r="J780" s="38" t="s">
        <v>2617</v>
      </c>
      <c r="K780" s="48" t="s">
        <v>6</v>
      </c>
      <c r="L780" s="52" t="s">
        <v>2618</v>
      </c>
      <c r="M780" s="38" t="str">
        <f aca="false">VLOOKUP(L780,CódigosRetorno!$A$2:$B$1795,2,FALSE())</f>
        <v>Para el tipo de operación 2104 - Empresas del sistema de seguros, debe consignar Información adicional  a nivel de ítem</v>
      </c>
      <c r="N780" s="48" t="s">
        <v>8</v>
      </c>
    </row>
    <row r="781" customFormat="false" ht="24" hidden="false" customHeight="false" outlineLevel="0" collapsed="false">
      <c r="B781" s="49"/>
      <c r="C781" s="51"/>
      <c r="D781" s="48"/>
      <c r="E781" s="48"/>
      <c r="F781" s="240"/>
      <c r="G781" s="49" t="s">
        <v>1555</v>
      </c>
      <c r="H781" s="38" t="s">
        <v>1285</v>
      </c>
      <c r="I781" s="38"/>
      <c r="J781" s="38" t="s">
        <v>1556</v>
      </c>
      <c r="K781" s="48" t="s">
        <v>208</v>
      </c>
      <c r="L781" s="52" t="s">
        <v>1287</v>
      </c>
      <c r="M781" s="38" t="str">
        <f aca="false">VLOOKUP(L781,CódigosRetorno!$A$2:$B$1795,2,FALSE())</f>
        <v>El dato ingresado como atributo @listName es incorrecto.</v>
      </c>
      <c r="N781" s="48" t="s">
        <v>8</v>
      </c>
    </row>
    <row r="782" customFormat="false" ht="24" hidden="false" customHeight="false" outlineLevel="0" collapsed="false">
      <c r="B782" s="49"/>
      <c r="C782" s="51"/>
      <c r="D782" s="48"/>
      <c r="E782" s="48"/>
      <c r="F782" s="240"/>
      <c r="G782" s="49" t="s">
        <v>1260</v>
      </c>
      <c r="H782" s="38" t="s">
        <v>1282</v>
      </c>
      <c r="I782" s="38"/>
      <c r="J782" s="38" t="s">
        <v>1263</v>
      </c>
      <c r="K782" s="52" t="s">
        <v>208</v>
      </c>
      <c r="L782" s="116" t="s">
        <v>1283</v>
      </c>
      <c r="M782" s="38" t="str">
        <f aca="false">VLOOKUP(L782,CódigosRetorno!$A$2:$B$1795,2,FALSE())</f>
        <v>El dato ingresado como atributo @listAgencyName es incorrecto.</v>
      </c>
      <c r="N782" s="48" t="s">
        <v>8</v>
      </c>
    </row>
    <row r="783" customFormat="false" ht="48" hidden="false" customHeight="false" outlineLevel="0" collapsed="false">
      <c r="B783" s="49"/>
      <c r="C783" s="51"/>
      <c r="D783" s="48"/>
      <c r="E783" s="48"/>
      <c r="F783" s="240"/>
      <c r="G783" s="81" t="s">
        <v>1557</v>
      </c>
      <c r="H783" s="80" t="s">
        <v>1289</v>
      </c>
      <c r="I783" s="38"/>
      <c r="J783" s="38" t="s">
        <v>1558</v>
      </c>
      <c r="K783" s="52" t="s">
        <v>208</v>
      </c>
      <c r="L783" s="116" t="s">
        <v>1291</v>
      </c>
      <c r="M783" s="38" t="str">
        <f aca="false">VLOOKUP(L783,CódigosRetorno!$A$2:$B$1795,2,FALSE())</f>
        <v>El dato ingresado como atributo @listURI es incorrecto.</v>
      </c>
      <c r="N783" s="48" t="s">
        <v>8</v>
      </c>
    </row>
    <row r="784" customFormat="false" ht="24" hidden="false" customHeight="true" outlineLevel="0" collapsed="false">
      <c r="B784" s="49"/>
      <c r="C784" s="51"/>
      <c r="D784" s="48"/>
      <c r="E784" s="48"/>
      <c r="F784" s="240" t="s">
        <v>649</v>
      </c>
      <c r="G784" s="291"/>
      <c r="H784" s="103" t="s">
        <v>2619</v>
      </c>
      <c r="I784" s="141"/>
      <c r="J784" s="38" t="s">
        <v>2620</v>
      </c>
      <c r="K784" s="52" t="s">
        <v>6</v>
      </c>
      <c r="L784" s="52" t="s">
        <v>1561</v>
      </c>
      <c r="M784" s="38" t="str">
        <f aca="false">VLOOKUP(L784,CódigosRetorno!$A$2:$B$1795,2,FALSE())</f>
        <v>El XML no contiene tag o no existe información del valor del concepto por linea.</v>
      </c>
      <c r="N784" s="48" t="s">
        <v>8</v>
      </c>
    </row>
    <row r="785" customFormat="false" ht="72" hidden="false" customHeight="false" outlineLevel="0" collapsed="false">
      <c r="B785" s="49"/>
      <c r="C785" s="51"/>
      <c r="D785" s="48"/>
      <c r="E785" s="48"/>
      <c r="F785" s="240"/>
      <c r="G785" s="291"/>
      <c r="H785" s="103"/>
      <c r="I785" s="141"/>
      <c r="J785" s="38" t="s">
        <v>2621</v>
      </c>
      <c r="K785" s="52" t="s">
        <v>208</v>
      </c>
      <c r="L785" s="52" t="s">
        <v>2182</v>
      </c>
      <c r="M785" s="38" t="str">
        <f aca="false">VLOOKUP(L785,CódigosRetorno!$A$2:$B$1795,2,FALSE())</f>
        <v>El dato ingresado como valor del concepto de la linea no cumple con el formato establecido.</v>
      </c>
      <c r="N785" s="48"/>
    </row>
    <row r="786" customFormat="false" ht="24" hidden="false" customHeight="true" outlineLevel="0" collapsed="false">
      <c r="B786" s="49"/>
      <c r="C786" s="51"/>
      <c r="D786" s="48"/>
      <c r="E786" s="48"/>
      <c r="F786" s="242" t="s">
        <v>197</v>
      </c>
      <c r="G786" s="267"/>
      <c r="H786" s="143" t="s">
        <v>2622</v>
      </c>
      <c r="I786" s="141"/>
      <c r="J786" s="38" t="s">
        <v>2623</v>
      </c>
      <c r="K786" s="52" t="s">
        <v>208</v>
      </c>
      <c r="L786" s="52" t="s">
        <v>2182</v>
      </c>
      <c r="M786" s="38" t="str">
        <f aca="false">VLOOKUP(L786,CódigosRetorno!$A$2:$B$1795,2,FALSE())</f>
        <v>El dato ingresado como valor del concepto de la linea no cumple con el formato establecido.</v>
      </c>
      <c r="N786" s="48" t="s">
        <v>8</v>
      </c>
    </row>
    <row r="787" customFormat="false" ht="48" hidden="false" customHeight="false" outlineLevel="0" collapsed="false">
      <c r="B787" s="49"/>
      <c r="C787" s="51"/>
      <c r="D787" s="48"/>
      <c r="E787" s="48"/>
      <c r="F787" s="242"/>
      <c r="G787" s="267"/>
      <c r="H787" s="143"/>
      <c r="I787" s="141"/>
      <c r="J787" s="38" t="s">
        <v>2624</v>
      </c>
      <c r="K787" s="52" t="s">
        <v>6</v>
      </c>
      <c r="L787" s="52" t="s">
        <v>2625</v>
      </c>
      <c r="M787" s="38" t="str">
        <f aca="false">VLOOKUP(L787,CódigosRetorno!$A$2:$B$1795,2,FALSE())</f>
        <v>Para los tipos de seguro 1 y 2, debe consignar el numero de poliza, la fecha de cobertura y el monto asegurado</v>
      </c>
      <c r="N787" s="48"/>
    </row>
    <row r="788" customFormat="false" ht="48" hidden="false" customHeight="false" outlineLevel="0" collapsed="false">
      <c r="B788" s="49"/>
      <c r="C788" s="51"/>
      <c r="D788" s="48"/>
      <c r="E788" s="48"/>
      <c r="F788" s="242"/>
      <c r="G788" s="267"/>
      <c r="H788" s="143"/>
      <c r="I788" s="141"/>
      <c r="J788" s="38" t="s">
        <v>2626</v>
      </c>
      <c r="K788" s="52" t="s">
        <v>6</v>
      </c>
      <c r="L788" s="52" t="s">
        <v>2627</v>
      </c>
      <c r="M788" s="38" t="str">
        <f aca="false">VLOOKUP(L788,CódigosRetorno!$A$2:$B$1795,2,FALSE())</f>
        <v>Para el tipo de seguro 3 - Otros debe consignar el numero de poliza</v>
      </c>
      <c r="N788" s="48"/>
    </row>
    <row r="789" customFormat="false" ht="36" hidden="false" customHeight="false" outlineLevel="0" collapsed="false">
      <c r="B789" s="49"/>
      <c r="C789" s="51"/>
      <c r="D789" s="48"/>
      <c r="E789" s="48"/>
      <c r="F789" s="207" t="s">
        <v>2610</v>
      </c>
      <c r="G789" s="207" t="s">
        <v>2611</v>
      </c>
      <c r="H789" s="122" t="s">
        <v>2628</v>
      </c>
      <c r="I789" s="141"/>
      <c r="J789" s="38" t="s">
        <v>2629</v>
      </c>
      <c r="K789" s="52" t="s">
        <v>208</v>
      </c>
      <c r="L789" s="52" t="s">
        <v>2182</v>
      </c>
      <c r="M789" s="38" t="str">
        <f aca="false">VLOOKUP(L789,CódigosRetorno!$A$2:$B$1795,2,FALSE())</f>
        <v>El dato ingresado como valor del concepto de la linea no cumple con el formato establecido.</v>
      </c>
      <c r="N789" s="48" t="s">
        <v>8</v>
      </c>
    </row>
    <row r="790" customFormat="false" ht="36" hidden="false" customHeight="true" outlineLevel="0" collapsed="false">
      <c r="B790" s="117" t="s">
        <v>2954</v>
      </c>
      <c r="C790" s="51" t="s">
        <v>2631</v>
      </c>
      <c r="D790" s="48" t="s">
        <v>329</v>
      </c>
      <c r="E790" s="48" t="s">
        <v>184</v>
      </c>
      <c r="F790" s="207" t="s">
        <v>223</v>
      </c>
      <c r="G790" s="209"/>
      <c r="H790" s="122" t="s">
        <v>2177</v>
      </c>
      <c r="I790" s="38"/>
      <c r="J790" s="38" t="s">
        <v>1551</v>
      </c>
      <c r="K790" s="48" t="s">
        <v>208</v>
      </c>
      <c r="L790" s="52" t="s">
        <v>1552</v>
      </c>
      <c r="M790" s="38" t="str">
        <f aca="false">VLOOKUP(L790,CódigosRetorno!$A$2:$B$1795,2,FALSE())</f>
        <v>No existe información en el nombre del concepto.</v>
      </c>
      <c r="N790" s="48" t="s">
        <v>8</v>
      </c>
    </row>
    <row r="791" customFormat="false" ht="36" hidden="false" customHeight="false" outlineLevel="0" collapsed="false">
      <c r="B791" s="117"/>
      <c r="C791" s="51"/>
      <c r="D791" s="48"/>
      <c r="E791" s="48"/>
      <c r="F791" s="52" t="s">
        <v>769</v>
      </c>
      <c r="G791" s="48" t="s">
        <v>1549</v>
      </c>
      <c r="H791" s="51" t="s">
        <v>2178</v>
      </c>
      <c r="I791" s="38"/>
      <c r="J791" s="38" t="s">
        <v>2617</v>
      </c>
      <c r="K791" s="48" t="s">
        <v>6</v>
      </c>
      <c r="L791" s="52" t="s">
        <v>2618</v>
      </c>
      <c r="M791" s="38" t="str">
        <f aca="false">VLOOKUP(L791,CódigosRetorno!$A$2:$B$1795,2,FALSE())</f>
        <v>Para el tipo de operación 2104 - Empresas del sistema de seguros, debe consignar Información adicional  a nivel de ítem</v>
      </c>
      <c r="N791" s="48" t="s">
        <v>8</v>
      </c>
    </row>
    <row r="792" customFormat="false" ht="24" hidden="false" customHeight="false" outlineLevel="0" collapsed="false">
      <c r="B792" s="117"/>
      <c r="C792" s="51"/>
      <c r="D792" s="48"/>
      <c r="E792" s="48"/>
      <c r="F792" s="48"/>
      <c r="G792" s="49" t="s">
        <v>1555</v>
      </c>
      <c r="H792" s="38" t="s">
        <v>1285</v>
      </c>
      <c r="I792" s="38"/>
      <c r="J792" s="38" t="s">
        <v>1556</v>
      </c>
      <c r="K792" s="48" t="s">
        <v>208</v>
      </c>
      <c r="L792" s="52" t="s">
        <v>1287</v>
      </c>
      <c r="M792" s="38" t="str">
        <f aca="false">VLOOKUP(L792,CódigosRetorno!$A$2:$B$1795,2,FALSE())</f>
        <v>El dato ingresado como atributo @listName es incorrecto.</v>
      </c>
      <c r="N792" s="48" t="s">
        <v>8</v>
      </c>
    </row>
    <row r="793" customFormat="false" ht="24" hidden="false" customHeight="false" outlineLevel="0" collapsed="false">
      <c r="B793" s="117"/>
      <c r="C793" s="51"/>
      <c r="D793" s="48"/>
      <c r="E793" s="48"/>
      <c r="F793" s="48"/>
      <c r="G793" s="49" t="s">
        <v>1260</v>
      </c>
      <c r="H793" s="38" t="s">
        <v>1282</v>
      </c>
      <c r="I793" s="38"/>
      <c r="J793" s="38" t="s">
        <v>1263</v>
      </c>
      <c r="K793" s="52" t="s">
        <v>208</v>
      </c>
      <c r="L793" s="116" t="s">
        <v>1283</v>
      </c>
      <c r="M793" s="38" t="str">
        <f aca="false">VLOOKUP(L793,CódigosRetorno!$A$2:$B$1795,2,FALSE())</f>
        <v>El dato ingresado como atributo @listAgencyName es incorrecto.</v>
      </c>
      <c r="N793" s="48" t="s">
        <v>8</v>
      </c>
    </row>
    <row r="794" customFormat="false" ht="48" hidden="false" customHeight="false" outlineLevel="0" collapsed="false">
      <c r="B794" s="117"/>
      <c r="C794" s="51"/>
      <c r="D794" s="48"/>
      <c r="E794" s="48"/>
      <c r="F794" s="48"/>
      <c r="G794" s="49" t="s">
        <v>1557</v>
      </c>
      <c r="H794" s="38" t="s">
        <v>1289</v>
      </c>
      <c r="I794" s="38"/>
      <c r="J794" s="38" t="s">
        <v>1558</v>
      </c>
      <c r="K794" s="52" t="s">
        <v>208</v>
      </c>
      <c r="L794" s="116" t="s">
        <v>1291</v>
      </c>
      <c r="M794" s="38" t="str">
        <f aca="false">VLOOKUP(L794,CódigosRetorno!$A$2:$B$1795,2,FALSE())</f>
        <v>El dato ingresado como atributo @listURI es incorrecto.</v>
      </c>
      <c r="N794" s="48" t="s">
        <v>8</v>
      </c>
    </row>
    <row r="795" customFormat="false" ht="24" hidden="false" customHeight="true" outlineLevel="0" collapsed="false">
      <c r="B795" s="117"/>
      <c r="C795" s="51"/>
      <c r="D795" s="48"/>
      <c r="E795" s="48"/>
      <c r="F795" s="52" t="s">
        <v>177</v>
      </c>
      <c r="G795" s="52" t="s">
        <v>178</v>
      </c>
      <c r="H795" s="51" t="s">
        <v>2632</v>
      </c>
      <c r="I795" s="38"/>
      <c r="J795" s="38" t="s">
        <v>2633</v>
      </c>
      <c r="K795" s="48" t="s">
        <v>6</v>
      </c>
      <c r="L795" s="52" t="s">
        <v>2634</v>
      </c>
      <c r="M795" s="38" t="str">
        <f aca="false">VLOOKUP(L795,CódigosRetorno!$A$2:$B$1795,2,FALSE())</f>
        <v>El XML no contiene tag o no existe información de la fecha del concepto por linea</v>
      </c>
      <c r="N795" s="48" t="s">
        <v>8</v>
      </c>
    </row>
    <row r="796" customFormat="false" ht="24" hidden="false" customHeight="false" outlineLevel="0" collapsed="false">
      <c r="B796" s="117"/>
      <c r="C796" s="51"/>
      <c r="D796" s="48"/>
      <c r="E796" s="48"/>
      <c r="F796" s="52"/>
      <c r="G796" s="52"/>
      <c r="H796" s="51"/>
      <c r="I796" s="38"/>
      <c r="J796" s="38" t="s">
        <v>2635</v>
      </c>
      <c r="K796" s="52" t="s">
        <v>208</v>
      </c>
      <c r="L796" s="52" t="s">
        <v>2182</v>
      </c>
      <c r="M796" s="38" t="str">
        <f aca="false">VLOOKUP(L796,CódigosRetorno!$A$2:$B$1795,2,FALSE())</f>
        <v>El dato ingresado como valor del concepto de la linea no cumple con el formato establecido.</v>
      </c>
      <c r="N796" s="48"/>
    </row>
    <row r="797" customFormat="false" ht="24" hidden="false" customHeight="true" outlineLevel="0" collapsed="false">
      <c r="B797" s="117"/>
      <c r="C797" s="51"/>
      <c r="D797" s="48"/>
      <c r="E797" s="48"/>
      <c r="F797" s="52" t="s">
        <v>177</v>
      </c>
      <c r="G797" s="52" t="s">
        <v>178</v>
      </c>
      <c r="H797" s="51" t="s">
        <v>2636</v>
      </c>
      <c r="I797" s="38"/>
      <c r="J797" s="38" t="s">
        <v>2633</v>
      </c>
      <c r="K797" s="48" t="s">
        <v>208</v>
      </c>
      <c r="L797" s="52" t="s">
        <v>2637</v>
      </c>
      <c r="M797" s="38" t="str">
        <f aca="false">VLOOKUP(L797,CódigosRetorno!$A$2:$B$1795,2,FALSE())</f>
        <v>El XML no contiene tag o no existe información de la fecha del concepto por linea</v>
      </c>
      <c r="N797" s="48" t="s">
        <v>8</v>
      </c>
    </row>
    <row r="798" customFormat="false" ht="24" hidden="false" customHeight="false" outlineLevel="0" collapsed="false">
      <c r="B798" s="117"/>
      <c r="C798" s="51"/>
      <c r="D798" s="48"/>
      <c r="E798" s="48"/>
      <c r="F798" s="52" t="s">
        <v>177</v>
      </c>
      <c r="G798" s="52" t="s">
        <v>178</v>
      </c>
      <c r="H798" s="51" t="s">
        <v>2636</v>
      </c>
      <c r="I798" s="38"/>
      <c r="J798" s="38" t="s">
        <v>2638</v>
      </c>
      <c r="K798" s="52" t="s">
        <v>208</v>
      </c>
      <c r="L798" s="52" t="s">
        <v>2182</v>
      </c>
      <c r="M798" s="38" t="str">
        <f aca="false">VLOOKUP(L798,CódigosRetorno!$A$2:$B$1795,2,FALSE())</f>
        <v>El dato ingresado como valor del concepto de la linea no cumple con el formato establecido.</v>
      </c>
      <c r="N798" s="48" t="s">
        <v>8</v>
      </c>
    </row>
    <row r="799" customFormat="false" ht="15" hidden="false" customHeight="false" outlineLevel="0" collapsed="false">
      <c r="B799" s="285" t="s">
        <v>2955</v>
      </c>
      <c r="C799" s="286"/>
      <c r="D799" s="286"/>
      <c r="E799" s="286"/>
      <c r="F799" s="286"/>
      <c r="G799" s="286"/>
      <c r="H799" s="286"/>
      <c r="I799" s="286"/>
      <c r="J799" s="286"/>
      <c r="K799" s="286"/>
      <c r="L799" s="286"/>
      <c r="M799" s="286"/>
      <c r="N799" s="286"/>
    </row>
    <row r="800" customFormat="false" ht="36" hidden="false" customHeight="true" outlineLevel="0" collapsed="false">
      <c r="B800" s="292" t="s">
        <v>2956</v>
      </c>
      <c r="C800" s="293" t="s">
        <v>2957</v>
      </c>
      <c r="D800" s="294" t="s">
        <v>2958</v>
      </c>
      <c r="E800" s="295" t="s">
        <v>184</v>
      </c>
      <c r="F800" s="207" t="s">
        <v>223</v>
      </c>
      <c r="G800" s="209"/>
      <c r="H800" s="122" t="s">
        <v>2177</v>
      </c>
      <c r="I800" s="296"/>
      <c r="J800" s="38" t="s">
        <v>1551</v>
      </c>
      <c r="K800" s="48" t="s">
        <v>208</v>
      </c>
      <c r="L800" s="52" t="s">
        <v>1552</v>
      </c>
      <c r="M800" s="38" t="str">
        <f aca="false">VLOOKUP(L800,CódigosRetorno!$A$2:$B$1795,2,FALSE())</f>
        <v>No existe información en el nombre del concepto.</v>
      </c>
      <c r="N800" s="48" t="s">
        <v>8</v>
      </c>
    </row>
    <row r="801" customFormat="false" ht="24" hidden="false" customHeight="true" outlineLevel="0" collapsed="false">
      <c r="B801" s="292"/>
      <c r="C801" s="293"/>
      <c r="D801" s="294"/>
      <c r="E801" s="295"/>
      <c r="F801" s="52" t="s">
        <v>769</v>
      </c>
      <c r="G801" s="48" t="s">
        <v>1549</v>
      </c>
      <c r="H801" s="51" t="s">
        <v>2178</v>
      </c>
      <c r="I801" s="296"/>
      <c r="J801" s="51" t="s">
        <v>2959</v>
      </c>
      <c r="K801" s="48" t="s">
        <v>6</v>
      </c>
      <c r="L801" s="52" t="s">
        <v>2960</v>
      </c>
      <c r="M801" s="38" t="str">
        <f aca="false">VLOOKUP(L801,CódigosRetorno!$A$2:$B$1795,2,FALSE())</f>
        <v>Falta consignar informacion del CUSPP</v>
      </c>
      <c r="N801" s="48" t="s">
        <v>8</v>
      </c>
    </row>
    <row r="802" customFormat="false" ht="24" hidden="false" customHeight="false" outlineLevel="0" collapsed="false">
      <c r="B802" s="292"/>
      <c r="C802" s="293"/>
      <c r="D802" s="294"/>
      <c r="E802" s="295"/>
      <c r="F802" s="52"/>
      <c r="G802" s="48"/>
      <c r="H802" s="51"/>
      <c r="I802" s="296"/>
      <c r="J802" s="51" t="s">
        <v>2961</v>
      </c>
      <c r="K802" s="48" t="s">
        <v>6</v>
      </c>
      <c r="L802" s="52" t="s">
        <v>2962</v>
      </c>
      <c r="M802" s="38" t="str">
        <f aca="false">VLOOKUP(L802,CódigosRetorno!$A$2:$B$1795,2,FALSE())</f>
        <v>Falta consignar informacion del Periodo</v>
      </c>
      <c r="N802" s="48" t="s">
        <v>8</v>
      </c>
    </row>
    <row r="803" customFormat="false" ht="24" hidden="false" customHeight="false" outlineLevel="0" collapsed="false">
      <c r="B803" s="292"/>
      <c r="C803" s="293"/>
      <c r="D803" s="294"/>
      <c r="E803" s="295"/>
      <c r="F803" s="48"/>
      <c r="G803" s="49" t="s">
        <v>1555</v>
      </c>
      <c r="H803" s="38" t="s">
        <v>1285</v>
      </c>
      <c r="I803" s="296"/>
      <c r="J803" s="38" t="s">
        <v>1556</v>
      </c>
      <c r="K803" s="48" t="s">
        <v>208</v>
      </c>
      <c r="L803" s="52" t="s">
        <v>1287</v>
      </c>
      <c r="M803" s="38" t="str">
        <f aca="false">VLOOKUP(L803,CódigosRetorno!$A$2:$B$1795,2,FALSE())</f>
        <v>El dato ingresado como atributo @listName es incorrecto.</v>
      </c>
      <c r="N803" s="48" t="s">
        <v>8</v>
      </c>
    </row>
    <row r="804" customFormat="false" ht="24" hidden="false" customHeight="false" outlineLevel="0" collapsed="false">
      <c r="B804" s="292"/>
      <c r="C804" s="293"/>
      <c r="D804" s="294"/>
      <c r="E804" s="295"/>
      <c r="F804" s="48"/>
      <c r="G804" s="49" t="s">
        <v>1260</v>
      </c>
      <c r="H804" s="38" t="s">
        <v>1282</v>
      </c>
      <c r="I804" s="296"/>
      <c r="J804" s="38" t="s">
        <v>1263</v>
      </c>
      <c r="K804" s="52" t="s">
        <v>208</v>
      </c>
      <c r="L804" s="116" t="s">
        <v>1283</v>
      </c>
      <c r="M804" s="38" t="str">
        <f aca="false">VLOOKUP(L804,CódigosRetorno!$A$2:$B$1795,2,FALSE())</f>
        <v>El dato ingresado como atributo @listAgencyName es incorrecto.</v>
      </c>
      <c r="N804" s="48" t="s">
        <v>8</v>
      </c>
    </row>
    <row r="805" customFormat="false" ht="48" hidden="false" customHeight="false" outlineLevel="0" collapsed="false">
      <c r="B805" s="292"/>
      <c r="C805" s="293"/>
      <c r="D805" s="294"/>
      <c r="E805" s="295"/>
      <c r="F805" s="48"/>
      <c r="G805" s="49" t="s">
        <v>1557</v>
      </c>
      <c r="H805" s="38" t="s">
        <v>1289</v>
      </c>
      <c r="I805" s="296"/>
      <c r="J805" s="38" t="s">
        <v>1558</v>
      </c>
      <c r="K805" s="52" t="s">
        <v>208</v>
      </c>
      <c r="L805" s="116" t="s">
        <v>1291</v>
      </c>
      <c r="M805" s="38" t="str">
        <f aca="false">VLOOKUP(L805,CódigosRetorno!$A$2:$B$1795,2,FALSE())</f>
        <v>El dato ingresado como atributo @listURI es incorrecto.</v>
      </c>
      <c r="N805" s="48" t="s">
        <v>8</v>
      </c>
    </row>
    <row r="806" customFormat="false" ht="24" hidden="false" customHeight="true" outlineLevel="0" collapsed="false">
      <c r="B806" s="292"/>
      <c r="C806" s="293"/>
      <c r="D806" s="294"/>
      <c r="E806" s="295"/>
      <c r="F806" s="52" t="s">
        <v>2963</v>
      </c>
      <c r="G806" s="52" t="s">
        <v>2964</v>
      </c>
      <c r="H806" s="51" t="s">
        <v>2965</v>
      </c>
      <c r="I806" s="296"/>
      <c r="J806" s="38" t="s">
        <v>2966</v>
      </c>
      <c r="K806" s="48" t="s">
        <v>6</v>
      </c>
      <c r="L806" s="52" t="s">
        <v>1561</v>
      </c>
      <c r="M806" s="38" t="str">
        <f aca="false">VLOOKUP(L806,CódigosRetorno!$A$2:$B$1795,2,FALSE())</f>
        <v>El XML no contiene tag o no existe información del valor del concepto por linea.</v>
      </c>
      <c r="N806" s="48" t="s">
        <v>8</v>
      </c>
    </row>
    <row r="807" customFormat="false" ht="36" hidden="false" customHeight="false" outlineLevel="0" collapsed="false">
      <c r="B807" s="292"/>
      <c r="C807" s="293"/>
      <c r="D807" s="294"/>
      <c r="E807" s="295"/>
      <c r="F807" s="52"/>
      <c r="G807" s="52"/>
      <c r="H807" s="51"/>
      <c r="I807" s="296"/>
      <c r="J807" s="38" t="s">
        <v>2967</v>
      </c>
      <c r="K807" s="48" t="s">
        <v>208</v>
      </c>
      <c r="L807" s="52" t="s">
        <v>2182</v>
      </c>
      <c r="M807" s="38" t="str">
        <f aca="false">VLOOKUP(L807,CódigosRetorno!$A$2:$B$1795,2,FALSE())</f>
        <v>El dato ingresado como valor del concepto de la linea no cumple con el formato establecido.</v>
      </c>
      <c r="N807" s="48" t="s">
        <v>8</v>
      </c>
    </row>
    <row r="808" customFormat="false" ht="24" hidden="false" customHeight="false" outlineLevel="0" collapsed="false">
      <c r="B808" s="292"/>
      <c r="C808" s="293"/>
      <c r="D808" s="294"/>
      <c r="E808" s="295"/>
      <c r="F808" s="52"/>
      <c r="G808" s="52"/>
      <c r="H808" s="51"/>
      <c r="I808" s="296"/>
      <c r="J808" s="38" t="s">
        <v>2968</v>
      </c>
      <c r="K808" s="48" t="s">
        <v>208</v>
      </c>
      <c r="L808" s="52" t="s">
        <v>2182</v>
      </c>
      <c r="M808" s="38" t="str">
        <f aca="false">VLOOKUP(L808,CódigosRetorno!$A$2:$B$1795,2,FALSE())</f>
        <v>El dato ingresado como valor del concepto de la linea no cumple con el formato establecido.</v>
      </c>
      <c r="N808" s="48" t="s">
        <v>8</v>
      </c>
    </row>
    <row r="809" customFormat="false" ht="36" hidden="false" customHeight="true" outlineLevel="0" collapsed="false">
      <c r="B809" s="297" t="n">
        <v>134</v>
      </c>
      <c r="C809" s="293" t="s">
        <v>2969</v>
      </c>
      <c r="D809" s="298" t="s">
        <v>942</v>
      </c>
      <c r="E809" s="299" t="s">
        <v>184</v>
      </c>
      <c r="F809" s="207" t="s">
        <v>223</v>
      </c>
      <c r="G809" s="209"/>
      <c r="H809" s="122" t="s">
        <v>2177</v>
      </c>
      <c r="I809" s="296"/>
      <c r="J809" s="38" t="s">
        <v>1551</v>
      </c>
      <c r="K809" s="48" t="s">
        <v>208</v>
      </c>
      <c r="L809" s="52" t="s">
        <v>1552</v>
      </c>
      <c r="M809" s="38" t="str">
        <f aca="false">VLOOKUP(L809,CódigosRetorno!$A$2:$B$1795,2,FALSE())</f>
        <v>No existe información en el nombre del concepto.</v>
      </c>
      <c r="N809" s="48" t="s">
        <v>8</v>
      </c>
    </row>
    <row r="810" customFormat="false" ht="36" hidden="false" customHeight="false" outlineLevel="0" collapsed="false">
      <c r="B810" s="297"/>
      <c r="C810" s="293"/>
      <c r="D810" s="300"/>
      <c r="E810" s="301"/>
      <c r="F810" s="52" t="s">
        <v>769</v>
      </c>
      <c r="G810" s="48" t="s">
        <v>1549</v>
      </c>
      <c r="H810" s="51" t="s">
        <v>2178</v>
      </c>
      <c r="I810" s="296"/>
      <c r="J810" s="51" t="s">
        <v>2970</v>
      </c>
      <c r="K810" s="48" t="s">
        <v>6</v>
      </c>
      <c r="L810" s="52" t="s">
        <v>2971</v>
      </c>
      <c r="M810" s="38" t="str">
        <f aca="false">VLOOKUP(L810,CódigosRetorno!$A$2:$B$1795,2,FALSE())</f>
        <v>Falta consignar información del monto de interes moratorio</v>
      </c>
      <c r="N810" s="48" t="s">
        <v>8</v>
      </c>
    </row>
    <row r="811" customFormat="false" ht="24" hidden="false" customHeight="false" outlineLevel="0" collapsed="false">
      <c r="B811" s="297"/>
      <c r="C811" s="293"/>
      <c r="D811" s="300"/>
      <c r="E811" s="301"/>
      <c r="F811" s="48"/>
      <c r="G811" s="49" t="s">
        <v>1555</v>
      </c>
      <c r="H811" s="38" t="s">
        <v>1285</v>
      </c>
      <c r="I811" s="296"/>
      <c r="J811" s="38" t="s">
        <v>1556</v>
      </c>
      <c r="K811" s="48" t="s">
        <v>208</v>
      </c>
      <c r="L811" s="52" t="s">
        <v>1287</v>
      </c>
      <c r="M811" s="38" t="str">
        <f aca="false">VLOOKUP(L811,CódigosRetorno!$A$2:$B$1795,2,FALSE())</f>
        <v>El dato ingresado como atributo @listName es incorrecto.</v>
      </c>
      <c r="N811" s="48" t="s">
        <v>8</v>
      </c>
    </row>
    <row r="812" customFormat="false" ht="24" hidden="false" customHeight="false" outlineLevel="0" collapsed="false">
      <c r="B812" s="297"/>
      <c r="C812" s="293"/>
      <c r="D812" s="300"/>
      <c r="E812" s="301"/>
      <c r="F812" s="48"/>
      <c r="G812" s="49" t="s">
        <v>1260</v>
      </c>
      <c r="H812" s="38" t="s">
        <v>1282</v>
      </c>
      <c r="I812" s="296"/>
      <c r="J812" s="38" t="s">
        <v>1263</v>
      </c>
      <c r="K812" s="52" t="s">
        <v>208</v>
      </c>
      <c r="L812" s="116" t="s">
        <v>1283</v>
      </c>
      <c r="M812" s="38" t="str">
        <f aca="false">VLOOKUP(L812,CódigosRetorno!$A$2:$B$1795,2,FALSE())</f>
        <v>El dato ingresado como atributo @listAgencyName es incorrecto.</v>
      </c>
      <c r="N812" s="48" t="s">
        <v>8</v>
      </c>
    </row>
    <row r="813" customFormat="false" ht="48" hidden="false" customHeight="false" outlineLevel="0" collapsed="false">
      <c r="B813" s="297"/>
      <c r="C813" s="293"/>
      <c r="D813" s="300"/>
      <c r="E813" s="301"/>
      <c r="F813" s="48"/>
      <c r="G813" s="49" t="s">
        <v>1557</v>
      </c>
      <c r="H813" s="38" t="s">
        <v>1289</v>
      </c>
      <c r="I813" s="296"/>
      <c r="J813" s="38" t="s">
        <v>1558</v>
      </c>
      <c r="K813" s="52" t="s">
        <v>208</v>
      </c>
      <c r="L813" s="116" t="s">
        <v>1291</v>
      </c>
      <c r="M813" s="38" t="str">
        <f aca="false">VLOOKUP(L813,CódigosRetorno!$A$2:$B$1795,2,FALSE())</f>
        <v>El dato ingresado como atributo @listURI es incorrecto.</v>
      </c>
      <c r="N813" s="48" t="s">
        <v>8</v>
      </c>
    </row>
    <row r="814" customFormat="false" ht="24" hidden="false" customHeight="true" outlineLevel="0" collapsed="false">
      <c r="B814" s="297"/>
      <c r="C814" s="293"/>
      <c r="D814" s="300"/>
      <c r="E814" s="301"/>
      <c r="F814" s="52" t="s">
        <v>300</v>
      </c>
      <c r="G814" s="52" t="s">
        <v>301</v>
      </c>
      <c r="H814" s="51" t="s">
        <v>2972</v>
      </c>
      <c r="I814" s="296"/>
      <c r="J814" s="38" t="s">
        <v>2973</v>
      </c>
      <c r="K814" s="48" t="s">
        <v>6</v>
      </c>
      <c r="L814" s="52" t="s">
        <v>1561</v>
      </c>
      <c r="M814" s="38" t="str">
        <f aca="false">VLOOKUP(L814,CódigosRetorno!$A$2:$B$1795,2,FALSE())</f>
        <v>El XML no contiene tag o no existe información del valor del concepto por linea.</v>
      </c>
      <c r="N814" s="48" t="s">
        <v>8</v>
      </c>
    </row>
    <row r="815" customFormat="false" ht="36" hidden="false" customHeight="false" outlineLevel="0" collapsed="false">
      <c r="B815" s="297"/>
      <c r="C815" s="293"/>
      <c r="D815" s="302"/>
      <c r="E815" s="303"/>
      <c r="F815" s="52"/>
      <c r="G815" s="52"/>
      <c r="H815" s="51"/>
      <c r="I815" s="296"/>
      <c r="J815" s="38" t="s">
        <v>2974</v>
      </c>
      <c r="K815" s="48" t="s">
        <v>208</v>
      </c>
      <c r="L815" s="52" t="s">
        <v>2279</v>
      </c>
      <c r="M815" s="38" t="str">
        <f aca="false">VLOOKUP(L815,CódigosRetorno!$A$2:$B$1795,2,FALSE())</f>
        <v>El dato ingresado como cantidad del concepto de la linea no cumple con el formato establecido.</v>
      </c>
      <c r="N815" s="48" t="s">
        <v>8</v>
      </c>
    </row>
    <row r="816" customFormat="false" ht="15" hidden="false" customHeight="false" outlineLevel="0" collapsed="false"/>
    <row r="817" customFormat="false" ht="15" hidden="false" customHeight="false" outlineLevel="0" collapsed="false"/>
    <row r="818" customFormat="false" ht="15" hidden="false" customHeight="false" outlineLevel="0" collapsed="false"/>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62:B466"/>
    <mergeCell ref="C462:C466"/>
    <mergeCell ref="D462:D466"/>
    <mergeCell ref="E462:E466"/>
    <mergeCell ref="F462:F463"/>
    <mergeCell ref="G462:G463"/>
    <mergeCell ref="H462:H463"/>
    <mergeCell ref="F464:F465"/>
    <mergeCell ref="G464:G465"/>
    <mergeCell ref="H464:H465"/>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G488:G491"/>
    <mergeCell ref="H488:H491"/>
    <mergeCell ref="I488:I491"/>
    <mergeCell ref="F493:F495"/>
    <mergeCell ref="B496:B498"/>
    <mergeCell ref="C496:C498"/>
    <mergeCell ref="D496:D498"/>
    <mergeCell ref="E496:E498"/>
    <mergeCell ref="F496:F497"/>
    <mergeCell ref="G496:G497"/>
    <mergeCell ref="H496:H497"/>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0:B808"/>
    <mergeCell ref="C800:C808"/>
    <mergeCell ref="D800:D808"/>
    <mergeCell ref="E800:E808"/>
    <mergeCell ref="F801:F802"/>
    <mergeCell ref="G801:G802"/>
    <mergeCell ref="H801:H802"/>
    <mergeCell ref="F803:F805"/>
    <mergeCell ref="F806:F808"/>
    <mergeCell ref="G806:G808"/>
    <mergeCell ref="H806:H808"/>
    <mergeCell ref="B809:B815"/>
    <mergeCell ref="C809:C815"/>
    <mergeCell ref="F811:F813"/>
    <mergeCell ref="F814:F815"/>
    <mergeCell ref="G814:G815"/>
    <mergeCell ref="H814:H8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2" topLeftCell="J10" activePane="bottomRight" state="frozen"/>
      <selection pane="topLeft" activeCell="A1" activeCellId="0" sqref="A1"/>
      <selection pane="topRight" activeCell="J1" activeCellId="0" sqref="J1"/>
      <selection pane="bottomLeft" activeCell="A10" activeCellId="0" sqref="A10"/>
      <selection pane="bottomRight" activeCell="J15" activeCellId="0" sqref="J15"/>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7.42"/>
    <col collapsed="false" customWidth="true" hidden="false" outlineLevel="0" max="6" min="6" style="1" width="10"/>
    <col collapsed="false" customWidth="true" hidden="false" outlineLevel="0" max="7" min="7" style="1" width="14.42"/>
    <col collapsed="false" customWidth="true" hidden="false" outlineLevel="0" max="8" min="8" style="1" width="35.43"/>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1.42"/>
    <col collapsed="false" customWidth="true" hidden="false" outlineLevel="0" max="14" min="14" style="174" width="15.57"/>
    <col collapsed="false" customWidth="true" hidden="false" outlineLevel="0" max="15" min="15" style="1" width="2.57"/>
    <col collapsed="false" customWidth="true" hidden="true" outlineLevel="0" max="23" min="16" style="1" width="9.14"/>
    <col collapsed="false" customWidth="false" hidden="true" outlineLevel="0" max="1024" min="24" style="1" width="11.43"/>
  </cols>
  <sheetData>
    <row r="1" customFormat="false" ht="15" hidden="false" customHeight="false" outlineLevel="0" collapsed="false">
      <c r="A1" s="124"/>
      <c r="B1" s="270"/>
      <c r="C1" s="304"/>
      <c r="D1" s="305"/>
      <c r="E1" s="25"/>
      <c r="F1" s="305"/>
      <c r="G1" s="305"/>
      <c r="H1" s="306"/>
      <c r="I1" s="274"/>
      <c r="J1" s="124"/>
      <c r="K1" s="94"/>
      <c r="L1" s="95"/>
      <c r="M1" s="30"/>
      <c r="N1" s="94"/>
      <c r="O1" s="124"/>
    </row>
    <row r="2" customFormat="false" ht="24" hidden="false" customHeight="true" outlineLevel="0" collapsed="false">
      <c r="A2" s="124"/>
      <c r="B2" s="21" t="s">
        <v>133</v>
      </c>
      <c r="C2" s="21" t="s">
        <v>58</v>
      </c>
      <c r="D2" s="21" t="s">
        <v>59</v>
      </c>
      <c r="E2" s="21" t="s">
        <v>134</v>
      </c>
      <c r="F2" s="21" t="s">
        <v>135</v>
      </c>
      <c r="G2" s="21" t="s">
        <v>2975</v>
      </c>
      <c r="H2" s="21" t="s">
        <v>61</v>
      </c>
      <c r="I2" s="21" t="s">
        <v>1253</v>
      </c>
      <c r="J2" s="21" t="s">
        <v>0</v>
      </c>
      <c r="K2" s="21" t="s">
        <v>1</v>
      </c>
      <c r="L2" s="21" t="s">
        <v>2976</v>
      </c>
      <c r="M2" s="21" t="s">
        <v>139</v>
      </c>
      <c r="N2" s="21" t="s">
        <v>4</v>
      </c>
      <c r="O2" s="176"/>
    </row>
    <row r="3" customFormat="false" ht="15" hidden="false" customHeight="false" outlineLevel="0" collapsed="false">
      <c r="A3" s="306"/>
      <c r="B3" s="125" t="s">
        <v>8</v>
      </c>
      <c r="C3" s="37" t="s">
        <v>8</v>
      </c>
      <c r="D3" s="36"/>
      <c r="E3" s="36" t="s">
        <v>8</v>
      </c>
      <c r="F3" s="36" t="s">
        <v>8</v>
      </c>
      <c r="G3" s="36" t="s">
        <v>8</v>
      </c>
      <c r="H3" s="37"/>
      <c r="I3" s="125"/>
      <c r="J3" s="38" t="s">
        <v>140</v>
      </c>
      <c r="K3" s="39" t="s">
        <v>8</v>
      </c>
      <c r="L3" s="39" t="s">
        <v>8</v>
      </c>
      <c r="M3" s="38" t="str">
        <f aca="false">VLOOKUP(L3,CódigosRetorno!A:B,2,FALSE())</f>
        <v>-</v>
      </c>
      <c r="N3" s="36" t="s">
        <v>8</v>
      </c>
      <c r="O3" s="306"/>
    </row>
    <row r="4" customFormat="false" ht="15" hidden="false" customHeight="false" outlineLevel="0" collapsed="false">
      <c r="A4" s="304"/>
      <c r="B4" s="63" t="s">
        <v>2977</v>
      </c>
      <c r="C4" s="40"/>
      <c r="D4" s="40"/>
      <c r="E4" s="307"/>
      <c r="F4" s="307"/>
      <c r="G4" s="69"/>
      <c r="H4" s="97"/>
      <c r="I4" s="113"/>
      <c r="J4" s="43" t="s">
        <v>8</v>
      </c>
      <c r="K4" s="98" t="s">
        <v>8</v>
      </c>
      <c r="L4" s="110" t="s">
        <v>8</v>
      </c>
      <c r="M4" s="43" t="str">
        <f aca="false">VLOOKUP(L4,CódigosRetorno!A:B,2,FALSE())</f>
        <v>-</v>
      </c>
      <c r="N4" s="98" t="s">
        <v>8</v>
      </c>
      <c r="O4" s="304"/>
    </row>
    <row r="5" customFormat="false" ht="24" hidden="false" customHeight="true" outlineLevel="0" collapsed="false">
      <c r="A5" s="304"/>
      <c r="B5" s="49" t="n">
        <v>1</v>
      </c>
      <c r="C5" s="51" t="s">
        <v>142</v>
      </c>
      <c r="D5" s="48" t="s">
        <v>63</v>
      </c>
      <c r="E5" s="48" t="s">
        <v>143</v>
      </c>
      <c r="F5" s="49" t="s">
        <v>144</v>
      </c>
      <c r="G5" s="116" t="s">
        <v>1255</v>
      </c>
      <c r="H5" s="51" t="s">
        <v>2978</v>
      </c>
      <c r="I5" s="49" t="n">
        <v>1</v>
      </c>
      <c r="J5" s="38" t="s">
        <v>605</v>
      </c>
      <c r="K5" s="52" t="s">
        <v>6</v>
      </c>
      <c r="L5" s="116" t="s">
        <v>892</v>
      </c>
      <c r="M5" s="38" t="str">
        <f aca="false">VLOOKUP(L5,CódigosRetorno!$A$2:$B$1795,2,FALSE())</f>
        <v>El XML no contiene el tag o no existe informacion de UBLVersionID</v>
      </c>
      <c r="N5" s="49" t="s">
        <v>8</v>
      </c>
      <c r="O5" s="304"/>
    </row>
    <row r="6" customFormat="false" ht="15" hidden="false" customHeight="false" outlineLevel="0" collapsed="false">
      <c r="A6" s="304"/>
      <c r="B6" s="49"/>
      <c r="C6" s="51"/>
      <c r="D6" s="48"/>
      <c r="E6" s="48"/>
      <c r="F6" s="49"/>
      <c r="G6" s="116"/>
      <c r="H6" s="51"/>
      <c r="I6" s="49"/>
      <c r="J6" s="38" t="s">
        <v>1257</v>
      </c>
      <c r="K6" s="52" t="s">
        <v>6</v>
      </c>
      <c r="L6" s="116" t="s">
        <v>894</v>
      </c>
      <c r="M6" s="38" t="str">
        <f aca="false">VLOOKUP(L6,CódigosRetorno!$A$2:$B$1795,2,FALSE())</f>
        <v>UBLVersionID - La versión del UBL no es correcta</v>
      </c>
      <c r="N6" s="49" t="s">
        <v>8</v>
      </c>
      <c r="O6" s="304"/>
    </row>
    <row r="7" customFormat="false" ht="15" hidden="false" customHeight="true" outlineLevel="0" collapsed="false">
      <c r="A7" s="304"/>
      <c r="B7" s="117" t="n">
        <f aca="false">B5+1</f>
        <v>2</v>
      </c>
      <c r="C7" s="38" t="s">
        <v>151</v>
      </c>
      <c r="D7" s="48" t="s">
        <v>63</v>
      </c>
      <c r="E7" s="48" t="s">
        <v>143</v>
      </c>
      <c r="F7" s="49" t="s">
        <v>144</v>
      </c>
      <c r="G7" s="116" t="s">
        <v>890</v>
      </c>
      <c r="H7" s="38" t="s">
        <v>2979</v>
      </c>
      <c r="I7" s="49" t="n">
        <v>1</v>
      </c>
      <c r="J7" s="38" t="s">
        <v>605</v>
      </c>
      <c r="K7" s="52" t="s">
        <v>6</v>
      </c>
      <c r="L7" s="116" t="s">
        <v>1259</v>
      </c>
      <c r="M7" s="38" t="str">
        <f aca="false">VLOOKUP(L7,CódigosRetorno!$A$2:$B$1795,2,FALSE())</f>
        <v>El XML no existe informacion de CustomizationID</v>
      </c>
      <c r="N7" s="49" t="s">
        <v>8</v>
      </c>
      <c r="O7" s="304"/>
    </row>
    <row r="8" customFormat="false" ht="24" hidden="false" customHeight="false" outlineLevel="0" collapsed="false">
      <c r="A8" s="304"/>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c r="O8" s="304"/>
    </row>
    <row r="9" customFormat="false" ht="24" hidden="false" customHeight="false" outlineLevel="0" collapsed="false">
      <c r="A9" s="304"/>
      <c r="B9" s="117"/>
      <c r="C9" s="38"/>
      <c r="D9" s="48"/>
      <c r="E9" s="48" t="s">
        <v>184</v>
      </c>
      <c r="F9" s="49"/>
      <c r="G9" s="116" t="s">
        <v>1260</v>
      </c>
      <c r="H9" s="38" t="s">
        <v>1261</v>
      </c>
      <c r="I9" s="49" t="n">
        <v>1</v>
      </c>
      <c r="J9" s="38" t="s">
        <v>1263</v>
      </c>
      <c r="K9" s="48" t="s">
        <v>208</v>
      </c>
      <c r="L9" s="52" t="s">
        <v>1264</v>
      </c>
      <c r="M9" s="38" t="str">
        <f aca="false">VLOOKUP(L9,CódigosRetorno!$A$2:$B$1795,2,FALSE())</f>
        <v>El dato ingresado como atributo @schemeAgencyName es incorrecto.</v>
      </c>
      <c r="N9" s="49" t="s">
        <v>8</v>
      </c>
      <c r="O9" s="304"/>
    </row>
    <row r="10" customFormat="false" ht="36" hidden="false" customHeight="true" outlineLevel="0" collapsed="false">
      <c r="A10" s="304"/>
      <c r="B10" s="49" t="n">
        <f aca="false">B7+1</f>
        <v>3</v>
      </c>
      <c r="C10" s="51" t="s">
        <v>1265</v>
      </c>
      <c r="D10" s="48" t="s">
        <v>63</v>
      </c>
      <c r="E10" s="48" t="s">
        <v>143</v>
      </c>
      <c r="F10" s="49" t="s">
        <v>162</v>
      </c>
      <c r="G10" s="49" t="s">
        <v>163</v>
      </c>
      <c r="H10" s="51" t="s">
        <v>2980</v>
      </c>
      <c r="I10" s="49" t="n">
        <v>1</v>
      </c>
      <c r="J10" s="51" t="s">
        <v>613</v>
      </c>
      <c r="K10" s="52" t="s">
        <v>6</v>
      </c>
      <c r="L10" s="52" t="s">
        <v>614</v>
      </c>
      <c r="M10" s="38" t="str">
        <f aca="false">VLOOKUP(L10,CódigosRetorno!$A$2:$B$1795,2,FALSE())</f>
        <v>Numero de Serie del nombre del archivo no coincide con el consignado en el contenido del archivo XML</v>
      </c>
      <c r="N10" s="49" t="s">
        <v>8</v>
      </c>
      <c r="O10" s="304"/>
    </row>
    <row r="11" customFormat="false" ht="36" hidden="false" customHeight="false" outlineLevel="0" collapsed="false">
      <c r="A11" s="304"/>
      <c r="B11" s="49"/>
      <c r="C11" s="51"/>
      <c r="D11" s="48"/>
      <c r="E11" s="48"/>
      <c r="F11" s="49"/>
      <c r="G11" s="49"/>
      <c r="H11" s="51"/>
      <c r="I11" s="49"/>
      <c r="J11" s="51" t="s">
        <v>615</v>
      </c>
      <c r="K11" s="52" t="s">
        <v>6</v>
      </c>
      <c r="L11" s="52" t="s">
        <v>616</v>
      </c>
      <c r="M11" s="38" t="str">
        <f aca="false">VLOOKUP(L11,CódigosRetorno!$A$2:$B$1795,2,FALSE())</f>
        <v>Número de documento en el nombre del archivo no coincide con el consignado en el contenido del XML</v>
      </c>
      <c r="N11" s="49" t="s">
        <v>8</v>
      </c>
      <c r="O11" s="304"/>
    </row>
    <row r="12" customFormat="false" ht="48" hidden="false" customHeight="false" outlineLevel="0" collapsed="false">
      <c r="A12" s="304"/>
      <c r="B12" s="49"/>
      <c r="C12" s="51"/>
      <c r="D12" s="48"/>
      <c r="E12" s="48"/>
      <c r="F12" s="49"/>
      <c r="G12" s="49"/>
      <c r="H12" s="51"/>
      <c r="I12" s="49"/>
      <c r="J12" s="51" t="s">
        <v>2981</v>
      </c>
      <c r="K12" s="52" t="s">
        <v>6</v>
      </c>
      <c r="L12" s="52" t="s">
        <v>168</v>
      </c>
      <c r="M12" s="38" t="str">
        <f aca="false">VLOOKUP(L12,CódigosRetorno!$A$2:$B$1795,2,FALSE())</f>
        <v>ID - El dato SERIE-CORRELATIVO no cumple con el formato de acuerdo al tipo de comprobante</v>
      </c>
      <c r="N12" s="49" t="s">
        <v>8</v>
      </c>
      <c r="O12" s="304"/>
    </row>
    <row r="13" customFormat="false" ht="36" hidden="false" customHeight="true" outlineLevel="0" collapsed="false">
      <c r="A13" s="304"/>
      <c r="B13" s="49"/>
      <c r="C13" s="51"/>
      <c r="D13" s="48"/>
      <c r="E13" s="48"/>
      <c r="F13" s="49"/>
      <c r="G13" s="49"/>
      <c r="H13" s="51"/>
      <c r="I13" s="49"/>
      <c r="J13" s="51" t="s">
        <v>1268</v>
      </c>
      <c r="K13" s="52" t="s">
        <v>6</v>
      </c>
      <c r="L13" s="52" t="s">
        <v>170</v>
      </c>
      <c r="M13" s="38" t="str">
        <f aca="false">VLOOKUP(L13,CódigosRetorno!$A$2:$B$1795,2,FALSE())</f>
        <v>El comprobante fue registrado previamente con otros datos</v>
      </c>
      <c r="N13" s="49" t="s">
        <v>971</v>
      </c>
      <c r="O13" s="304"/>
    </row>
    <row r="14" customFormat="false" ht="36" hidden="false" customHeight="true" outlineLevel="0" collapsed="false">
      <c r="A14" s="304"/>
      <c r="B14" s="49"/>
      <c r="C14" s="51"/>
      <c r="D14" s="48"/>
      <c r="E14" s="48"/>
      <c r="F14" s="49"/>
      <c r="G14" s="49"/>
      <c r="H14" s="51"/>
      <c r="I14" s="49"/>
      <c r="J14" s="51" t="s">
        <v>1269</v>
      </c>
      <c r="K14" s="52" t="s">
        <v>6</v>
      </c>
      <c r="L14" s="52" t="s">
        <v>1270</v>
      </c>
      <c r="M14" s="38" t="str">
        <f aca="false">VLOOKUP(L14,CódigosRetorno!$A$2:$B$1795,2,FALSE())</f>
        <v>El comprobante ya esta informado y se encuentra con estado anulado o rechazado</v>
      </c>
      <c r="N14" s="49" t="s">
        <v>971</v>
      </c>
      <c r="O14" s="304"/>
    </row>
    <row r="15" customFormat="false" ht="71.25" hidden="false" customHeight="true" outlineLevel="0" collapsed="false">
      <c r="A15" s="304"/>
      <c r="B15" s="49"/>
      <c r="C15" s="51"/>
      <c r="D15" s="48"/>
      <c r="E15" s="48"/>
      <c r="F15" s="49"/>
      <c r="G15" s="49"/>
      <c r="H15" s="51"/>
      <c r="I15" s="49"/>
      <c r="J15" s="275" t="s">
        <v>2982</v>
      </c>
      <c r="K15" s="139" t="s">
        <v>6</v>
      </c>
      <c r="L15" s="139" t="s">
        <v>2733</v>
      </c>
      <c r="M15" s="38" t="s">
        <v>2983</v>
      </c>
      <c r="N15" s="49" t="s">
        <v>971</v>
      </c>
      <c r="O15" s="304"/>
    </row>
    <row r="16" customFormat="false" ht="36" hidden="false" customHeight="true" outlineLevel="0" collapsed="false">
      <c r="A16" s="304"/>
      <c r="B16" s="49"/>
      <c r="C16" s="51"/>
      <c r="D16" s="48"/>
      <c r="E16" s="48"/>
      <c r="F16" s="49"/>
      <c r="G16" s="49"/>
      <c r="H16" s="51"/>
      <c r="I16" s="49"/>
      <c r="J16" s="51" t="s">
        <v>172</v>
      </c>
      <c r="K16" s="52" t="s">
        <v>208</v>
      </c>
      <c r="L16" s="52" t="s">
        <v>961</v>
      </c>
      <c r="M16" s="38" t="str">
        <f aca="false">VLOOKUP(L16,CódigosRetorno!$A$2:$B$1795,2,FALSE())</f>
        <v>Comprobante físico no se encuentra autorizado como comprobante de contingencia</v>
      </c>
      <c r="N16" s="49" t="s">
        <v>174</v>
      </c>
      <c r="O16" s="304"/>
    </row>
    <row r="17" customFormat="false" ht="36" hidden="false" customHeight="true" outlineLevel="0" collapsed="false">
      <c r="A17" s="304"/>
      <c r="B17" s="49"/>
      <c r="C17" s="51"/>
      <c r="D17" s="48"/>
      <c r="E17" s="48"/>
      <c r="F17" s="49"/>
      <c r="G17" s="49"/>
      <c r="H17" s="51"/>
      <c r="I17" s="49"/>
      <c r="J17" s="51" t="s">
        <v>172</v>
      </c>
      <c r="K17" s="52" t="s">
        <v>6</v>
      </c>
      <c r="L17" s="52" t="s">
        <v>173</v>
      </c>
      <c r="M17" s="38" t="str">
        <f aca="false">VLOOKUP(L17,CódigosRetorno!$A$2:$B$1795,2,FALSE())</f>
        <v>Comprobante físico no se encuentra autorizado</v>
      </c>
      <c r="N17" s="49" t="s">
        <v>175</v>
      </c>
      <c r="O17" s="304"/>
    </row>
    <row r="18" customFormat="false" ht="60" hidden="false" customHeight="true" outlineLevel="0" collapsed="false">
      <c r="A18" s="304"/>
      <c r="B18" s="117" t="n">
        <f aca="false">B10+1</f>
        <v>4</v>
      </c>
      <c r="C18" s="38" t="s">
        <v>176</v>
      </c>
      <c r="D18" s="48" t="s">
        <v>63</v>
      </c>
      <c r="E18" s="48" t="s">
        <v>143</v>
      </c>
      <c r="F18" s="117" t="s">
        <v>177</v>
      </c>
      <c r="G18" s="48" t="s">
        <v>178</v>
      </c>
      <c r="H18" s="51" t="s">
        <v>2984</v>
      </c>
      <c r="I18" s="117" t="n">
        <v>1</v>
      </c>
      <c r="J18" s="51" t="s">
        <v>2985</v>
      </c>
      <c r="K18" s="52" t="s">
        <v>6</v>
      </c>
      <c r="L18" s="52" t="s">
        <v>622</v>
      </c>
      <c r="M18" s="38" t="str">
        <f aca="false">VLOOKUP(L18,CódigosRetorno!$A$2:$B$1795,2,FALSE())</f>
        <v>Presentacion fuera de fecha</v>
      </c>
      <c r="N18" s="49" t="s">
        <v>1272</v>
      </c>
      <c r="O18" s="304"/>
    </row>
    <row r="19" customFormat="false" ht="48" hidden="false" customHeight="false" outlineLevel="0" collapsed="false">
      <c r="A19" s="304"/>
      <c r="B19" s="117"/>
      <c r="C19" s="38"/>
      <c r="D19" s="48"/>
      <c r="E19" s="48"/>
      <c r="F19" s="117"/>
      <c r="G19" s="48"/>
      <c r="H19" s="51"/>
      <c r="I19" s="117"/>
      <c r="J19" s="51" t="s">
        <v>2986</v>
      </c>
      <c r="K19" s="52" t="s">
        <v>6</v>
      </c>
      <c r="L19" s="52" t="s">
        <v>2734</v>
      </c>
      <c r="M19" s="38" t="str">
        <f aca="false">VLOOKUP(L19,CódigosRetorno!$A$2:$B$1795,2,FALSE())</f>
        <v>Solo puede enviar el comprobante en un resumen diario</v>
      </c>
      <c r="N19" s="49" t="s">
        <v>8</v>
      </c>
      <c r="O19" s="304"/>
    </row>
    <row r="20" customFormat="false" ht="24" hidden="false" customHeight="false" outlineLevel="0" collapsed="false">
      <c r="A20" s="304"/>
      <c r="B20" s="117"/>
      <c r="C20" s="38"/>
      <c r="D20" s="48"/>
      <c r="E20" s="48"/>
      <c r="F20" s="117"/>
      <c r="G20" s="48"/>
      <c r="H20" s="51"/>
      <c r="I20" s="117"/>
      <c r="J20" s="51" t="s">
        <v>2987</v>
      </c>
      <c r="K20" s="52" t="s">
        <v>6</v>
      </c>
      <c r="L20" s="52" t="s">
        <v>1274</v>
      </c>
      <c r="M20" s="38" t="str">
        <f aca="false">VLOOKUP(L20,CódigosRetorno!$A$2:$B$1795,2,FALSE())</f>
        <v>La fecha de emision se encuentra fuera del limite permitido</v>
      </c>
      <c r="N20" s="49" t="s">
        <v>8</v>
      </c>
      <c r="O20" s="304"/>
    </row>
    <row r="21" customFormat="false" ht="15" hidden="false" customHeight="false" outlineLevel="0" collapsed="false">
      <c r="A21" s="304"/>
      <c r="B21" s="49" t="n">
        <f aca="false">+B18+1</f>
        <v>5</v>
      </c>
      <c r="C21" s="51" t="s">
        <v>183</v>
      </c>
      <c r="D21" s="48" t="s">
        <v>63</v>
      </c>
      <c r="E21" s="48" t="s">
        <v>184</v>
      </c>
      <c r="F21" s="104" t="s">
        <v>829</v>
      </c>
      <c r="G21" s="105" t="s">
        <v>623</v>
      </c>
      <c r="H21" s="106" t="s">
        <v>2988</v>
      </c>
      <c r="I21" s="48" t="n">
        <v>1</v>
      </c>
      <c r="J21" s="38" t="s">
        <v>186</v>
      </c>
      <c r="K21" s="48" t="s">
        <v>8</v>
      </c>
      <c r="L21" s="52" t="s">
        <v>8</v>
      </c>
      <c r="M21" s="38" t="str">
        <f aca="false">VLOOKUP(L21,CódigosRetorno!$A$2:$B$1795,2,FALSE())</f>
        <v>-</v>
      </c>
      <c r="N21" s="49" t="s">
        <v>8</v>
      </c>
      <c r="O21" s="304"/>
    </row>
    <row r="22" customFormat="false" ht="24" hidden="false" customHeight="true" outlineLevel="0" collapsed="false">
      <c r="A22" s="304"/>
      <c r="B22" s="48" t="n">
        <v>6</v>
      </c>
      <c r="C22" s="51" t="s">
        <v>2989</v>
      </c>
      <c r="D22" s="48" t="s">
        <v>63</v>
      </c>
      <c r="E22" s="48" t="s">
        <v>143</v>
      </c>
      <c r="F22" s="117" t="s">
        <v>330</v>
      </c>
      <c r="G22" s="48" t="s">
        <v>2990</v>
      </c>
      <c r="H22" s="51" t="s">
        <v>2991</v>
      </c>
      <c r="I22" s="117" t="n">
        <v>1</v>
      </c>
      <c r="J22" s="38" t="s">
        <v>605</v>
      </c>
      <c r="K22" s="48" t="s">
        <v>6</v>
      </c>
      <c r="L22" s="52" t="s">
        <v>2992</v>
      </c>
      <c r="M22" s="38" t="str">
        <f aca="false">VLOOKUP(L22,CódigosRetorno!$A$2:$B$1795,2,FALSE())</f>
        <v>El XML no contiene el tag o no existe informacion de ResponseCode</v>
      </c>
      <c r="N22" s="49" t="s">
        <v>8</v>
      </c>
      <c r="O22" s="304"/>
    </row>
    <row r="23" customFormat="false" ht="24" hidden="false" customHeight="false" outlineLevel="0" collapsed="false">
      <c r="A23" s="304"/>
      <c r="B23" s="48"/>
      <c r="C23" s="51"/>
      <c r="D23" s="48"/>
      <c r="E23" s="48"/>
      <c r="F23" s="117"/>
      <c r="G23" s="48"/>
      <c r="H23" s="51"/>
      <c r="I23" s="117"/>
      <c r="J23" s="38" t="s">
        <v>1087</v>
      </c>
      <c r="K23" s="48" t="s">
        <v>6</v>
      </c>
      <c r="L23" s="52" t="s">
        <v>2993</v>
      </c>
      <c r="M23" s="38" t="str">
        <f aca="false">VLOOKUP(L23,CódigosRetorno!$A$2:$B$1795,2,FALSE())</f>
        <v>ResponseCode - El dato ingresado no cumple con la estructura</v>
      </c>
      <c r="N23" s="49" t="s">
        <v>2994</v>
      </c>
      <c r="O23" s="304"/>
    </row>
    <row r="24" customFormat="false" ht="15" hidden="false" customHeight="false" outlineLevel="0" collapsed="false">
      <c r="A24" s="304"/>
      <c r="B24" s="48"/>
      <c r="C24" s="51"/>
      <c r="D24" s="48"/>
      <c r="E24" s="48"/>
      <c r="F24" s="117"/>
      <c r="G24" s="48"/>
      <c r="H24" s="51"/>
      <c r="I24" s="117"/>
      <c r="J24" s="38" t="s">
        <v>2995</v>
      </c>
      <c r="K24" s="48" t="s">
        <v>6</v>
      </c>
      <c r="L24" s="52" t="s">
        <v>2996</v>
      </c>
      <c r="M24" s="38" t="str">
        <f aca="false">VLOOKUP(L24,CódigosRetorno!$A$2:$B$1795,2,FALSE())</f>
        <v>El tipo de nota es un dato único</v>
      </c>
      <c r="N24" s="49" t="s">
        <v>8</v>
      </c>
      <c r="O24" s="304"/>
    </row>
    <row r="25" customFormat="false" ht="24" hidden="false" customHeight="false" outlineLevel="0" collapsed="false">
      <c r="A25" s="304"/>
      <c r="B25" s="48"/>
      <c r="C25" s="51"/>
      <c r="D25" s="48"/>
      <c r="E25" s="48" t="s">
        <v>184</v>
      </c>
      <c r="F25" s="117"/>
      <c r="G25" s="49" t="s">
        <v>1260</v>
      </c>
      <c r="H25" s="38" t="s">
        <v>1282</v>
      </c>
      <c r="I25" s="49" t="s">
        <v>1262</v>
      </c>
      <c r="J25" s="38" t="s">
        <v>1263</v>
      </c>
      <c r="K25" s="48" t="s">
        <v>208</v>
      </c>
      <c r="L25" s="52" t="s">
        <v>1283</v>
      </c>
      <c r="M25" s="38" t="str">
        <f aca="false">VLOOKUP(L25,CódigosRetorno!$A$2:$B$1795,2,FALSE())</f>
        <v>El dato ingresado como atributo @listAgencyName es incorrecto.</v>
      </c>
      <c r="N25" s="49" t="s">
        <v>8</v>
      </c>
      <c r="O25" s="304"/>
    </row>
    <row r="26" customFormat="false" ht="24" hidden="false" customHeight="false" outlineLevel="0" collapsed="false">
      <c r="A26" s="304"/>
      <c r="B26" s="48"/>
      <c r="C26" s="51"/>
      <c r="D26" s="48"/>
      <c r="E26" s="48"/>
      <c r="F26" s="117"/>
      <c r="G26" s="49" t="s">
        <v>2997</v>
      </c>
      <c r="H26" s="38" t="s">
        <v>1285</v>
      </c>
      <c r="I26" s="49" t="s">
        <v>1262</v>
      </c>
      <c r="J26" s="38" t="s">
        <v>2998</v>
      </c>
      <c r="K26" s="48" t="s">
        <v>208</v>
      </c>
      <c r="L26" s="52" t="s">
        <v>1287</v>
      </c>
      <c r="M26" s="38" t="str">
        <f aca="false">VLOOKUP(L26,CódigosRetorno!$A$2:$B$1795,2,FALSE())</f>
        <v>El dato ingresado como atributo @listName es incorrecto.</v>
      </c>
      <c r="N26" s="49" t="s">
        <v>8</v>
      </c>
      <c r="O26" s="304"/>
    </row>
    <row r="27" customFormat="false" ht="48" hidden="false" customHeight="false" outlineLevel="0" collapsed="false">
      <c r="A27" s="304"/>
      <c r="B27" s="48"/>
      <c r="C27" s="51"/>
      <c r="D27" s="48"/>
      <c r="E27" s="48"/>
      <c r="F27" s="117"/>
      <c r="G27" s="49" t="s">
        <v>2999</v>
      </c>
      <c r="H27" s="38" t="s">
        <v>1289</v>
      </c>
      <c r="I27" s="49" t="s">
        <v>1262</v>
      </c>
      <c r="J27" s="38" t="s">
        <v>3000</v>
      </c>
      <c r="K27" s="52" t="s">
        <v>208</v>
      </c>
      <c r="L27" s="116" t="s">
        <v>1291</v>
      </c>
      <c r="M27" s="38" t="str">
        <f aca="false">VLOOKUP(L27,CódigosRetorno!$A$2:$B$1795,2,FALSE())</f>
        <v>El dato ingresado como atributo @listURI es incorrecto.</v>
      </c>
      <c r="N27" s="49" t="s">
        <v>8</v>
      </c>
      <c r="O27" s="304"/>
    </row>
    <row r="28" customFormat="false" ht="24" hidden="false" customHeight="true" outlineLevel="0" collapsed="false">
      <c r="A28" s="304"/>
      <c r="B28" s="48" t="n">
        <v>7</v>
      </c>
      <c r="C28" s="38" t="s">
        <v>3001</v>
      </c>
      <c r="D28" s="48" t="s">
        <v>63</v>
      </c>
      <c r="E28" s="48" t="s">
        <v>143</v>
      </c>
      <c r="F28" s="49" t="s">
        <v>1563</v>
      </c>
      <c r="G28" s="48"/>
      <c r="H28" s="51" t="s">
        <v>3002</v>
      </c>
      <c r="I28" s="49" t="n">
        <v>1</v>
      </c>
      <c r="J28" s="38" t="s">
        <v>605</v>
      </c>
      <c r="K28" s="48" t="s">
        <v>6</v>
      </c>
      <c r="L28" s="52" t="s">
        <v>3003</v>
      </c>
      <c r="M28" s="38" t="str">
        <f aca="false">VLOOKUP(L28,CódigosRetorno!$A$2:$B$1795,2,FALSE())</f>
        <v>El XML no contiene el tag o no existe informacion de cac:DiscrepancyResponse/cbc:Description</v>
      </c>
      <c r="N28" s="49" t="s">
        <v>8</v>
      </c>
      <c r="O28" s="304"/>
    </row>
    <row r="29" customFormat="false" ht="60" hidden="false" customHeight="false" outlineLevel="0" collapsed="false">
      <c r="A29" s="304"/>
      <c r="B29" s="48"/>
      <c r="C29" s="38"/>
      <c r="D29" s="48"/>
      <c r="E29" s="48"/>
      <c r="F29" s="49"/>
      <c r="G29" s="48"/>
      <c r="H29" s="51"/>
      <c r="I29" s="49"/>
      <c r="J29" s="38" t="s">
        <v>3004</v>
      </c>
      <c r="K29" s="48" t="s">
        <v>6</v>
      </c>
      <c r="L29" s="52" t="s">
        <v>3005</v>
      </c>
      <c r="M29" s="38" t="str">
        <f aca="false">VLOOKUP(L29,CódigosRetorno!$A$2:$B$1795,2,FALSE())</f>
        <v>cac:DiscrepancyResponse/cbc:Description - El dato ingresado no cumple con la estructura</v>
      </c>
      <c r="N29" s="49" t="s">
        <v>8</v>
      </c>
      <c r="O29" s="304"/>
    </row>
    <row r="30" customFormat="false" ht="24" hidden="false" customHeight="true" outlineLevel="0" collapsed="false">
      <c r="A30" s="304"/>
      <c r="B30" s="117" t="n">
        <v>8</v>
      </c>
      <c r="C30" s="51" t="s">
        <v>3006</v>
      </c>
      <c r="D30" s="48" t="s">
        <v>63</v>
      </c>
      <c r="E30" s="48" t="s">
        <v>143</v>
      </c>
      <c r="F30" s="117" t="s">
        <v>144</v>
      </c>
      <c r="G30" s="48" t="s">
        <v>308</v>
      </c>
      <c r="H30" s="51" t="s">
        <v>3007</v>
      </c>
      <c r="I30" s="81" t="n">
        <v>1</v>
      </c>
      <c r="J30" s="38" t="s">
        <v>605</v>
      </c>
      <c r="K30" s="52" t="s">
        <v>6</v>
      </c>
      <c r="L30" s="116" t="s">
        <v>1294</v>
      </c>
      <c r="M30" s="38" t="str">
        <f aca="false">VLOOKUP(L30,CódigosRetorno!$A$2:$B$1795,2,FALSE())</f>
        <v>El XML no contiene el tag o no existe informacion de DocumentCurrencyCode</v>
      </c>
      <c r="N30" s="49" t="s">
        <v>8</v>
      </c>
      <c r="O30" s="304"/>
    </row>
    <row r="31" customFormat="false" ht="36" hidden="false" customHeight="false" outlineLevel="0" collapsed="false">
      <c r="A31" s="304"/>
      <c r="B31" s="117"/>
      <c r="C31" s="51"/>
      <c r="D31" s="48"/>
      <c r="E31" s="48"/>
      <c r="F31" s="117"/>
      <c r="G31" s="48"/>
      <c r="H31" s="51"/>
      <c r="I31" s="81"/>
      <c r="J31" s="51" t="s">
        <v>3008</v>
      </c>
      <c r="K31" s="52" t="s">
        <v>6</v>
      </c>
      <c r="L31" s="116" t="s">
        <v>1074</v>
      </c>
      <c r="M31" s="38" t="str">
        <f aca="false">VLOOKUP(L31,CódigosRetorno!$A$2:$B$1795,2,FALSE())</f>
        <v>La moneda debe ser la misma en todo el documento. Salvo las percepciones que sólo son en moneda nacional</v>
      </c>
      <c r="N31" s="49" t="s">
        <v>8</v>
      </c>
      <c r="O31" s="304"/>
    </row>
    <row r="32" customFormat="false" ht="24" hidden="false" customHeight="false" outlineLevel="0" collapsed="false">
      <c r="A32" s="304"/>
      <c r="B32" s="117"/>
      <c r="C32" s="51"/>
      <c r="D32" s="48"/>
      <c r="E32" s="48"/>
      <c r="F32" s="117"/>
      <c r="G32" s="48"/>
      <c r="H32" s="51"/>
      <c r="I32" s="81"/>
      <c r="J32" s="51" t="s">
        <v>3009</v>
      </c>
      <c r="K32" s="52" t="s">
        <v>6</v>
      </c>
      <c r="L32" s="52" t="s">
        <v>1296</v>
      </c>
      <c r="M32" s="38" t="str">
        <f aca="false">VLOOKUP(L32,CódigosRetorno!$A$2:$B$1795,2,FALSE())</f>
        <v>El valor ingresado como moneda del comprobante no es valido (catalogo nro 02).</v>
      </c>
      <c r="N32" s="49" t="s">
        <v>1297</v>
      </c>
      <c r="O32" s="304"/>
    </row>
    <row r="33" customFormat="false" ht="15" hidden="false" customHeight="false" outlineLevel="0" collapsed="false">
      <c r="A33" s="304"/>
      <c r="B33" s="63" t="s">
        <v>2736</v>
      </c>
      <c r="C33" s="70"/>
      <c r="D33" s="108"/>
      <c r="E33" s="96" t="s">
        <v>8</v>
      </c>
      <c r="F33" s="96" t="s">
        <v>8</v>
      </c>
      <c r="G33" s="96" t="s">
        <v>8</v>
      </c>
      <c r="H33" s="70"/>
      <c r="I33" s="125"/>
      <c r="J33" s="43" t="s">
        <v>8</v>
      </c>
      <c r="K33" s="98" t="s">
        <v>8</v>
      </c>
      <c r="L33" s="110" t="s">
        <v>8</v>
      </c>
      <c r="M33" s="43" t="str">
        <f aca="false">VLOOKUP(L33,CódigosRetorno!$A$2:$B$1795,2,FALSE())</f>
        <v>-</v>
      </c>
      <c r="N33" s="69" t="s">
        <v>8</v>
      </c>
      <c r="O33" s="304"/>
    </row>
    <row r="34" customFormat="false" ht="36" hidden="false" customHeight="false" outlineLevel="0" collapsed="false">
      <c r="A34" s="304"/>
      <c r="B34" s="49" t="n">
        <v>9</v>
      </c>
      <c r="C34" s="38" t="s">
        <v>157</v>
      </c>
      <c r="D34" s="48" t="s">
        <v>63</v>
      </c>
      <c r="E34" s="48" t="s">
        <v>143</v>
      </c>
      <c r="F34" s="49" t="s">
        <v>158</v>
      </c>
      <c r="G34" s="48" t="s">
        <v>8</v>
      </c>
      <c r="H34" s="38" t="s">
        <v>3010</v>
      </c>
      <c r="I34" s="49" t="n">
        <v>1</v>
      </c>
      <c r="J34" s="38" t="s">
        <v>3011</v>
      </c>
      <c r="K34" s="48" t="s">
        <v>8</v>
      </c>
      <c r="L34" s="52" t="s">
        <v>8</v>
      </c>
      <c r="M34" s="38" t="str">
        <f aca="false">VLOOKUP(L34,CódigosRetorno!$A$2:$B$1795,2,FALSE())</f>
        <v>-</v>
      </c>
      <c r="N34" s="49" t="s">
        <v>8</v>
      </c>
      <c r="O34" s="304"/>
    </row>
    <row r="35" customFormat="false" ht="15" hidden="false" customHeight="false" outlineLevel="0" collapsed="false">
      <c r="A35" s="304"/>
      <c r="B35" s="63" t="s">
        <v>187</v>
      </c>
      <c r="C35" s="63"/>
      <c r="D35" s="108"/>
      <c r="E35" s="96" t="s">
        <v>8</v>
      </c>
      <c r="F35" s="96" t="s">
        <v>8</v>
      </c>
      <c r="G35" s="96" t="s">
        <v>8</v>
      </c>
      <c r="H35" s="70"/>
      <c r="I35" s="96"/>
      <c r="J35" s="43" t="s">
        <v>8</v>
      </c>
      <c r="K35" s="98" t="s">
        <v>8</v>
      </c>
      <c r="L35" s="110" t="s">
        <v>8</v>
      </c>
      <c r="M35" s="43" t="str">
        <f aca="false">VLOOKUP(L35,CódigosRetorno!$A$2:$B$1795,2,FALSE())</f>
        <v>-</v>
      </c>
      <c r="N35" s="69" t="s">
        <v>8</v>
      </c>
      <c r="O35" s="304"/>
    </row>
    <row r="36" customFormat="false" ht="36" hidden="false" customHeight="true" outlineLevel="0" collapsed="false">
      <c r="A36" s="304"/>
      <c r="B36" s="117" t="n">
        <f aca="false">B34+1</f>
        <v>10</v>
      </c>
      <c r="C36" s="51" t="s">
        <v>925</v>
      </c>
      <c r="D36" s="48" t="s">
        <v>63</v>
      </c>
      <c r="E36" s="48" t="s">
        <v>143</v>
      </c>
      <c r="F36" s="117" t="s">
        <v>189</v>
      </c>
      <c r="G36" s="48" t="s">
        <v>1312</v>
      </c>
      <c r="H36" s="51" t="s">
        <v>3012</v>
      </c>
      <c r="I36" s="117" t="n">
        <v>1</v>
      </c>
      <c r="J36" s="38" t="s">
        <v>682</v>
      </c>
      <c r="K36" s="52" t="s">
        <v>6</v>
      </c>
      <c r="L36" s="116" t="s">
        <v>192</v>
      </c>
      <c r="M36" s="38" t="str">
        <f aca="false">VLOOKUP(L36,CódigosRetorno!$A$2:$B$1795,2,FALSE())</f>
        <v>Número de RUC del nombre del archivo no coincide con el consignado en el contenido del archivo XML</v>
      </c>
      <c r="N36" s="49" t="s">
        <v>8</v>
      </c>
      <c r="O36" s="304"/>
    </row>
    <row r="37" customFormat="false" ht="24" hidden="false" customHeight="false" outlineLevel="0" collapsed="false">
      <c r="A37" s="304"/>
      <c r="B37" s="117"/>
      <c r="C37" s="51"/>
      <c r="D37" s="48"/>
      <c r="E37" s="48"/>
      <c r="F37" s="117"/>
      <c r="G37" s="48"/>
      <c r="H37" s="51"/>
      <c r="I37" s="117"/>
      <c r="J37" s="38" t="s">
        <v>3013</v>
      </c>
      <c r="K37" s="52" t="s">
        <v>6</v>
      </c>
      <c r="L37" s="116" t="s">
        <v>1317</v>
      </c>
      <c r="M37" s="38" t="str">
        <f aca="false">VLOOKUP(L37,CódigosRetorno!$A$2:$B$1795,2,FALSE())</f>
        <v>El contribuyente no esta activo</v>
      </c>
      <c r="N37" s="49" t="s">
        <v>258</v>
      </c>
      <c r="O37" s="304"/>
    </row>
    <row r="38" customFormat="false" ht="24" hidden="false" customHeight="false" outlineLevel="0" collapsed="false">
      <c r="A38" s="304"/>
      <c r="B38" s="117"/>
      <c r="C38" s="51"/>
      <c r="D38" s="48"/>
      <c r="E38" s="48"/>
      <c r="F38" s="117"/>
      <c r="G38" s="48"/>
      <c r="H38" s="51"/>
      <c r="I38" s="117"/>
      <c r="J38" s="38" t="s">
        <v>3014</v>
      </c>
      <c r="K38" s="52" t="s">
        <v>6</v>
      </c>
      <c r="L38" s="116" t="s">
        <v>1319</v>
      </c>
      <c r="M38" s="38" t="str">
        <f aca="false">VLOOKUP(L38,CódigosRetorno!$A$2:$B$1795,2,FALSE())</f>
        <v>El contribuyente no esta habido</v>
      </c>
      <c r="N38" s="49" t="s">
        <v>258</v>
      </c>
      <c r="O38" s="304"/>
    </row>
    <row r="39" customFormat="false" ht="36" hidden="false" customHeight="false" outlineLevel="0" collapsed="false">
      <c r="A39" s="304"/>
      <c r="B39" s="117"/>
      <c r="C39" s="51"/>
      <c r="D39" s="48"/>
      <c r="E39" s="48"/>
      <c r="F39" s="117"/>
      <c r="G39" s="48"/>
      <c r="H39" s="51"/>
      <c r="I39" s="117"/>
      <c r="J39" s="51" t="s">
        <v>928</v>
      </c>
      <c r="K39" s="49" t="s">
        <v>6</v>
      </c>
      <c r="L39" s="52" t="s">
        <v>53</v>
      </c>
      <c r="M39" s="38" t="str">
        <f aca="false">VLOOKUP(L39,CódigosRetorno!$A$2:$B$1795,2,FALSE())</f>
        <v>El emisor no se encuentra autorizado a emitir en el SEE-Desde los sistemas del contribuyente</v>
      </c>
      <c r="N39" s="49" t="s">
        <v>8</v>
      </c>
      <c r="O39" s="304"/>
    </row>
    <row r="40" customFormat="false" ht="48" hidden="false" customHeight="false" outlineLevel="0" collapsed="false">
      <c r="A40" s="304"/>
      <c r="B40" s="117"/>
      <c r="C40" s="51"/>
      <c r="D40" s="48"/>
      <c r="E40" s="48"/>
      <c r="F40" s="117"/>
      <c r="G40" s="48"/>
      <c r="H40" s="51"/>
      <c r="I40" s="117"/>
      <c r="J40" s="38" t="s">
        <v>3015</v>
      </c>
      <c r="K40" s="52" t="s">
        <v>6</v>
      </c>
      <c r="L40" s="116" t="s">
        <v>1927</v>
      </c>
      <c r="M40" s="38" t="str">
        <f aca="false">VLOOKUP(L40,CódigosRetorno!$A$2:$B$1795,2,FALSE())</f>
        <v>Debe enviar su comprobante por el SEE-Empresas supervisadas</v>
      </c>
      <c r="N40" s="49" t="s">
        <v>8</v>
      </c>
      <c r="O40" s="304"/>
    </row>
    <row r="41" customFormat="false" ht="36" hidden="false" customHeight="true" outlineLevel="0" collapsed="false">
      <c r="A41" s="304"/>
      <c r="B41" s="117"/>
      <c r="C41" s="51"/>
      <c r="D41" s="48"/>
      <c r="E41" s="48"/>
      <c r="F41" s="49" t="s">
        <v>1433</v>
      </c>
      <c r="G41" s="48" t="s">
        <v>1327</v>
      </c>
      <c r="H41" s="51" t="s">
        <v>3016</v>
      </c>
      <c r="I41" s="49" t="n">
        <v>1</v>
      </c>
      <c r="J41" s="38" t="s">
        <v>1329</v>
      </c>
      <c r="K41" s="52" t="s">
        <v>6</v>
      </c>
      <c r="L41" s="116" t="s">
        <v>3017</v>
      </c>
      <c r="M41" s="38" t="str">
        <f aca="false">VLOOKUP(L41,CódigosRetorno!$A$2:$B$1795,2,FALSE())</f>
        <v>El XML no contiene el tag o no existe información del tipo de documento de identidad del emisor</v>
      </c>
      <c r="N41" s="49" t="s">
        <v>8</v>
      </c>
      <c r="O41" s="304"/>
    </row>
    <row r="42" customFormat="false" ht="15" hidden="false" customHeight="false" outlineLevel="0" collapsed="false">
      <c r="A42" s="304"/>
      <c r="B42" s="117"/>
      <c r="C42" s="51"/>
      <c r="D42" s="48"/>
      <c r="E42" s="48"/>
      <c r="F42" s="49"/>
      <c r="G42" s="48"/>
      <c r="H42" s="51"/>
      <c r="I42" s="49"/>
      <c r="J42" s="38" t="s">
        <v>3018</v>
      </c>
      <c r="K42" s="52" t="s">
        <v>6</v>
      </c>
      <c r="L42" s="116" t="s">
        <v>203</v>
      </c>
      <c r="M42" s="38" t="str">
        <f aca="false">VLOOKUP(L42,CódigosRetorno!$A$2:$B$1795,2,FALSE())</f>
        <v>El tipo de documento no es aceptado.</v>
      </c>
      <c r="N42" s="49" t="s">
        <v>8</v>
      </c>
      <c r="O42" s="304"/>
    </row>
    <row r="43" customFormat="false" ht="27" hidden="false" customHeight="true" outlineLevel="0" collapsed="false">
      <c r="A43" s="304"/>
      <c r="B43" s="117"/>
      <c r="C43" s="51"/>
      <c r="D43" s="48"/>
      <c r="E43" s="48" t="s">
        <v>184</v>
      </c>
      <c r="F43" s="117"/>
      <c r="G43" s="49" t="s">
        <v>1332</v>
      </c>
      <c r="H43" s="51" t="s">
        <v>1333</v>
      </c>
      <c r="I43" s="49" t="s">
        <v>1262</v>
      </c>
      <c r="J43" s="38" t="s">
        <v>1334</v>
      </c>
      <c r="K43" s="48" t="s">
        <v>208</v>
      </c>
      <c r="L43" s="52" t="s">
        <v>1335</v>
      </c>
      <c r="M43" s="38" t="str">
        <f aca="false">VLOOKUP(L43,CódigosRetorno!$A$2:$B$1795,2,FALSE())</f>
        <v>El dato ingresado como atributo @schemeName es incorrecto.</v>
      </c>
      <c r="N43" s="49" t="s">
        <v>8</v>
      </c>
      <c r="O43" s="304"/>
    </row>
    <row r="44" customFormat="false" ht="24" hidden="false" customHeight="false" outlineLevel="0" collapsed="false">
      <c r="A44" s="304"/>
      <c r="B44" s="117"/>
      <c r="C44" s="51"/>
      <c r="D44" s="48"/>
      <c r="E44" s="48"/>
      <c r="F44" s="117"/>
      <c r="G44" s="49" t="s">
        <v>1260</v>
      </c>
      <c r="H44" s="51" t="s">
        <v>1261</v>
      </c>
      <c r="I44" s="49" t="s">
        <v>1262</v>
      </c>
      <c r="J44" s="38" t="s">
        <v>1263</v>
      </c>
      <c r="K44" s="48" t="s">
        <v>208</v>
      </c>
      <c r="L44" s="52" t="s">
        <v>1264</v>
      </c>
      <c r="M44" s="38" t="str">
        <f aca="false">VLOOKUP(L44,CódigosRetorno!$A$2:$B$1795,2,FALSE())</f>
        <v>El dato ingresado como atributo @schemeAgencyName es incorrecto.</v>
      </c>
      <c r="N44" s="49" t="s">
        <v>8</v>
      </c>
      <c r="O44" s="304"/>
    </row>
    <row r="45" customFormat="false" ht="48" hidden="false" customHeight="false" outlineLevel="0" collapsed="false">
      <c r="A45" s="304"/>
      <c r="B45" s="117"/>
      <c r="C45" s="51"/>
      <c r="D45" s="48"/>
      <c r="E45" s="48"/>
      <c r="F45" s="117"/>
      <c r="G45" s="49" t="s">
        <v>1336</v>
      </c>
      <c r="H45" s="51" t="s">
        <v>1337</v>
      </c>
      <c r="I45" s="49" t="s">
        <v>1262</v>
      </c>
      <c r="J45" s="38" t="s">
        <v>1338</v>
      </c>
      <c r="K45" s="52" t="s">
        <v>208</v>
      </c>
      <c r="L45" s="116" t="s">
        <v>1339</v>
      </c>
      <c r="M45" s="38" t="str">
        <f aca="false">VLOOKUP(L45,CódigosRetorno!$A$2:$B$1795,2,FALSE())</f>
        <v>El dato ingresado como atributo @schemeURI es incorrecto.</v>
      </c>
      <c r="N45" s="49" t="s">
        <v>8</v>
      </c>
      <c r="O45" s="304"/>
    </row>
    <row r="46" customFormat="false" ht="60" hidden="false" customHeight="false" outlineLevel="0" collapsed="false">
      <c r="A46" s="304"/>
      <c r="B46" s="49" t="n">
        <f aca="false">B36+1</f>
        <v>11</v>
      </c>
      <c r="C46" s="38" t="s">
        <v>1340</v>
      </c>
      <c r="D46" s="48" t="s">
        <v>63</v>
      </c>
      <c r="E46" s="48" t="s">
        <v>184</v>
      </c>
      <c r="F46" s="49" t="s">
        <v>205</v>
      </c>
      <c r="G46" s="48"/>
      <c r="H46" s="51" t="s">
        <v>3019</v>
      </c>
      <c r="I46" s="49" t="n">
        <v>1</v>
      </c>
      <c r="J46" s="38" t="s">
        <v>1445</v>
      </c>
      <c r="K46" s="48" t="s">
        <v>208</v>
      </c>
      <c r="L46" s="116" t="s">
        <v>1343</v>
      </c>
      <c r="M46" s="38" t="str">
        <f aca="false">VLOOKUP(L46,CódigosRetorno!$A$2:$B$1795,2,FALSE())</f>
        <v>El nombre comercial del emisor no cumple con el formato establecido</v>
      </c>
      <c r="N46" s="49" t="s">
        <v>8</v>
      </c>
      <c r="O46" s="304"/>
    </row>
    <row r="47" customFormat="false" ht="24" hidden="false" customHeight="true" outlineLevel="0" collapsed="false">
      <c r="A47" s="304"/>
      <c r="B47" s="49" t="n">
        <f aca="false">B46+1</f>
        <v>12</v>
      </c>
      <c r="C47" s="51" t="s">
        <v>210</v>
      </c>
      <c r="D47" s="48" t="s">
        <v>63</v>
      </c>
      <c r="E47" s="48" t="s">
        <v>143</v>
      </c>
      <c r="F47" s="49" t="s">
        <v>205</v>
      </c>
      <c r="G47" s="48"/>
      <c r="H47" s="51" t="s">
        <v>3020</v>
      </c>
      <c r="I47" s="49" t="n">
        <v>1</v>
      </c>
      <c r="J47" s="38" t="s">
        <v>605</v>
      </c>
      <c r="K47" s="52" t="s">
        <v>6</v>
      </c>
      <c r="L47" s="116" t="s">
        <v>212</v>
      </c>
      <c r="M47" s="38" t="str">
        <f aca="false">VLOOKUP(L47,CódigosRetorno!$A$2:$B$1795,2,FALSE())</f>
        <v>El XML no contiene el tag o no existe informacion de RegistrationName del emisor del documento</v>
      </c>
      <c r="N47" s="49" t="s">
        <v>8</v>
      </c>
      <c r="O47" s="304"/>
    </row>
    <row r="48" customFormat="false" ht="60" hidden="false" customHeight="false" outlineLevel="0" collapsed="false">
      <c r="A48" s="304"/>
      <c r="B48" s="49"/>
      <c r="C48" s="51"/>
      <c r="D48" s="48"/>
      <c r="E48" s="48"/>
      <c r="F48" s="49"/>
      <c r="G48" s="48"/>
      <c r="H48" s="51"/>
      <c r="I48" s="49"/>
      <c r="J48" s="38" t="s">
        <v>1445</v>
      </c>
      <c r="K48" s="52" t="s">
        <v>208</v>
      </c>
      <c r="L48" s="116" t="s">
        <v>689</v>
      </c>
      <c r="M48" s="38" t="str">
        <f aca="false">VLOOKUP(L48,CódigosRetorno!$A$2:$B$1795,2,FALSE())</f>
        <v>RegistrationName - El nombre o razon social del emisor no cumple con el estandar</v>
      </c>
      <c r="N48" s="49" t="s">
        <v>8</v>
      </c>
      <c r="O48" s="304"/>
    </row>
    <row r="49" customFormat="false" ht="60" hidden="false" customHeight="false" outlineLevel="0" collapsed="false">
      <c r="A49" s="304"/>
      <c r="B49" s="49" t="n">
        <f aca="false">B47+1</f>
        <v>13</v>
      </c>
      <c r="C49" s="228" t="s">
        <v>1346</v>
      </c>
      <c r="D49" s="48" t="s">
        <v>63</v>
      </c>
      <c r="E49" s="48" t="s">
        <v>184</v>
      </c>
      <c r="F49" s="49" t="s">
        <v>1347</v>
      </c>
      <c r="G49" s="48"/>
      <c r="H49" s="38" t="s">
        <v>3021</v>
      </c>
      <c r="I49" s="49" t="n">
        <v>1</v>
      </c>
      <c r="J49" s="38" t="s">
        <v>2298</v>
      </c>
      <c r="K49" s="48" t="s">
        <v>208</v>
      </c>
      <c r="L49" s="52" t="s">
        <v>1350</v>
      </c>
      <c r="M49" s="38" t="str">
        <f aca="false">VLOOKUP(L49,CódigosRetorno!$A$2:$B$1795,2,FALSE())</f>
        <v>La dirección completa y detallada del domicilio fiscal del emisor no cumple con el formato establecido</v>
      </c>
      <c r="N49" s="49" t="s">
        <v>8</v>
      </c>
      <c r="O49" s="304"/>
    </row>
    <row r="50" customFormat="false" ht="60" hidden="false" customHeight="false" outlineLevel="0" collapsed="false">
      <c r="A50" s="304"/>
      <c r="B50" s="49"/>
      <c r="C50" s="228"/>
      <c r="D50" s="48"/>
      <c r="E50" s="48"/>
      <c r="F50" s="49" t="s">
        <v>1351</v>
      </c>
      <c r="G50" s="48"/>
      <c r="H50" s="38" t="s">
        <v>3022</v>
      </c>
      <c r="I50" s="49" t="s">
        <v>1262</v>
      </c>
      <c r="J50" s="38" t="s">
        <v>2739</v>
      </c>
      <c r="K50" s="48" t="s">
        <v>208</v>
      </c>
      <c r="L50" s="52" t="s">
        <v>1354</v>
      </c>
      <c r="M50" s="38" t="str">
        <f aca="false">VLOOKUP(L50,CódigosRetorno!$A$2:$B$1795,2,FALSE())</f>
        <v>La urbanización del domicilio fiscal del emisor no cumple con el formato establecido</v>
      </c>
      <c r="N50" s="49" t="s">
        <v>8</v>
      </c>
      <c r="O50" s="304"/>
    </row>
    <row r="51" customFormat="false" ht="60" hidden="false" customHeight="false" outlineLevel="0" collapsed="false">
      <c r="A51" s="304"/>
      <c r="B51" s="49"/>
      <c r="C51" s="228"/>
      <c r="D51" s="48"/>
      <c r="E51" s="48"/>
      <c r="F51" s="49" t="s">
        <v>228</v>
      </c>
      <c r="G51" s="48"/>
      <c r="H51" s="38" t="s">
        <v>3023</v>
      </c>
      <c r="I51" s="49" t="s">
        <v>1262</v>
      </c>
      <c r="J51" s="38" t="s">
        <v>2740</v>
      </c>
      <c r="K51" s="48" t="s">
        <v>208</v>
      </c>
      <c r="L51" s="52" t="s">
        <v>1357</v>
      </c>
      <c r="M51" s="38" t="str">
        <f aca="false">VLOOKUP(L51,CódigosRetorno!$A$2:$B$1795,2,FALSE())</f>
        <v>La provincia del domicilio fiscal del emisor no cumple con el formato establecido</v>
      </c>
      <c r="N51" s="49" t="s">
        <v>8</v>
      </c>
      <c r="O51" s="304"/>
    </row>
    <row r="52" customFormat="false" ht="36" hidden="false" customHeight="false" outlineLevel="0" collapsed="false">
      <c r="A52" s="304"/>
      <c r="B52" s="49"/>
      <c r="C52" s="228"/>
      <c r="D52" s="48"/>
      <c r="E52" s="48"/>
      <c r="F52" s="49" t="s">
        <v>216</v>
      </c>
      <c r="G52" s="48" t="s">
        <v>217</v>
      </c>
      <c r="H52" s="38" t="s">
        <v>3024</v>
      </c>
      <c r="I52" s="49" t="n">
        <v>1</v>
      </c>
      <c r="J52" s="38" t="s">
        <v>219</v>
      </c>
      <c r="K52" s="48" t="s">
        <v>208</v>
      </c>
      <c r="L52" s="52" t="s">
        <v>1359</v>
      </c>
      <c r="M52" s="38" t="str">
        <f aca="false">VLOOKUP(L52,CódigosRetorno!$A$2:$B$1795,2,FALSE())</f>
        <v>El codigo de ubigeo del domicilio fiscal del emisor no es válido</v>
      </c>
      <c r="N52" s="49" t="s">
        <v>1360</v>
      </c>
      <c r="O52" s="304"/>
    </row>
    <row r="53" customFormat="false" ht="24" hidden="false" customHeight="false" outlineLevel="0" collapsed="false">
      <c r="A53" s="304"/>
      <c r="B53" s="49"/>
      <c r="C53" s="228"/>
      <c r="D53" s="48"/>
      <c r="E53" s="48"/>
      <c r="F53" s="49"/>
      <c r="G53" s="49" t="s">
        <v>1361</v>
      </c>
      <c r="H53" s="38" t="s">
        <v>1261</v>
      </c>
      <c r="I53" s="49" t="s">
        <v>1262</v>
      </c>
      <c r="J53" s="38" t="s">
        <v>1362</v>
      </c>
      <c r="K53" s="48" t="s">
        <v>208</v>
      </c>
      <c r="L53" s="52" t="s">
        <v>1264</v>
      </c>
      <c r="M53" s="38" t="str">
        <f aca="false">VLOOKUP(L53,CódigosRetorno!$A$2:$B$1795,2,FALSE())</f>
        <v>El dato ingresado como atributo @schemeAgencyName es incorrecto.</v>
      </c>
      <c r="N53" s="49" t="s">
        <v>8</v>
      </c>
      <c r="O53" s="304"/>
    </row>
    <row r="54" customFormat="false" ht="24" hidden="false" customHeight="false" outlineLevel="0" collapsed="false">
      <c r="A54" s="304"/>
      <c r="B54" s="49"/>
      <c r="C54" s="228"/>
      <c r="D54" s="48"/>
      <c r="E54" s="48"/>
      <c r="F54" s="49"/>
      <c r="G54" s="49" t="s">
        <v>1363</v>
      </c>
      <c r="H54" s="38" t="s">
        <v>1333</v>
      </c>
      <c r="I54" s="49" t="s">
        <v>1262</v>
      </c>
      <c r="J54" s="38" t="s">
        <v>1364</v>
      </c>
      <c r="K54" s="48" t="s">
        <v>208</v>
      </c>
      <c r="L54" s="52" t="s">
        <v>1335</v>
      </c>
      <c r="M54" s="38" t="str">
        <f aca="false">VLOOKUP(L54,CódigosRetorno!$A$2:$B$1795,2,FALSE())</f>
        <v>El dato ingresado como atributo @schemeName es incorrecto.</v>
      </c>
      <c r="N54" s="49" t="s">
        <v>8</v>
      </c>
      <c r="O54" s="304"/>
    </row>
    <row r="55" customFormat="false" ht="60" hidden="false" customHeight="false" outlineLevel="0" collapsed="false">
      <c r="A55" s="304"/>
      <c r="B55" s="49"/>
      <c r="C55" s="228"/>
      <c r="D55" s="48"/>
      <c r="E55" s="48"/>
      <c r="F55" s="49" t="s">
        <v>228</v>
      </c>
      <c r="G55" s="48"/>
      <c r="H55" s="38" t="s">
        <v>3025</v>
      </c>
      <c r="I55" s="49" t="s">
        <v>1262</v>
      </c>
      <c r="J55" s="38" t="s">
        <v>2740</v>
      </c>
      <c r="K55" s="48" t="s">
        <v>208</v>
      </c>
      <c r="L55" s="52" t="s">
        <v>1367</v>
      </c>
      <c r="M55" s="38" t="str">
        <f aca="false">VLOOKUP(L55,CódigosRetorno!$A$2:$B$1795,2,FALSE())</f>
        <v>El departamento del domicilio fiscal del emisor no cumple con el formato establecido</v>
      </c>
      <c r="N55" s="49" t="s">
        <v>8</v>
      </c>
      <c r="O55" s="304"/>
    </row>
    <row r="56" customFormat="false" ht="60" hidden="false" customHeight="false" outlineLevel="0" collapsed="false">
      <c r="A56" s="304"/>
      <c r="B56" s="49"/>
      <c r="C56" s="228"/>
      <c r="D56" s="48"/>
      <c r="E56" s="48"/>
      <c r="F56" s="49" t="s">
        <v>228</v>
      </c>
      <c r="G56" s="48"/>
      <c r="H56" s="38" t="s">
        <v>3026</v>
      </c>
      <c r="I56" s="49" t="s">
        <v>1262</v>
      </c>
      <c r="J56" s="38" t="s">
        <v>2740</v>
      </c>
      <c r="K56" s="48" t="s">
        <v>208</v>
      </c>
      <c r="L56" s="52" t="s">
        <v>1369</v>
      </c>
      <c r="M56" s="38" t="str">
        <f aca="false">VLOOKUP(L56,CódigosRetorno!$A$2:$B$1795,2,FALSE())</f>
        <v>El distrito del domicilio fiscal del emisor no cumple con el formato establecido</v>
      </c>
      <c r="N56" s="49" t="s">
        <v>8</v>
      </c>
      <c r="O56" s="304"/>
    </row>
    <row r="57" customFormat="false" ht="48" hidden="false" customHeight="false" outlineLevel="0" collapsed="false">
      <c r="A57" s="304"/>
      <c r="B57" s="49"/>
      <c r="C57" s="228"/>
      <c r="D57" s="48"/>
      <c r="E57" s="48"/>
      <c r="F57" s="49" t="s">
        <v>330</v>
      </c>
      <c r="G57" s="48" t="s">
        <v>243</v>
      </c>
      <c r="H57" s="38" t="s">
        <v>3027</v>
      </c>
      <c r="I57" s="49" t="n">
        <v>1</v>
      </c>
      <c r="J57" s="38" t="s">
        <v>1371</v>
      </c>
      <c r="K57" s="48" t="s">
        <v>208</v>
      </c>
      <c r="L57" s="52" t="s">
        <v>1372</v>
      </c>
      <c r="M57" s="38" t="str">
        <f aca="false">VLOOKUP(L57,CódigosRetorno!$A$2:$B$1795,2,FALSE())</f>
        <v>El codigo de pais debe ser PE</v>
      </c>
      <c r="N57" s="49" t="s">
        <v>8</v>
      </c>
      <c r="O57" s="304"/>
    </row>
    <row r="58" customFormat="false" ht="24" hidden="false" customHeight="false" outlineLevel="0" collapsed="false">
      <c r="A58" s="304"/>
      <c r="B58" s="49"/>
      <c r="C58" s="228"/>
      <c r="D58" s="48"/>
      <c r="E58" s="48"/>
      <c r="F58" s="117"/>
      <c r="G58" s="49" t="s">
        <v>1374</v>
      </c>
      <c r="H58" s="38" t="s">
        <v>1300</v>
      </c>
      <c r="I58" s="49" t="s">
        <v>1262</v>
      </c>
      <c r="J58" s="38" t="s">
        <v>1375</v>
      </c>
      <c r="K58" s="48" t="s">
        <v>208</v>
      </c>
      <c r="L58" s="52" t="s">
        <v>1302</v>
      </c>
      <c r="M58" s="38" t="str">
        <f aca="false">VLOOKUP(L58,CódigosRetorno!$A$2:$B$1795,2,FALSE())</f>
        <v>El dato ingresado como atributo @listID es incorrecto.</v>
      </c>
      <c r="N58" s="49" t="s">
        <v>8</v>
      </c>
      <c r="O58" s="304"/>
    </row>
    <row r="59" customFormat="false" ht="48" hidden="false" customHeight="false" outlineLevel="0" collapsed="false">
      <c r="A59" s="304"/>
      <c r="B59" s="49"/>
      <c r="C59" s="228"/>
      <c r="D59" s="48"/>
      <c r="E59" s="48"/>
      <c r="F59" s="117"/>
      <c r="G59" s="49" t="s">
        <v>1376</v>
      </c>
      <c r="H59" s="38" t="s">
        <v>1282</v>
      </c>
      <c r="I59" s="49" t="s">
        <v>1262</v>
      </c>
      <c r="J59" s="38" t="s">
        <v>1306</v>
      </c>
      <c r="K59" s="48" t="s">
        <v>208</v>
      </c>
      <c r="L59" s="52" t="s">
        <v>1283</v>
      </c>
      <c r="M59" s="38" t="str">
        <f aca="false">VLOOKUP(L59,CódigosRetorno!$A$2:$B$1795,2,FALSE())</f>
        <v>El dato ingresado como atributo @listAgencyName es incorrecto.</v>
      </c>
      <c r="N59" s="49" t="s">
        <v>8</v>
      </c>
      <c r="O59" s="304"/>
    </row>
    <row r="60" customFormat="false" ht="24" hidden="false" customHeight="false" outlineLevel="0" collapsed="false">
      <c r="A60" s="304"/>
      <c r="B60" s="49"/>
      <c r="C60" s="228"/>
      <c r="D60" s="48"/>
      <c r="E60" s="48"/>
      <c r="F60" s="117"/>
      <c r="G60" s="49" t="s">
        <v>1377</v>
      </c>
      <c r="H60" s="38" t="s">
        <v>1285</v>
      </c>
      <c r="I60" s="49" t="s">
        <v>1262</v>
      </c>
      <c r="J60" s="38" t="s">
        <v>1378</v>
      </c>
      <c r="K60" s="52" t="s">
        <v>208</v>
      </c>
      <c r="L60" s="116" t="s">
        <v>1287</v>
      </c>
      <c r="M60" s="38" t="str">
        <f aca="false">VLOOKUP(L60,CódigosRetorno!$A$2:$B$1795,2,FALSE())</f>
        <v>El dato ingresado como atributo @listName es incorrecto.</v>
      </c>
      <c r="N60" s="49" t="s">
        <v>8</v>
      </c>
      <c r="O60" s="304"/>
    </row>
    <row r="61" customFormat="false" ht="42" hidden="false" customHeight="true" outlineLevel="0" collapsed="false">
      <c r="A61" s="304"/>
      <c r="B61" s="117" t="n">
        <f aca="false">B49+1</f>
        <v>14</v>
      </c>
      <c r="C61" s="51" t="s">
        <v>2745</v>
      </c>
      <c r="D61" s="48" t="s">
        <v>63</v>
      </c>
      <c r="E61" s="48" t="s">
        <v>143</v>
      </c>
      <c r="F61" s="117" t="s">
        <v>769</v>
      </c>
      <c r="G61" s="48" t="s">
        <v>1402</v>
      </c>
      <c r="H61" s="51" t="s">
        <v>3028</v>
      </c>
      <c r="I61" s="81" t="n">
        <v>1</v>
      </c>
      <c r="J61" s="38" t="s">
        <v>3029</v>
      </c>
      <c r="K61" s="52" t="s">
        <v>6</v>
      </c>
      <c r="L61" s="52" t="s">
        <v>1405</v>
      </c>
      <c r="M61" s="38" t="str">
        <f aca="false">VLOOKUP(L61,CódigosRetorno!$A$2:$B$1795,2,FALSE())</f>
        <v>El XML no contiene el tag o no existe información del código de local anexo del emisor</v>
      </c>
      <c r="N61" s="49" t="s">
        <v>8</v>
      </c>
      <c r="O61" s="304"/>
    </row>
    <row r="62" customFormat="false" ht="36" hidden="false" customHeight="true" outlineLevel="0" collapsed="false">
      <c r="A62" s="304"/>
      <c r="B62" s="117"/>
      <c r="C62" s="51"/>
      <c r="D62" s="48"/>
      <c r="E62" s="48"/>
      <c r="F62" s="117"/>
      <c r="G62" s="48"/>
      <c r="H62" s="51"/>
      <c r="I62" s="81"/>
      <c r="J62" s="38" t="s">
        <v>3030</v>
      </c>
      <c r="K62" s="52" t="s">
        <v>208</v>
      </c>
      <c r="L62" s="52" t="s">
        <v>1407</v>
      </c>
      <c r="M62" s="38" t="str">
        <f aca="false">VLOOKUP(L62,CódigosRetorno!$A$2:$B$1795,2,FALSE())</f>
        <v>El XML no contiene el tag o no existe información del código de local anexo del emisor</v>
      </c>
      <c r="N62" s="49" t="s">
        <v>8</v>
      </c>
      <c r="O62" s="304"/>
    </row>
    <row r="63" customFormat="false" ht="36" hidden="false" customHeight="true" outlineLevel="0" collapsed="false">
      <c r="A63" s="304"/>
      <c r="B63" s="117"/>
      <c r="C63" s="51"/>
      <c r="D63" s="48"/>
      <c r="E63" s="48"/>
      <c r="F63" s="117"/>
      <c r="G63" s="48"/>
      <c r="H63" s="51"/>
      <c r="I63" s="81"/>
      <c r="J63" s="38" t="s">
        <v>3031</v>
      </c>
      <c r="K63" s="52" t="s">
        <v>6</v>
      </c>
      <c r="L63" s="52" t="s">
        <v>1409</v>
      </c>
      <c r="M63" s="38" t="str">
        <f aca="false">VLOOKUP(L63,CódigosRetorno!$A$2:$B$1795,2,FALSE())</f>
        <v>El código de local anexo consignado no se encuentra declarado en el RUC</v>
      </c>
      <c r="N63" s="49" t="s">
        <v>1410</v>
      </c>
      <c r="O63" s="304"/>
    </row>
    <row r="64" customFormat="false" ht="60" hidden="false" customHeight="false" outlineLevel="0" collapsed="false">
      <c r="A64" s="304"/>
      <c r="B64" s="117"/>
      <c r="C64" s="51"/>
      <c r="D64" s="48"/>
      <c r="E64" s="48"/>
      <c r="F64" s="117"/>
      <c r="G64" s="48"/>
      <c r="H64" s="51"/>
      <c r="I64" s="81"/>
      <c r="J64" s="38" t="s">
        <v>3032</v>
      </c>
      <c r="K64" s="52" t="s">
        <v>208</v>
      </c>
      <c r="L64" s="52" t="s">
        <v>1412</v>
      </c>
      <c r="M64" s="38" t="str">
        <f aca="false">VLOOKUP(L64,CódigosRetorno!$A$2:$B$1795,2,FALSE())</f>
        <v>El código de local anexo consignado no se encuentra declarado en el RUC</v>
      </c>
      <c r="N64" s="49" t="s">
        <v>1410</v>
      </c>
      <c r="O64" s="304"/>
    </row>
    <row r="65" customFormat="false" ht="36" hidden="false" customHeight="true" outlineLevel="0" collapsed="false">
      <c r="A65" s="304"/>
      <c r="B65" s="117"/>
      <c r="C65" s="51"/>
      <c r="D65" s="48"/>
      <c r="E65" s="48"/>
      <c r="F65" s="117"/>
      <c r="G65" s="48"/>
      <c r="H65" s="51"/>
      <c r="I65" s="81"/>
      <c r="J65" s="38" t="s">
        <v>1413</v>
      </c>
      <c r="K65" s="48" t="s">
        <v>208</v>
      </c>
      <c r="L65" s="52" t="s">
        <v>1414</v>
      </c>
      <c r="M65" s="38" t="str">
        <f aca="false">VLOOKUP(L65,CódigosRetorno!$A$2:$B$1795,2,FALSE())</f>
        <v>El dato ingresado como local anexo no cumple con el formato establecido</v>
      </c>
      <c r="N65" s="49" t="s">
        <v>8</v>
      </c>
      <c r="O65" s="304"/>
    </row>
    <row r="66" customFormat="false" ht="24" hidden="false" customHeight="false" outlineLevel="0" collapsed="false">
      <c r="A66" s="304"/>
      <c r="B66" s="117"/>
      <c r="C66" s="51"/>
      <c r="D66" s="48"/>
      <c r="E66" s="48" t="s">
        <v>184</v>
      </c>
      <c r="F66" s="49"/>
      <c r="G66" s="49" t="s">
        <v>1260</v>
      </c>
      <c r="H66" s="38" t="s">
        <v>1282</v>
      </c>
      <c r="I66" s="49" t="s">
        <v>1262</v>
      </c>
      <c r="J66" s="38" t="s">
        <v>1263</v>
      </c>
      <c r="K66" s="48" t="s">
        <v>208</v>
      </c>
      <c r="L66" s="52" t="s">
        <v>1283</v>
      </c>
      <c r="M66" s="38" t="str">
        <f aca="false">VLOOKUP(L66,CódigosRetorno!$A$2:$B$1795,2,FALSE())</f>
        <v>El dato ingresado como atributo @listAgencyName es incorrecto.</v>
      </c>
      <c r="N66" s="49" t="s">
        <v>8</v>
      </c>
      <c r="O66" s="304"/>
    </row>
    <row r="67" customFormat="false" ht="24" hidden="false" customHeight="false" outlineLevel="0" collapsed="false">
      <c r="A67" s="304"/>
      <c r="B67" s="117"/>
      <c r="C67" s="51"/>
      <c r="D67" s="48"/>
      <c r="E67" s="48"/>
      <c r="F67" s="49"/>
      <c r="G67" s="49" t="s">
        <v>1415</v>
      </c>
      <c r="H67" s="38" t="s">
        <v>1285</v>
      </c>
      <c r="I67" s="49" t="s">
        <v>1262</v>
      </c>
      <c r="J67" s="38" t="s">
        <v>1416</v>
      </c>
      <c r="K67" s="48" t="s">
        <v>208</v>
      </c>
      <c r="L67" s="52" t="s">
        <v>1287</v>
      </c>
      <c r="M67" s="38" t="str">
        <f aca="false">VLOOKUP(L67,CódigosRetorno!$A$2:$B$1795,2,FALSE())</f>
        <v>El dato ingresado como atributo @listName es incorrecto.</v>
      </c>
      <c r="N67" s="49" t="s">
        <v>8</v>
      </c>
      <c r="O67" s="304"/>
    </row>
    <row r="68" customFormat="false" ht="15" hidden="false" customHeight="false" outlineLevel="0" collapsed="false">
      <c r="A68" s="304"/>
      <c r="B68" s="63" t="s">
        <v>1417</v>
      </c>
      <c r="C68" s="63"/>
      <c r="D68" s="108"/>
      <c r="E68" s="96" t="s">
        <v>8</v>
      </c>
      <c r="F68" s="96" t="s">
        <v>8</v>
      </c>
      <c r="G68" s="96" t="s">
        <v>8</v>
      </c>
      <c r="H68" s="70"/>
      <c r="I68" s="96"/>
      <c r="J68" s="43" t="s">
        <v>8</v>
      </c>
      <c r="K68" s="98" t="s">
        <v>8</v>
      </c>
      <c r="L68" s="110" t="s">
        <v>8</v>
      </c>
      <c r="M68" s="43" t="str">
        <f aca="false">VLOOKUP(L68,CódigosRetorno!$A$2:$B$1795,2,FALSE())</f>
        <v>-</v>
      </c>
      <c r="N68" s="69" t="s">
        <v>8</v>
      </c>
      <c r="O68" s="304"/>
    </row>
    <row r="69" customFormat="false" ht="36" hidden="false" customHeight="true" outlineLevel="0" collapsed="false">
      <c r="A69" s="304"/>
      <c r="B69" s="117" t="n">
        <f aca="false">+B61+1</f>
        <v>15</v>
      </c>
      <c r="C69" s="51" t="s">
        <v>2749</v>
      </c>
      <c r="D69" s="48" t="s">
        <v>63</v>
      </c>
      <c r="E69" s="48" t="s">
        <v>143</v>
      </c>
      <c r="F69" s="117" t="s">
        <v>300</v>
      </c>
      <c r="G69" s="48"/>
      <c r="H69" s="51" t="s">
        <v>3033</v>
      </c>
      <c r="I69" s="117" t="n">
        <v>1</v>
      </c>
      <c r="J69" s="38" t="s">
        <v>605</v>
      </c>
      <c r="K69" s="52" t="s">
        <v>6</v>
      </c>
      <c r="L69" s="116" t="s">
        <v>455</v>
      </c>
      <c r="M69" s="38" t="str">
        <f aca="false">VLOOKUP(L69,CódigosRetorno!$A$2:$B$1795,2,FALSE())</f>
        <v>El XML no contiene el tag o no existe información del número de documento de identidad del cliente</v>
      </c>
      <c r="N69" s="49" t="s">
        <v>8</v>
      </c>
      <c r="O69" s="304"/>
    </row>
    <row r="70" customFormat="false" ht="36" hidden="false" customHeight="false" outlineLevel="0" collapsed="false">
      <c r="A70" s="304"/>
      <c r="B70" s="117"/>
      <c r="C70" s="51"/>
      <c r="D70" s="48"/>
      <c r="E70" s="48"/>
      <c r="F70" s="117"/>
      <c r="G70" s="48"/>
      <c r="H70" s="51"/>
      <c r="I70" s="117"/>
      <c r="J70" s="38" t="s">
        <v>3034</v>
      </c>
      <c r="K70" s="52" t="s">
        <v>6</v>
      </c>
      <c r="L70" s="116" t="s">
        <v>704</v>
      </c>
      <c r="M70" s="38" t="str">
        <f aca="false">VLOOKUP(L70,CódigosRetorno!$A$2:$B$1795,2,FALSE())</f>
        <v>El numero de documento de identidad del receptor debe ser  RUC</v>
      </c>
      <c r="N70" s="49" t="s">
        <v>8</v>
      </c>
      <c r="O70" s="304"/>
    </row>
    <row r="71" customFormat="false" ht="36" hidden="false" customHeight="false" outlineLevel="0" collapsed="false">
      <c r="A71" s="304"/>
      <c r="B71" s="117"/>
      <c r="C71" s="51"/>
      <c r="D71" s="48"/>
      <c r="E71" s="48"/>
      <c r="F71" s="117"/>
      <c r="G71" s="48"/>
      <c r="H71" s="51"/>
      <c r="I71" s="117"/>
      <c r="J71" s="38" t="s">
        <v>3035</v>
      </c>
      <c r="K71" s="52" t="s">
        <v>6</v>
      </c>
      <c r="L71" s="52" t="s">
        <v>1424</v>
      </c>
      <c r="M71" s="38" t="str">
        <f aca="false">VLOOKUP(MID(L71,1,4),CódigosRetorno!$A$2:$B$1795,2,FALSE())</f>
        <v>El numero de RUC del receptor no existe.</v>
      </c>
      <c r="N71" s="49" t="s">
        <v>258</v>
      </c>
      <c r="O71" s="304"/>
    </row>
    <row r="72" customFormat="false" ht="48" hidden="false" customHeight="false" outlineLevel="0" collapsed="false">
      <c r="A72" s="304"/>
      <c r="B72" s="117"/>
      <c r="C72" s="51"/>
      <c r="D72" s="48"/>
      <c r="E72" s="48"/>
      <c r="F72" s="117"/>
      <c r="G72" s="48"/>
      <c r="H72" s="51"/>
      <c r="I72" s="117"/>
      <c r="J72" s="38" t="s">
        <v>3036</v>
      </c>
      <c r="K72" s="52" t="s">
        <v>208</v>
      </c>
      <c r="L72" s="116" t="s">
        <v>1426</v>
      </c>
      <c r="M72" s="38" t="str">
        <f aca="false">VLOOKUP(L72,CódigosRetorno!$A$2:$B$1795,2,FALSE())</f>
        <v>El RUC  del receptor no esta activo</v>
      </c>
      <c r="N72" s="49" t="s">
        <v>258</v>
      </c>
      <c r="O72" s="304"/>
    </row>
    <row r="73" customFormat="false" ht="48" hidden="false" customHeight="false" outlineLevel="0" collapsed="false">
      <c r="A73" s="304"/>
      <c r="B73" s="117"/>
      <c r="C73" s="51"/>
      <c r="D73" s="48"/>
      <c r="E73" s="48"/>
      <c r="F73" s="117"/>
      <c r="G73" s="48"/>
      <c r="H73" s="51"/>
      <c r="I73" s="117"/>
      <c r="J73" s="38" t="s">
        <v>3037</v>
      </c>
      <c r="K73" s="52" t="s">
        <v>208</v>
      </c>
      <c r="L73" s="116" t="s">
        <v>1428</v>
      </c>
      <c r="M73" s="38" t="str">
        <f aca="false">VLOOKUP(L73,CódigosRetorno!$A$2:$B$1795,2,FALSE())</f>
        <v>El RUC del receptor no esta habido</v>
      </c>
      <c r="N73" s="49" t="s">
        <v>258</v>
      </c>
      <c r="O73" s="304"/>
    </row>
    <row r="74" customFormat="false" ht="48.75" hidden="false" customHeight="true" outlineLevel="0" collapsed="false">
      <c r="A74" s="304"/>
      <c r="B74" s="117"/>
      <c r="C74" s="51"/>
      <c r="D74" s="48"/>
      <c r="E74" s="48"/>
      <c r="F74" s="49" t="s">
        <v>1433</v>
      </c>
      <c r="G74" s="48" t="s">
        <v>198</v>
      </c>
      <c r="H74" s="51" t="s">
        <v>3038</v>
      </c>
      <c r="I74" s="49" t="n">
        <v>1</v>
      </c>
      <c r="J74" s="38" t="s">
        <v>1329</v>
      </c>
      <c r="K74" s="52" t="s">
        <v>6</v>
      </c>
      <c r="L74" s="116" t="s">
        <v>455</v>
      </c>
      <c r="M74" s="38" t="str">
        <f aca="false">VLOOKUP(L74,CódigosRetorno!$A$2:$B$1795,2,FALSE())</f>
        <v>El XML no contiene el tag o no existe información del número de documento de identidad del cliente</v>
      </c>
      <c r="N74" s="49" t="s">
        <v>8</v>
      </c>
      <c r="O74" s="304"/>
    </row>
    <row r="75" customFormat="false" ht="36" hidden="false" customHeight="false" outlineLevel="0" collapsed="false">
      <c r="A75" s="304"/>
      <c r="B75" s="117"/>
      <c r="C75" s="51"/>
      <c r="D75" s="48"/>
      <c r="E75" s="48"/>
      <c r="F75" s="49"/>
      <c r="G75" s="48"/>
      <c r="H75" s="51"/>
      <c r="I75" s="49"/>
      <c r="J75" s="38" t="s">
        <v>3039</v>
      </c>
      <c r="K75" s="52" t="s">
        <v>6</v>
      </c>
      <c r="L75" s="116" t="s">
        <v>1000</v>
      </c>
      <c r="M75" s="38" t="str">
        <f aca="false">VLOOKUP(L75,CódigosRetorno!$A$2:$B$1795,2,FALSE())</f>
        <v>El dato ingresado  en el tipo de documento de identidad del receptor no cumple con el estandar o no esta permitido.</v>
      </c>
      <c r="N75" s="49" t="s">
        <v>2040</v>
      </c>
      <c r="O75" s="304"/>
    </row>
    <row r="76" customFormat="false" ht="24" hidden="false" customHeight="false" outlineLevel="0" collapsed="false">
      <c r="A76" s="304"/>
      <c r="B76" s="117"/>
      <c r="C76" s="51"/>
      <c r="D76" s="48"/>
      <c r="E76" s="48" t="s">
        <v>184</v>
      </c>
      <c r="F76" s="117"/>
      <c r="G76" s="49" t="s">
        <v>1332</v>
      </c>
      <c r="H76" s="51" t="s">
        <v>1333</v>
      </c>
      <c r="I76" s="49" t="s">
        <v>1262</v>
      </c>
      <c r="J76" s="38" t="s">
        <v>1334</v>
      </c>
      <c r="K76" s="48" t="s">
        <v>208</v>
      </c>
      <c r="L76" s="52" t="s">
        <v>1335</v>
      </c>
      <c r="M76" s="38" t="str">
        <f aca="false">VLOOKUP(L76,CódigosRetorno!$A$2:$B$1795,2,FALSE())</f>
        <v>El dato ingresado como atributo @schemeName es incorrecto.</v>
      </c>
      <c r="N76" s="49" t="s">
        <v>8</v>
      </c>
      <c r="O76" s="304"/>
    </row>
    <row r="77" customFormat="false" ht="24" hidden="false" customHeight="false" outlineLevel="0" collapsed="false">
      <c r="A77" s="304"/>
      <c r="B77" s="117"/>
      <c r="C77" s="51"/>
      <c r="D77" s="48"/>
      <c r="E77" s="48"/>
      <c r="F77" s="117"/>
      <c r="G77" s="49" t="s">
        <v>1260</v>
      </c>
      <c r="H77" s="51" t="s">
        <v>1261</v>
      </c>
      <c r="I77" s="49" t="s">
        <v>1262</v>
      </c>
      <c r="J77" s="38" t="s">
        <v>1263</v>
      </c>
      <c r="K77" s="48" t="s">
        <v>208</v>
      </c>
      <c r="L77" s="52" t="s">
        <v>1264</v>
      </c>
      <c r="M77" s="38" t="str">
        <f aca="false">VLOOKUP(L77,CódigosRetorno!$A$2:$B$1795,2,FALSE())</f>
        <v>El dato ingresado como atributo @schemeAgencyName es incorrecto.</v>
      </c>
      <c r="N77" s="49" t="s">
        <v>8</v>
      </c>
      <c r="O77" s="304"/>
    </row>
    <row r="78" customFormat="false" ht="48" hidden="false" customHeight="false" outlineLevel="0" collapsed="false">
      <c r="A78" s="304"/>
      <c r="B78" s="117"/>
      <c r="C78" s="51"/>
      <c r="D78" s="48"/>
      <c r="E78" s="48"/>
      <c r="F78" s="117"/>
      <c r="G78" s="49" t="s">
        <v>1336</v>
      </c>
      <c r="H78" s="51" t="s">
        <v>1337</v>
      </c>
      <c r="I78" s="49" t="s">
        <v>1262</v>
      </c>
      <c r="J78" s="38" t="s">
        <v>1338</v>
      </c>
      <c r="K78" s="52" t="s">
        <v>208</v>
      </c>
      <c r="L78" s="116" t="s">
        <v>1339</v>
      </c>
      <c r="M78" s="38" t="str">
        <f aca="false">VLOOKUP(L78,CódigosRetorno!$A$2:$B$1795,2,FALSE())</f>
        <v>El dato ingresado como atributo @schemeURI es incorrecto.</v>
      </c>
      <c r="N78" s="49" t="s">
        <v>8</v>
      </c>
      <c r="O78" s="304"/>
    </row>
    <row r="79" customFormat="false" ht="36" hidden="false" customHeight="true" outlineLevel="0" collapsed="false">
      <c r="A79" s="304"/>
      <c r="B79" s="49" t="n">
        <f aca="false">B69+1</f>
        <v>16</v>
      </c>
      <c r="C79" s="38" t="s">
        <v>1442</v>
      </c>
      <c r="D79" s="48" t="s">
        <v>63</v>
      </c>
      <c r="E79" s="48" t="s">
        <v>143</v>
      </c>
      <c r="F79" s="49" t="s">
        <v>3040</v>
      </c>
      <c r="G79" s="48"/>
      <c r="H79" s="51" t="s">
        <v>3041</v>
      </c>
      <c r="I79" s="49" t="n">
        <v>1</v>
      </c>
      <c r="J79" s="38" t="s">
        <v>605</v>
      </c>
      <c r="K79" s="52" t="s">
        <v>6</v>
      </c>
      <c r="L79" s="116" t="s">
        <v>1444</v>
      </c>
      <c r="M79" s="38" t="str">
        <f aca="false">VLOOKUP(L79,CódigosRetorno!$A$2:$B$1795,2,FALSE())</f>
        <v>El XML no contiene el tag o no existe informacion de RegistrationName del receptor del documento</v>
      </c>
      <c r="N79" s="49" t="s">
        <v>8</v>
      </c>
      <c r="O79" s="304"/>
    </row>
    <row r="80" customFormat="false" ht="71.25" hidden="false" customHeight="true" outlineLevel="0" collapsed="false">
      <c r="A80" s="304"/>
      <c r="B80" s="49"/>
      <c r="C80" s="38"/>
      <c r="D80" s="48"/>
      <c r="E80" s="48"/>
      <c r="F80" s="49"/>
      <c r="G80" s="48"/>
      <c r="H80" s="51"/>
      <c r="I80" s="49"/>
      <c r="J80" s="38" t="s">
        <v>3042</v>
      </c>
      <c r="K80" s="52" t="s">
        <v>6</v>
      </c>
      <c r="L80" s="116" t="s">
        <v>1446</v>
      </c>
      <c r="M80" s="38" t="str">
        <f aca="false">VLOOKUP(L80,CódigosRetorno!$A$2:$B$1795,2,FALSE())</f>
        <v>RegistrationName -  El dato ingresado no cumple con el estandar</v>
      </c>
      <c r="N80" s="48" t="s">
        <v>8</v>
      </c>
      <c r="O80" s="304"/>
    </row>
    <row r="81" customFormat="false" ht="48" hidden="false" customHeight="true" outlineLevel="0" collapsed="false">
      <c r="A81" s="304"/>
      <c r="B81" s="117" t="n">
        <f aca="false">B79+1</f>
        <v>17</v>
      </c>
      <c r="C81" s="51" t="s">
        <v>1455</v>
      </c>
      <c r="D81" s="48" t="s">
        <v>63</v>
      </c>
      <c r="E81" s="48" t="s">
        <v>184</v>
      </c>
      <c r="F81" s="49" t="s">
        <v>300</v>
      </c>
      <c r="G81" s="48"/>
      <c r="H81" s="38" t="s">
        <v>3043</v>
      </c>
      <c r="I81" s="49" t="n">
        <v>1</v>
      </c>
      <c r="J81" s="38" t="s">
        <v>186</v>
      </c>
      <c r="K81" s="52" t="s">
        <v>8</v>
      </c>
      <c r="L81" s="116" t="s">
        <v>8</v>
      </c>
      <c r="M81" s="38" t="str">
        <f aca="false">VLOOKUP(L81,CódigosRetorno!$A$2:$B$1795,2,FALSE())</f>
        <v>-</v>
      </c>
      <c r="N81" s="49" t="s">
        <v>8</v>
      </c>
      <c r="O81" s="304"/>
    </row>
    <row r="82" customFormat="false" ht="60" hidden="false" customHeight="false" outlineLevel="0" collapsed="false">
      <c r="A82" s="304"/>
      <c r="B82" s="117"/>
      <c r="C82" s="51"/>
      <c r="D82" s="48"/>
      <c r="E82" s="48"/>
      <c r="F82" s="49" t="s">
        <v>1433</v>
      </c>
      <c r="G82" s="48" t="s">
        <v>198</v>
      </c>
      <c r="H82" s="38" t="s">
        <v>3044</v>
      </c>
      <c r="I82" s="49" t="n">
        <v>1</v>
      </c>
      <c r="J82" s="38" t="s">
        <v>186</v>
      </c>
      <c r="K82" s="52" t="s">
        <v>8</v>
      </c>
      <c r="L82" s="116" t="s">
        <v>8</v>
      </c>
      <c r="M82" s="38" t="str">
        <f aca="false">VLOOKUP(L82,CódigosRetorno!$A$2:$B$1795,2,FALSE())</f>
        <v>-</v>
      </c>
      <c r="N82" s="49" t="s">
        <v>8</v>
      </c>
      <c r="O82" s="304"/>
    </row>
    <row r="83" customFormat="false" ht="24" hidden="false" customHeight="false" outlineLevel="0" collapsed="false">
      <c r="A83" s="304"/>
      <c r="B83" s="117"/>
      <c r="C83" s="51"/>
      <c r="D83" s="48"/>
      <c r="E83" s="48"/>
      <c r="F83" s="117"/>
      <c r="G83" s="49" t="s">
        <v>1332</v>
      </c>
      <c r="H83" s="38" t="s">
        <v>1333</v>
      </c>
      <c r="I83" s="49" t="s">
        <v>1262</v>
      </c>
      <c r="J83" s="38" t="s">
        <v>186</v>
      </c>
      <c r="K83" s="48" t="s">
        <v>8</v>
      </c>
      <c r="L83" s="52" t="s">
        <v>8</v>
      </c>
      <c r="M83" s="38" t="str">
        <f aca="false">VLOOKUP(L83,CódigosRetorno!$A$2:$B$1795,2,FALSE())</f>
        <v>-</v>
      </c>
      <c r="N83" s="49" t="s">
        <v>8</v>
      </c>
      <c r="O83" s="304"/>
    </row>
    <row r="84" customFormat="false" ht="15" hidden="false" customHeight="false" outlineLevel="0" collapsed="false">
      <c r="A84" s="304"/>
      <c r="B84" s="117"/>
      <c r="C84" s="51"/>
      <c r="D84" s="48"/>
      <c r="E84" s="48"/>
      <c r="F84" s="117"/>
      <c r="G84" s="49" t="s">
        <v>1260</v>
      </c>
      <c r="H84" s="38" t="s">
        <v>1261</v>
      </c>
      <c r="I84" s="49" t="s">
        <v>1262</v>
      </c>
      <c r="J84" s="38" t="s">
        <v>186</v>
      </c>
      <c r="K84" s="48" t="s">
        <v>8</v>
      </c>
      <c r="L84" s="52" t="s">
        <v>8</v>
      </c>
      <c r="M84" s="38" t="str">
        <f aca="false">VLOOKUP(L84,CódigosRetorno!$A$2:$B$1795,2,FALSE())</f>
        <v>-</v>
      </c>
      <c r="N84" s="49" t="s">
        <v>8</v>
      </c>
      <c r="O84" s="304"/>
    </row>
    <row r="85" customFormat="false" ht="48" hidden="false" customHeight="false" outlineLevel="0" collapsed="false">
      <c r="A85" s="304"/>
      <c r="B85" s="117"/>
      <c r="C85" s="51"/>
      <c r="D85" s="48"/>
      <c r="E85" s="48"/>
      <c r="F85" s="117"/>
      <c r="G85" s="49" t="s">
        <v>1336</v>
      </c>
      <c r="H85" s="38" t="s">
        <v>1337</v>
      </c>
      <c r="I85" s="49" t="s">
        <v>1262</v>
      </c>
      <c r="J85" s="38" t="s">
        <v>186</v>
      </c>
      <c r="K85" s="52" t="s">
        <v>8</v>
      </c>
      <c r="L85" s="116" t="s">
        <v>8</v>
      </c>
      <c r="M85" s="38" t="str">
        <f aca="false">VLOOKUP(L85,CódigosRetorno!$A$2:$B$1795,2,FALSE())</f>
        <v>-</v>
      </c>
      <c r="N85" s="49" t="s">
        <v>8</v>
      </c>
      <c r="O85" s="304"/>
    </row>
    <row r="86" customFormat="false" ht="48" hidden="false" customHeight="false" outlineLevel="0" collapsed="false">
      <c r="A86" s="304"/>
      <c r="B86" s="117"/>
      <c r="C86" s="51"/>
      <c r="D86" s="48"/>
      <c r="E86" s="48"/>
      <c r="F86" s="49" t="s">
        <v>205</v>
      </c>
      <c r="G86" s="48"/>
      <c r="H86" s="38" t="s">
        <v>3045</v>
      </c>
      <c r="I86" s="49" t="n">
        <v>1</v>
      </c>
      <c r="J86" s="38" t="s">
        <v>186</v>
      </c>
      <c r="K86" s="52" t="s">
        <v>8</v>
      </c>
      <c r="L86" s="116" t="s">
        <v>8</v>
      </c>
      <c r="M86" s="38" t="str">
        <f aca="false">VLOOKUP(L86,CódigosRetorno!$A$2:$B$1795,2,FALSE())</f>
        <v>-</v>
      </c>
      <c r="N86" s="49" t="s">
        <v>8</v>
      </c>
      <c r="O86" s="304"/>
    </row>
    <row r="87" customFormat="false" ht="15" hidden="false" customHeight="true" outlineLevel="0" collapsed="false">
      <c r="A87" s="304"/>
      <c r="B87" s="63" t="s">
        <v>3046</v>
      </c>
      <c r="C87" s="40"/>
      <c r="D87" s="40"/>
      <c r="E87" s="307"/>
      <c r="F87" s="307"/>
      <c r="G87" s="307"/>
      <c r="H87" s="40"/>
      <c r="I87" s="113"/>
      <c r="J87" s="43" t="s">
        <v>8</v>
      </c>
      <c r="K87" s="98"/>
      <c r="L87" s="110" t="s">
        <v>8</v>
      </c>
      <c r="M87" s="43" t="str">
        <f aca="false">VLOOKUP(L87,CódigosRetorno!$A$2:$B$1795,2,FALSE())</f>
        <v>-</v>
      </c>
      <c r="N87" s="98" t="s">
        <v>8</v>
      </c>
      <c r="O87" s="304"/>
    </row>
    <row r="88" customFormat="false" ht="51.75" hidden="false" customHeight="true" outlineLevel="0" collapsed="false">
      <c r="A88" s="304"/>
      <c r="B88" s="48" t="n">
        <f aca="false">B81+1</f>
        <v>18</v>
      </c>
      <c r="C88" s="38" t="s">
        <v>3047</v>
      </c>
      <c r="D88" s="48" t="s">
        <v>63</v>
      </c>
      <c r="E88" s="48" t="s">
        <v>143</v>
      </c>
      <c r="F88" s="49" t="s">
        <v>3048</v>
      </c>
      <c r="G88" s="48" t="s">
        <v>163</v>
      </c>
      <c r="H88" s="51" t="s">
        <v>3049</v>
      </c>
      <c r="I88" s="49" t="n">
        <v>1</v>
      </c>
      <c r="J88" s="38" t="s">
        <v>3050</v>
      </c>
      <c r="K88" s="52" t="s">
        <v>6</v>
      </c>
      <c r="L88" s="116" t="s">
        <v>1008</v>
      </c>
      <c r="M88" s="38" t="str">
        <f aca="false">VLOOKUP(L88,CódigosRetorno!$A$2:$B$1795,2,FALSE())</f>
        <v>Debe indicar el documento afectado por la nota</v>
      </c>
      <c r="N88" s="49" t="s">
        <v>8</v>
      </c>
      <c r="O88" s="304"/>
    </row>
    <row r="89" customFormat="false" ht="52.5" hidden="false" customHeight="true" outlineLevel="0" collapsed="false">
      <c r="A89" s="304"/>
      <c r="B89" s="48"/>
      <c r="C89" s="38"/>
      <c r="D89" s="48"/>
      <c r="E89" s="48"/>
      <c r="F89" s="49"/>
      <c r="G89" s="48"/>
      <c r="H89" s="51"/>
      <c r="I89" s="49"/>
      <c r="J89" s="38" t="s">
        <v>3051</v>
      </c>
      <c r="K89" s="52" t="s">
        <v>6</v>
      </c>
      <c r="L89" s="116" t="s">
        <v>3052</v>
      </c>
      <c r="M89" s="38" t="str">
        <f aca="false">VLOOKUP(L89,CódigosRetorno!$A$2:$B$1795,2,FALSE())</f>
        <v>Para el tipo de nota de credito 13 no se puede modificar mas de una factura en la nota</v>
      </c>
      <c r="N89" s="49" t="s">
        <v>8</v>
      </c>
      <c r="O89" s="304"/>
    </row>
    <row r="90" customFormat="false" ht="60" hidden="false" customHeight="false" outlineLevel="0" collapsed="false">
      <c r="A90" s="304"/>
      <c r="B90" s="48"/>
      <c r="C90" s="38"/>
      <c r="D90" s="48"/>
      <c r="E90" s="48"/>
      <c r="F90" s="49"/>
      <c r="G90" s="48"/>
      <c r="H90" s="51"/>
      <c r="I90" s="49"/>
      <c r="J90" s="38" t="s">
        <v>3053</v>
      </c>
      <c r="K90" s="52" t="s">
        <v>6</v>
      </c>
      <c r="L90" s="116" t="s">
        <v>3054</v>
      </c>
      <c r="M90" s="38" t="str">
        <f aca="false">VLOOKUP(L90,CódigosRetorno!$A$2:$B$1795,2,FALSE())</f>
        <v>Para los ajustes de operaciones de exportación solo es permitido registrar un documento que modifica.</v>
      </c>
      <c r="N90" s="49" t="s">
        <v>8</v>
      </c>
      <c r="O90" s="304"/>
    </row>
    <row r="91" customFormat="false" ht="79.5" hidden="false" customHeight="true" outlineLevel="0" collapsed="false">
      <c r="A91" s="304"/>
      <c r="B91" s="48"/>
      <c r="C91" s="38"/>
      <c r="D91" s="48"/>
      <c r="E91" s="48"/>
      <c r="F91" s="49"/>
      <c r="G91" s="48"/>
      <c r="H91" s="51"/>
      <c r="I91" s="49"/>
      <c r="J91" s="38" t="s">
        <v>3055</v>
      </c>
      <c r="K91" s="48" t="s">
        <v>6</v>
      </c>
      <c r="L91" s="52" t="s">
        <v>3056</v>
      </c>
      <c r="M91" s="38" t="str">
        <f aca="false">VLOOKUP(L91,CódigosRetorno!$A$2:$B$1795,2,FALSE())</f>
        <v>La serie o numero del documento modificado por la Nota de Credito no cumple con el formato establecido</v>
      </c>
      <c r="N91" s="48" t="s">
        <v>8</v>
      </c>
      <c r="O91" s="304"/>
    </row>
    <row r="92" customFormat="false" ht="93.75" hidden="false" customHeight="true" outlineLevel="0" collapsed="false">
      <c r="A92" s="304"/>
      <c r="B92" s="48"/>
      <c r="C92" s="38"/>
      <c r="D92" s="48"/>
      <c r="E92" s="48"/>
      <c r="F92" s="49"/>
      <c r="G92" s="48"/>
      <c r="H92" s="51"/>
      <c r="I92" s="49"/>
      <c r="J92" s="38" t="s">
        <v>3057</v>
      </c>
      <c r="K92" s="48" t="s">
        <v>6</v>
      </c>
      <c r="L92" s="52" t="s">
        <v>3056</v>
      </c>
      <c r="M92" s="38" t="str">
        <f aca="false">VLOOKUP(L92,CódigosRetorno!$A$2:$B$1795,2,FALSE())</f>
        <v>La serie o numero del documento modificado por la Nota de Credito no cumple con el formato establecido</v>
      </c>
      <c r="N92" s="48" t="s">
        <v>8</v>
      </c>
      <c r="O92" s="304"/>
    </row>
    <row r="93" customFormat="false" ht="85.5" hidden="false" customHeight="true" outlineLevel="0" collapsed="false">
      <c r="A93" s="304"/>
      <c r="B93" s="48"/>
      <c r="C93" s="38"/>
      <c r="D93" s="48"/>
      <c r="E93" s="48"/>
      <c r="F93" s="49"/>
      <c r="G93" s="48"/>
      <c r="H93" s="51"/>
      <c r="I93" s="49"/>
      <c r="J93" s="38" t="s">
        <v>3058</v>
      </c>
      <c r="K93" s="48" t="s">
        <v>6</v>
      </c>
      <c r="L93" s="52" t="s">
        <v>3056</v>
      </c>
      <c r="M93" s="38" t="str">
        <f aca="false">VLOOKUP(L93,CódigosRetorno!$A$2:$B$1795,2,FALSE())</f>
        <v>La serie o numero del documento modificado por la Nota de Credito no cumple con el formato establecido</v>
      </c>
      <c r="N93" s="48" t="s">
        <v>8</v>
      </c>
      <c r="O93" s="304"/>
    </row>
    <row r="94" customFormat="false" ht="54.75" hidden="false" customHeight="true" outlineLevel="0" collapsed="false">
      <c r="A94" s="304"/>
      <c r="B94" s="48"/>
      <c r="C94" s="38"/>
      <c r="D94" s="48"/>
      <c r="E94" s="48"/>
      <c r="F94" s="49"/>
      <c r="G94" s="48"/>
      <c r="H94" s="51"/>
      <c r="I94" s="49"/>
      <c r="J94" s="38" t="s">
        <v>3059</v>
      </c>
      <c r="K94" s="48" t="s">
        <v>6</v>
      </c>
      <c r="L94" s="52" t="s">
        <v>3056</v>
      </c>
      <c r="M94" s="38" t="str">
        <f aca="false">VLOOKUP(L94,CódigosRetorno!$A$2:$B$1795,2,FALSE())</f>
        <v>La serie o numero del documento modificado por la Nota de Credito no cumple con el formato establecido</v>
      </c>
      <c r="N94" s="48" t="s">
        <v>8</v>
      </c>
      <c r="O94" s="304"/>
    </row>
    <row r="95" customFormat="false" ht="65.25" hidden="false" customHeight="true" outlineLevel="0" collapsed="false">
      <c r="A95" s="304"/>
      <c r="B95" s="48"/>
      <c r="C95" s="38"/>
      <c r="D95" s="48"/>
      <c r="E95" s="48"/>
      <c r="F95" s="49"/>
      <c r="G95" s="48"/>
      <c r="H95" s="51"/>
      <c r="I95" s="49"/>
      <c r="J95" s="38" t="s">
        <v>3060</v>
      </c>
      <c r="K95" s="48" t="s">
        <v>6</v>
      </c>
      <c r="L95" s="52" t="s">
        <v>3061</v>
      </c>
      <c r="M95" s="38" t="str">
        <f aca="false">VLOOKUP(L95,CódigosRetorno!$A$2:$B$1795,2,FALSE())</f>
        <v>El documento modificado en la Nota de credito no esta registrada.</v>
      </c>
      <c r="N95" s="49" t="s">
        <v>971</v>
      </c>
      <c r="O95" s="304"/>
    </row>
    <row r="96" customFormat="false" ht="66.75" hidden="false" customHeight="true" outlineLevel="0" collapsed="false">
      <c r="A96" s="304"/>
      <c r="B96" s="48"/>
      <c r="C96" s="38"/>
      <c r="D96" s="48"/>
      <c r="E96" s="48"/>
      <c r="F96" s="49"/>
      <c r="G96" s="48"/>
      <c r="H96" s="51"/>
      <c r="I96" s="49"/>
      <c r="J96" s="38" t="s">
        <v>3062</v>
      </c>
      <c r="K96" s="48" t="s">
        <v>6</v>
      </c>
      <c r="L96" s="52" t="s">
        <v>3063</v>
      </c>
      <c r="M96" s="38" t="str">
        <f aca="false">VLOOKUP(L96,CódigosRetorno!$A$2:$B$1795,2,FALSE())</f>
        <v>El documento modificado en la Nota de credito se encuentra de baja</v>
      </c>
      <c r="N96" s="49" t="s">
        <v>971</v>
      </c>
      <c r="O96" s="304"/>
    </row>
    <row r="97" customFormat="false" ht="66.75" hidden="false" customHeight="true" outlineLevel="0" collapsed="false">
      <c r="A97" s="304"/>
      <c r="B97" s="48"/>
      <c r="C97" s="38"/>
      <c r="D97" s="48"/>
      <c r="E97" s="48"/>
      <c r="F97" s="49"/>
      <c r="G97" s="48"/>
      <c r="H97" s="51"/>
      <c r="I97" s="49"/>
      <c r="J97" s="38" t="s">
        <v>3064</v>
      </c>
      <c r="K97" s="48" t="s">
        <v>6</v>
      </c>
      <c r="L97" s="52" t="s">
        <v>3065</v>
      </c>
      <c r="M97" s="38" t="str">
        <f aca="false">VLOOKUP(L97,CódigosRetorno!$A$2:$B$1795,2,FALSE())</f>
        <v>El documento modificado en la Nota de credito esta registrada como rechazada</v>
      </c>
      <c r="N97" s="49" t="s">
        <v>971</v>
      </c>
      <c r="O97" s="304"/>
    </row>
    <row r="98" customFormat="false" ht="67.5" hidden="false" customHeight="true" outlineLevel="0" collapsed="false">
      <c r="A98" s="304"/>
      <c r="B98" s="48"/>
      <c r="C98" s="38"/>
      <c r="D98" s="48"/>
      <c r="E98" s="48"/>
      <c r="F98" s="49"/>
      <c r="G98" s="48"/>
      <c r="H98" s="51"/>
      <c r="I98" s="49"/>
      <c r="J98" s="38" t="s">
        <v>3066</v>
      </c>
      <c r="K98" s="48" t="s">
        <v>208</v>
      </c>
      <c r="L98" s="52" t="s">
        <v>3067</v>
      </c>
      <c r="M98" s="38" t="str">
        <f aca="false">VLOOKUP(L98,CódigosRetorno!$A$2:$B$1795,2,FALSE())</f>
        <v>Documento afectado por la nota electronica no se encuentra autorizado</v>
      </c>
      <c r="N98" s="49" t="s">
        <v>175</v>
      </c>
      <c r="O98" s="304"/>
    </row>
    <row r="99" customFormat="false" ht="67.5" hidden="false" customHeight="true" outlineLevel="0" collapsed="false">
      <c r="A99" s="304"/>
      <c r="B99" s="48"/>
      <c r="C99" s="38"/>
      <c r="D99" s="48"/>
      <c r="E99" s="48"/>
      <c r="F99" s="49"/>
      <c r="G99" s="48"/>
      <c r="H99" s="51"/>
      <c r="I99" s="49"/>
      <c r="J99" s="38" t="s">
        <v>3068</v>
      </c>
      <c r="K99" s="48" t="s">
        <v>6</v>
      </c>
      <c r="L99" s="52" t="s">
        <v>3069</v>
      </c>
      <c r="M99" s="38" t="str">
        <f aca="false">VLOOKUP(L99,CódigosRetorno!$A$2:$B$1795,2,FALSE())</f>
        <v>La fecha de emisión de la nota debe ser mayor o igual a la fecha de emisión de los documentos que modifica</v>
      </c>
      <c r="N99" s="49" t="s">
        <v>971</v>
      </c>
      <c r="O99" s="304"/>
    </row>
    <row r="100" customFormat="false" ht="122.25" hidden="false" customHeight="true" outlineLevel="0" collapsed="false">
      <c r="A100" s="304"/>
      <c r="B100" s="48"/>
      <c r="C100" s="38"/>
      <c r="D100" s="48"/>
      <c r="E100" s="48"/>
      <c r="F100" s="49"/>
      <c r="G100" s="48"/>
      <c r="H100" s="51"/>
      <c r="I100" s="49"/>
      <c r="J100" s="38" t="s">
        <v>3070</v>
      </c>
      <c r="K100" s="49" t="s">
        <v>6</v>
      </c>
      <c r="L100" s="52" t="s">
        <v>3071</v>
      </c>
      <c r="M100" s="38" t="str">
        <f aca="false">VLOOKUP(MID(L100,1,4),CódigosRetorno!$A$2:$B$1795,2,FALSE())</f>
        <v>El monto total de la nota de credito debe ser menor o igual al monto de la factura</v>
      </c>
      <c r="N100" s="49"/>
      <c r="O100" s="304"/>
    </row>
    <row r="101" customFormat="false" ht="104.25" hidden="false" customHeight="true" outlineLevel="0" collapsed="false">
      <c r="A101" s="304"/>
      <c r="B101" s="48"/>
      <c r="C101" s="38"/>
      <c r="D101" s="48"/>
      <c r="E101" s="48"/>
      <c r="F101" s="49"/>
      <c r="G101" s="48"/>
      <c r="H101" s="51"/>
      <c r="I101" s="49"/>
      <c r="J101" s="38" t="s">
        <v>3072</v>
      </c>
      <c r="K101" s="48" t="s">
        <v>208</v>
      </c>
      <c r="L101" s="52" t="s">
        <v>3073</v>
      </c>
      <c r="M101" s="38" t="str">
        <f aca="false">VLOOKUP(L101,CódigosRetorno!$A$2:$B$1795,2,FALSE())</f>
        <v>El monto total de la nota de credito debe ser menor o igual al monto de la factura</v>
      </c>
      <c r="N101" s="49"/>
      <c r="O101" s="304"/>
    </row>
    <row r="102" customFormat="false" ht="97.5" hidden="false" customHeight="true" outlineLevel="0" collapsed="false">
      <c r="A102" s="304"/>
      <c r="B102" s="48"/>
      <c r="C102" s="38"/>
      <c r="D102" s="48"/>
      <c r="E102" s="48"/>
      <c r="F102" s="49"/>
      <c r="G102" s="48"/>
      <c r="H102" s="51"/>
      <c r="I102" s="49"/>
      <c r="J102" s="51" t="s">
        <v>3074</v>
      </c>
      <c r="K102" s="52" t="s">
        <v>6</v>
      </c>
      <c r="L102" s="52" t="s">
        <v>3075</v>
      </c>
      <c r="M102" s="38" t="str">
        <f aca="false">VLOOKUP(L102,CódigosRetorno!$A$2:$B$1795,2,FALSE())</f>
        <v>El tipo de moneda de la nota debe ser el mismo que el declarado en el documento que modifica</v>
      </c>
      <c r="N102" s="49"/>
      <c r="O102" s="304"/>
    </row>
    <row r="103" customFormat="false" ht="97.5" hidden="false" customHeight="true" outlineLevel="0" collapsed="false">
      <c r="A103" s="304"/>
      <c r="B103" s="48"/>
      <c r="C103" s="38"/>
      <c r="D103" s="48"/>
      <c r="E103" s="48"/>
      <c r="F103" s="49"/>
      <c r="G103" s="48"/>
      <c r="H103" s="51"/>
      <c r="I103" s="49"/>
      <c r="J103" s="51" t="s">
        <v>3076</v>
      </c>
      <c r="K103" s="48" t="s">
        <v>208</v>
      </c>
      <c r="L103" s="52" t="s">
        <v>3077</v>
      </c>
      <c r="M103" s="38" t="str">
        <f aca="false">VLOOKUP(L103,CódigosRetorno!$A$2:$B$1795,2,FALSE())</f>
        <v>El tipo de moneda de la nota debe ser el mismo que el declarado en el documento que modifica</v>
      </c>
      <c r="N103" s="49"/>
      <c r="O103" s="304"/>
    </row>
    <row r="104" customFormat="false" ht="44.25" hidden="false" customHeight="true" outlineLevel="0" collapsed="false">
      <c r="A104" s="304"/>
      <c r="B104" s="48"/>
      <c r="C104" s="38"/>
      <c r="D104" s="48"/>
      <c r="E104" s="48"/>
      <c r="F104" s="49"/>
      <c r="G104" s="48"/>
      <c r="H104" s="51"/>
      <c r="I104" s="49"/>
      <c r="J104" s="38" t="s">
        <v>3078</v>
      </c>
      <c r="K104" s="48" t="s">
        <v>6</v>
      </c>
      <c r="L104" s="52" t="s">
        <v>3079</v>
      </c>
      <c r="M104" s="38" t="str">
        <f aca="false">VLOOKUP(L104,CódigosRetorno!$A$2:$B$1795,2,FALSE())</f>
        <v>Para el tipo de nota de credito 13 el documento afectado debe ser Factura al credito</v>
      </c>
      <c r="N104" s="49"/>
      <c r="O104" s="304"/>
    </row>
    <row r="105" customFormat="false" ht="24" hidden="false" customHeight="false" outlineLevel="0" collapsed="false">
      <c r="A105" s="304"/>
      <c r="B105" s="48"/>
      <c r="C105" s="38"/>
      <c r="D105" s="48"/>
      <c r="E105" s="48"/>
      <c r="F105" s="49"/>
      <c r="G105" s="48"/>
      <c r="H105" s="51"/>
      <c r="I105" s="49"/>
      <c r="J105" s="51" t="s">
        <v>3080</v>
      </c>
      <c r="K105" s="48" t="s">
        <v>6</v>
      </c>
      <c r="L105" s="52" t="s">
        <v>1479</v>
      </c>
      <c r="M105" s="38" t="str">
        <f aca="false">VLOOKUP(L105,CódigosRetorno!$A$2:$B$1795,2,FALSE())</f>
        <v>El comprobante contiene un tipo y número de Documento Relacionado repetido</v>
      </c>
      <c r="N105" s="49" t="s">
        <v>8</v>
      </c>
      <c r="O105" s="304"/>
    </row>
    <row r="106" customFormat="false" ht="72" hidden="false" customHeight="true" outlineLevel="0" collapsed="false">
      <c r="A106" s="304"/>
      <c r="B106" s="48" t="n">
        <f aca="false">+B88+1</f>
        <v>19</v>
      </c>
      <c r="C106" s="51" t="s">
        <v>1012</v>
      </c>
      <c r="D106" s="48" t="s">
        <v>63</v>
      </c>
      <c r="E106" s="48" t="s">
        <v>143</v>
      </c>
      <c r="F106" s="117" t="s">
        <v>330</v>
      </c>
      <c r="G106" s="117" t="s">
        <v>331</v>
      </c>
      <c r="H106" s="51" t="s">
        <v>3081</v>
      </c>
      <c r="I106" s="117" t="n">
        <v>1</v>
      </c>
      <c r="J106" s="38" t="s">
        <v>3082</v>
      </c>
      <c r="K106" s="52" t="s">
        <v>6</v>
      </c>
      <c r="L106" s="116" t="s">
        <v>3083</v>
      </c>
      <c r="M106" s="38" t="str">
        <f aca="false">VLOOKUP(L106,CódigosRetorno!$A$2:$B$1795,2,FALSE())</f>
        <v>El tipo de documento modificado por la Nota de credito debe ser factura electronica o ticket</v>
      </c>
      <c r="N106" s="48" t="s">
        <v>8</v>
      </c>
      <c r="O106" s="304"/>
    </row>
    <row r="107" customFormat="false" ht="64.5" hidden="false" customHeight="true" outlineLevel="0" collapsed="false">
      <c r="A107" s="304"/>
      <c r="B107" s="48"/>
      <c r="C107" s="51"/>
      <c r="D107" s="48"/>
      <c r="E107" s="48"/>
      <c r="F107" s="117"/>
      <c r="G107" s="117"/>
      <c r="H107" s="51"/>
      <c r="I107" s="117"/>
      <c r="J107" s="38" t="s">
        <v>3084</v>
      </c>
      <c r="K107" s="52" t="s">
        <v>6</v>
      </c>
      <c r="L107" s="52" t="s">
        <v>3083</v>
      </c>
      <c r="M107" s="38" t="str">
        <f aca="false">VLOOKUP(L107,CódigosRetorno!$A$2:$B$1795,2,FALSE())</f>
        <v>El tipo de documento modificado por la Nota de credito debe ser factura electronica o ticket</v>
      </c>
      <c r="N107" s="48" t="s">
        <v>8</v>
      </c>
      <c r="O107" s="304"/>
    </row>
    <row r="108" customFormat="false" ht="51" hidden="false" customHeight="true" outlineLevel="0" collapsed="false">
      <c r="A108" s="304"/>
      <c r="B108" s="48"/>
      <c r="C108" s="51"/>
      <c r="D108" s="48"/>
      <c r="E108" s="48"/>
      <c r="F108" s="117"/>
      <c r="G108" s="117"/>
      <c r="H108" s="51"/>
      <c r="I108" s="117"/>
      <c r="J108" s="38" t="s">
        <v>3085</v>
      </c>
      <c r="K108" s="52" t="s">
        <v>6</v>
      </c>
      <c r="L108" s="116" t="s">
        <v>3086</v>
      </c>
      <c r="M108" s="38" t="str">
        <f aca="false">VLOOKUP(L108,CódigosRetorno!$A$2:$B$1795,2,FALSE())</f>
        <v>El tipo de documento modificado por la Nota de credito debe ser boleta electronica</v>
      </c>
      <c r="N108" s="48" t="s">
        <v>8</v>
      </c>
      <c r="O108" s="304"/>
    </row>
    <row r="109" customFormat="false" ht="55.5" hidden="false" customHeight="true" outlineLevel="0" collapsed="false">
      <c r="A109" s="304"/>
      <c r="B109" s="48"/>
      <c r="C109" s="51"/>
      <c r="D109" s="48"/>
      <c r="E109" s="48"/>
      <c r="F109" s="117"/>
      <c r="G109" s="117"/>
      <c r="H109" s="51"/>
      <c r="I109" s="117"/>
      <c r="J109" s="38" t="s">
        <v>3087</v>
      </c>
      <c r="K109" s="52" t="s">
        <v>6</v>
      </c>
      <c r="L109" s="116" t="s">
        <v>3086</v>
      </c>
      <c r="M109" s="38" t="str">
        <f aca="false">VLOOKUP(L109,CódigosRetorno!$A$2:$B$1795,2,FALSE())</f>
        <v>El tipo de documento modificado por la Nota de credito debe ser boleta electronica</v>
      </c>
      <c r="N109" s="48" t="s">
        <v>8</v>
      </c>
      <c r="O109" s="304"/>
    </row>
    <row r="110" customFormat="false" ht="68.25" hidden="false" customHeight="true" outlineLevel="0" collapsed="false">
      <c r="A110" s="304"/>
      <c r="B110" s="48"/>
      <c r="C110" s="51"/>
      <c r="D110" s="48"/>
      <c r="E110" s="48"/>
      <c r="F110" s="117"/>
      <c r="G110" s="117"/>
      <c r="H110" s="51"/>
      <c r="I110" s="117"/>
      <c r="J110" s="38" t="s">
        <v>3088</v>
      </c>
      <c r="K110" s="52" t="s">
        <v>6</v>
      </c>
      <c r="L110" s="116" t="s">
        <v>3089</v>
      </c>
      <c r="M110" s="38" t="str">
        <f aca="false">VLOOKUP(L110,CódigosRetorno!$A$2:$B$1795,2,FALSE())</f>
        <v>El tipo de documento modificado por la nota electronica no es valido</v>
      </c>
      <c r="N110" s="48" t="s">
        <v>8</v>
      </c>
      <c r="O110" s="304"/>
    </row>
    <row r="111" customFormat="false" ht="78.75" hidden="false" customHeight="true" outlineLevel="0" collapsed="false">
      <c r="A111" s="304"/>
      <c r="B111" s="48"/>
      <c r="C111" s="51"/>
      <c r="D111" s="48"/>
      <c r="E111" s="48"/>
      <c r="F111" s="117"/>
      <c r="G111" s="117"/>
      <c r="H111" s="51"/>
      <c r="I111" s="117"/>
      <c r="J111" s="38" t="s">
        <v>3090</v>
      </c>
      <c r="K111" s="52" t="s">
        <v>6</v>
      </c>
      <c r="L111" s="116" t="s">
        <v>3089</v>
      </c>
      <c r="M111" s="38" t="str">
        <f aca="false">VLOOKUP(L111,CódigosRetorno!$A$2:$B$1795,2,FALSE())</f>
        <v>El tipo de documento modificado por la nota electronica no es valido</v>
      </c>
      <c r="N111" s="48" t="s">
        <v>8</v>
      </c>
      <c r="O111" s="304"/>
    </row>
    <row r="112" customFormat="false" ht="78.75" hidden="false" customHeight="true" outlineLevel="0" collapsed="false">
      <c r="A112" s="304"/>
      <c r="B112" s="48"/>
      <c r="C112" s="51"/>
      <c r="D112" s="48"/>
      <c r="E112" s="48"/>
      <c r="F112" s="117"/>
      <c r="G112" s="117"/>
      <c r="H112" s="51"/>
      <c r="I112" s="117"/>
      <c r="J112" s="38" t="s">
        <v>3091</v>
      </c>
      <c r="K112" s="52" t="s">
        <v>6</v>
      </c>
      <c r="L112" s="116" t="s">
        <v>1927</v>
      </c>
      <c r="M112" s="38" t="str">
        <f aca="false">VLOOKUP(L112,CódigosRetorno!$A$2:$B$1795,2,FALSE())</f>
        <v>Debe enviar su comprobante por el SEE-Empresas supervisadas</v>
      </c>
      <c r="N112" s="49" t="s">
        <v>1322</v>
      </c>
      <c r="O112" s="304"/>
    </row>
    <row r="113" customFormat="false" ht="24" hidden="false" customHeight="false" outlineLevel="0" collapsed="false">
      <c r="A113" s="304"/>
      <c r="B113" s="48"/>
      <c r="C113" s="51"/>
      <c r="D113" s="48"/>
      <c r="E113" s="48"/>
      <c r="F113" s="117"/>
      <c r="G113" s="117"/>
      <c r="H113" s="51"/>
      <c r="I113" s="117"/>
      <c r="J113" s="38" t="s">
        <v>3092</v>
      </c>
      <c r="K113" s="52" t="s">
        <v>6</v>
      </c>
      <c r="L113" s="116" t="s">
        <v>3093</v>
      </c>
      <c r="M113" s="38" t="str">
        <f aca="false">VLOOKUP(L113,CódigosRetorno!$A$2:$B$1795,2,FALSE())</f>
        <v>Para el tipo de nota de credito 13 el documento afectado debe ser Factura</v>
      </c>
      <c r="N113" s="49" t="s">
        <v>8</v>
      </c>
      <c r="O113" s="304"/>
    </row>
    <row r="114" customFormat="false" ht="50.25" hidden="false" customHeight="true" outlineLevel="0" collapsed="false">
      <c r="A114" s="304"/>
      <c r="B114" s="48"/>
      <c r="C114" s="51"/>
      <c r="D114" s="48"/>
      <c r="E114" s="48"/>
      <c r="F114" s="117"/>
      <c r="G114" s="117"/>
      <c r="H114" s="51"/>
      <c r="I114" s="117"/>
      <c r="J114" s="38" t="s">
        <v>3094</v>
      </c>
      <c r="K114" s="52" t="s">
        <v>6</v>
      </c>
      <c r="L114" s="116" t="s">
        <v>3095</v>
      </c>
      <c r="M114" s="38" t="str">
        <f aca="false">VLOOKUP(L114,CódigosRetorno!$A$2:$B$1795,2,FALSE())</f>
        <v>Los comprobantes modificados por la nota deben ser del mismo tipo</v>
      </c>
      <c r="N114" s="49" t="s">
        <v>8</v>
      </c>
      <c r="O114" s="304"/>
    </row>
    <row r="115" customFormat="false" ht="50.25" hidden="false" customHeight="true" outlineLevel="0" collapsed="false">
      <c r="A115" s="304"/>
      <c r="B115" s="48"/>
      <c r="C115" s="51"/>
      <c r="D115" s="48"/>
      <c r="E115" s="48"/>
      <c r="F115" s="49"/>
      <c r="G115" s="49"/>
      <c r="H115" s="51"/>
      <c r="I115" s="209"/>
      <c r="J115" s="38" t="s">
        <v>3096</v>
      </c>
      <c r="K115" s="52" t="s">
        <v>208</v>
      </c>
      <c r="L115" s="116" t="s">
        <v>3097</v>
      </c>
      <c r="M115" s="38" t="str">
        <f aca="false">VLOOKUP(L115,CódigosRetorno!$A$2:$B$1796,2,FALSE())</f>
        <v>El tipo de nota de crédito 04, 05 y 08 no debería estar vinculado a una boleta</v>
      </c>
      <c r="N115" s="49" t="s">
        <v>8</v>
      </c>
      <c r="O115" s="304"/>
    </row>
    <row r="116" customFormat="false" ht="24" hidden="false" customHeight="false" outlineLevel="0" collapsed="false">
      <c r="A116" s="304"/>
      <c r="B116" s="48"/>
      <c r="C116" s="51"/>
      <c r="D116" s="48"/>
      <c r="E116" s="48"/>
      <c r="F116" s="117"/>
      <c r="G116" s="49" t="s">
        <v>1260</v>
      </c>
      <c r="H116" s="38" t="s">
        <v>1282</v>
      </c>
      <c r="I116" s="49" t="s">
        <v>1262</v>
      </c>
      <c r="J116" s="38" t="s">
        <v>1263</v>
      </c>
      <c r="K116" s="48" t="s">
        <v>208</v>
      </c>
      <c r="L116" s="52" t="s">
        <v>1283</v>
      </c>
      <c r="M116" s="38" t="str">
        <f aca="false">VLOOKUP(L116,CódigosRetorno!$A$2:$B$1795,2,FALSE())</f>
        <v>El dato ingresado como atributo @listAgencyName es incorrecto.</v>
      </c>
      <c r="N116" s="49" t="s">
        <v>8</v>
      </c>
      <c r="O116" s="304"/>
    </row>
    <row r="117" customFormat="false" ht="24" hidden="false" customHeight="false" outlineLevel="0" collapsed="false">
      <c r="A117" s="304"/>
      <c r="B117" s="48"/>
      <c r="C117" s="51"/>
      <c r="D117" s="48"/>
      <c r="E117" s="48"/>
      <c r="F117" s="117"/>
      <c r="G117" s="49" t="s">
        <v>1284</v>
      </c>
      <c r="H117" s="38" t="s">
        <v>1285</v>
      </c>
      <c r="I117" s="49" t="s">
        <v>1262</v>
      </c>
      <c r="J117" s="38" t="s">
        <v>1286</v>
      </c>
      <c r="K117" s="52" t="s">
        <v>208</v>
      </c>
      <c r="L117" s="116" t="s">
        <v>1287</v>
      </c>
      <c r="M117" s="38" t="str">
        <f aca="false">VLOOKUP(L117,CódigosRetorno!$A$2:$B$1795,2,FALSE())</f>
        <v>El dato ingresado como atributo @listName es incorrecto.</v>
      </c>
      <c r="N117" s="49" t="s">
        <v>8</v>
      </c>
      <c r="O117" s="304"/>
    </row>
    <row r="118" customFormat="false" ht="48" hidden="false" customHeight="false" outlineLevel="0" collapsed="false">
      <c r="A118" s="304"/>
      <c r="B118" s="48"/>
      <c r="C118" s="51"/>
      <c r="D118" s="48"/>
      <c r="E118" s="48"/>
      <c r="F118" s="117"/>
      <c r="G118" s="49" t="s">
        <v>1288</v>
      </c>
      <c r="H118" s="38" t="s">
        <v>1289</v>
      </c>
      <c r="I118" s="49" t="s">
        <v>1262</v>
      </c>
      <c r="J118" s="38" t="s">
        <v>1290</v>
      </c>
      <c r="K118" s="52" t="s">
        <v>208</v>
      </c>
      <c r="L118" s="116" t="s">
        <v>1291</v>
      </c>
      <c r="M118" s="38" t="str">
        <f aca="false">VLOOKUP(L118,CódigosRetorno!$A$2:$B$1795,2,FALSE())</f>
        <v>El dato ingresado como atributo @listURI es incorrecto.</v>
      </c>
      <c r="N118" s="49" t="s">
        <v>8</v>
      </c>
      <c r="O118" s="304"/>
    </row>
    <row r="119" customFormat="false" ht="72" hidden="false" customHeight="true" outlineLevel="0" collapsed="false">
      <c r="A119" s="304"/>
      <c r="B119" s="117" t="n">
        <f aca="false">B106+1</f>
        <v>20</v>
      </c>
      <c r="C119" s="51" t="s">
        <v>3098</v>
      </c>
      <c r="D119" s="48" t="s">
        <v>63</v>
      </c>
      <c r="E119" s="48" t="s">
        <v>184</v>
      </c>
      <c r="F119" s="49" t="s">
        <v>228</v>
      </c>
      <c r="G119" s="48"/>
      <c r="H119" s="51" t="s">
        <v>3099</v>
      </c>
      <c r="I119" s="49" t="n">
        <v>1</v>
      </c>
      <c r="J119" s="275" t="s">
        <v>2772</v>
      </c>
      <c r="K119" s="52" t="s">
        <v>208</v>
      </c>
      <c r="L119" s="116" t="s">
        <v>1467</v>
      </c>
      <c r="M119" s="38" t="str">
        <f aca="false">VLOOKUP(L119,CódigosRetorno!$A$2:$B$1795,2,FALSE())</f>
        <v>El ID de las guias debe tener informacion de la SERIE-NUMERO de guia.</v>
      </c>
      <c r="N119" s="48" t="s">
        <v>8</v>
      </c>
      <c r="O119" s="304"/>
    </row>
    <row r="120" customFormat="false" ht="36" hidden="false" customHeight="false" outlineLevel="0" collapsed="false">
      <c r="A120" s="304"/>
      <c r="B120" s="117"/>
      <c r="C120" s="51"/>
      <c r="D120" s="48"/>
      <c r="E120" s="48"/>
      <c r="F120" s="49"/>
      <c r="G120" s="48"/>
      <c r="H120" s="51"/>
      <c r="I120" s="49"/>
      <c r="J120" s="51" t="s">
        <v>3100</v>
      </c>
      <c r="K120" s="52" t="s">
        <v>6</v>
      </c>
      <c r="L120" s="116" t="s">
        <v>1469</v>
      </c>
      <c r="M120" s="38" t="str">
        <f aca="false">VLOOKUP(L120,CódigosRetorno!$A$2:$B$1795,2,FALSE())</f>
        <v>El comprobante contiene un tipo y número de Guía de Remisión repetido</v>
      </c>
      <c r="N120" s="48" t="s">
        <v>8</v>
      </c>
      <c r="O120" s="304"/>
    </row>
    <row r="121" customFormat="false" ht="36" hidden="false" customHeight="false" outlineLevel="0" collapsed="false">
      <c r="A121" s="304"/>
      <c r="B121" s="117"/>
      <c r="C121" s="51"/>
      <c r="D121" s="48"/>
      <c r="E121" s="48"/>
      <c r="F121" s="49" t="s">
        <v>330</v>
      </c>
      <c r="G121" s="48" t="s">
        <v>331</v>
      </c>
      <c r="H121" s="51" t="s">
        <v>3101</v>
      </c>
      <c r="I121" s="49" t="n">
        <v>1</v>
      </c>
      <c r="J121" s="38" t="s">
        <v>3102</v>
      </c>
      <c r="K121" s="52" t="s">
        <v>208</v>
      </c>
      <c r="L121" s="116" t="s">
        <v>1472</v>
      </c>
      <c r="M121" s="38" t="str">
        <f aca="false">VLOOKUP(L121,CódigosRetorno!$A$2:$B$1795,2,FALSE())</f>
        <v>El DocumentTypeCode de las guias debe ser 09 o 31</v>
      </c>
      <c r="N121" s="48" t="s">
        <v>8</v>
      </c>
      <c r="O121" s="304"/>
    </row>
    <row r="122" customFormat="false" ht="24" hidden="false" customHeight="false" outlineLevel="0" collapsed="false">
      <c r="A122" s="304"/>
      <c r="B122" s="117"/>
      <c r="C122" s="51"/>
      <c r="D122" s="48"/>
      <c r="E122" s="48"/>
      <c r="F122" s="117"/>
      <c r="G122" s="49" t="s">
        <v>1260</v>
      </c>
      <c r="H122" s="38" t="s">
        <v>1282</v>
      </c>
      <c r="I122" s="49" t="s">
        <v>1262</v>
      </c>
      <c r="J122" s="38" t="s">
        <v>1263</v>
      </c>
      <c r="K122" s="48" t="s">
        <v>208</v>
      </c>
      <c r="L122" s="52" t="s">
        <v>1283</v>
      </c>
      <c r="M122" s="38" t="str">
        <f aca="false">VLOOKUP(L122,CódigosRetorno!$A$2:$B$1795,2,FALSE())</f>
        <v>El dato ingresado como atributo @listAgencyName es incorrecto.</v>
      </c>
      <c r="N122" s="49" t="s">
        <v>8</v>
      </c>
      <c r="O122" s="304"/>
    </row>
    <row r="123" customFormat="false" ht="24" hidden="false" customHeight="false" outlineLevel="0" collapsed="false">
      <c r="A123" s="304"/>
      <c r="B123" s="117"/>
      <c r="C123" s="51"/>
      <c r="D123" s="48"/>
      <c r="E123" s="48"/>
      <c r="F123" s="117"/>
      <c r="G123" s="49" t="s">
        <v>1284</v>
      </c>
      <c r="H123" s="38" t="s">
        <v>1285</v>
      </c>
      <c r="I123" s="49" t="s">
        <v>1262</v>
      </c>
      <c r="J123" s="38" t="s">
        <v>1286</v>
      </c>
      <c r="K123" s="52" t="s">
        <v>208</v>
      </c>
      <c r="L123" s="116" t="s">
        <v>1287</v>
      </c>
      <c r="M123" s="38" t="str">
        <f aca="false">VLOOKUP(L123,CódigosRetorno!$A$2:$B$1795,2,FALSE())</f>
        <v>El dato ingresado como atributo @listName es incorrecto.</v>
      </c>
      <c r="N123" s="49" t="s">
        <v>8</v>
      </c>
      <c r="O123" s="304"/>
    </row>
    <row r="124" customFormat="false" ht="48" hidden="false" customHeight="false" outlineLevel="0" collapsed="false">
      <c r="A124" s="304"/>
      <c r="B124" s="117"/>
      <c r="C124" s="51"/>
      <c r="D124" s="48"/>
      <c r="E124" s="48"/>
      <c r="F124" s="117"/>
      <c r="G124" s="49" t="s">
        <v>1288</v>
      </c>
      <c r="H124" s="38" t="s">
        <v>1289</v>
      </c>
      <c r="I124" s="49" t="s">
        <v>1262</v>
      </c>
      <c r="J124" s="38" t="s">
        <v>1290</v>
      </c>
      <c r="K124" s="52" t="s">
        <v>208</v>
      </c>
      <c r="L124" s="116" t="s">
        <v>1291</v>
      </c>
      <c r="M124" s="38" t="str">
        <f aca="false">VLOOKUP(L124,CódigosRetorno!$A$2:$B$1795,2,FALSE())</f>
        <v>El dato ingresado como atributo @listURI es incorrecto.</v>
      </c>
      <c r="N124" s="49" t="s">
        <v>8</v>
      </c>
      <c r="O124" s="304"/>
    </row>
    <row r="125" customFormat="false" ht="48" hidden="false" customHeight="true" outlineLevel="0" collapsed="false">
      <c r="A125" s="304"/>
      <c r="B125" s="117" t="n">
        <f aca="false">B119+1</f>
        <v>21</v>
      </c>
      <c r="C125" s="51" t="s">
        <v>3103</v>
      </c>
      <c r="D125" s="48" t="s">
        <v>63</v>
      </c>
      <c r="E125" s="48" t="s">
        <v>184</v>
      </c>
      <c r="F125" s="117" t="s">
        <v>228</v>
      </c>
      <c r="G125" s="48"/>
      <c r="H125" s="51" t="s">
        <v>3104</v>
      </c>
      <c r="I125" s="117" t="n">
        <v>1</v>
      </c>
      <c r="J125" s="38" t="s">
        <v>3105</v>
      </c>
      <c r="K125" s="52" t="s">
        <v>208</v>
      </c>
      <c r="L125" s="116" t="s">
        <v>1477</v>
      </c>
      <c r="M125" s="38" t="str">
        <f aca="false">VLOOKUP(L125,CódigosRetorno!$A$2:$B$1795,2,FALSE())</f>
        <v>El ID de los documentos relacionados no cumplen con el estandar.</v>
      </c>
      <c r="N125" s="48" t="s">
        <v>8</v>
      </c>
      <c r="O125" s="304"/>
    </row>
    <row r="126" customFormat="false" ht="36" hidden="false" customHeight="false" outlineLevel="0" collapsed="false">
      <c r="A126" s="304"/>
      <c r="B126" s="117"/>
      <c r="C126" s="51"/>
      <c r="D126" s="48"/>
      <c r="E126" s="48"/>
      <c r="F126" s="117"/>
      <c r="G126" s="48"/>
      <c r="H126" s="51"/>
      <c r="I126" s="117"/>
      <c r="J126" s="51" t="s">
        <v>3106</v>
      </c>
      <c r="K126" s="52" t="s">
        <v>6</v>
      </c>
      <c r="L126" s="116" t="s">
        <v>3107</v>
      </c>
      <c r="M126" s="38" t="str">
        <f aca="false">VLOOKUP(L126,CódigosRetorno!$A$2:$B$1795,2,FALSE())</f>
        <v>Documentos relacionados duplicados en el comprobante.</v>
      </c>
      <c r="N126" s="48" t="s">
        <v>8</v>
      </c>
      <c r="O126" s="304"/>
    </row>
    <row r="127" customFormat="false" ht="36" hidden="false" customHeight="false" outlineLevel="0" collapsed="false">
      <c r="A127" s="304"/>
      <c r="B127" s="117"/>
      <c r="C127" s="51"/>
      <c r="D127" s="48"/>
      <c r="E127" s="48"/>
      <c r="F127" s="117"/>
      <c r="G127" s="48"/>
      <c r="H127" s="51"/>
      <c r="I127" s="117"/>
      <c r="J127" s="38" t="s">
        <v>3108</v>
      </c>
      <c r="K127" s="52" t="s">
        <v>6</v>
      </c>
      <c r="L127" s="116" t="s">
        <v>3109</v>
      </c>
      <c r="M127" s="38" t="str">
        <f aca="false">VLOOKUP(L127,CódigosRetorno!$A$2:$B$1795,2,FALSE())</f>
        <v>No existe datos del ID de los documentos relacionados con valor 99 para un tipo codigo Nota Credito 10.</v>
      </c>
      <c r="N127" s="48" t="s">
        <v>8</v>
      </c>
      <c r="O127" s="304"/>
    </row>
    <row r="128" customFormat="false" ht="36" hidden="false" customHeight="true" outlineLevel="0" collapsed="false">
      <c r="A128" s="304"/>
      <c r="B128" s="117"/>
      <c r="C128" s="51"/>
      <c r="D128" s="48"/>
      <c r="E128" s="48"/>
      <c r="F128" s="117" t="s">
        <v>330</v>
      </c>
      <c r="G128" s="48" t="s">
        <v>1480</v>
      </c>
      <c r="H128" s="51" t="s">
        <v>3110</v>
      </c>
      <c r="I128" s="117" t="n">
        <v>1</v>
      </c>
      <c r="J128" s="38" t="s">
        <v>3111</v>
      </c>
      <c r="K128" s="52" t="s">
        <v>208</v>
      </c>
      <c r="L128" s="116" t="s">
        <v>1483</v>
      </c>
      <c r="M128" s="38" t="str">
        <f aca="false">VLOOKUP(L128,CódigosRetorno!$A$2:$B$1795,2,FALSE())</f>
        <v>El DocumentTypeCode de Otros documentos relacionados tiene valores incorrectos.</v>
      </c>
      <c r="N128" s="48" t="s">
        <v>8</v>
      </c>
      <c r="O128" s="304"/>
    </row>
    <row r="129" customFormat="false" ht="36" hidden="false" customHeight="true" outlineLevel="0" collapsed="false">
      <c r="A129" s="304"/>
      <c r="B129" s="117"/>
      <c r="C129" s="51"/>
      <c r="D129" s="48"/>
      <c r="E129" s="48"/>
      <c r="F129" s="117"/>
      <c r="G129" s="48"/>
      <c r="H129" s="51"/>
      <c r="I129" s="117"/>
      <c r="J129" s="38" t="s">
        <v>3112</v>
      </c>
      <c r="K129" s="48" t="s">
        <v>6</v>
      </c>
      <c r="L129" s="52" t="s">
        <v>3113</v>
      </c>
      <c r="M129" s="38" t="str">
        <f aca="false">VLOOKUP(L129,CódigosRetorno!$A$2:$B$1795,2,FALSE())</f>
        <v>Debe existir DocumentTypeCode de Otros documentos relacionados con valor 99 para un tipo codigo Nota Credito 10.</v>
      </c>
      <c r="N129" s="48" t="s">
        <v>8</v>
      </c>
      <c r="O129" s="304"/>
    </row>
    <row r="130" customFormat="false" ht="36" hidden="false" customHeight="true" outlineLevel="0" collapsed="false">
      <c r="A130" s="304"/>
      <c r="B130" s="117"/>
      <c r="C130" s="51"/>
      <c r="D130" s="48"/>
      <c r="E130" s="48"/>
      <c r="F130" s="117"/>
      <c r="G130" s="48"/>
      <c r="H130" s="51"/>
      <c r="I130" s="117"/>
      <c r="J130" s="38" t="s">
        <v>3114</v>
      </c>
      <c r="K130" s="48" t="s">
        <v>6</v>
      </c>
      <c r="L130" s="52" t="s">
        <v>3115</v>
      </c>
      <c r="M130" s="38" t="str">
        <f aca="false">VLOOKUP(L130,CódigosRetorno!$A$2:$B$1795,2,FALSE())</f>
        <v>No existe datos del DocumentType de los documentos relacionados con valor 99 para un tipo codigo Nota Credito 10.</v>
      </c>
      <c r="N130" s="48" t="s">
        <v>8</v>
      </c>
      <c r="O130" s="304"/>
    </row>
    <row r="131" customFormat="false" ht="24" hidden="false" customHeight="false" outlineLevel="0" collapsed="false">
      <c r="A131" s="304"/>
      <c r="B131" s="117"/>
      <c r="C131" s="51"/>
      <c r="D131" s="48"/>
      <c r="E131" s="48"/>
      <c r="F131" s="117"/>
      <c r="G131" s="49" t="s">
        <v>1260</v>
      </c>
      <c r="H131" s="38" t="s">
        <v>1282</v>
      </c>
      <c r="I131" s="49" t="s">
        <v>1262</v>
      </c>
      <c r="J131" s="38" t="s">
        <v>1263</v>
      </c>
      <c r="K131" s="48" t="s">
        <v>208</v>
      </c>
      <c r="L131" s="52" t="s">
        <v>1283</v>
      </c>
      <c r="M131" s="38" t="str">
        <f aca="false">VLOOKUP(L131,CódigosRetorno!$A$2:$B$1795,2,FALSE())</f>
        <v>El dato ingresado como atributo @listAgencyName es incorrecto.</v>
      </c>
      <c r="N131" s="49" t="s">
        <v>8</v>
      </c>
      <c r="O131" s="304"/>
    </row>
    <row r="132" customFormat="false" ht="24" hidden="false" customHeight="false" outlineLevel="0" collapsed="false">
      <c r="A132" s="304"/>
      <c r="B132" s="117"/>
      <c r="C132" s="51"/>
      <c r="D132" s="48"/>
      <c r="E132" s="48"/>
      <c r="F132" s="117"/>
      <c r="G132" s="49" t="s">
        <v>1485</v>
      </c>
      <c r="H132" s="38" t="s">
        <v>1285</v>
      </c>
      <c r="I132" s="49" t="s">
        <v>1262</v>
      </c>
      <c r="J132" s="38" t="s">
        <v>1486</v>
      </c>
      <c r="K132" s="48" t="s">
        <v>208</v>
      </c>
      <c r="L132" s="52" t="s">
        <v>1287</v>
      </c>
      <c r="M132" s="38" t="str">
        <f aca="false">VLOOKUP(L132,CódigosRetorno!$A$2:$B$1795,2,FALSE())</f>
        <v>El dato ingresado como atributo @listName es incorrecto.</v>
      </c>
      <c r="N132" s="49" t="s">
        <v>8</v>
      </c>
      <c r="O132" s="304"/>
    </row>
    <row r="133" customFormat="false" ht="48" hidden="false" customHeight="false" outlineLevel="0" collapsed="false">
      <c r="A133" s="304"/>
      <c r="B133" s="117"/>
      <c r="C133" s="51"/>
      <c r="D133" s="48"/>
      <c r="E133" s="48"/>
      <c r="F133" s="117"/>
      <c r="G133" s="49" t="s">
        <v>1487</v>
      </c>
      <c r="H133" s="38" t="s">
        <v>1289</v>
      </c>
      <c r="I133" s="49" t="s">
        <v>1262</v>
      </c>
      <c r="J133" s="38" t="s">
        <v>1488</v>
      </c>
      <c r="K133" s="52" t="s">
        <v>208</v>
      </c>
      <c r="L133" s="116" t="s">
        <v>1291</v>
      </c>
      <c r="M133" s="38" t="str">
        <f aca="false">VLOOKUP(L133,CódigosRetorno!$A$2:$B$1795,2,FALSE())</f>
        <v>El dato ingresado como atributo @listURI es incorrecto.</v>
      </c>
      <c r="N133" s="49" t="s">
        <v>8</v>
      </c>
      <c r="O133" s="304"/>
    </row>
    <row r="134" customFormat="false" ht="15" hidden="false" customHeight="false" outlineLevel="0" collapsed="false">
      <c r="A134" s="304"/>
      <c r="B134" s="63" t="s">
        <v>3116</v>
      </c>
      <c r="C134" s="70"/>
      <c r="D134" s="96" t="s">
        <v>8</v>
      </c>
      <c r="E134" s="96" t="s">
        <v>8</v>
      </c>
      <c r="F134" s="96" t="s">
        <v>8</v>
      </c>
      <c r="G134" s="96" t="s">
        <v>8</v>
      </c>
      <c r="H134" s="70"/>
      <c r="I134" s="96"/>
      <c r="J134" s="43" t="s">
        <v>8</v>
      </c>
      <c r="K134" s="98"/>
      <c r="L134" s="110" t="s">
        <v>8</v>
      </c>
      <c r="M134" s="43" t="str">
        <f aca="false">VLOOKUP(L134,CódigosRetorno!$A$2:$B$1795,2,FALSE())</f>
        <v>-</v>
      </c>
      <c r="N134" s="69" t="s">
        <v>8</v>
      </c>
      <c r="O134" s="304"/>
    </row>
    <row r="135" customFormat="false" ht="24" hidden="false" customHeight="true" outlineLevel="0" collapsed="false">
      <c r="A135" s="304"/>
      <c r="B135" s="49" t="n">
        <f aca="false">B125+1</f>
        <v>22</v>
      </c>
      <c r="C135" s="51" t="s">
        <v>1490</v>
      </c>
      <c r="D135" s="48" t="s">
        <v>329</v>
      </c>
      <c r="E135" s="48" t="s">
        <v>143</v>
      </c>
      <c r="F135" s="49" t="s">
        <v>857</v>
      </c>
      <c r="G135" s="48"/>
      <c r="H135" s="51" t="s">
        <v>3117</v>
      </c>
      <c r="I135" s="49" t="n">
        <v>1</v>
      </c>
      <c r="J135" s="38" t="s">
        <v>1492</v>
      </c>
      <c r="K135" s="52" t="s">
        <v>6</v>
      </c>
      <c r="L135" s="116" t="s">
        <v>3118</v>
      </c>
      <c r="M135" s="38" t="str">
        <f aca="false">VLOOKUP(L135,CódigosRetorno!$A$2:$B$1795,2,FALSE())</f>
        <v>El Numero de orden del item no cumple con el formato establecido</v>
      </c>
      <c r="N135" s="49" t="s">
        <v>8</v>
      </c>
      <c r="O135" s="304"/>
    </row>
    <row r="136" customFormat="false" ht="24" hidden="false" customHeight="false" outlineLevel="0" collapsed="false">
      <c r="A136" s="304"/>
      <c r="B136" s="49"/>
      <c r="C136" s="51"/>
      <c r="D136" s="48"/>
      <c r="E136" s="48"/>
      <c r="F136" s="49"/>
      <c r="G136" s="48"/>
      <c r="H136" s="51"/>
      <c r="I136" s="49"/>
      <c r="J136" s="51" t="s">
        <v>3119</v>
      </c>
      <c r="K136" s="52" t="s">
        <v>6</v>
      </c>
      <c r="L136" s="116" t="s">
        <v>862</v>
      </c>
      <c r="M136" s="38" t="str">
        <f aca="false">VLOOKUP(L136,CódigosRetorno!$A$2:$B$1795,2,FALSE())</f>
        <v>El número de ítem no puede estar duplicado.</v>
      </c>
      <c r="N136" s="49" t="s">
        <v>8</v>
      </c>
      <c r="O136" s="304"/>
    </row>
    <row r="137" customFormat="false" ht="24" hidden="false" customHeight="true" outlineLevel="0" collapsed="false">
      <c r="A137" s="304"/>
      <c r="B137" s="48" t="n">
        <f aca="false">B135+1</f>
        <v>23</v>
      </c>
      <c r="C137" s="51" t="s">
        <v>3120</v>
      </c>
      <c r="D137" s="48" t="s">
        <v>329</v>
      </c>
      <c r="E137" s="48" t="s">
        <v>184</v>
      </c>
      <c r="F137" s="49" t="s">
        <v>1495</v>
      </c>
      <c r="G137" s="49" t="s">
        <v>770</v>
      </c>
      <c r="H137" s="51" t="s">
        <v>3121</v>
      </c>
      <c r="I137" s="49" t="n">
        <v>1</v>
      </c>
      <c r="J137" s="38" t="s">
        <v>3122</v>
      </c>
      <c r="K137" s="48" t="s">
        <v>6</v>
      </c>
      <c r="L137" s="52" t="s">
        <v>3123</v>
      </c>
      <c r="M137" s="38" t="str">
        <f aca="false">VLOOKUP(L137,CódigosRetorno!$A$2:$B$1795,2,FALSE())</f>
        <v>CreditedQuantity/@unitCode - El dato ingresado no cumple con el estandar</v>
      </c>
      <c r="N137" s="49" t="s">
        <v>8</v>
      </c>
      <c r="O137" s="304"/>
    </row>
    <row r="138" customFormat="false" ht="24" hidden="false" customHeight="false" outlineLevel="0" collapsed="false">
      <c r="A138" s="304"/>
      <c r="B138" s="48"/>
      <c r="C138" s="51"/>
      <c r="D138" s="48"/>
      <c r="E138" s="48"/>
      <c r="F138" s="49"/>
      <c r="G138" s="49"/>
      <c r="H138" s="51"/>
      <c r="I138" s="49"/>
      <c r="J138" s="38" t="s">
        <v>1499</v>
      </c>
      <c r="K138" s="48" t="s">
        <v>6</v>
      </c>
      <c r="L138" s="52" t="s">
        <v>1500</v>
      </c>
      <c r="M138" s="38" t="str">
        <f aca="false">VLOOKUP(L138,CódigosRetorno!$A$2:$B$1795,2,FALSE())</f>
        <v>El dato ingresado como unidad de medida no corresponde al valor esperado</v>
      </c>
      <c r="N138" s="49" t="s">
        <v>8</v>
      </c>
      <c r="O138" s="304"/>
    </row>
    <row r="139" customFormat="false" ht="24" hidden="false" customHeight="false" outlineLevel="0" collapsed="false">
      <c r="A139" s="304"/>
      <c r="B139" s="48"/>
      <c r="C139" s="51"/>
      <c r="D139" s="48"/>
      <c r="E139" s="48" t="s">
        <v>184</v>
      </c>
      <c r="F139" s="49"/>
      <c r="G139" s="49" t="s">
        <v>1501</v>
      </c>
      <c r="H139" s="51" t="s">
        <v>1502</v>
      </c>
      <c r="I139" s="49" t="s">
        <v>1262</v>
      </c>
      <c r="J139" s="38" t="s">
        <v>1503</v>
      </c>
      <c r="K139" s="48" t="s">
        <v>208</v>
      </c>
      <c r="L139" s="52" t="s">
        <v>1504</v>
      </c>
      <c r="M139" s="38" t="str">
        <f aca="false">VLOOKUP(L139,CódigosRetorno!$A$2:$B$1795,2,FALSE())</f>
        <v>El dato ingresado como atributo @unitCodeListID es incorrecto.</v>
      </c>
      <c r="N139" s="49" t="s">
        <v>8</v>
      </c>
      <c r="O139" s="304"/>
    </row>
    <row r="140" customFormat="false" ht="48" hidden="false" customHeight="false" outlineLevel="0" collapsed="false">
      <c r="A140" s="304"/>
      <c r="B140" s="48"/>
      <c r="C140" s="51"/>
      <c r="D140" s="48"/>
      <c r="E140" s="48"/>
      <c r="F140" s="49"/>
      <c r="G140" s="49" t="s">
        <v>1305</v>
      </c>
      <c r="H140" s="51" t="s">
        <v>1506</v>
      </c>
      <c r="I140" s="49" t="s">
        <v>1262</v>
      </c>
      <c r="J140" s="38" t="s">
        <v>1306</v>
      </c>
      <c r="K140" s="52" t="s">
        <v>208</v>
      </c>
      <c r="L140" s="116" t="s">
        <v>1507</v>
      </c>
      <c r="M140" s="38" t="str">
        <f aca="false">VLOOKUP(L140,CódigosRetorno!$A$2:$B$1795,2,FALSE())</f>
        <v>El dato ingresado como atributo @unitCodeListAgencyName es incorrecto.</v>
      </c>
      <c r="N140" s="49" t="s">
        <v>8</v>
      </c>
      <c r="O140" s="304"/>
    </row>
    <row r="141" customFormat="false" ht="36" hidden="false" customHeight="false" outlineLevel="0" collapsed="false">
      <c r="A141" s="304"/>
      <c r="B141" s="81" t="n">
        <f aca="false">B137+1</f>
        <v>24</v>
      </c>
      <c r="C141" s="103" t="s">
        <v>3124</v>
      </c>
      <c r="D141" s="101" t="s">
        <v>329</v>
      </c>
      <c r="E141" s="101" t="s">
        <v>184</v>
      </c>
      <c r="F141" s="81" t="s">
        <v>865</v>
      </c>
      <c r="G141" s="101" t="s">
        <v>866</v>
      </c>
      <c r="H141" s="103" t="s">
        <v>3125</v>
      </c>
      <c r="I141" s="81" t="n">
        <v>1</v>
      </c>
      <c r="J141" s="38" t="s">
        <v>3126</v>
      </c>
      <c r="K141" s="52" t="s">
        <v>6</v>
      </c>
      <c r="L141" s="116" t="s">
        <v>3127</v>
      </c>
      <c r="M141" s="38" t="str">
        <f aca="false">VLOOKUP(L141,CódigosRetorno!$A$2:$B$1795,2,FALSE())</f>
        <v>CreditedQuantity - El dato ingresado no cumple con el estandar</v>
      </c>
      <c r="N141" s="49" t="s">
        <v>8</v>
      </c>
      <c r="O141" s="304"/>
    </row>
    <row r="142" customFormat="false" ht="60" hidden="false" customHeight="false" outlineLevel="0" collapsed="false">
      <c r="A142" s="304"/>
      <c r="B142" s="49" t="n">
        <f aca="false">B141+1</f>
        <v>25</v>
      </c>
      <c r="C142" s="38" t="s">
        <v>1513</v>
      </c>
      <c r="D142" s="48" t="s">
        <v>329</v>
      </c>
      <c r="E142" s="48" t="s">
        <v>184</v>
      </c>
      <c r="F142" s="49" t="s">
        <v>228</v>
      </c>
      <c r="G142" s="48"/>
      <c r="H142" s="51" t="s">
        <v>3128</v>
      </c>
      <c r="I142" s="49" t="s">
        <v>1262</v>
      </c>
      <c r="J142" s="38" t="s">
        <v>3129</v>
      </c>
      <c r="K142" s="48" t="s">
        <v>208</v>
      </c>
      <c r="L142" s="52" t="s">
        <v>3130</v>
      </c>
      <c r="M142" s="38" t="str">
        <f aca="false">VLOOKUP(L142,CódigosRetorno!$A$2:$B$1795,2,FALSE())</f>
        <v>El código de producto no cumple con el formato establecido</v>
      </c>
      <c r="N142" s="49" t="s">
        <v>8</v>
      </c>
      <c r="O142" s="304"/>
    </row>
    <row r="143" customFormat="false" ht="24" hidden="false" customHeight="true" outlineLevel="0" collapsed="false">
      <c r="A143" s="304"/>
      <c r="B143" s="48" t="n">
        <f aca="false">B142+1</f>
        <v>26</v>
      </c>
      <c r="C143" s="51" t="s">
        <v>1517</v>
      </c>
      <c r="D143" s="48" t="s">
        <v>329</v>
      </c>
      <c r="E143" s="48" t="s">
        <v>184</v>
      </c>
      <c r="F143" s="52" t="s">
        <v>1202</v>
      </c>
      <c r="G143" s="48" t="s">
        <v>3131</v>
      </c>
      <c r="H143" s="51" t="s">
        <v>3132</v>
      </c>
      <c r="I143" s="112" t="s">
        <v>1262</v>
      </c>
      <c r="J143" s="38" t="s">
        <v>3133</v>
      </c>
      <c r="K143" s="48" t="s">
        <v>208</v>
      </c>
      <c r="L143" s="52" t="s">
        <v>1523</v>
      </c>
      <c r="M143" s="38" t="str">
        <f aca="false">VLOOKUP(L143,CódigosRetorno!$A$2:$B$1795,2,FALSE())</f>
        <v>El Código producto de SUNAT no es válido</v>
      </c>
      <c r="N143" s="49" t="s">
        <v>1524</v>
      </c>
      <c r="O143" s="304"/>
    </row>
    <row r="144" customFormat="false" ht="36" hidden="false" customHeight="false" outlineLevel="0" collapsed="false">
      <c r="A144" s="304"/>
      <c r="B144" s="48"/>
      <c r="C144" s="51"/>
      <c r="D144" s="48"/>
      <c r="E144" s="48"/>
      <c r="F144" s="52"/>
      <c r="G144" s="48"/>
      <c r="H144" s="51"/>
      <c r="I144" s="112"/>
      <c r="J144" s="38" t="s">
        <v>1525</v>
      </c>
      <c r="K144" s="48" t="s">
        <v>208</v>
      </c>
      <c r="L144" s="52" t="s">
        <v>1526</v>
      </c>
      <c r="M144" s="38" t="str">
        <f aca="false">VLOOKUP(L144,CódigosRetorno!$A$2:$B$1795,2,FALSE())</f>
        <v>El Codigo de producto SUNAT debe especificarse como minimo al tercer nivel jerarquico (a nivel de clase del codigo UNSPSC)</v>
      </c>
      <c r="N144" s="49" t="s">
        <v>1524</v>
      </c>
      <c r="O144" s="304"/>
    </row>
    <row r="145" customFormat="false" ht="24" hidden="false" customHeight="false" outlineLevel="0" collapsed="false">
      <c r="A145" s="304"/>
      <c r="B145" s="48"/>
      <c r="C145" s="51"/>
      <c r="D145" s="48"/>
      <c r="E145" s="48"/>
      <c r="F145" s="52"/>
      <c r="G145" s="48" t="s">
        <v>1529</v>
      </c>
      <c r="H145" s="51" t="s">
        <v>1300</v>
      </c>
      <c r="I145" s="49" t="s">
        <v>1262</v>
      </c>
      <c r="J145" s="38" t="s">
        <v>1530</v>
      </c>
      <c r="K145" s="48" t="s">
        <v>208</v>
      </c>
      <c r="L145" s="52" t="s">
        <v>1302</v>
      </c>
      <c r="M145" s="38" t="str">
        <f aca="false">VLOOKUP(L145,CódigosRetorno!$A$2:$B$1795,2,FALSE())</f>
        <v>El dato ingresado como atributo @listID es incorrecto.</v>
      </c>
      <c r="N145" s="49" t="s">
        <v>8</v>
      </c>
      <c r="O145" s="304"/>
    </row>
    <row r="146" customFormat="false" ht="24" hidden="false" customHeight="false" outlineLevel="0" collapsed="false">
      <c r="A146" s="304"/>
      <c r="B146" s="48"/>
      <c r="C146" s="51"/>
      <c r="D146" s="48"/>
      <c r="E146" s="48"/>
      <c r="F146" s="52"/>
      <c r="G146" s="48" t="s">
        <v>1531</v>
      </c>
      <c r="H146" s="51" t="s">
        <v>1282</v>
      </c>
      <c r="I146" s="49" t="s">
        <v>1262</v>
      </c>
      <c r="J146" s="38" t="s">
        <v>1532</v>
      </c>
      <c r="K146" s="48" t="s">
        <v>208</v>
      </c>
      <c r="L146" s="52" t="s">
        <v>1283</v>
      </c>
      <c r="M146" s="38" t="str">
        <f aca="false">VLOOKUP(L146,CódigosRetorno!$A$2:$B$1795,2,FALSE())</f>
        <v>El dato ingresado como atributo @listAgencyName es incorrecto.</v>
      </c>
      <c r="N146" s="49" t="s">
        <v>8</v>
      </c>
      <c r="O146" s="304"/>
    </row>
    <row r="147" customFormat="false" ht="24" hidden="false" customHeight="false" outlineLevel="0" collapsed="false">
      <c r="A147" s="304"/>
      <c r="B147" s="48"/>
      <c r="C147" s="51"/>
      <c r="D147" s="48"/>
      <c r="E147" s="48"/>
      <c r="F147" s="52"/>
      <c r="G147" s="48" t="s">
        <v>1533</v>
      </c>
      <c r="H147" s="51" t="s">
        <v>1285</v>
      </c>
      <c r="I147" s="49" t="s">
        <v>1262</v>
      </c>
      <c r="J147" s="38" t="s">
        <v>1534</v>
      </c>
      <c r="K147" s="52" t="s">
        <v>208</v>
      </c>
      <c r="L147" s="116" t="s">
        <v>1287</v>
      </c>
      <c r="M147" s="38" t="str">
        <f aca="false">VLOOKUP(L147,CódigosRetorno!$A$2:$B$1795,2,FALSE())</f>
        <v>El dato ingresado como atributo @listName es incorrecto.</v>
      </c>
      <c r="N147" s="49" t="s">
        <v>8</v>
      </c>
      <c r="O147" s="304"/>
    </row>
    <row r="148" customFormat="false" ht="24" hidden="false" customHeight="true" outlineLevel="0" collapsed="false">
      <c r="A148" s="304"/>
      <c r="B148" s="158" t="n">
        <f aca="false">B143+1</f>
        <v>27</v>
      </c>
      <c r="C148" s="103" t="s">
        <v>1535</v>
      </c>
      <c r="D148" s="48" t="s">
        <v>329</v>
      </c>
      <c r="E148" s="48" t="s">
        <v>184</v>
      </c>
      <c r="F148" s="52" t="s">
        <v>1536</v>
      </c>
      <c r="G148" s="81"/>
      <c r="H148" s="51" t="s">
        <v>3134</v>
      </c>
      <c r="I148" s="117" t="n">
        <v>1</v>
      </c>
      <c r="J148" s="38" t="s">
        <v>1538</v>
      </c>
      <c r="K148" s="48" t="s">
        <v>208</v>
      </c>
      <c r="L148" s="52" t="s">
        <v>1539</v>
      </c>
      <c r="M148" s="38" t="str">
        <f aca="false">VLOOKUP(L148,CódigosRetorno!$A$2:$B$1795,2,FALSE())</f>
        <v>El código de producto GS1 no cumple el estandar</v>
      </c>
      <c r="N148" s="49" t="s">
        <v>8</v>
      </c>
      <c r="O148" s="304"/>
    </row>
    <row r="149" customFormat="false" ht="24" hidden="false" customHeight="false" outlineLevel="0" collapsed="false">
      <c r="A149" s="304"/>
      <c r="B149" s="158"/>
      <c r="C149" s="103"/>
      <c r="D149" s="48"/>
      <c r="E149" s="48"/>
      <c r="F149" s="52"/>
      <c r="G149" s="81"/>
      <c r="H149" s="51"/>
      <c r="I149" s="117"/>
      <c r="J149" s="38" t="s">
        <v>1540</v>
      </c>
      <c r="K149" s="48" t="s">
        <v>208</v>
      </c>
      <c r="L149" s="52" t="s">
        <v>1539</v>
      </c>
      <c r="M149" s="38" t="str">
        <f aca="false">VLOOKUP(L149,CódigosRetorno!$A$2:$B$1795,2,FALSE())</f>
        <v>El código de producto GS1 no cumple el estandar</v>
      </c>
      <c r="N149" s="49" t="s">
        <v>8</v>
      </c>
      <c r="O149" s="304"/>
    </row>
    <row r="150" customFormat="false" ht="24" hidden="false" customHeight="false" outlineLevel="0" collapsed="false">
      <c r="A150" s="304"/>
      <c r="B150" s="158"/>
      <c r="C150" s="103"/>
      <c r="D150" s="48"/>
      <c r="E150" s="48"/>
      <c r="F150" s="52"/>
      <c r="G150" s="81"/>
      <c r="H150" s="51"/>
      <c r="I150" s="117"/>
      <c r="J150" s="38" t="s">
        <v>1541</v>
      </c>
      <c r="K150" s="48" t="s">
        <v>208</v>
      </c>
      <c r="L150" s="52" t="s">
        <v>1539</v>
      </c>
      <c r="M150" s="38" t="str">
        <f aca="false">VLOOKUP(L150,CódigosRetorno!$A$2:$B$1795,2,FALSE())</f>
        <v>El código de producto GS1 no cumple el estandar</v>
      </c>
      <c r="N150" s="49" t="s">
        <v>8</v>
      </c>
      <c r="O150" s="304"/>
    </row>
    <row r="151" customFormat="false" ht="24" hidden="false" customHeight="false" outlineLevel="0" collapsed="false">
      <c r="A151" s="304"/>
      <c r="B151" s="158"/>
      <c r="C151" s="103"/>
      <c r="D151" s="48"/>
      <c r="E151" s="48"/>
      <c r="F151" s="52"/>
      <c r="G151" s="81"/>
      <c r="H151" s="51"/>
      <c r="I151" s="117"/>
      <c r="J151" s="38" t="s">
        <v>1542</v>
      </c>
      <c r="K151" s="48" t="s">
        <v>208</v>
      </c>
      <c r="L151" s="52" t="s">
        <v>1539</v>
      </c>
      <c r="M151" s="38" t="str">
        <f aca="false">VLOOKUP(L151,CódigosRetorno!$A$2:$B$1795,2,FALSE())</f>
        <v>El código de producto GS1 no cumple el estandar</v>
      </c>
      <c r="N151" s="49" t="s">
        <v>8</v>
      </c>
      <c r="O151" s="304"/>
    </row>
    <row r="152" customFormat="false" ht="24" hidden="false" customHeight="false" outlineLevel="0" collapsed="false">
      <c r="A152" s="304"/>
      <c r="B152" s="158"/>
      <c r="C152" s="103"/>
      <c r="D152" s="48"/>
      <c r="E152" s="48"/>
      <c r="F152" s="52"/>
      <c r="G152" s="81"/>
      <c r="H152" s="51"/>
      <c r="I152" s="117"/>
      <c r="J152" s="38" t="s">
        <v>1543</v>
      </c>
      <c r="K152" s="48" t="s">
        <v>208</v>
      </c>
      <c r="L152" s="52" t="s">
        <v>1544</v>
      </c>
      <c r="M152" s="38" t="str">
        <f aca="false">VLOOKUP(L152,CódigosRetorno!$A$2:$B$1795,2,FALSE())</f>
        <v>Si utiliza el estandar GS1 debe especificar el tipo de estructura GTIN</v>
      </c>
      <c r="N152" s="49" t="s">
        <v>8</v>
      </c>
      <c r="O152" s="304"/>
    </row>
    <row r="153" customFormat="false" ht="24" hidden="false" customHeight="false" outlineLevel="0" collapsed="false">
      <c r="A153" s="304"/>
      <c r="B153" s="158"/>
      <c r="C153" s="103"/>
      <c r="D153" s="48"/>
      <c r="E153" s="48"/>
      <c r="F153" s="240" t="s">
        <v>1536</v>
      </c>
      <c r="G153" s="229"/>
      <c r="H153" s="103" t="s">
        <v>1545</v>
      </c>
      <c r="I153" s="49"/>
      <c r="J153" s="38" t="s">
        <v>1546</v>
      </c>
      <c r="K153" s="48" t="s">
        <v>208</v>
      </c>
      <c r="L153" s="52" t="s">
        <v>1547</v>
      </c>
      <c r="M153" s="38" t="str">
        <f aca="false">VLOOKUP(L153,CódigosRetorno!$A$2:$B$1795,2,FALSE())</f>
        <v>El tipo de estructura GS1 no tiene un valor permitido</v>
      </c>
      <c r="N153" s="49" t="s">
        <v>8</v>
      </c>
      <c r="O153" s="304"/>
    </row>
    <row r="154" customFormat="false" ht="60" hidden="false" customHeight="false" outlineLevel="0" collapsed="false">
      <c r="A154" s="304"/>
      <c r="B154" s="49" t="n">
        <f aca="false">B148+1</f>
        <v>28</v>
      </c>
      <c r="C154" s="38" t="s">
        <v>3135</v>
      </c>
      <c r="D154" s="48" t="s">
        <v>329</v>
      </c>
      <c r="E154" s="48" t="s">
        <v>184</v>
      </c>
      <c r="F154" s="49" t="s">
        <v>1563</v>
      </c>
      <c r="G154" s="48"/>
      <c r="H154" s="38" t="s">
        <v>3136</v>
      </c>
      <c r="I154" s="49" t="n">
        <v>1</v>
      </c>
      <c r="J154" s="38" t="s">
        <v>3137</v>
      </c>
      <c r="K154" s="48" t="s">
        <v>208</v>
      </c>
      <c r="L154" s="52" t="s">
        <v>3138</v>
      </c>
      <c r="M154" s="38" t="str">
        <f aca="false">VLOOKUP(L154,CódigosRetorno!$A$2:$B$1795,2,FALSE())</f>
        <v>Descripción del Ítem - El dato ingresado no cumple con el formato establecido.</v>
      </c>
      <c r="N154" s="49" t="s">
        <v>8</v>
      </c>
      <c r="O154" s="304"/>
    </row>
    <row r="155" customFormat="false" ht="37.5" hidden="false" customHeight="true" outlineLevel="0" collapsed="false">
      <c r="A155" s="304"/>
      <c r="B155" s="117" t="n">
        <f aca="false">B154+1</f>
        <v>29</v>
      </c>
      <c r="C155" s="51" t="s">
        <v>3139</v>
      </c>
      <c r="D155" s="48" t="s">
        <v>329</v>
      </c>
      <c r="E155" s="48" t="s">
        <v>184</v>
      </c>
      <c r="F155" s="49" t="s">
        <v>865</v>
      </c>
      <c r="G155" s="48" t="s">
        <v>866</v>
      </c>
      <c r="H155" s="51" t="s">
        <v>3140</v>
      </c>
      <c r="I155" s="49" t="n">
        <v>1</v>
      </c>
      <c r="J155" s="38" t="s">
        <v>3141</v>
      </c>
      <c r="K155" s="52" t="s">
        <v>6</v>
      </c>
      <c r="L155" s="116" t="s">
        <v>1572</v>
      </c>
      <c r="M155" s="38" t="str">
        <f aca="false">VLOOKUP(L155,CódigosRetorno!$A$2:$B$1795,2,FALSE())</f>
        <v>El dato ingresado en PriceAmount del Valor de venta unitario por item no cumple con el formato establecido</v>
      </c>
      <c r="N155" s="49" t="s">
        <v>8</v>
      </c>
      <c r="O155" s="304"/>
    </row>
    <row r="156" customFormat="false" ht="54.75" hidden="false" customHeight="true" outlineLevel="0" collapsed="false">
      <c r="A156" s="304"/>
      <c r="B156" s="117"/>
      <c r="C156" s="51"/>
      <c r="D156" s="48"/>
      <c r="E156" s="48"/>
      <c r="F156" s="49"/>
      <c r="G156" s="48"/>
      <c r="H156" s="51"/>
      <c r="I156" s="49"/>
      <c r="J156" s="51" t="s">
        <v>1573</v>
      </c>
      <c r="K156" s="52" t="s">
        <v>6</v>
      </c>
      <c r="L156" s="116" t="s">
        <v>1574</v>
      </c>
      <c r="M156" s="38" t="str">
        <f aca="false">VLOOKUP(L156,CódigosRetorno!$A$2:$B$1795,2,FALSE())</f>
        <v>Operacion gratuita, solo debe consignar un monto referencial</v>
      </c>
      <c r="N156" s="49" t="s">
        <v>8</v>
      </c>
      <c r="O156" s="304"/>
    </row>
    <row r="157" customFormat="false" ht="24" hidden="false" customHeight="true" outlineLevel="0" collapsed="false">
      <c r="A157" s="304"/>
      <c r="B157" s="117"/>
      <c r="C157" s="51"/>
      <c r="D157" s="48"/>
      <c r="E157" s="48"/>
      <c r="F157" s="49" t="s">
        <v>144</v>
      </c>
      <c r="G157" s="48" t="s">
        <v>308</v>
      </c>
      <c r="H157" s="51" t="s">
        <v>1575</v>
      </c>
      <c r="I157" s="49" t="n">
        <v>1</v>
      </c>
      <c r="J157" s="51" t="s">
        <v>1598</v>
      </c>
      <c r="K157" s="52" t="s">
        <v>6</v>
      </c>
      <c r="L157" s="116" t="s">
        <v>1074</v>
      </c>
      <c r="M157" s="38" t="str">
        <f aca="false">VLOOKUP(L157,CódigosRetorno!$A$2:$B$1795,2,FALSE())</f>
        <v>La moneda debe ser la misma en todo el documento. Salvo las percepciones que sólo son en moneda nacional</v>
      </c>
      <c r="N157" s="49" t="s">
        <v>1297</v>
      </c>
      <c r="O157" s="304"/>
    </row>
    <row r="158" customFormat="false" ht="48" hidden="false" customHeight="true" outlineLevel="0" collapsed="false">
      <c r="A158" s="304"/>
      <c r="B158" s="49" t="s">
        <v>3142</v>
      </c>
      <c r="C158" s="51" t="s">
        <v>3143</v>
      </c>
      <c r="D158" s="48" t="s">
        <v>329</v>
      </c>
      <c r="E158" s="48" t="s">
        <v>184</v>
      </c>
      <c r="F158" s="49" t="s">
        <v>865</v>
      </c>
      <c r="G158" s="48" t="s">
        <v>866</v>
      </c>
      <c r="H158" s="51" t="s">
        <v>3144</v>
      </c>
      <c r="I158" s="49" t="n">
        <v>1</v>
      </c>
      <c r="J158" s="38" t="s">
        <v>1571</v>
      </c>
      <c r="K158" s="52" t="s">
        <v>6</v>
      </c>
      <c r="L158" s="116" t="s">
        <v>1580</v>
      </c>
      <c r="M158" s="38" t="str">
        <f aca="false">VLOOKUP(L158,CódigosRetorno!$A$2:$B$1795,2,FALSE())</f>
        <v>El dato ingresado en PriceAmount del Precio de venta unitario por item no cumple con el formato establecido</v>
      </c>
      <c r="N158" s="49" t="s">
        <v>8</v>
      </c>
      <c r="O158" s="304"/>
    </row>
    <row r="159" customFormat="false" ht="72" hidden="false" customHeight="false" outlineLevel="0" collapsed="false">
      <c r="A159" s="304"/>
      <c r="B159" s="49"/>
      <c r="C159" s="51"/>
      <c r="D159" s="48"/>
      <c r="E159" s="48"/>
      <c r="F159" s="49"/>
      <c r="G159" s="48"/>
      <c r="H159" s="51"/>
      <c r="I159" s="49"/>
      <c r="J159" s="38" t="s">
        <v>2784</v>
      </c>
      <c r="K159" s="52" t="s">
        <v>6</v>
      </c>
      <c r="L159" s="116" t="s">
        <v>1595</v>
      </c>
      <c r="M159" s="38" t="str">
        <f aca="false">VLOOKUP(L159,CódigosRetorno!$A$2:$B$1795,2,FALSE())</f>
        <v>Si existe 'Valor referencial unitario en operac. no onerosas' con monto mayor a cero, la operacion debe ser gratuita (codigo de tributo 9996)</v>
      </c>
      <c r="N159" s="49" t="s">
        <v>8</v>
      </c>
      <c r="O159" s="304"/>
    </row>
    <row r="160" customFormat="false" ht="36" hidden="false" customHeight="false" outlineLevel="0" collapsed="false">
      <c r="A160" s="304"/>
      <c r="B160" s="49"/>
      <c r="C160" s="51"/>
      <c r="D160" s="48"/>
      <c r="E160" s="48"/>
      <c r="F160" s="49" t="s">
        <v>144</v>
      </c>
      <c r="G160" s="48" t="s">
        <v>308</v>
      </c>
      <c r="H160" s="38" t="s">
        <v>1575</v>
      </c>
      <c r="I160" s="49" t="n">
        <v>1</v>
      </c>
      <c r="J160" s="51" t="s">
        <v>1598</v>
      </c>
      <c r="K160" s="52" t="s">
        <v>6</v>
      </c>
      <c r="L160" s="116" t="s">
        <v>1074</v>
      </c>
      <c r="M160" s="38" t="str">
        <f aca="false">VLOOKUP(L160,CódigosRetorno!$A$2:$B$1795,2,FALSE())</f>
        <v>La moneda debe ser la misma en todo el documento. Salvo las percepciones que sólo son en moneda nacional</v>
      </c>
      <c r="N160" s="49" t="s">
        <v>1297</v>
      </c>
      <c r="O160" s="304"/>
    </row>
    <row r="161" customFormat="false" ht="24" hidden="false" customHeight="true" outlineLevel="0" collapsed="false">
      <c r="A161" s="304"/>
      <c r="B161" s="49"/>
      <c r="C161" s="51"/>
      <c r="D161" s="48"/>
      <c r="E161" s="48"/>
      <c r="F161" s="49" t="s">
        <v>330</v>
      </c>
      <c r="G161" s="48" t="s">
        <v>2783</v>
      </c>
      <c r="H161" s="51" t="s">
        <v>3145</v>
      </c>
      <c r="I161" s="49" t="n">
        <v>1</v>
      </c>
      <c r="J161" s="38" t="s">
        <v>3146</v>
      </c>
      <c r="K161" s="52" t="s">
        <v>6</v>
      </c>
      <c r="L161" s="116" t="s">
        <v>1585</v>
      </c>
      <c r="M161" s="38" t="str">
        <f aca="false">VLOOKUP(L161,CódigosRetorno!$A$2:$B$1795,2,FALSE())</f>
        <v>Se ha consignado un valor invalido en el campo cbc:PriceTypeCode</v>
      </c>
      <c r="N161" s="49" t="s">
        <v>1586</v>
      </c>
      <c r="O161" s="304"/>
    </row>
    <row r="162" customFormat="false" ht="36" hidden="false" customHeight="false" outlineLevel="0" collapsed="false">
      <c r="A162" s="304"/>
      <c r="B162" s="49"/>
      <c r="C162" s="51"/>
      <c r="D162" s="48"/>
      <c r="E162" s="48"/>
      <c r="F162" s="49"/>
      <c r="G162" s="48"/>
      <c r="H162" s="51"/>
      <c r="I162" s="49"/>
      <c r="J162" s="51" t="s">
        <v>1587</v>
      </c>
      <c r="K162" s="52" t="s">
        <v>6</v>
      </c>
      <c r="L162" s="116" t="s">
        <v>1588</v>
      </c>
      <c r="M162" s="38" t="str">
        <f aca="false">VLOOKUP(L162,CódigosRetorno!$A$2:$B$1795,2,FALSE())</f>
        <v>Existe mas de un tag cac:AlternativeConditionPrice con el mismo cbc:PriceTypeCode</v>
      </c>
      <c r="N162" s="49" t="s">
        <v>8</v>
      </c>
      <c r="O162" s="304"/>
    </row>
    <row r="163" customFormat="false" ht="24" hidden="false" customHeight="false" outlineLevel="0" collapsed="false">
      <c r="A163" s="304"/>
      <c r="B163" s="49"/>
      <c r="C163" s="51"/>
      <c r="D163" s="48"/>
      <c r="E163" s="48"/>
      <c r="F163" s="117"/>
      <c r="G163" s="49" t="s">
        <v>1589</v>
      </c>
      <c r="H163" s="38" t="s">
        <v>1285</v>
      </c>
      <c r="I163" s="49" t="s">
        <v>1262</v>
      </c>
      <c r="J163" s="38" t="s">
        <v>1590</v>
      </c>
      <c r="K163" s="52" t="s">
        <v>208</v>
      </c>
      <c r="L163" s="116" t="s">
        <v>1287</v>
      </c>
      <c r="M163" s="38" t="str">
        <f aca="false">VLOOKUP(L163,CódigosRetorno!$A$2:$B$1795,2,FALSE())</f>
        <v>El dato ingresado como atributo @listName es incorrecto.</v>
      </c>
      <c r="N163" s="49" t="s">
        <v>8</v>
      </c>
      <c r="O163" s="304"/>
    </row>
    <row r="164" customFormat="false" ht="24" hidden="false" customHeight="false" outlineLevel="0" collapsed="false">
      <c r="A164" s="304"/>
      <c r="B164" s="49"/>
      <c r="C164" s="51"/>
      <c r="D164" s="48"/>
      <c r="E164" s="48"/>
      <c r="F164" s="117"/>
      <c r="G164" s="49" t="s">
        <v>1260</v>
      </c>
      <c r="H164" s="38" t="s">
        <v>1282</v>
      </c>
      <c r="I164" s="49" t="s">
        <v>1262</v>
      </c>
      <c r="J164" s="38" t="s">
        <v>1263</v>
      </c>
      <c r="K164" s="48" t="s">
        <v>208</v>
      </c>
      <c r="L164" s="52" t="s">
        <v>1283</v>
      </c>
      <c r="M164" s="38" t="str">
        <f aca="false">VLOOKUP(L164,CódigosRetorno!$A$2:$B$1795,2,FALSE())</f>
        <v>El dato ingresado como atributo @listAgencyName es incorrecto.</v>
      </c>
      <c r="N164" s="49" t="s">
        <v>8</v>
      </c>
      <c r="O164" s="304"/>
    </row>
    <row r="165" customFormat="false" ht="48" hidden="false" customHeight="false" outlineLevel="0" collapsed="false">
      <c r="A165" s="304"/>
      <c r="B165" s="49"/>
      <c r="C165" s="51"/>
      <c r="D165" s="48"/>
      <c r="E165" s="48"/>
      <c r="F165" s="117"/>
      <c r="G165" s="49" t="s">
        <v>1591</v>
      </c>
      <c r="H165" s="38" t="s">
        <v>1289</v>
      </c>
      <c r="I165" s="49" t="s">
        <v>1262</v>
      </c>
      <c r="J165" s="38" t="s">
        <v>1592</v>
      </c>
      <c r="K165" s="52" t="s">
        <v>208</v>
      </c>
      <c r="L165" s="116" t="s">
        <v>1291</v>
      </c>
      <c r="M165" s="38" t="str">
        <f aca="false">VLOOKUP(L165,CódigosRetorno!$A$2:$B$1795,2,FALSE())</f>
        <v>El dato ingresado como atributo @listURI es incorrecto.</v>
      </c>
      <c r="N165" s="49" t="s">
        <v>8</v>
      </c>
      <c r="O165" s="304"/>
    </row>
    <row r="166" customFormat="false" ht="24" hidden="false" customHeight="true" outlineLevel="0" collapsed="false">
      <c r="A166" s="304"/>
      <c r="B166" s="117" t="n">
        <v>32</v>
      </c>
      <c r="C166" s="51" t="s">
        <v>3147</v>
      </c>
      <c r="D166" s="48" t="s">
        <v>329</v>
      </c>
      <c r="E166" s="48" t="s">
        <v>184</v>
      </c>
      <c r="F166" s="117" t="s">
        <v>300</v>
      </c>
      <c r="G166" s="117" t="s">
        <v>301</v>
      </c>
      <c r="H166" s="51" t="s">
        <v>3148</v>
      </c>
      <c r="I166" s="117" t="n">
        <v>1</v>
      </c>
      <c r="J166" s="38" t="s">
        <v>3149</v>
      </c>
      <c r="K166" s="48" t="s">
        <v>6</v>
      </c>
      <c r="L166" s="52" t="s">
        <v>1603</v>
      </c>
      <c r="M166" s="38" t="str">
        <f aca="false">VLOOKUP(L166,CódigosRetorno!$A$2:$B$1795,2,FALSE())</f>
        <v>El xml no contiene el tag de impuesto por linea (TaxtTotal).</v>
      </c>
      <c r="N166" s="49" t="s">
        <v>8</v>
      </c>
      <c r="O166" s="304"/>
    </row>
    <row r="167" customFormat="false" ht="36" hidden="false" customHeight="true" outlineLevel="0" collapsed="false">
      <c r="A167" s="304"/>
      <c r="B167" s="117"/>
      <c r="C167" s="51"/>
      <c r="D167" s="48"/>
      <c r="E167" s="48"/>
      <c r="F167" s="117"/>
      <c r="G167" s="117"/>
      <c r="H167" s="51"/>
      <c r="I167" s="117"/>
      <c r="J167" s="38" t="s">
        <v>2785</v>
      </c>
      <c r="K167" s="48" t="s">
        <v>6</v>
      </c>
      <c r="L167" s="52" t="s">
        <v>1605</v>
      </c>
      <c r="M167" s="38" t="str">
        <f aca="false">VLOOKUP(L167,CódigosRetorno!$A$2:$B$1795,2,FALSE())</f>
        <v>El dato ingresado en el monto total de impuestos por línea no cumple con el formato establecido</v>
      </c>
      <c r="N167" s="49" t="s">
        <v>8</v>
      </c>
      <c r="O167" s="304"/>
    </row>
    <row r="168" customFormat="false" ht="60" hidden="false" customHeight="false" outlineLevel="0" collapsed="false">
      <c r="A168" s="304"/>
      <c r="B168" s="117"/>
      <c r="C168" s="51"/>
      <c r="D168" s="48"/>
      <c r="E168" s="48"/>
      <c r="F168" s="117"/>
      <c r="G168" s="117"/>
      <c r="H168" s="51"/>
      <c r="I168" s="117"/>
      <c r="J168" s="38" t="s">
        <v>3150</v>
      </c>
      <c r="K168" s="49" t="s">
        <v>6</v>
      </c>
      <c r="L168" s="52" t="s">
        <v>1607</v>
      </c>
      <c r="M168" s="38" t="str">
        <f aca="false">VLOOKUP(MID(L168,1,4),CódigosRetorno!$A$2:$B$1795,2,FALSE())</f>
        <v>El importe total de impuestos por línea no coincide con la sumatoria de los impuestos por línea.</v>
      </c>
      <c r="N168" s="49" t="s">
        <v>8</v>
      </c>
      <c r="O168" s="304"/>
    </row>
    <row r="169" customFormat="false" ht="60" hidden="false" customHeight="false" outlineLevel="0" collapsed="false">
      <c r="A169" s="304"/>
      <c r="B169" s="117"/>
      <c r="C169" s="51"/>
      <c r="D169" s="48"/>
      <c r="E169" s="48"/>
      <c r="F169" s="117"/>
      <c r="G169" s="117"/>
      <c r="H169" s="51"/>
      <c r="I169" s="117"/>
      <c r="J169" s="38" t="s">
        <v>3151</v>
      </c>
      <c r="K169" s="48" t="s">
        <v>208</v>
      </c>
      <c r="L169" s="52" t="s">
        <v>2786</v>
      </c>
      <c r="M169" s="38" t="str">
        <f aca="false">VLOOKUP(L169,CódigosRetorno!$A$2:$B$1795,2,FALSE())</f>
        <v>El importe total de impuestos por línea no coincide con la sumatoria de los impuestos por línea.</v>
      </c>
      <c r="N169" s="49" t="s">
        <v>8</v>
      </c>
      <c r="O169" s="304"/>
    </row>
    <row r="170" customFormat="false" ht="24" hidden="false" customHeight="false" outlineLevel="0" collapsed="false">
      <c r="A170" s="304"/>
      <c r="B170" s="117"/>
      <c r="C170" s="51"/>
      <c r="D170" s="48"/>
      <c r="E170" s="48"/>
      <c r="F170" s="117"/>
      <c r="G170" s="117"/>
      <c r="H170" s="51"/>
      <c r="I170" s="117"/>
      <c r="J170" s="38" t="s">
        <v>1608</v>
      </c>
      <c r="K170" s="48" t="s">
        <v>6</v>
      </c>
      <c r="L170" s="52" t="s">
        <v>1609</v>
      </c>
      <c r="M170" s="38" t="str">
        <f aca="false">VLOOKUP(L170,CódigosRetorno!$A$2:$B$1795,2,FALSE())</f>
        <v>El tag cac:TaxTotal no debe repetirse a nivel de Item</v>
      </c>
      <c r="N170" s="49" t="s">
        <v>8</v>
      </c>
      <c r="O170" s="304"/>
    </row>
    <row r="171" customFormat="false" ht="26.25" hidden="false" customHeight="true" outlineLevel="0" collapsed="false">
      <c r="A171" s="304"/>
      <c r="B171" s="117"/>
      <c r="C171" s="51"/>
      <c r="D171" s="48"/>
      <c r="E171" s="48"/>
      <c r="F171" s="49" t="s">
        <v>144</v>
      </c>
      <c r="G171" s="48" t="s">
        <v>308</v>
      </c>
      <c r="H171" s="38" t="s">
        <v>1575</v>
      </c>
      <c r="I171" s="49" t="n">
        <v>1</v>
      </c>
      <c r="J171" s="51" t="s">
        <v>1598</v>
      </c>
      <c r="K171" s="52" t="s">
        <v>6</v>
      </c>
      <c r="L171" s="116" t="s">
        <v>1074</v>
      </c>
      <c r="M171" s="38" t="str">
        <f aca="false">VLOOKUP(L171,CódigosRetorno!$A$2:$B$1795,2,FALSE())</f>
        <v>La moneda debe ser la misma en todo el documento. Salvo las percepciones que sólo son en moneda nacional</v>
      </c>
      <c r="N171" s="49" t="s">
        <v>1297</v>
      </c>
      <c r="O171" s="304"/>
    </row>
    <row r="172" customFormat="false" ht="36" hidden="false" customHeight="true" outlineLevel="0" collapsed="false">
      <c r="A172" s="304"/>
      <c r="B172" s="117" t="n">
        <f aca="false">B166+1</f>
        <v>33</v>
      </c>
      <c r="C172" s="51" t="s">
        <v>2787</v>
      </c>
      <c r="D172" s="48" t="s">
        <v>329</v>
      </c>
      <c r="E172" s="48" t="s">
        <v>184</v>
      </c>
      <c r="F172" s="117" t="s">
        <v>300</v>
      </c>
      <c r="G172" s="48" t="s">
        <v>301</v>
      </c>
      <c r="H172" s="51" t="s">
        <v>3152</v>
      </c>
      <c r="I172" s="81" t="n">
        <v>1</v>
      </c>
      <c r="J172" s="38" t="s">
        <v>2785</v>
      </c>
      <c r="K172" s="48" t="s">
        <v>6</v>
      </c>
      <c r="L172" s="116" t="s">
        <v>1612</v>
      </c>
      <c r="M172" s="38" t="str">
        <f aca="false">VLOOKUP(L172,CódigosRetorno!$A$2:$B$1795,2,FALSE())</f>
        <v>El dato ingresado en TaxableAmount de la linea no cumple con el formato establecido</v>
      </c>
      <c r="N172" s="49" t="s">
        <v>8</v>
      </c>
      <c r="O172" s="304"/>
    </row>
    <row r="173" customFormat="false" ht="103.5" hidden="false" customHeight="true" outlineLevel="0" collapsed="false">
      <c r="A173" s="304"/>
      <c r="B173" s="117"/>
      <c r="C173" s="51"/>
      <c r="D173" s="48"/>
      <c r="E173" s="48"/>
      <c r="F173" s="117"/>
      <c r="G173" s="48"/>
      <c r="H173" s="51"/>
      <c r="I173" s="81"/>
      <c r="J173" s="38" t="s">
        <v>3153</v>
      </c>
      <c r="K173" s="52" t="s">
        <v>6</v>
      </c>
      <c r="L173" s="52" t="s">
        <v>1614</v>
      </c>
      <c r="M173" s="38" t="str">
        <f aca="false">VLOOKUP(MID(L173,1,4),CódigosRetorno!$A$2:$B$1795,2,FALSE())</f>
        <v>La base imponible a nivel de línea difiere de la información consignada en el comprobante</v>
      </c>
      <c r="N173" s="49" t="s">
        <v>8</v>
      </c>
      <c r="O173" s="304"/>
    </row>
    <row r="174" customFormat="false" ht="100.5" hidden="false" customHeight="true" outlineLevel="0" collapsed="false">
      <c r="A174" s="304"/>
      <c r="B174" s="117"/>
      <c r="C174" s="51"/>
      <c r="D174" s="48"/>
      <c r="E174" s="48"/>
      <c r="F174" s="117"/>
      <c r="G174" s="48"/>
      <c r="H174" s="51"/>
      <c r="I174" s="81"/>
      <c r="J174" s="38" t="s">
        <v>3154</v>
      </c>
      <c r="K174" s="52" t="s">
        <v>208</v>
      </c>
      <c r="L174" s="52" t="s">
        <v>2790</v>
      </c>
      <c r="M174" s="38" t="str">
        <f aca="false">VLOOKUP(MID(L174,1,4),CódigosRetorno!$A$2:$B$1795,2,FALSE())</f>
        <v>La base imponible a nivel de línea difiere de la información consignada en el comprobante</v>
      </c>
      <c r="N174" s="49" t="s">
        <v>8</v>
      </c>
      <c r="O174" s="304"/>
    </row>
    <row r="175" customFormat="false" ht="78" hidden="false" customHeight="true" outlineLevel="0" collapsed="false">
      <c r="A175" s="304"/>
      <c r="B175" s="117"/>
      <c r="C175" s="51"/>
      <c r="D175" s="48"/>
      <c r="E175" s="48"/>
      <c r="F175" s="117"/>
      <c r="G175" s="48"/>
      <c r="H175" s="51"/>
      <c r="I175" s="81"/>
      <c r="J175" s="38" t="s">
        <v>3155</v>
      </c>
      <c r="K175" s="52" t="s">
        <v>6</v>
      </c>
      <c r="L175" s="52" t="s">
        <v>1614</v>
      </c>
      <c r="M175" s="38" t="str">
        <f aca="false">VLOOKUP(MID(L175,1,4),CódigosRetorno!$A$2:$B$1795,2,FALSE())</f>
        <v>La base imponible a nivel de línea difiere de la información consignada en el comprobante</v>
      </c>
      <c r="N175" s="49" t="s">
        <v>8</v>
      </c>
      <c r="O175" s="304"/>
    </row>
    <row r="176" customFormat="false" ht="84" hidden="false" customHeight="false" outlineLevel="0" collapsed="false">
      <c r="A176" s="304"/>
      <c r="B176" s="117"/>
      <c r="C176" s="51"/>
      <c r="D176" s="48"/>
      <c r="E176" s="48"/>
      <c r="F176" s="117"/>
      <c r="G176" s="48"/>
      <c r="H176" s="51"/>
      <c r="I176" s="81"/>
      <c r="J176" s="38" t="s">
        <v>3156</v>
      </c>
      <c r="K176" s="52" t="s">
        <v>208</v>
      </c>
      <c r="L176" s="52" t="s">
        <v>2790</v>
      </c>
      <c r="M176" s="38" t="str">
        <f aca="false">VLOOKUP(MID(L176,1,4),CódigosRetorno!$A$2:$B$1795,2,FALSE())</f>
        <v>La base imponible a nivel de línea difiere de la información consignada en el comprobante</v>
      </c>
      <c r="N176" s="49" t="s">
        <v>8</v>
      </c>
      <c r="O176" s="304"/>
    </row>
    <row r="177" customFormat="false" ht="36" hidden="false" customHeight="false" outlineLevel="0" collapsed="false">
      <c r="A177" s="304"/>
      <c r="B177" s="117"/>
      <c r="C177" s="51"/>
      <c r="D177" s="48"/>
      <c r="E177" s="48"/>
      <c r="F177" s="49" t="s">
        <v>144</v>
      </c>
      <c r="G177" s="48" t="s">
        <v>308</v>
      </c>
      <c r="H177" s="38" t="s">
        <v>1575</v>
      </c>
      <c r="I177" s="49" t="n">
        <v>1</v>
      </c>
      <c r="J177" s="51" t="s">
        <v>1598</v>
      </c>
      <c r="K177" s="52" t="s">
        <v>6</v>
      </c>
      <c r="L177" s="116" t="s">
        <v>1074</v>
      </c>
      <c r="M177" s="38" t="str">
        <f aca="false">VLOOKUP(L177,CódigosRetorno!$A$2:$B$1795,2,FALSE())</f>
        <v>La moneda debe ser la misma en todo el documento. Salvo las percepciones que sólo son en moneda nacional</v>
      </c>
      <c r="N177" s="49" t="s">
        <v>1297</v>
      </c>
      <c r="O177" s="304"/>
    </row>
    <row r="178" customFormat="false" ht="36" hidden="false" customHeight="true" outlineLevel="0" collapsed="false">
      <c r="A178" s="304"/>
      <c r="B178" s="117"/>
      <c r="C178" s="51"/>
      <c r="D178" s="48"/>
      <c r="E178" s="48"/>
      <c r="F178" s="117" t="s">
        <v>300</v>
      </c>
      <c r="G178" s="48" t="s">
        <v>301</v>
      </c>
      <c r="H178" s="51" t="s">
        <v>3157</v>
      </c>
      <c r="I178" s="117" t="n">
        <v>1</v>
      </c>
      <c r="J178" s="38" t="s">
        <v>1081</v>
      </c>
      <c r="K178" s="52" t="s">
        <v>6</v>
      </c>
      <c r="L178" s="116" t="s">
        <v>1619</v>
      </c>
      <c r="M178" s="38" t="str">
        <f aca="false">VLOOKUP(L178,CódigosRetorno!$A$2:$B$1795,2,FALSE())</f>
        <v>El dato ingresado en TaxAmount de la linea no cumple con el formato establecido</v>
      </c>
      <c r="N178" s="49" t="s">
        <v>8</v>
      </c>
      <c r="O178" s="304"/>
    </row>
    <row r="179" customFormat="false" ht="48" hidden="false" customHeight="false" outlineLevel="0" collapsed="false">
      <c r="A179" s="304"/>
      <c r="B179" s="117"/>
      <c r="C179" s="51"/>
      <c r="D179" s="48"/>
      <c r="E179" s="48"/>
      <c r="F179" s="117"/>
      <c r="G179" s="48"/>
      <c r="H179" s="51"/>
      <c r="I179" s="117"/>
      <c r="J179" s="38" t="s">
        <v>1620</v>
      </c>
      <c r="K179" s="52" t="s">
        <v>6</v>
      </c>
      <c r="L179" s="116" t="s">
        <v>1621</v>
      </c>
      <c r="M179" s="38" t="str">
        <f aca="false">VLOOKUP(L179,CódigosRetorno!$A$2:$B$1795,2,FALSE())</f>
        <v>El monto de afectacion de IGV por linea debe ser igual a 0.00 para Exoneradas, Inafectas, Exportación, Gratuitas de exoneradas o Gratuitas de inafectas.</v>
      </c>
      <c r="N179" s="49" t="s">
        <v>8</v>
      </c>
      <c r="O179" s="304"/>
    </row>
    <row r="180" customFormat="false" ht="60" hidden="false" customHeight="false" outlineLevel="0" collapsed="false">
      <c r="A180" s="304"/>
      <c r="B180" s="117"/>
      <c r="C180" s="51"/>
      <c r="D180" s="48"/>
      <c r="E180" s="48"/>
      <c r="F180" s="117"/>
      <c r="G180" s="48"/>
      <c r="H180" s="51"/>
      <c r="I180" s="117"/>
      <c r="J180" s="38" t="s">
        <v>1622</v>
      </c>
      <c r="K180" s="52" t="s">
        <v>6</v>
      </c>
      <c r="L180" s="116" t="s">
        <v>1623</v>
      </c>
      <c r="M180" s="38" t="str">
        <f aca="false">VLOOKUP(L180,CódigosRetorno!$A$2:$B$1795,2,FALSE())</f>
        <v>El monto de afectación de IGV por linea debe ser diferente a 0.00.</v>
      </c>
      <c r="N180" s="49" t="s">
        <v>8</v>
      </c>
      <c r="O180" s="304"/>
    </row>
    <row r="181" customFormat="false" ht="60" hidden="false" customHeight="false" outlineLevel="0" collapsed="false">
      <c r="A181" s="304"/>
      <c r="B181" s="117"/>
      <c r="C181" s="51"/>
      <c r="D181" s="48"/>
      <c r="E181" s="48"/>
      <c r="F181" s="117"/>
      <c r="G181" s="48"/>
      <c r="H181" s="51"/>
      <c r="I181" s="117"/>
      <c r="J181" s="38" t="s">
        <v>1624</v>
      </c>
      <c r="K181" s="52" t="s">
        <v>6</v>
      </c>
      <c r="L181" s="116" t="s">
        <v>1621</v>
      </c>
      <c r="M181" s="38" t="str">
        <f aca="false">VLOOKUP(L181,CódigosRetorno!$A$2:$B$1795,2,FALSE())</f>
        <v>El monto de afectacion de IGV por linea debe ser igual a 0.00 para Exoneradas, Inafectas, Exportación, Gratuitas de exoneradas o Gratuitas de inafectas.</v>
      </c>
      <c r="N181" s="49" t="s">
        <v>8</v>
      </c>
      <c r="O181" s="304"/>
    </row>
    <row r="182" customFormat="false" ht="60" hidden="false" customHeight="false" outlineLevel="0" collapsed="false">
      <c r="A182" s="304"/>
      <c r="B182" s="117"/>
      <c r="C182" s="51"/>
      <c r="D182" s="48"/>
      <c r="E182" s="48"/>
      <c r="F182" s="117"/>
      <c r="G182" s="48"/>
      <c r="H182" s="51"/>
      <c r="I182" s="117"/>
      <c r="J182" s="38" t="s">
        <v>1625</v>
      </c>
      <c r="K182" s="52" t="s">
        <v>6</v>
      </c>
      <c r="L182" s="116" t="s">
        <v>1623</v>
      </c>
      <c r="M182" s="38" t="str">
        <f aca="false">VLOOKUP(L182,CódigosRetorno!$A$2:$B$1795,2,FALSE())</f>
        <v>El monto de afectación de IGV por linea debe ser diferente a 0.00.</v>
      </c>
      <c r="N182" s="49" t="s">
        <v>8</v>
      </c>
      <c r="O182" s="304"/>
    </row>
    <row r="183" customFormat="false" ht="60" hidden="false" customHeight="false" outlineLevel="0" collapsed="false">
      <c r="A183" s="304"/>
      <c r="B183" s="117"/>
      <c r="C183" s="51"/>
      <c r="D183" s="48"/>
      <c r="E183" s="48"/>
      <c r="F183" s="117"/>
      <c r="G183" s="48"/>
      <c r="H183" s="51"/>
      <c r="I183" s="117"/>
      <c r="J183" s="38" t="s">
        <v>3158</v>
      </c>
      <c r="K183" s="52" t="s">
        <v>6</v>
      </c>
      <c r="L183" s="116" t="s">
        <v>1627</v>
      </c>
      <c r="M183" s="38" t="str">
        <f aca="false">VLOOKUP(L183,CódigosRetorno!$A$2:$B$1795,2,FALSE())</f>
        <v>El producto del factor y monto base de la afectación del IGV/IVAP no corresponde al monto de afectacion de linea.</v>
      </c>
      <c r="N183" s="49" t="s">
        <v>8</v>
      </c>
      <c r="O183" s="304"/>
    </row>
    <row r="184" customFormat="false" ht="36" hidden="false" customHeight="false" outlineLevel="0" collapsed="false">
      <c r="A184" s="304"/>
      <c r="B184" s="117"/>
      <c r="C184" s="51"/>
      <c r="D184" s="48"/>
      <c r="E184" s="48"/>
      <c r="F184" s="49" t="s">
        <v>144</v>
      </c>
      <c r="G184" s="48" t="s">
        <v>308</v>
      </c>
      <c r="H184" s="38" t="s">
        <v>1575</v>
      </c>
      <c r="I184" s="49" t="n">
        <v>1</v>
      </c>
      <c r="J184" s="51" t="s">
        <v>1598</v>
      </c>
      <c r="K184" s="52" t="s">
        <v>6</v>
      </c>
      <c r="L184" s="116" t="s">
        <v>1074</v>
      </c>
      <c r="M184" s="38" t="str">
        <f aca="false">VLOOKUP(L184,CódigosRetorno!$A$2:$B$1795,2,FALSE())</f>
        <v>La moneda debe ser la misma en todo el documento. Salvo las percepciones que sólo son en moneda nacional</v>
      </c>
      <c r="N184" s="49" t="s">
        <v>1297</v>
      </c>
      <c r="O184" s="304"/>
    </row>
    <row r="185" customFormat="false" ht="24" hidden="false" customHeight="true" outlineLevel="0" collapsed="false">
      <c r="A185" s="304"/>
      <c r="B185" s="117"/>
      <c r="C185" s="51"/>
      <c r="D185" s="48"/>
      <c r="E185" s="48"/>
      <c r="F185" s="49" t="s">
        <v>1628</v>
      </c>
      <c r="G185" s="49" t="s">
        <v>1629</v>
      </c>
      <c r="H185" s="51" t="s">
        <v>3159</v>
      </c>
      <c r="I185" s="49" t="n">
        <v>1</v>
      </c>
      <c r="J185" s="51" t="s">
        <v>1631</v>
      </c>
      <c r="K185" s="52" t="s">
        <v>6</v>
      </c>
      <c r="L185" s="116" t="s">
        <v>1632</v>
      </c>
      <c r="M185" s="38" t="str">
        <f aca="false">VLOOKUP(L185,CódigosRetorno!$A$2:$B$1795,2,FALSE())</f>
        <v>El XML no contiene el tag de la tasa del tributo de la línea</v>
      </c>
      <c r="N185" s="49" t="s">
        <v>8</v>
      </c>
      <c r="O185" s="304"/>
    </row>
    <row r="186" customFormat="false" ht="36" hidden="false" customHeight="false" outlineLevel="0" collapsed="false">
      <c r="A186" s="304"/>
      <c r="B186" s="117"/>
      <c r="C186" s="51"/>
      <c r="D186" s="48"/>
      <c r="E186" s="48"/>
      <c r="F186" s="49"/>
      <c r="G186" s="49"/>
      <c r="H186" s="51"/>
      <c r="I186" s="49"/>
      <c r="J186" s="38" t="s">
        <v>1743</v>
      </c>
      <c r="K186" s="52" t="s">
        <v>6</v>
      </c>
      <c r="L186" s="116" t="s">
        <v>1634</v>
      </c>
      <c r="M186" s="38" t="str">
        <f aca="false">VLOOKUP(L186,CódigosRetorno!$A$2:$B$1795,2,FALSE())</f>
        <v>El dato ingresado como factor de afectacion por linea no cumple con el formato establecido.</v>
      </c>
      <c r="N186" s="49" t="s">
        <v>8</v>
      </c>
      <c r="O186" s="304"/>
    </row>
    <row r="187" customFormat="false" ht="60" hidden="false" customHeight="false" outlineLevel="0" collapsed="false">
      <c r="A187" s="304"/>
      <c r="B187" s="117"/>
      <c r="C187" s="51"/>
      <c r="D187" s="48"/>
      <c r="E187" s="48"/>
      <c r="F187" s="49"/>
      <c r="G187" s="49"/>
      <c r="H187" s="51"/>
      <c r="I187" s="49"/>
      <c r="J187" s="38" t="s">
        <v>1635</v>
      </c>
      <c r="K187" s="52" t="s">
        <v>6</v>
      </c>
      <c r="L187" s="116" t="s">
        <v>1636</v>
      </c>
      <c r="M187" s="38" t="str">
        <f aca="false">VLOOKUP(L187,CódigosRetorno!$A$2:$B$1795,2,FALSE())</f>
        <v>El factor de afectación de IGV por linea debe ser diferente a 0.00.</v>
      </c>
      <c r="N187" s="49" t="s">
        <v>8</v>
      </c>
      <c r="O187" s="304"/>
    </row>
    <row r="188" customFormat="false" ht="48" hidden="false" customHeight="false" outlineLevel="0" collapsed="false">
      <c r="A188" s="304"/>
      <c r="B188" s="117"/>
      <c r="C188" s="51"/>
      <c r="D188" s="48"/>
      <c r="E188" s="48"/>
      <c r="F188" s="49"/>
      <c r="G188" s="49"/>
      <c r="H188" s="51"/>
      <c r="I188" s="49"/>
      <c r="J188" s="38" t="s">
        <v>1637</v>
      </c>
      <c r="K188" s="52" t="s">
        <v>6</v>
      </c>
      <c r="L188" s="116" t="s">
        <v>1636</v>
      </c>
      <c r="M188" s="38" t="str">
        <f aca="false">VLOOKUP(L188,CódigosRetorno!$A$2:$B$1795,2,FALSE())</f>
        <v>El factor de afectación de IGV por linea debe ser diferente a 0.00.</v>
      </c>
      <c r="N188" s="49" t="s">
        <v>8</v>
      </c>
      <c r="O188" s="304"/>
    </row>
    <row r="189" customFormat="false" ht="48" hidden="false" customHeight="true" outlineLevel="0" collapsed="false">
      <c r="A189" s="304"/>
      <c r="B189" s="117"/>
      <c r="C189" s="51"/>
      <c r="D189" s="48"/>
      <c r="E189" s="48"/>
      <c r="F189" s="117" t="s">
        <v>330</v>
      </c>
      <c r="G189" s="48" t="s">
        <v>1638</v>
      </c>
      <c r="H189" s="51" t="s">
        <v>3160</v>
      </c>
      <c r="I189" s="117" t="n">
        <v>1</v>
      </c>
      <c r="J189" s="38" t="s">
        <v>1640</v>
      </c>
      <c r="K189" s="52" t="s">
        <v>6</v>
      </c>
      <c r="L189" s="116" t="s">
        <v>1641</v>
      </c>
      <c r="M189" s="38" t="str">
        <f aca="false">VLOOKUP(L189,CódigosRetorno!$A$2:$B$1795,2,FALSE())</f>
        <v>El XML no contiene el tag cbc:TaxExemptionReasonCode de Afectacion al IGV</v>
      </c>
      <c r="N189" s="49" t="s">
        <v>8</v>
      </c>
      <c r="O189" s="304"/>
    </row>
    <row r="190" customFormat="false" ht="24" hidden="false" customHeight="true" outlineLevel="0" collapsed="false">
      <c r="A190" s="304"/>
      <c r="B190" s="117"/>
      <c r="C190" s="51"/>
      <c r="D190" s="48"/>
      <c r="E190" s="48"/>
      <c r="F190" s="117"/>
      <c r="G190" s="48"/>
      <c r="H190" s="51"/>
      <c r="I190" s="117"/>
      <c r="J190" s="38" t="s">
        <v>1642</v>
      </c>
      <c r="K190" s="52" t="s">
        <v>6</v>
      </c>
      <c r="L190" s="116" t="s">
        <v>1643</v>
      </c>
      <c r="M190" s="38" t="str">
        <f aca="false">VLOOKUP(L190,CódigosRetorno!$A$2:$B$1795,2,FALSE())</f>
        <v>Afectación de IGV no corresponde al código de tributo de la linea.</v>
      </c>
      <c r="N190" s="49" t="s">
        <v>8</v>
      </c>
      <c r="O190" s="304"/>
    </row>
    <row r="191" customFormat="false" ht="60" hidden="false" customHeight="false" outlineLevel="0" collapsed="false">
      <c r="A191" s="304"/>
      <c r="B191" s="117"/>
      <c r="C191" s="51"/>
      <c r="D191" s="48"/>
      <c r="E191" s="48"/>
      <c r="F191" s="117"/>
      <c r="G191" s="48"/>
      <c r="H191" s="51"/>
      <c r="I191" s="117"/>
      <c r="J191" s="38" t="s">
        <v>1644</v>
      </c>
      <c r="K191" s="52" t="s">
        <v>6</v>
      </c>
      <c r="L191" s="116" t="s">
        <v>1645</v>
      </c>
      <c r="M191" s="38" t="str">
        <f aca="false">VLOOKUP(L191,CódigosRetorno!$A$2:$B$1795,2,FALSE())</f>
        <v>El tipo de afectacion del IGV es incorrecto</v>
      </c>
      <c r="N191" s="49" t="s">
        <v>1646</v>
      </c>
      <c r="O191" s="304"/>
    </row>
    <row r="192" customFormat="false" ht="24" hidden="false" customHeight="true" outlineLevel="0" collapsed="false">
      <c r="A192" s="304"/>
      <c r="B192" s="117"/>
      <c r="C192" s="51"/>
      <c r="D192" s="48"/>
      <c r="E192" s="48"/>
      <c r="F192" s="117"/>
      <c r="G192" s="48"/>
      <c r="H192" s="51"/>
      <c r="I192" s="117"/>
      <c r="J192" s="38" t="s">
        <v>3161</v>
      </c>
      <c r="K192" s="52" t="s">
        <v>6</v>
      </c>
      <c r="L192" s="116" t="s">
        <v>1648</v>
      </c>
      <c r="M192" s="38" t="str">
        <f aca="false">VLOOKUP(L192,CódigosRetorno!$A$2:$B$1795,2,FALSE())</f>
        <v>Operaciones de exportacion, deben consignar Tipo Afectacion igual a 40</v>
      </c>
      <c r="N192" s="49" t="s">
        <v>8</v>
      </c>
      <c r="O192" s="304"/>
    </row>
    <row r="193" customFormat="false" ht="24" hidden="false" customHeight="true" outlineLevel="0" collapsed="false">
      <c r="A193" s="304"/>
      <c r="B193" s="117"/>
      <c r="C193" s="51"/>
      <c r="D193" s="48"/>
      <c r="E193" s="48"/>
      <c r="F193" s="117"/>
      <c r="G193" s="48"/>
      <c r="H193" s="51"/>
      <c r="I193" s="117"/>
      <c r="J193" s="38" t="s">
        <v>3162</v>
      </c>
      <c r="K193" s="52" t="s">
        <v>6</v>
      </c>
      <c r="L193" s="116" t="s">
        <v>1650</v>
      </c>
      <c r="M193" s="38" t="str">
        <f aca="false">VLOOKUP(L193,CódigosRetorno!$A$2:$B$1795,2,FALSE())</f>
        <v>Comprobante operacion sujeta IVAP solo debe tener ítems con código de afectación del IGV igual a 17</v>
      </c>
      <c r="N193" s="49" t="s">
        <v>8</v>
      </c>
      <c r="O193" s="304"/>
    </row>
    <row r="194" customFormat="false" ht="24" hidden="false" customHeight="true" outlineLevel="0" collapsed="false">
      <c r="A194" s="304"/>
      <c r="B194" s="117"/>
      <c r="C194" s="51"/>
      <c r="D194" s="48"/>
      <c r="E194" s="48"/>
      <c r="F194" s="117"/>
      <c r="G194" s="48"/>
      <c r="H194" s="51"/>
      <c r="I194" s="117"/>
      <c r="J194" s="38" t="s">
        <v>3163</v>
      </c>
      <c r="K194" s="52" t="s">
        <v>6</v>
      </c>
      <c r="L194" s="116" t="s">
        <v>3164</v>
      </c>
      <c r="M194" s="38" t="str">
        <f aca="false">VLOOKUP(L194,CódigosRetorno!$A$2:$B$1795,2,FALSE())</f>
        <v>Tipo de nota debe ser 'Ajustes afectos al IVAP'</v>
      </c>
      <c r="N194" s="49" t="s">
        <v>8</v>
      </c>
      <c r="O194" s="304"/>
    </row>
    <row r="195" customFormat="false" ht="24.75" hidden="false" customHeight="true" outlineLevel="0" collapsed="false">
      <c r="A195" s="304"/>
      <c r="B195" s="117"/>
      <c r="C195" s="51"/>
      <c r="D195" s="48"/>
      <c r="E195" s="48"/>
      <c r="F195" s="117"/>
      <c r="G195" s="49" t="s">
        <v>1260</v>
      </c>
      <c r="H195" s="38" t="s">
        <v>1282</v>
      </c>
      <c r="I195" s="49" t="s">
        <v>1262</v>
      </c>
      <c r="J195" s="38" t="s">
        <v>1263</v>
      </c>
      <c r="K195" s="52" t="s">
        <v>208</v>
      </c>
      <c r="L195" s="116" t="s">
        <v>1283</v>
      </c>
      <c r="M195" s="38" t="str">
        <f aca="false">VLOOKUP(L195,CódigosRetorno!$A$2:$B$1795,2,FALSE())</f>
        <v>El dato ingresado como atributo @listAgencyName es incorrecto.</v>
      </c>
      <c r="N195" s="49" t="s">
        <v>8</v>
      </c>
      <c r="O195" s="304"/>
    </row>
    <row r="196" customFormat="false" ht="24.75" hidden="false" customHeight="true" outlineLevel="0" collapsed="false">
      <c r="A196" s="304"/>
      <c r="B196" s="117"/>
      <c r="C196" s="51"/>
      <c r="D196" s="48"/>
      <c r="E196" s="48"/>
      <c r="F196" s="117"/>
      <c r="G196" s="49" t="s">
        <v>1651</v>
      </c>
      <c r="H196" s="38" t="s">
        <v>1285</v>
      </c>
      <c r="I196" s="49" t="s">
        <v>1262</v>
      </c>
      <c r="J196" s="38" t="s">
        <v>1652</v>
      </c>
      <c r="K196" s="48" t="s">
        <v>208</v>
      </c>
      <c r="L196" s="52" t="s">
        <v>1287</v>
      </c>
      <c r="M196" s="38" t="str">
        <f aca="false">VLOOKUP(L196,CódigosRetorno!$A$2:$B$1795,2,FALSE())</f>
        <v>El dato ingresado como atributo @listName es incorrecto.</v>
      </c>
      <c r="N196" s="49" t="s">
        <v>8</v>
      </c>
      <c r="O196" s="304"/>
    </row>
    <row r="197" customFormat="false" ht="24.75" hidden="false" customHeight="true" outlineLevel="0" collapsed="false">
      <c r="A197" s="304"/>
      <c r="B197" s="117"/>
      <c r="C197" s="51"/>
      <c r="D197" s="48"/>
      <c r="E197" s="48"/>
      <c r="F197" s="117"/>
      <c r="G197" s="49" t="s">
        <v>1653</v>
      </c>
      <c r="H197" s="38" t="s">
        <v>1289</v>
      </c>
      <c r="I197" s="49" t="s">
        <v>1262</v>
      </c>
      <c r="J197" s="38" t="s">
        <v>1654</v>
      </c>
      <c r="K197" s="52" t="s">
        <v>208</v>
      </c>
      <c r="L197" s="116" t="s">
        <v>1291</v>
      </c>
      <c r="M197" s="38" t="str">
        <f aca="false">VLOOKUP(L197,CódigosRetorno!$A$2:$B$1795,2,FALSE())</f>
        <v>El dato ingresado como atributo @listURI es incorrecto.</v>
      </c>
      <c r="N197" s="49" t="s">
        <v>8</v>
      </c>
      <c r="O197" s="304"/>
    </row>
    <row r="198" customFormat="false" ht="24" hidden="false" customHeight="true" outlineLevel="0" collapsed="false">
      <c r="A198" s="304"/>
      <c r="B198" s="117"/>
      <c r="C198" s="51"/>
      <c r="D198" s="48"/>
      <c r="E198" s="48"/>
      <c r="F198" s="117" t="s">
        <v>769</v>
      </c>
      <c r="G198" s="48" t="s">
        <v>1129</v>
      </c>
      <c r="H198" s="51" t="s">
        <v>3165</v>
      </c>
      <c r="I198" s="81" t="n">
        <v>1</v>
      </c>
      <c r="J198" s="38" t="s">
        <v>605</v>
      </c>
      <c r="K198" s="52" t="s">
        <v>6</v>
      </c>
      <c r="L198" s="116" t="s">
        <v>1656</v>
      </c>
      <c r="M198" s="38" t="str">
        <f aca="false">VLOOKUP(L198,CódigosRetorno!$A$2:$B$1795,2,FALSE())</f>
        <v>El XML no contiene el tag cac:TaxCategory/cac:TaxScheme/cbc:ID del Item</v>
      </c>
      <c r="N198" s="308" t="s">
        <v>8</v>
      </c>
      <c r="O198" s="304"/>
    </row>
    <row r="199" customFormat="false" ht="24" hidden="false" customHeight="false" outlineLevel="0" collapsed="false">
      <c r="A199" s="304"/>
      <c r="B199" s="117"/>
      <c r="C199" s="51"/>
      <c r="D199" s="48"/>
      <c r="E199" s="48"/>
      <c r="F199" s="117"/>
      <c r="G199" s="48"/>
      <c r="H199" s="51"/>
      <c r="I199" s="81"/>
      <c r="J199" s="38" t="s">
        <v>469</v>
      </c>
      <c r="K199" s="52" t="s">
        <v>6</v>
      </c>
      <c r="L199" s="116" t="s">
        <v>1657</v>
      </c>
      <c r="M199" s="38" t="str">
        <f aca="false">VLOOKUP(L199,CódigosRetorno!$A$2:$B$1795,2,FALSE())</f>
        <v>El codigo del tributo es invalido</v>
      </c>
      <c r="N199" s="49" t="s">
        <v>1658</v>
      </c>
      <c r="O199" s="304"/>
    </row>
    <row r="200" customFormat="false" ht="24" hidden="false" customHeight="false" outlineLevel="0" collapsed="false">
      <c r="A200" s="304"/>
      <c r="B200" s="117"/>
      <c r="C200" s="51"/>
      <c r="D200" s="48"/>
      <c r="E200" s="48"/>
      <c r="F200" s="117"/>
      <c r="G200" s="48"/>
      <c r="H200" s="51"/>
      <c r="I200" s="81"/>
      <c r="J200" s="51" t="s">
        <v>1659</v>
      </c>
      <c r="K200" s="52" t="s">
        <v>6</v>
      </c>
      <c r="L200" s="116" t="s">
        <v>1660</v>
      </c>
      <c r="M200" s="38" t="str">
        <f aca="false">VLOOKUP(L200,CódigosRetorno!$A$2:$B$1795,2,FALSE())</f>
        <v>El código de tributo no debe repetirse a nivel de item</v>
      </c>
      <c r="N200" s="49" t="s">
        <v>8</v>
      </c>
      <c r="O200" s="304"/>
    </row>
    <row r="201" customFormat="false" ht="38.25" hidden="false" customHeight="true" outlineLevel="0" collapsed="false">
      <c r="A201" s="304"/>
      <c r="B201" s="117"/>
      <c r="C201" s="51"/>
      <c r="D201" s="48"/>
      <c r="E201" s="48"/>
      <c r="F201" s="117"/>
      <c r="G201" s="48"/>
      <c r="H201" s="51"/>
      <c r="I201" s="81"/>
      <c r="J201" s="51" t="s">
        <v>3166</v>
      </c>
      <c r="K201" s="52" t="s">
        <v>6</v>
      </c>
      <c r="L201" s="116" t="s">
        <v>1662</v>
      </c>
      <c r="M201" s="38" t="str">
        <f aca="false">VLOOKUP(L201,CódigosRetorno!$A$2:$B$1795,2,FALSE())</f>
        <v>El XML debe contener al menos un tributo por linea de afectacion por IGV</v>
      </c>
      <c r="N201" s="49" t="s">
        <v>8</v>
      </c>
      <c r="O201" s="304"/>
    </row>
    <row r="202" customFormat="false" ht="108" hidden="false" customHeight="false" outlineLevel="0" collapsed="false">
      <c r="A202" s="304"/>
      <c r="B202" s="117"/>
      <c r="C202" s="51"/>
      <c r="D202" s="48"/>
      <c r="E202" s="48"/>
      <c r="F202" s="117"/>
      <c r="G202" s="48"/>
      <c r="H202" s="51"/>
      <c r="I202" s="81"/>
      <c r="J202" s="51" t="s">
        <v>1663</v>
      </c>
      <c r="K202" s="52" t="s">
        <v>6</v>
      </c>
      <c r="L202" s="116" t="s">
        <v>1664</v>
      </c>
      <c r="M202" s="38" t="str">
        <f aca="false">VLOOKUP(L202,CódigosRetorno!$A$2:$B$1795,2,FALSE())</f>
        <v>La combinación de tributos no es permitida</v>
      </c>
      <c r="N202" s="49" t="s">
        <v>8</v>
      </c>
      <c r="O202" s="304"/>
    </row>
    <row r="203" customFormat="false" ht="24" hidden="false" customHeight="false" outlineLevel="0" collapsed="false">
      <c r="A203" s="304"/>
      <c r="B203" s="117"/>
      <c r="C203" s="51"/>
      <c r="D203" s="48"/>
      <c r="E203" s="48"/>
      <c r="F203" s="117"/>
      <c r="G203" s="49" t="s">
        <v>1665</v>
      </c>
      <c r="H203" s="38" t="s">
        <v>1333</v>
      </c>
      <c r="I203" s="49" t="s">
        <v>1262</v>
      </c>
      <c r="J203" s="38" t="s">
        <v>1666</v>
      </c>
      <c r="K203" s="48" t="s">
        <v>208</v>
      </c>
      <c r="L203" s="52" t="s">
        <v>1335</v>
      </c>
      <c r="M203" s="38" t="str">
        <f aca="false">VLOOKUP(L203,CódigosRetorno!$A$2:$B$1795,2,FALSE())</f>
        <v>El dato ingresado como atributo @schemeName es incorrecto.</v>
      </c>
      <c r="N203" s="49" t="s">
        <v>8</v>
      </c>
      <c r="O203" s="304"/>
    </row>
    <row r="204" customFormat="false" ht="24" hidden="false" customHeight="false" outlineLevel="0" collapsed="false">
      <c r="A204" s="304"/>
      <c r="B204" s="117"/>
      <c r="C204" s="51"/>
      <c r="D204" s="48"/>
      <c r="E204" s="48"/>
      <c r="F204" s="117"/>
      <c r="G204" s="49" t="s">
        <v>1260</v>
      </c>
      <c r="H204" s="38" t="s">
        <v>1261</v>
      </c>
      <c r="I204" s="49" t="s">
        <v>1262</v>
      </c>
      <c r="J204" s="38" t="s">
        <v>1263</v>
      </c>
      <c r="K204" s="48" t="s">
        <v>208</v>
      </c>
      <c r="L204" s="52" t="s">
        <v>1264</v>
      </c>
      <c r="M204" s="38" t="str">
        <f aca="false">VLOOKUP(L204,CódigosRetorno!$A$2:$B$1795,2,FALSE())</f>
        <v>El dato ingresado como atributo @schemeAgencyName es incorrecto.</v>
      </c>
      <c r="N204" s="49" t="s">
        <v>8</v>
      </c>
      <c r="O204" s="304"/>
    </row>
    <row r="205" customFormat="false" ht="48" hidden="false" customHeight="false" outlineLevel="0" collapsed="false">
      <c r="A205" s="304"/>
      <c r="B205" s="117"/>
      <c r="C205" s="51"/>
      <c r="D205" s="48"/>
      <c r="E205" s="48"/>
      <c r="F205" s="117"/>
      <c r="G205" s="49" t="s">
        <v>1667</v>
      </c>
      <c r="H205" s="38" t="s">
        <v>1337</v>
      </c>
      <c r="I205" s="49" t="s">
        <v>1262</v>
      </c>
      <c r="J205" s="38" t="s">
        <v>1668</v>
      </c>
      <c r="K205" s="52" t="s">
        <v>208</v>
      </c>
      <c r="L205" s="116" t="s">
        <v>1339</v>
      </c>
      <c r="M205" s="38" t="str">
        <f aca="false">VLOOKUP(L205,CódigosRetorno!$A$2:$B$1795,2,FALSE())</f>
        <v>El dato ingresado como atributo @schemeURI es incorrecto.</v>
      </c>
      <c r="N205" s="49" t="s">
        <v>8</v>
      </c>
      <c r="O205" s="304"/>
    </row>
    <row r="206" customFormat="false" ht="24" hidden="false" customHeight="true" outlineLevel="0" collapsed="false">
      <c r="A206" s="304"/>
      <c r="B206" s="117"/>
      <c r="C206" s="51"/>
      <c r="D206" s="48"/>
      <c r="E206" s="48"/>
      <c r="F206" s="49" t="s">
        <v>1669</v>
      </c>
      <c r="G206" s="48" t="s">
        <v>1129</v>
      </c>
      <c r="H206" s="51" t="s">
        <v>3167</v>
      </c>
      <c r="I206" s="49" t="n">
        <v>1</v>
      </c>
      <c r="J206" s="38" t="s">
        <v>605</v>
      </c>
      <c r="K206" s="52" t="s">
        <v>6</v>
      </c>
      <c r="L206" s="116" t="s">
        <v>1671</v>
      </c>
      <c r="M206" s="38" t="str">
        <f aca="false">VLOOKUP(L206,CódigosRetorno!$A$2:$B$1795,2,FALSE())</f>
        <v>El XML no contiene el tag o no existe información del nombre de tributo de la línea</v>
      </c>
      <c r="N206" s="49" t="s">
        <v>8</v>
      </c>
      <c r="O206" s="304"/>
    </row>
    <row r="207" customFormat="false" ht="36" hidden="false" customHeight="false" outlineLevel="0" collapsed="false">
      <c r="A207" s="304"/>
      <c r="B207" s="117"/>
      <c r="C207" s="51"/>
      <c r="D207" s="48"/>
      <c r="E207" s="48"/>
      <c r="F207" s="49"/>
      <c r="G207" s="48"/>
      <c r="H207" s="51"/>
      <c r="I207" s="49"/>
      <c r="J207" s="51" t="s">
        <v>1672</v>
      </c>
      <c r="K207" s="52" t="s">
        <v>6</v>
      </c>
      <c r="L207" s="116" t="s">
        <v>1141</v>
      </c>
      <c r="M207" s="38" t="str">
        <f aca="false">VLOOKUP(L207,CódigosRetorno!$A$2:$B$1795,2,FALSE())</f>
        <v>Nombre de tributo no corresponde al código de tributo de la linea.</v>
      </c>
      <c r="N207" s="49" t="s">
        <v>1658</v>
      </c>
      <c r="O207" s="304"/>
    </row>
    <row r="208" customFormat="false" ht="48" hidden="false" customHeight="false" outlineLevel="0" collapsed="false">
      <c r="A208" s="304"/>
      <c r="B208" s="117"/>
      <c r="C208" s="51"/>
      <c r="D208" s="48"/>
      <c r="E208" s="48"/>
      <c r="F208" s="49" t="s">
        <v>144</v>
      </c>
      <c r="G208" s="48" t="s">
        <v>1129</v>
      </c>
      <c r="H208" s="51" t="s">
        <v>3168</v>
      </c>
      <c r="I208" s="49" t="n">
        <v>1</v>
      </c>
      <c r="J208" s="51" t="s">
        <v>1674</v>
      </c>
      <c r="K208" s="52" t="s">
        <v>6</v>
      </c>
      <c r="L208" s="52" t="s">
        <v>1675</v>
      </c>
      <c r="M208" s="38" t="str">
        <f aca="false">VLOOKUP(L208,CódigosRetorno!$A$2:$B$1795,2,FALSE())</f>
        <v>El Name o TaxTypeCode debe corresponder al codigo de tributo del item</v>
      </c>
      <c r="N208" s="49" t="s">
        <v>1658</v>
      </c>
      <c r="O208" s="304"/>
    </row>
    <row r="209" customFormat="false" ht="36" hidden="false" customHeight="true" outlineLevel="0" collapsed="false">
      <c r="A209" s="304"/>
      <c r="B209" s="49" t="n">
        <f aca="false">B172+1</f>
        <v>34</v>
      </c>
      <c r="C209" s="51" t="s">
        <v>3169</v>
      </c>
      <c r="D209" s="48" t="s">
        <v>329</v>
      </c>
      <c r="E209" s="48" t="s">
        <v>184</v>
      </c>
      <c r="F209" s="49" t="s">
        <v>300</v>
      </c>
      <c r="G209" s="48" t="s">
        <v>301</v>
      </c>
      <c r="H209" s="38" t="s">
        <v>3170</v>
      </c>
      <c r="I209" s="49" t="n">
        <v>1</v>
      </c>
      <c r="J209" s="38" t="s">
        <v>2785</v>
      </c>
      <c r="K209" s="48" t="s">
        <v>6</v>
      </c>
      <c r="L209" s="52" t="s">
        <v>1612</v>
      </c>
      <c r="M209" s="38" t="str">
        <f aca="false">VLOOKUP(L209,CódigosRetorno!$A$2:$B$1795,2,FALSE())</f>
        <v>El dato ingresado en TaxableAmount de la linea no cumple con el formato establecido</v>
      </c>
      <c r="N209" s="49" t="s">
        <v>8</v>
      </c>
      <c r="O209" s="304"/>
    </row>
    <row r="210" customFormat="false" ht="36" hidden="false" customHeight="false" outlineLevel="0" collapsed="false">
      <c r="A210" s="304"/>
      <c r="B210" s="49"/>
      <c r="C210" s="51"/>
      <c r="D210" s="48"/>
      <c r="E210" s="48"/>
      <c r="F210" s="49" t="s">
        <v>144</v>
      </c>
      <c r="G210" s="48" t="s">
        <v>308</v>
      </c>
      <c r="H210" s="38" t="s">
        <v>1575</v>
      </c>
      <c r="I210" s="49" t="n">
        <v>1</v>
      </c>
      <c r="J210" s="51" t="s">
        <v>1598</v>
      </c>
      <c r="K210" s="52" t="s">
        <v>6</v>
      </c>
      <c r="L210" s="116" t="s">
        <v>1074</v>
      </c>
      <c r="M210" s="38" t="str">
        <f aca="false">VLOOKUP(L210,CódigosRetorno!$A$2:$B$1795,2,FALSE())</f>
        <v>La moneda debe ser la misma en todo el documento. Salvo las percepciones que sólo son en moneda nacional</v>
      </c>
      <c r="N210" s="49" t="s">
        <v>1297</v>
      </c>
      <c r="O210" s="304"/>
    </row>
    <row r="211" customFormat="false" ht="36" hidden="false" customHeight="true" outlineLevel="0" collapsed="false">
      <c r="A211" s="304"/>
      <c r="B211" s="49"/>
      <c r="C211" s="51"/>
      <c r="D211" s="48"/>
      <c r="E211" s="48"/>
      <c r="F211" s="117" t="s">
        <v>300</v>
      </c>
      <c r="G211" s="48" t="s">
        <v>301</v>
      </c>
      <c r="H211" s="103" t="s">
        <v>3157</v>
      </c>
      <c r="I211" s="81" t="n">
        <v>1</v>
      </c>
      <c r="J211" s="38" t="s">
        <v>1081</v>
      </c>
      <c r="K211" s="48" t="s">
        <v>6</v>
      </c>
      <c r="L211" s="52" t="s">
        <v>1619</v>
      </c>
      <c r="M211" s="38" t="str">
        <f aca="false">VLOOKUP(L211,CódigosRetorno!$A$2:$B$1795,2,FALSE())</f>
        <v>El dato ingresado en TaxAmount de la linea no cumple con el formato establecido</v>
      </c>
      <c r="N211" s="49" t="s">
        <v>8</v>
      </c>
      <c r="O211" s="304"/>
    </row>
    <row r="212" customFormat="false" ht="60" hidden="false" customHeight="false" outlineLevel="0" collapsed="false">
      <c r="A212" s="304"/>
      <c r="B212" s="49"/>
      <c r="C212" s="51"/>
      <c r="D212" s="48"/>
      <c r="E212" s="48"/>
      <c r="F212" s="117"/>
      <c r="G212" s="48"/>
      <c r="H212" s="103"/>
      <c r="I212" s="81"/>
      <c r="J212" s="38" t="s">
        <v>1678</v>
      </c>
      <c r="K212" s="52" t="s">
        <v>6</v>
      </c>
      <c r="L212" s="116" t="s">
        <v>1679</v>
      </c>
      <c r="M212" s="38" t="str">
        <f aca="false">VLOOKUP(L212,CódigosRetorno!$A$2:$B$1795,2,FALSE())</f>
        <v>El producto del factor y monto base de la afectación del ISC no corresponde al monto de afectacion de linea.</v>
      </c>
      <c r="N212" s="49" t="s">
        <v>8</v>
      </c>
      <c r="O212" s="304"/>
    </row>
    <row r="213" customFormat="false" ht="60" hidden="false" customHeight="false" outlineLevel="0" collapsed="false">
      <c r="A213" s="304"/>
      <c r="B213" s="49"/>
      <c r="C213" s="51"/>
      <c r="D213" s="48"/>
      <c r="E213" s="48"/>
      <c r="F213" s="117"/>
      <c r="G213" s="48"/>
      <c r="H213" s="103"/>
      <c r="I213" s="81"/>
      <c r="J213" s="38" t="s">
        <v>1680</v>
      </c>
      <c r="K213" s="52" t="s">
        <v>6</v>
      </c>
      <c r="L213" s="116" t="s">
        <v>1681</v>
      </c>
      <c r="M213" s="38" t="str">
        <f aca="false">VLOOKUP(L213,CódigosRetorno!$A$2:$B$1795,2,FALSE())</f>
        <v>El producto del factor y monto base de la afectación de otros tributos no corresponde al monto de afectacion de linea.</v>
      </c>
      <c r="N213" s="49" t="s">
        <v>8</v>
      </c>
      <c r="O213" s="304"/>
    </row>
    <row r="214" customFormat="false" ht="24" hidden="false" customHeight="true" outlineLevel="0" collapsed="false">
      <c r="A214" s="304"/>
      <c r="B214" s="49"/>
      <c r="C214" s="51"/>
      <c r="D214" s="48"/>
      <c r="E214" s="48"/>
      <c r="F214" s="49" t="s">
        <v>144</v>
      </c>
      <c r="G214" s="48" t="s">
        <v>308</v>
      </c>
      <c r="H214" s="38" t="s">
        <v>1575</v>
      </c>
      <c r="I214" s="49" t="n">
        <v>1</v>
      </c>
      <c r="J214" s="51" t="s">
        <v>1598</v>
      </c>
      <c r="K214" s="52" t="s">
        <v>6</v>
      </c>
      <c r="L214" s="116" t="s">
        <v>1074</v>
      </c>
      <c r="M214" s="38" t="str">
        <f aca="false">VLOOKUP(L214,CódigosRetorno!$A$2:$B$1795,2,FALSE())</f>
        <v>La moneda debe ser la misma en todo el documento. Salvo las percepciones que sólo son en moneda nacional</v>
      </c>
      <c r="N214" s="49" t="s">
        <v>1297</v>
      </c>
      <c r="O214" s="304"/>
    </row>
    <row r="215" customFormat="false" ht="24" hidden="false" customHeight="true" outlineLevel="0" collapsed="false">
      <c r="A215" s="304"/>
      <c r="B215" s="49"/>
      <c r="C215" s="51"/>
      <c r="D215" s="48"/>
      <c r="E215" s="48"/>
      <c r="F215" s="117" t="s">
        <v>1628</v>
      </c>
      <c r="G215" s="117" t="s">
        <v>1629</v>
      </c>
      <c r="H215" s="51" t="s">
        <v>3159</v>
      </c>
      <c r="I215" s="117" t="n">
        <v>1</v>
      </c>
      <c r="J215" s="51" t="s">
        <v>1631</v>
      </c>
      <c r="K215" s="52" t="s">
        <v>6</v>
      </c>
      <c r="L215" s="116" t="s">
        <v>1632</v>
      </c>
      <c r="M215" s="38" t="str">
        <f aca="false">VLOOKUP(L215,CódigosRetorno!$A$2:$B$1795,2,FALSE())</f>
        <v>El XML no contiene el tag de la tasa del tributo de la línea</v>
      </c>
      <c r="N215" s="49" t="s">
        <v>8</v>
      </c>
      <c r="O215" s="304"/>
    </row>
    <row r="216" customFormat="false" ht="36" hidden="false" customHeight="false" outlineLevel="0" collapsed="false">
      <c r="A216" s="304"/>
      <c r="B216" s="49"/>
      <c r="C216" s="51"/>
      <c r="D216" s="48"/>
      <c r="E216" s="48"/>
      <c r="F216" s="117"/>
      <c r="G216" s="117"/>
      <c r="H216" s="51"/>
      <c r="I216" s="117"/>
      <c r="J216" s="38" t="s">
        <v>1743</v>
      </c>
      <c r="K216" s="52" t="s">
        <v>6</v>
      </c>
      <c r="L216" s="116" t="s">
        <v>1634</v>
      </c>
      <c r="M216" s="38" t="str">
        <f aca="false">VLOOKUP(L216,CódigosRetorno!$A$2:$B$1795,2,FALSE())</f>
        <v>El dato ingresado como factor de afectacion por linea no cumple con el formato establecido.</v>
      </c>
      <c r="N216" s="49" t="s">
        <v>8</v>
      </c>
      <c r="O216" s="304"/>
    </row>
    <row r="217" customFormat="false" ht="48" hidden="false" customHeight="false" outlineLevel="0" collapsed="false">
      <c r="A217" s="304"/>
      <c r="B217" s="49"/>
      <c r="C217" s="51"/>
      <c r="D217" s="48"/>
      <c r="E217" s="48"/>
      <c r="F217" s="117"/>
      <c r="G217" s="117"/>
      <c r="H217" s="51"/>
      <c r="I217" s="117"/>
      <c r="J217" s="38" t="s">
        <v>1683</v>
      </c>
      <c r="K217" s="52" t="s">
        <v>6</v>
      </c>
      <c r="L217" s="116" t="s">
        <v>1684</v>
      </c>
      <c r="M217" s="38" t="str">
        <f aca="false">VLOOKUP(L217,CódigosRetorno!$A$2:$B$1795,2,FALSE())</f>
        <v>El factor de afectación de ISC por linea debe ser diferente a 0.00.</v>
      </c>
      <c r="N217" s="49" t="s">
        <v>8</v>
      </c>
      <c r="O217" s="304"/>
    </row>
    <row r="218" customFormat="false" ht="36" hidden="false" customHeight="true" outlineLevel="0" collapsed="false">
      <c r="A218" s="304"/>
      <c r="B218" s="49"/>
      <c r="C218" s="51"/>
      <c r="D218" s="48"/>
      <c r="E218" s="48"/>
      <c r="F218" s="117" t="s">
        <v>330</v>
      </c>
      <c r="G218" s="48" t="s">
        <v>1685</v>
      </c>
      <c r="H218" s="51" t="s">
        <v>3171</v>
      </c>
      <c r="I218" s="117" t="n">
        <v>1</v>
      </c>
      <c r="J218" s="38" t="s">
        <v>1687</v>
      </c>
      <c r="K218" s="52" t="s">
        <v>6</v>
      </c>
      <c r="L218" s="116" t="s">
        <v>1688</v>
      </c>
      <c r="M218" s="38" t="str">
        <f aca="false">VLOOKUP(L218,CódigosRetorno!$A$2:$B$1795,2,FALSE())</f>
        <v>Si existe monto de ISC en el ITEM debe especificar el sistema de calculo</v>
      </c>
      <c r="N218" s="49" t="s">
        <v>8</v>
      </c>
      <c r="O218" s="304"/>
    </row>
    <row r="219" customFormat="false" ht="24" hidden="false" customHeight="false" outlineLevel="0" collapsed="false">
      <c r="A219" s="304"/>
      <c r="B219" s="49"/>
      <c r="C219" s="51"/>
      <c r="D219" s="48"/>
      <c r="E219" s="48"/>
      <c r="F219" s="117"/>
      <c r="G219" s="48"/>
      <c r="H219" s="51"/>
      <c r="I219" s="117"/>
      <c r="J219" s="38" t="s">
        <v>1689</v>
      </c>
      <c r="K219" s="52" t="s">
        <v>6</v>
      </c>
      <c r="L219" s="116" t="s">
        <v>1690</v>
      </c>
      <c r="M219" s="38" t="str">
        <f aca="false">VLOOKUP(L219,CódigosRetorno!$A$2:$B$1795,2,FALSE())</f>
        <v>Solo debe consignar sistema de calculo si el tributo es ISC</v>
      </c>
      <c r="N219" s="49" t="s">
        <v>8</v>
      </c>
      <c r="O219" s="304"/>
    </row>
    <row r="220" customFormat="false" ht="36" hidden="false" customHeight="false" outlineLevel="0" collapsed="false">
      <c r="A220" s="304"/>
      <c r="B220" s="49"/>
      <c r="C220" s="51"/>
      <c r="D220" s="48"/>
      <c r="E220" s="48"/>
      <c r="F220" s="117"/>
      <c r="G220" s="48"/>
      <c r="H220" s="51"/>
      <c r="I220" s="117"/>
      <c r="J220" s="38" t="s">
        <v>1691</v>
      </c>
      <c r="K220" s="52" t="s">
        <v>6</v>
      </c>
      <c r="L220" s="116" t="s">
        <v>3172</v>
      </c>
      <c r="M220" s="38" t="str">
        <f aca="false">VLOOKUP(L220,CódigosRetorno!$A$2:$B$1795,2,FALSE())</f>
        <v>El sistema de calculo del ISC es incorrecto</v>
      </c>
      <c r="N220" s="49" t="s">
        <v>1693</v>
      </c>
      <c r="O220" s="304"/>
    </row>
    <row r="221" customFormat="false" ht="24" hidden="false" customHeight="true" outlineLevel="0" collapsed="false">
      <c r="A221" s="304"/>
      <c r="B221" s="49"/>
      <c r="C221" s="51"/>
      <c r="D221" s="48"/>
      <c r="E221" s="48"/>
      <c r="F221" s="117" t="s">
        <v>769</v>
      </c>
      <c r="G221" s="48" t="s">
        <v>1129</v>
      </c>
      <c r="H221" s="51" t="s">
        <v>3165</v>
      </c>
      <c r="I221" s="81" t="n">
        <v>1</v>
      </c>
      <c r="J221" s="38" t="s">
        <v>605</v>
      </c>
      <c r="K221" s="52" t="s">
        <v>6</v>
      </c>
      <c r="L221" s="116" t="s">
        <v>1656</v>
      </c>
      <c r="M221" s="38" t="str">
        <f aca="false">VLOOKUP(L221,CódigosRetorno!$A$2:$B$1795,2,FALSE())</f>
        <v>El XML no contiene el tag cac:TaxCategory/cac:TaxScheme/cbc:ID del Item</v>
      </c>
      <c r="N221" s="49" t="s">
        <v>8</v>
      </c>
      <c r="O221" s="304"/>
    </row>
    <row r="222" customFormat="false" ht="24" hidden="false" customHeight="false" outlineLevel="0" collapsed="false">
      <c r="A222" s="304"/>
      <c r="B222" s="49"/>
      <c r="C222" s="51"/>
      <c r="D222" s="48"/>
      <c r="E222" s="48"/>
      <c r="F222" s="117"/>
      <c r="G222" s="48"/>
      <c r="H222" s="51"/>
      <c r="I222" s="81"/>
      <c r="J222" s="38" t="s">
        <v>469</v>
      </c>
      <c r="K222" s="52" t="s">
        <v>6</v>
      </c>
      <c r="L222" s="116" t="s">
        <v>1657</v>
      </c>
      <c r="M222" s="38" t="str">
        <f aca="false">VLOOKUP(L222,CódigosRetorno!$A$2:$B$1795,2,FALSE())</f>
        <v>El codigo del tributo es invalido</v>
      </c>
      <c r="N222" s="49" t="s">
        <v>1658</v>
      </c>
      <c r="O222" s="304"/>
    </row>
    <row r="223" customFormat="false" ht="24" hidden="false" customHeight="false" outlineLevel="0" collapsed="false">
      <c r="A223" s="304"/>
      <c r="B223" s="49"/>
      <c r="C223" s="51"/>
      <c r="D223" s="48"/>
      <c r="E223" s="48"/>
      <c r="F223" s="117"/>
      <c r="G223" s="48"/>
      <c r="H223" s="51"/>
      <c r="I223" s="81"/>
      <c r="J223" s="281" t="s">
        <v>1659</v>
      </c>
      <c r="K223" s="52" t="s">
        <v>6</v>
      </c>
      <c r="L223" s="116" t="s">
        <v>1660</v>
      </c>
      <c r="M223" s="38" t="str">
        <f aca="false">VLOOKUP(L223,CódigosRetorno!$A$2:$B$1795,2,FALSE())</f>
        <v>El código de tributo no debe repetirse a nivel de item</v>
      </c>
      <c r="N223" s="49" t="s">
        <v>8</v>
      </c>
      <c r="O223" s="304"/>
    </row>
    <row r="224" customFormat="false" ht="24" hidden="false" customHeight="false" outlineLevel="0" collapsed="false">
      <c r="A224" s="304"/>
      <c r="B224" s="49"/>
      <c r="C224" s="51"/>
      <c r="D224" s="48"/>
      <c r="E224" s="48"/>
      <c r="F224" s="117"/>
      <c r="G224" s="49" t="s">
        <v>1665</v>
      </c>
      <c r="H224" s="38" t="s">
        <v>1333</v>
      </c>
      <c r="I224" s="49" t="s">
        <v>1262</v>
      </c>
      <c r="J224" s="38" t="s">
        <v>1666</v>
      </c>
      <c r="K224" s="48" t="s">
        <v>208</v>
      </c>
      <c r="L224" s="52" t="s">
        <v>1335</v>
      </c>
      <c r="M224" s="38" t="str">
        <f aca="false">VLOOKUP(L224,CódigosRetorno!$A$2:$B$1795,2,FALSE())</f>
        <v>El dato ingresado como atributo @schemeName es incorrecto.</v>
      </c>
      <c r="N224" s="49" t="s">
        <v>8</v>
      </c>
      <c r="O224" s="304"/>
    </row>
    <row r="225" customFormat="false" ht="24" hidden="false" customHeight="false" outlineLevel="0" collapsed="false">
      <c r="A225" s="304"/>
      <c r="B225" s="49"/>
      <c r="C225" s="51"/>
      <c r="D225" s="48"/>
      <c r="E225" s="48"/>
      <c r="F225" s="117"/>
      <c r="G225" s="49" t="s">
        <v>1260</v>
      </c>
      <c r="H225" s="38" t="s">
        <v>1261</v>
      </c>
      <c r="I225" s="49" t="s">
        <v>1262</v>
      </c>
      <c r="J225" s="38" t="s">
        <v>1263</v>
      </c>
      <c r="K225" s="48" t="s">
        <v>208</v>
      </c>
      <c r="L225" s="52" t="s">
        <v>1264</v>
      </c>
      <c r="M225" s="38" t="str">
        <f aca="false">VLOOKUP(L225,CódigosRetorno!$A$2:$B$1795,2,FALSE())</f>
        <v>El dato ingresado como atributo @schemeAgencyName es incorrecto.</v>
      </c>
      <c r="N225" s="49" t="s">
        <v>8</v>
      </c>
      <c r="O225" s="304"/>
    </row>
    <row r="226" customFormat="false" ht="48" hidden="false" customHeight="false" outlineLevel="0" collapsed="false">
      <c r="A226" s="304"/>
      <c r="B226" s="49"/>
      <c r="C226" s="51"/>
      <c r="D226" s="48"/>
      <c r="E226" s="48"/>
      <c r="F226" s="117"/>
      <c r="G226" s="49" t="s">
        <v>3173</v>
      </c>
      <c r="H226" s="38" t="s">
        <v>1337</v>
      </c>
      <c r="I226" s="49" t="s">
        <v>1262</v>
      </c>
      <c r="J226" s="38" t="s">
        <v>1668</v>
      </c>
      <c r="K226" s="52" t="s">
        <v>208</v>
      </c>
      <c r="L226" s="116" t="s">
        <v>1339</v>
      </c>
      <c r="M226" s="38" t="str">
        <f aca="false">VLOOKUP(L226,CódigosRetorno!$A$2:$B$1795,2,FALSE())</f>
        <v>El dato ingresado como atributo @schemeURI es incorrecto.</v>
      </c>
      <c r="N226" s="49" t="s">
        <v>8</v>
      </c>
      <c r="O226" s="304"/>
    </row>
    <row r="227" customFormat="false" ht="24" hidden="false" customHeight="true" outlineLevel="0" collapsed="false">
      <c r="A227" s="304"/>
      <c r="B227" s="49"/>
      <c r="C227" s="51"/>
      <c r="D227" s="48"/>
      <c r="E227" s="48"/>
      <c r="F227" s="49" t="s">
        <v>1669</v>
      </c>
      <c r="G227" s="48" t="s">
        <v>1129</v>
      </c>
      <c r="H227" s="51" t="s">
        <v>3174</v>
      </c>
      <c r="I227" s="49" t="n">
        <v>1</v>
      </c>
      <c r="J227" s="38" t="s">
        <v>605</v>
      </c>
      <c r="K227" s="52" t="s">
        <v>6</v>
      </c>
      <c r="L227" s="116" t="s">
        <v>1671</v>
      </c>
      <c r="M227" s="38" t="str">
        <f aca="false">VLOOKUP(L227,CódigosRetorno!$A$2:$B$1795,2,FALSE())</f>
        <v>El XML no contiene el tag o no existe información del nombre de tributo de la línea</v>
      </c>
      <c r="N227" s="49" t="s">
        <v>8</v>
      </c>
      <c r="O227" s="304"/>
    </row>
    <row r="228" customFormat="false" ht="36" hidden="false" customHeight="false" outlineLevel="0" collapsed="false">
      <c r="A228" s="304"/>
      <c r="B228" s="49"/>
      <c r="C228" s="51"/>
      <c r="D228" s="48"/>
      <c r="E228" s="48"/>
      <c r="F228" s="49"/>
      <c r="G228" s="48"/>
      <c r="H228" s="51"/>
      <c r="I228" s="49"/>
      <c r="J228" s="51" t="s">
        <v>1672</v>
      </c>
      <c r="K228" s="52" t="s">
        <v>6</v>
      </c>
      <c r="L228" s="116" t="s">
        <v>1141</v>
      </c>
      <c r="M228" s="38" t="str">
        <f aca="false">VLOOKUP(L228,CódigosRetorno!$A$2:$B$1795,2,FALSE())</f>
        <v>Nombre de tributo no corresponde al código de tributo de la linea.</v>
      </c>
      <c r="N228" s="49" t="s">
        <v>1658</v>
      </c>
      <c r="O228" s="304"/>
    </row>
    <row r="229" customFormat="false" ht="24" hidden="false" customHeight="true" outlineLevel="0" collapsed="false">
      <c r="A229" s="304"/>
      <c r="B229" s="49"/>
      <c r="C229" s="51"/>
      <c r="D229" s="48"/>
      <c r="E229" s="48"/>
      <c r="F229" s="49" t="s">
        <v>144</v>
      </c>
      <c r="G229" s="48"/>
      <c r="H229" s="51" t="s">
        <v>3168</v>
      </c>
      <c r="I229" s="49" t="n">
        <v>1</v>
      </c>
      <c r="J229" s="51" t="s">
        <v>1674</v>
      </c>
      <c r="K229" s="52" t="s">
        <v>6</v>
      </c>
      <c r="L229" s="52" t="s">
        <v>1675</v>
      </c>
      <c r="M229" s="38" t="str">
        <f aca="false">VLOOKUP(L229,CódigosRetorno!$A$2:$B$1795,2,FALSE())</f>
        <v>El Name o TaxTypeCode debe corresponder al codigo de tributo del item</v>
      </c>
      <c r="N229" s="49" t="s">
        <v>1658</v>
      </c>
      <c r="O229" s="304"/>
    </row>
    <row r="230" customFormat="false" ht="24" hidden="false" customHeight="true" outlineLevel="0" collapsed="false">
      <c r="A230" s="304"/>
      <c r="B230" s="49" t="n">
        <f aca="false">B209+1</f>
        <v>35</v>
      </c>
      <c r="C230" s="51" t="s">
        <v>1696</v>
      </c>
      <c r="D230" s="48" t="s">
        <v>329</v>
      </c>
      <c r="E230" s="48" t="s">
        <v>184</v>
      </c>
      <c r="F230" s="49" t="s">
        <v>300</v>
      </c>
      <c r="G230" s="48" t="s">
        <v>301</v>
      </c>
      <c r="H230" s="38" t="s">
        <v>3157</v>
      </c>
      <c r="I230" s="49"/>
      <c r="J230" s="38" t="s">
        <v>1618</v>
      </c>
      <c r="K230" s="52" t="s">
        <v>6</v>
      </c>
      <c r="L230" s="116" t="s">
        <v>1619</v>
      </c>
      <c r="M230" s="38" t="str">
        <f aca="false">VLOOKUP(L230,CódigosRetorno!$A$2:$B$1795,2,FALSE())</f>
        <v>El dato ingresado en TaxAmount de la linea no cumple con el formato establecido</v>
      </c>
      <c r="N230" s="49" t="s">
        <v>8</v>
      </c>
      <c r="O230" s="309"/>
    </row>
    <row r="231" customFormat="false" ht="72" hidden="false" customHeight="false" outlineLevel="0" collapsed="false">
      <c r="A231" s="304"/>
      <c r="B231" s="49"/>
      <c r="C231" s="51"/>
      <c r="D231" s="48"/>
      <c r="E231" s="48"/>
      <c r="F231" s="49"/>
      <c r="G231" s="48"/>
      <c r="H231" s="38"/>
      <c r="I231" s="49"/>
      <c r="J231" s="38" t="s">
        <v>3175</v>
      </c>
      <c r="K231" s="52" t="s">
        <v>208</v>
      </c>
      <c r="L231" s="116" t="s">
        <v>1698</v>
      </c>
      <c r="M231" s="38" t="str">
        <f aca="false">VLOOKUP(L231,CódigosRetorno!$A$2:$B$1795,2,FALSE())</f>
        <v>El dato ingresado en el campo cac:TaxSubtotal/cbc:TaxAmount del ítem no coincide con el valor calculado</v>
      </c>
      <c r="N231" s="49" t="s">
        <v>8</v>
      </c>
      <c r="O231" s="309"/>
    </row>
    <row r="232" customFormat="false" ht="24" hidden="false" customHeight="true" outlineLevel="0" collapsed="false">
      <c r="A232" s="304"/>
      <c r="B232" s="49"/>
      <c r="C232" s="51"/>
      <c r="D232" s="48"/>
      <c r="E232" s="48"/>
      <c r="F232" s="81" t="s">
        <v>144</v>
      </c>
      <c r="G232" s="101" t="s">
        <v>308</v>
      </c>
      <c r="H232" s="80" t="s">
        <v>1575</v>
      </c>
      <c r="I232" s="49"/>
      <c r="J232" s="51" t="s">
        <v>1598</v>
      </c>
      <c r="K232" s="52" t="s">
        <v>6</v>
      </c>
      <c r="L232" s="116" t="s">
        <v>1074</v>
      </c>
      <c r="M232" s="38" t="str">
        <f aca="false">VLOOKUP(L232,CódigosRetorno!$A$2:$B$1795,2,FALSE())</f>
        <v>La moneda debe ser la misma en todo el documento. Salvo las percepciones que sólo son en moneda nacional</v>
      </c>
      <c r="N232" s="49" t="s">
        <v>1297</v>
      </c>
      <c r="O232" s="309"/>
    </row>
    <row r="233" customFormat="false" ht="24" hidden="false" customHeight="true" outlineLevel="0" collapsed="false">
      <c r="A233" s="304"/>
      <c r="B233" s="49"/>
      <c r="C233" s="51"/>
      <c r="D233" s="48"/>
      <c r="E233" s="48"/>
      <c r="F233" s="117" t="s">
        <v>1699</v>
      </c>
      <c r="G233" s="48" t="s">
        <v>1700</v>
      </c>
      <c r="H233" s="51" t="s">
        <v>3176</v>
      </c>
      <c r="I233" s="49"/>
      <c r="J233" s="38" t="s">
        <v>1702</v>
      </c>
      <c r="K233" s="52" t="s">
        <v>6</v>
      </c>
      <c r="L233" s="116" t="s">
        <v>1703</v>
      </c>
      <c r="M233" s="38" t="str">
        <f aca="false">VLOOKUP(L233,CódigosRetorno!$A$2:$B$1795,2,FALSE())</f>
        <v>El valor del tag no cumple con el formato establecido</v>
      </c>
      <c r="N233" s="49" t="s">
        <v>8</v>
      </c>
      <c r="O233" s="309"/>
    </row>
    <row r="234" customFormat="false" ht="24" hidden="false" customHeight="true" outlineLevel="0" collapsed="false">
      <c r="A234" s="304"/>
      <c r="B234" s="49"/>
      <c r="C234" s="51"/>
      <c r="D234" s="48"/>
      <c r="E234" s="48"/>
      <c r="F234" s="117"/>
      <c r="G234" s="48"/>
      <c r="H234" s="51"/>
      <c r="I234" s="49"/>
      <c r="J234" s="38" t="s">
        <v>1704</v>
      </c>
      <c r="K234" s="52" t="s">
        <v>6</v>
      </c>
      <c r="L234" s="116" t="s">
        <v>1705</v>
      </c>
      <c r="M234" s="38" t="str">
        <f aca="false">VLOOKUP(L234,CódigosRetorno!$A$2:$B$1795,2,FALSE())</f>
        <v>Debe consignar el campo cac:TaxSubtotal/cbc:BaseUnitMeasure a nivel de ítem</v>
      </c>
      <c r="N234" s="49" t="s">
        <v>8</v>
      </c>
      <c r="O234" s="309"/>
    </row>
    <row r="235" customFormat="false" ht="24" hidden="false" customHeight="true" outlineLevel="0" collapsed="false">
      <c r="A235" s="304"/>
      <c r="B235" s="49"/>
      <c r="C235" s="51"/>
      <c r="D235" s="48"/>
      <c r="E235" s="48"/>
      <c r="F235" s="117"/>
      <c r="G235" s="48"/>
      <c r="H235" s="51"/>
      <c r="I235" s="49"/>
      <c r="J235" s="38" t="s">
        <v>1706</v>
      </c>
      <c r="K235" s="52" t="s">
        <v>6</v>
      </c>
      <c r="L235" s="116" t="s">
        <v>1707</v>
      </c>
      <c r="M235" s="38" t="str">
        <f aca="false">VLOOKUP(L235,CódigosRetorno!$A$2:$B$1795,2,FALSE())</f>
        <v>El valor ingresado en el campo cac:TaxSubtotal/cbc:BaseUnitMeasure no corresponde al valor esperado</v>
      </c>
      <c r="N235" s="49" t="s">
        <v>8</v>
      </c>
      <c r="O235" s="309"/>
    </row>
    <row r="236" customFormat="false" ht="24" hidden="false" customHeight="true" outlineLevel="0" collapsed="false">
      <c r="A236" s="304"/>
      <c r="B236" s="49"/>
      <c r="C236" s="51"/>
      <c r="D236" s="48"/>
      <c r="E236" s="48"/>
      <c r="F236" s="81" t="s">
        <v>144</v>
      </c>
      <c r="G236" s="101" t="s">
        <v>1708</v>
      </c>
      <c r="H236" s="38" t="s">
        <v>1709</v>
      </c>
      <c r="I236" s="49"/>
      <c r="J236" s="51" t="s">
        <v>1710</v>
      </c>
      <c r="K236" s="52" t="s">
        <v>208</v>
      </c>
      <c r="L236" s="116" t="s">
        <v>1711</v>
      </c>
      <c r="M236" s="38" t="str">
        <f aca="false">VLOOKUP(L236,CódigosRetorno!$A$2:$B$1795,2,FALSE())</f>
        <v>El dato ingresado como unidad de medida no corresponde al valor esperado</v>
      </c>
      <c r="N236" s="49" t="s">
        <v>8</v>
      </c>
      <c r="O236" s="309"/>
    </row>
    <row r="237" customFormat="false" ht="24" hidden="false" customHeight="true" outlineLevel="0" collapsed="false">
      <c r="A237" s="304"/>
      <c r="B237" s="49"/>
      <c r="C237" s="51"/>
      <c r="D237" s="48"/>
      <c r="E237" s="48"/>
      <c r="F237" s="117" t="s">
        <v>1628</v>
      </c>
      <c r="G237" s="117" t="s">
        <v>1629</v>
      </c>
      <c r="H237" s="38" t="s">
        <v>3177</v>
      </c>
      <c r="I237" s="49"/>
      <c r="J237" s="38" t="s">
        <v>1633</v>
      </c>
      <c r="K237" s="52" t="s">
        <v>6</v>
      </c>
      <c r="L237" s="116" t="s">
        <v>1703</v>
      </c>
      <c r="M237" s="38" t="str">
        <f aca="false">VLOOKUP(L237,CódigosRetorno!$A$2:$B$1795,2,FALSE())</f>
        <v>El valor del tag no cumple con el formato establecido</v>
      </c>
      <c r="N237" s="49" t="s">
        <v>8</v>
      </c>
      <c r="O237" s="309"/>
    </row>
    <row r="238" customFormat="false" ht="48" hidden="false" customHeight="false" outlineLevel="0" collapsed="false">
      <c r="A238" s="304"/>
      <c r="B238" s="49"/>
      <c r="C238" s="51"/>
      <c r="D238" s="48"/>
      <c r="E238" s="48"/>
      <c r="F238" s="117"/>
      <c r="G238" s="117"/>
      <c r="H238" s="38"/>
      <c r="I238" s="49"/>
      <c r="J238" s="38" t="s">
        <v>1713</v>
      </c>
      <c r="K238" s="52" t="s">
        <v>6</v>
      </c>
      <c r="L238" s="116" t="s">
        <v>1714</v>
      </c>
      <c r="M238" s="38" t="str">
        <f aca="false">VLOOKUP(L238,CódigosRetorno!$A$2:$B$1795,2,FALSE())</f>
        <v>El valor ingresado en el campo cac:TaxSubtotal/cbc:PerUnitAmount del ítem no corresponde al valor esperado</v>
      </c>
      <c r="N238" s="49" t="s">
        <v>8</v>
      </c>
      <c r="O238" s="309"/>
    </row>
    <row r="239" customFormat="false" ht="72" hidden="false" customHeight="false" outlineLevel="0" collapsed="false">
      <c r="A239" s="304"/>
      <c r="B239" s="49"/>
      <c r="C239" s="51"/>
      <c r="D239" s="48"/>
      <c r="E239" s="48"/>
      <c r="F239" s="117"/>
      <c r="G239" s="117"/>
      <c r="H239" s="38"/>
      <c r="I239" s="49"/>
      <c r="J239" s="38" t="s">
        <v>3178</v>
      </c>
      <c r="K239" s="52" t="s">
        <v>208</v>
      </c>
      <c r="L239" s="116" t="s">
        <v>1716</v>
      </c>
      <c r="M239" s="38" t="str">
        <f aca="false">VLOOKUP(L239,CódigosRetorno!$A$2:$B$1795,2,FALSE())</f>
        <v>La tasa del tributo de la línea no corresponde al valor esperado</v>
      </c>
      <c r="N239" s="49" t="s">
        <v>8</v>
      </c>
      <c r="O239" s="309"/>
    </row>
    <row r="240" customFormat="false" ht="24" hidden="false" customHeight="true" outlineLevel="0" collapsed="false">
      <c r="A240" s="304"/>
      <c r="B240" s="49"/>
      <c r="C240" s="51"/>
      <c r="D240" s="48"/>
      <c r="E240" s="48"/>
      <c r="F240" s="117" t="s">
        <v>769</v>
      </c>
      <c r="G240" s="48" t="s">
        <v>1129</v>
      </c>
      <c r="H240" s="38" t="s">
        <v>3165</v>
      </c>
      <c r="I240" s="49"/>
      <c r="J240" s="38" t="s">
        <v>605</v>
      </c>
      <c r="K240" s="52" t="s">
        <v>6</v>
      </c>
      <c r="L240" s="116" t="s">
        <v>1656</v>
      </c>
      <c r="M240" s="38" t="str">
        <f aca="false">VLOOKUP(L240,CódigosRetorno!$A$2:$B$1795,2,FALSE())</f>
        <v>El XML no contiene el tag cac:TaxCategory/cac:TaxScheme/cbc:ID del Item</v>
      </c>
      <c r="N240" s="49" t="s">
        <v>8</v>
      </c>
      <c r="O240" s="309"/>
    </row>
    <row r="241" customFormat="false" ht="24" hidden="false" customHeight="true" outlineLevel="0" collapsed="false">
      <c r="A241" s="304"/>
      <c r="B241" s="49"/>
      <c r="C241" s="51"/>
      <c r="D241" s="48"/>
      <c r="E241" s="48"/>
      <c r="F241" s="117"/>
      <c r="G241" s="48"/>
      <c r="H241" s="38"/>
      <c r="I241" s="49"/>
      <c r="J241" s="38" t="s">
        <v>469</v>
      </c>
      <c r="K241" s="52" t="s">
        <v>6</v>
      </c>
      <c r="L241" s="116" t="s">
        <v>1657</v>
      </c>
      <c r="M241" s="38" t="str">
        <f aca="false">VLOOKUP(L241,CódigosRetorno!$A$2:$B$1795,2,FALSE())</f>
        <v>El codigo del tributo es invalido</v>
      </c>
      <c r="N241" s="49" t="s">
        <v>1658</v>
      </c>
      <c r="O241" s="309"/>
    </row>
    <row r="242" customFormat="false" ht="24" hidden="false" customHeight="true" outlineLevel="0" collapsed="false">
      <c r="A242" s="304"/>
      <c r="B242" s="49"/>
      <c r="C242" s="51"/>
      <c r="D242" s="48"/>
      <c r="E242" s="48"/>
      <c r="F242" s="117"/>
      <c r="G242" s="48"/>
      <c r="H242" s="38"/>
      <c r="I242" s="49"/>
      <c r="J242" s="51" t="s">
        <v>1659</v>
      </c>
      <c r="K242" s="52" t="s">
        <v>6</v>
      </c>
      <c r="L242" s="116" t="s">
        <v>1660</v>
      </c>
      <c r="M242" s="38" t="str">
        <f aca="false">VLOOKUP(L242,CódigosRetorno!$A$2:$B$1795,2,FALSE())</f>
        <v>El código de tributo no debe repetirse a nivel de item</v>
      </c>
      <c r="N242" s="49" t="s">
        <v>8</v>
      </c>
      <c r="O242" s="309"/>
    </row>
    <row r="243" customFormat="false" ht="24" hidden="false" customHeight="true" outlineLevel="0" collapsed="false">
      <c r="A243" s="304"/>
      <c r="B243" s="49"/>
      <c r="C243" s="51"/>
      <c r="D243" s="48"/>
      <c r="E243" s="48"/>
      <c r="F243" s="117"/>
      <c r="G243" s="49" t="s">
        <v>1665</v>
      </c>
      <c r="H243" s="38" t="s">
        <v>1333</v>
      </c>
      <c r="I243" s="49"/>
      <c r="J243" s="38" t="s">
        <v>1666</v>
      </c>
      <c r="K243" s="48" t="s">
        <v>208</v>
      </c>
      <c r="L243" s="52" t="s">
        <v>1335</v>
      </c>
      <c r="M243" s="38" t="str">
        <f aca="false">VLOOKUP(L243,CódigosRetorno!$A$2:$B$1795,2,FALSE())</f>
        <v>El dato ingresado como atributo @schemeName es incorrecto.</v>
      </c>
      <c r="N243" s="49" t="s">
        <v>8</v>
      </c>
      <c r="O243" s="309"/>
    </row>
    <row r="244" customFormat="false" ht="24" hidden="false" customHeight="true" outlineLevel="0" collapsed="false">
      <c r="A244" s="304"/>
      <c r="B244" s="49"/>
      <c r="C244" s="51"/>
      <c r="D244" s="48"/>
      <c r="E244" s="48"/>
      <c r="F244" s="117"/>
      <c r="G244" s="49" t="s">
        <v>1260</v>
      </c>
      <c r="H244" s="38" t="s">
        <v>1261</v>
      </c>
      <c r="I244" s="49"/>
      <c r="J244" s="38" t="s">
        <v>1263</v>
      </c>
      <c r="K244" s="48" t="s">
        <v>208</v>
      </c>
      <c r="L244" s="52" t="s">
        <v>1264</v>
      </c>
      <c r="M244" s="38" t="str">
        <f aca="false">VLOOKUP(L244,CódigosRetorno!$A$2:$B$1795,2,FALSE())</f>
        <v>El dato ingresado como atributo @schemeAgencyName es incorrecto.</v>
      </c>
      <c r="N244" s="49" t="s">
        <v>8</v>
      </c>
      <c r="O244" s="309"/>
    </row>
    <row r="245" customFormat="false" ht="24" hidden="false" customHeight="true" outlineLevel="0" collapsed="false">
      <c r="A245" s="304"/>
      <c r="B245" s="49"/>
      <c r="C245" s="51"/>
      <c r="D245" s="48"/>
      <c r="E245" s="48"/>
      <c r="F245" s="117"/>
      <c r="G245" s="49" t="s">
        <v>1694</v>
      </c>
      <c r="H245" s="38" t="s">
        <v>1337</v>
      </c>
      <c r="I245" s="49"/>
      <c r="J245" s="38" t="s">
        <v>1668</v>
      </c>
      <c r="K245" s="52" t="s">
        <v>208</v>
      </c>
      <c r="L245" s="116" t="s">
        <v>1339</v>
      </c>
      <c r="M245" s="38" t="str">
        <f aca="false">VLOOKUP(L245,CódigosRetorno!$A$2:$B$1795,2,FALSE())</f>
        <v>El dato ingresado como atributo @schemeURI es incorrecto.</v>
      </c>
      <c r="N245" s="49" t="s">
        <v>8</v>
      </c>
      <c r="O245" s="309"/>
    </row>
    <row r="246" customFormat="false" ht="24" hidden="false" customHeight="true" outlineLevel="0" collapsed="false">
      <c r="A246" s="304"/>
      <c r="B246" s="49"/>
      <c r="C246" s="51"/>
      <c r="D246" s="48"/>
      <c r="E246" s="48"/>
      <c r="F246" s="49" t="s">
        <v>1669</v>
      </c>
      <c r="G246" s="48" t="s">
        <v>1129</v>
      </c>
      <c r="H246" s="38" t="s">
        <v>3174</v>
      </c>
      <c r="I246" s="49"/>
      <c r="J246" s="38" t="s">
        <v>605</v>
      </c>
      <c r="K246" s="52" t="s">
        <v>6</v>
      </c>
      <c r="L246" s="116" t="s">
        <v>1671</v>
      </c>
      <c r="M246" s="38" t="str">
        <f aca="false">VLOOKUP(L246,CódigosRetorno!$A$2:$B$1795,2,FALSE())</f>
        <v>El XML no contiene el tag o no existe información del nombre de tributo de la línea</v>
      </c>
      <c r="N246" s="49" t="s">
        <v>8</v>
      </c>
      <c r="O246" s="309"/>
    </row>
    <row r="247" customFormat="false" ht="24" hidden="false" customHeight="true" outlineLevel="0" collapsed="false">
      <c r="A247" s="304"/>
      <c r="B247" s="49"/>
      <c r="C247" s="51"/>
      <c r="D247" s="48"/>
      <c r="E247" s="48"/>
      <c r="F247" s="49"/>
      <c r="G247" s="48"/>
      <c r="H247" s="38"/>
      <c r="I247" s="49"/>
      <c r="J247" s="51" t="s">
        <v>1672</v>
      </c>
      <c r="K247" s="52" t="s">
        <v>6</v>
      </c>
      <c r="L247" s="116" t="s">
        <v>1141</v>
      </c>
      <c r="M247" s="38" t="str">
        <f aca="false">VLOOKUP(L247,CódigosRetorno!$A$2:$B$1795,2,FALSE())</f>
        <v>Nombre de tributo no corresponde al código de tributo de la linea.</v>
      </c>
      <c r="N247" s="49" t="s">
        <v>1658</v>
      </c>
      <c r="O247" s="309"/>
    </row>
    <row r="248" customFormat="false" ht="24" hidden="false" customHeight="true" outlineLevel="0" collapsed="false">
      <c r="A248" s="304"/>
      <c r="B248" s="49"/>
      <c r="C248" s="51"/>
      <c r="D248" s="48"/>
      <c r="E248" s="48"/>
      <c r="F248" s="49" t="s">
        <v>144</v>
      </c>
      <c r="G248" s="48" t="s">
        <v>1129</v>
      </c>
      <c r="H248" s="38" t="s">
        <v>3168</v>
      </c>
      <c r="I248" s="49"/>
      <c r="J248" s="51" t="s">
        <v>1674</v>
      </c>
      <c r="K248" s="52" t="s">
        <v>6</v>
      </c>
      <c r="L248" s="52" t="s">
        <v>1675</v>
      </c>
      <c r="M248" s="38" t="str">
        <f aca="false">VLOOKUP(L248,CódigosRetorno!$A$2:$B$1795,2,FALSE())</f>
        <v>El Name o TaxTypeCode debe corresponder al codigo de tributo del item</v>
      </c>
      <c r="N248" s="49" t="s">
        <v>1658</v>
      </c>
      <c r="O248" s="309"/>
    </row>
    <row r="249" customFormat="false" ht="36" hidden="false" customHeight="true" outlineLevel="0" collapsed="false">
      <c r="A249" s="304"/>
      <c r="B249" s="117" t="n">
        <f aca="false">B230+1</f>
        <v>36</v>
      </c>
      <c r="C249" s="51" t="s">
        <v>3179</v>
      </c>
      <c r="D249" s="48" t="s">
        <v>329</v>
      </c>
      <c r="E249" s="48" t="s">
        <v>184</v>
      </c>
      <c r="F249" s="81" t="s">
        <v>300</v>
      </c>
      <c r="G249" s="158" t="s">
        <v>301</v>
      </c>
      <c r="H249" s="103" t="s">
        <v>3180</v>
      </c>
      <c r="I249" s="81" t="n">
        <v>1</v>
      </c>
      <c r="J249" s="62" t="s">
        <v>1081</v>
      </c>
      <c r="K249" s="52" t="s">
        <v>6</v>
      </c>
      <c r="L249" s="116" t="s">
        <v>1720</v>
      </c>
      <c r="M249" s="38" t="str">
        <f aca="false">VLOOKUP(L249,CódigosRetorno!$A$2:$B$1795,2,FALSE())</f>
        <v>El dato ingresado en LineExtensionAmount del item no cumple con el formato establecido</v>
      </c>
      <c r="N249" s="49" t="s">
        <v>8</v>
      </c>
      <c r="O249" s="304"/>
    </row>
    <row r="250" customFormat="false" ht="108" hidden="false" customHeight="false" outlineLevel="0" collapsed="false">
      <c r="A250" s="304"/>
      <c r="B250" s="117"/>
      <c r="C250" s="51"/>
      <c r="D250" s="48"/>
      <c r="E250" s="48"/>
      <c r="F250" s="81"/>
      <c r="G250" s="158"/>
      <c r="H250" s="103"/>
      <c r="I250" s="81"/>
      <c r="J250" s="38" t="s">
        <v>3181</v>
      </c>
      <c r="K250" s="52" t="s">
        <v>6</v>
      </c>
      <c r="L250" s="52" t="s">
        <v>1722</v>
      </c>
      <c r="M250" s="38" t="str">
        <f aca="false">VLOOKUP(MID(L250,1,4),CódigosRetorno!$A$2:$B$1795,2,FALSE())</f>
        <v>El valor de venta por ítem difiere de los importes consignados.</v>
      </c>
      <c r="N250" s="49" t="s">
        <v>8</v>
      </c>
      <c r="O250" s="304"/>
    </row>
    <row r="251" customFormat="false" ht="108" hidden="false" customHeight="false" outlineLevel="0" collapsed="false">
      <c r="A251" s="304"/>
      <c r="B251" s="117"/>
      <c r="C251" s="51"/>
      <c r="D251" s="48"/>
      <c r="E251" s="48"/>
      <c r="F251" s="81"/>
      <c r="G251" s="158"/>
      <c r="H251" s="103"/>
      <c r="I251" s="81"/>
      <c r="J251" s="38" t="s">
        <v>3182</v>
      </c>
      <c r="K251" s="52" t="s">
        <v>208</v>
      </c>
      <c r="L251" s="52" t="s">
        <v>2807</v>
      </c>
      <c r="M251" s="38" t="str">
        <f aca="false">VLOOKUP(MID(L251,1,4),CódigosRetorno!$A$2:$B$1795,2,FALSE())</f>
        <v>El valor de venta por ítem difiere de los importes consignados.</v>
      </c>
      <c r="N251" s="49" t="s">
        <v>8</v>
      </c>
      <c r="O251" s="304"/>
    </row>
    <row r="252" customFormat="false" ht="84" hidden="false" customHeight="false" outlineLevel="0" collapsed="false">
      <c r="A252" s="304"/>
      <c r="B252" s="117"/>
      <c r="C252" s="51"/>
      <c r="D252" s="48"/>
      <c r="E252" s="48"/>
      <c r="F252" s="81"/>
      <c r="G252" s="158"/>
      <c r="H252" s="103"/>
      <c r="I252" s="81"/>
      <c r="J252" s="38" t="s">
        <v>3183</v>
      </c>
      <c r="K252" s="52" t="s">
        <v>6</v>
      </c>
      <c r="L252" s="52" t="s">
        <v>1722</v>
      </c>
      <c r="M252" s="38" t="str">
        <f aca="false">VLOOKUP(MID(L252,1,4),CódigosRetorno!$A$2:$B$1795,2,FALSE())</f>
        <v>El valor de venta por ítem difiere de los importes consignados.</v>
      </c>
      <c r="N252" s="49" t="s">
        <v>8</v>
      </c>
      <c r="O252" s="304"/>
    </row>
    <row r="253" customFormat="false" ht="96" hidden="false" customHeight="false" outlineLevel="0" collapsed="false">
      <c r="A253" s="304"/>
      <c r="B253" s="117"/>
      <c r="C253" s="51"/>
      <c r="D253" s="48"/>
      <c r="E253" s="48"/>
      <c r="F253" s="81"/>
      <c r="G253" s="158"/>
      <c r="H253" s="103"/>
      <c r="I253" s="81"/>
      <c r="J253" s="38" t="s">
        <v>3184</v>
      </c>
      <c r="K253" s="52" t="s">
        <v>208</v>
      </c>
      <c r="L253" s="52" t="s">
        <v>2807</v>
      </c>
      <c r="M253" s="38" t="str">
        <f aca="false">VLOOKUP(MID(L253,1,4),CódigosRetorno!$A$2:$B$1795,2,FALSE())</f>
        <v>El valor de venta por ítem difiere de los importes consignados.</v>
      </c>
      <c r="N253" s="49" t="s">
        <v>8</v>
      </c>
      <c r="O253" s="304"/>
    </row>
    <row r="254" customFormat="false" ht="24" hidden="false" customHeight="true" outlineLevel="0" collapsed="false">
      <c r="A254" s="304"/>
      <c r="B254" s="117"/>
      <c r="C254" s="51"/>
      <c r="D254" s="48"/>
      <c r="E254" s="48"/>
      <c r="F254" s="49" t="s">
        <v>144</v>
      </c>
      <c r="G254" s="48" t="s">
        <v>308</v>
      </c>
      <c r="H254" s="38" t="s">
        <v>1575</v>
      </c>
      <c r="I254" s="48" t="n">
        <v>1</v>
      </c>
      <c r="J254" s="51" t="s">
        <v>1598</v>
      </c>
      <c r="K254" s="52" t="s">
        <v>6</v>
      </c>
      <c r="L254" s="116" t="s">
        <v>1074</v>
      </c>
      <c r="M254" s="38" t="str">
        <f aca="false">VLOOKUP(L254,CódigosRetorno!$A$2:$B$1795,2,FALSE())</f>
        <v>La moneda debe ser la misma en todo el documento. Salvo las percepciones que sólo son en moneda nacional</v>
      </c>
      <c r="N254" s="49" t="s">
        <v>1297</v>
      </c>
      <c r="O254" s="304"/>
    </row>
    <row r="255" customFormat="false" ht="15" hidden="false" customHeight="false" outlineLevel="0" collapsed="false">
      <c r="A255" s="304"/>
      <c r="B255" s="63" t="s">
        <v>3185</v>
      </c>
      <c r="C255" s="63"/>
      <c r="D255" s="108"/>
      <c r="E255" s="96" t="s">
        <v>8</v>
      </c>
      <c r="F255" s="96" t="s">
        <v>8</v>
      </c>
      <c r="G255" s="96" t="s">
        <v>8</v>
      </c>
      <c r="H255" s="70"/>
      <c r="I255" s="96"/>
      <c r="J255" s="43" t="s">
        <v>8</v>
      </c>
      <c r="K255" s="69" t="s">
        <v>8</v>
      </c>
      <c r="L255" s="69" t="s">
        <v>8</v>
      </c>
      <c r="M255" s="43" t="str">
        <f aca="false">VLOOKUP(L255,CódigosRetorno!$A$2:$B$1795,2,FALSE())</f>
        <v>-</v>
      </c>
      <c r="N255" s="69" t="s">
        <v>8</v>
      </c>
      <c r="O255" s="304"/>
    </row>
    <row r="256" customFormat="false" ht="15" hidden="false" customHeight="true" outlineLevel="0" collapsed="false">
      <c r="A256" s="304"/>
      <c r="B256" s="48" t="n">
        <f aca="false">B249+1</f>
        <v>37</v>
      </c>
      <c r="C256" s="228" t="s">
        <v>1752</v>
      </c>
      <c r="D256" s="117" t="s">
        <v>63</v>
      </c>
      <c r="E256" s="117" t="s">
        <v>184</v>
      </c>
      <c r="F256" s="81" t="s">
        <v>300</v>
      </c>
      <c r="G256" s="81" t="s">
        <v>301</v>
      </c>
      <c r="H256" s="103" t="s">
        <v>3186</v>
      </c>
      <c r="I256" s="117" t="n">
        <v>1</v>
      </c>
      <c r="J256" s="38" t="s">
        <v>3187</v>
      </c>
      <c r="K256" s="48" t="s">
        <v>6</v>
      </c>
      <c r="L256" s="52" t="s">
        <v>1755</v>
      </c>
      <c r="M256" s="38" t="str">
        <f aca="false">VLOOKUP(L256,CódigosRetorno!$A$2:$B$1795,2,FALSE())</f>
        <v>El Monto total de impuestos es obligatorio</v>
      </c>
      <c r="N256" s="49" t="s">
        <v>8</v>
      </c>
      <c r="O256" s="304"/>
    </row>
    <row r="257" customFormat="false" ht="36" hidden="false" customHeight="false" outlineLevel="0" collapsed="false">
      <c r="A257" s="304"/>
      <c r="B257" s="48"/>
      <c r="C257" s="228"/>
      <c r="D257" s="117"/>
      <c r="E257" s="117"/>
      <c r="F257" s="81"/>
      <c r="G257" s="81"/>
      <c r="H257" s="103"/>
      <c r="I257" s="117"/>
      <c r="J257" s="38" t="s">
        <v>2785</v>
      </c>
      <c r="K257" s="48" t="s">
        <v>6</v>
      </c>
      <c r="L257" s="52" t="s">
        <v>1756</v>
      </c>
      <c r="M257" s="38" t="str">
        <f aca="false">VLOOKUP(L257,CódigosRetorno!$A$2:$B$1795,2,FALSE())</f>
        <v>El dato ingresado en el monto total de impuestos no cumple con el formato establecido</v>
      </c>
      <c r="N257" s="49" t="s">
        <v>8</v>
      </c>
      <c r="O257" s="304"/>
    </row>
    <row r="258" customFormat="false" ht="92.25" hidden="false" customHeight="true" outlineLevel="0" collapsed="false">
      <c r="A258" s="304"/>
      <c r="B258" s="48"/>
      <c r="C258" s="228"/>
      <c r="D258" s="117"/>
      <c r="E258" s="117"/>
      <c r="F258" s="81"/>
      <c r="G258" s="81"/>
      <c r="H258" s="103"/>
      <c r="I258" s="117"/>
      <c r="J258" s="38" t="s">
        <v>3188</v>
      </c>
      <c r="K258" s="49" t="s">
        <v>6</v>
      </c>
      <c r="L258" s="52" t="s">
        <v>1758</v>
      </c>
      <c r="M258" s="38" t="str">
        <f aca="false">VLOOKUP(MID(L258,1,4),CódigosRetorno!$A$2:$B$1795,2,FALSE())</f>
        <v>La sumatoria de impuestos globales no corresponde al monto total de impuestos.</v>
      </c>
      <c r="N258" s="49" t="s">
        <v>8</v>
      </c>
      <c r="O258" s="304"/>
    </row>
    <row r="259" customFormat="false" ht="72" hidden="false" customHeight="false" outlineLevel="0" collapsed="false">
      <c r="A259" s="304"/>
      <c r="B259" s="48"/>
      <c r="C259" s="228"/>
      <c r="D259" s="117"/>
      <c r="E259" s="117"/>
      <c r="F259" s="81"/>
      <c r="G259" s="81"/>
      <c r="H259" s="103"/>
      <c r="I259" s="117"/>
      <c r="J259" s="38" t="s">
        <v>3189</v>
      </c>
      <c r="K259" s="48" t="s">
        <v>208</v>
      </c>
      <c r="L259" s="52" t="s">
        <v>2810</v>
      </c>
      <c r="M259" s="38" t="str">
        <f aca="false">VLOOKUP(L259,CódigosRetorno!$A$2:$B$1795,2,FALSE())</f>
        <v>La sumatoria de impuestos globales no corresponde al monto total de impuestos.</v>
      </c>
      <c r="N259" s="49" t="s">
        <v>8</v>
      </c>
      <c r="O259" s="304"/>
    </row>
    <row r="260" customFormat="false" ht="24" hidden="false" customHeight="false" outlineLevel="0" collapsed="false">
      <c r="A260" s="304"/>
      <c r="B260" s="48"/>
      <c r="C260" s="228"/>
      <c r="D260" s="117"/>
      <c r="E260" s="117"/>
      <c r="F260" s="81"/>
      <c r="G260" s="81"/>
      <c r="H260" s="103"/>
      <c r="I260" s="117"/>
      <c r="J260" s="38" t="s">
        <v>1759</v>
      </c>
      <c r="K260" s="48" t="s">
        <v>6</v>
      </c>
      <c r="L260" s="52" t="s">
        <v>1760</v>
      </c>
      <c r="M260" s="38" t="str">
        <f aca="false">VLOOKUP(L260,CódigosRetorno!$A$2:$B$1795,2,FALSE())</f>
        <v>El tag cac:TaxTotal no debe repetirse a nivel de totales</v>
      </c>
      <c r="N260" s="49" t="s">
        <v>8</v>
      </c>
      <c r="O260" s="304"/>
    </row>
    <row r="261" customFormat="false" ht="96" hidden="false" customHeight="false" outlineLevel="0" collapsed="false">
      <c r="A261" s="304"/>
      <c r="B261" s="48"/>
      <c r="C261" s="228"/>
      <c r="D261" s="117"/>
      <c r="E261" s="117"/>
      <c r="F261" s="81"/>
      <c r="G261" s="81"/>
      <c r="H261" s="103"/>
      <c r="I261" s="117"/>
      <c r="J261" s="38" t="s">
        <v>3190</v>
      </c>
      <c r="K261" s="48" t="s">
        <v>6</v>
      </c>
      <c r="L261" s="52" t="s">
        <v>1762</v>
      </c>
      <c r="M261" s="38" t="str">
        <f aca="false">VLOOKUP(L261,CódigosRetorno!$A$2:$B$1795,2,FALSE())</f>
        <v>Si tiene operaciones de un tributo en alguna línea, debe consignar el tag del total del tributo</v>
      </c>
      <c r="N261" s="49" t="s">
        <v>8</v>
      </c>
      <c r="O261" s="304"/>
    </row>
    <row r="262" customFormat="false" ht="36" hidden="false" customHeight="false" outlineLevel="0" collapsed="false">
      <c r="A262" s="304"/>
      <c r="B262" s="48"/>
      <c r="C262" s="228"/>
      <c r="D262" s="117"/>
      <c r="E262" s="117"/>
      <c r="F262" s="49" t="s">
        <v>144</v>
      </c>
      <c r="G262" s="48" t="s">
        <v>308</v>
      </c>
      <c r="H262" s="38" t="s">
        <v>1575</v>
      </c>
      <c r="I262" s="117"/>
      <c r="J262" s="51" t="s">
        <v>1598</v>
      </c>
      <c r="K262" s="52" t="s">
        <v>6</v>
      </c>
      <c r="L262" s="116" t="s">
        <v>1074</v>
      </c>
      <c r="M262" s="38" t="str">
        <f aca="false">VLOOKUP(L262,CódigosRetorno!$A$2:$B$1795,2,FALSE())</f>
        <v>La moneda debe ser la misma en todo el documento. Salvo las percepciones que sólo son en moneda nacional</v>
      </c>
      <c r="N262" s="49" t="s">
        <v>1297</v>
      </c>
      <c r="O262" s="304"/>
    </row>
    <row r="263" customFormat="false" ht="24" hidden="false" customHeight="true" outlineLevel="0" collapsed="false">
      <c r="A263" s="304"/>
      <c r="B263" s="49" t="s">
        <v>3191</v>
      </c>
      <c r="C263" s="51" t="s">
        <v>3192</v>
      </c>
      <c r="D263" s="49" t="s">
        <v>63</v>
      </c>
      <c r="E263" s="49" t="s">
        <v>184</v>
      </c>
      <c r="F263" s="49" t="s">
        <v>300</v>
      </c>
      <c r="G263" s="48" t="s">
        <v>1718</v>
      </c>
      <c r="H263" s="51" t="s">
        <v>3193</v>
      </c>
      <c r="I263" s="81" t="s">
        <v>1262</v>
      </c>
      <c r="J263" s="51" t="s">
        <v>1631</v>
      </c>
      <c r="K263" s="52" t="s">
        <v>6</v>
      </c>
      <c r="L263" s="116" t="s">
        <v>1766</v>
      </c>
      <c r="M263" s="38" t="str">
        <f aca="false">VLOOKUP(L263,CódigosRetorno!$A$2:$B$1795,2,FALSE())</f>
        <v>El XML no contiene el tag o no existe información de total valor de venta globales</v>
      </c>
      <c r="N263" s="48" t="s">
        <v>8</v>
      </c>
      <c r="O263" s="304"/>
    </row>
    <row r="264" customFormat="false" ht="36" hidden="false" customHeight="false" outlineLevel="0" collapsed="false">
      <c r="A264" s="304"/>
      <c r="B264" s="49"/>
      <c r="C264" s="51"/>
      <c r="D264" s="49"/>
      <c r="E264" s="49"/>
      <c r="F264" s="49"/>
      <c r="G264" s="48"/>
      <c r="H264" s="51"/>
      <c r="I264" s="81"/>
      <c r="J264" s="38" t="s">
        <v>1081</v>
      </c>
      <c r="K264" s="48" t="s">
        <v>6</v>
      </c>
      <c r="L264" s="52" t="s">
        <v>1767</v>
      </c>
      <c r="M264" s="38" t="str">
        <f aca="false">VLOOKUP(L264,CódigosRetorno!$A$2:$B$1795,2,FALSE())</f>
        <v>El dato ingresado en el total valor de venta globales no cumple con el formato establecido</v>
      </c>
      <c r="N264" s="48" t="s">
        <v>8</v>
      </c>
      <c r="O264" s="304"/>
    </row>
    <row r="265" customFormat="false" ht="96" hidden="false" customHeight="false" outlineLevel="0" collapsed="false">
      <c r="A265" s="304"/>
      <c r="B265" s="49"/>
      <c r="C265" s="51"/>
      <c r="D265" s="49"/>
      <c r="E265" s="49"/>
      <c r="F265" s="49"/>
      <c r="G265" s="48"/>
      <c r="H265" s="51"/>
      <c r="I265" s="81"/>
      <c r="J265" s="38" t="s">
        <v>3194</v>
      </c>
      <c r="K265" s="52" t="s">
        <v>6</v>
      </c>
      <c r="L265" s="52" t="s">
        <v>1769</v>
      </c>
      <c r="M265" s="38" t="str">
        <f aca="false">VLOOKUP(MID(L265,1,4),CódigosRetorno!$A$2:$B$1795,2,FALSE())</f>
        <v>La sumatoria del total valor de venta - Exportaciones de línea no corresponden al total</v>
      </c>
      <c r="N265" s="48" t="s">
        <v>8</v>
      </c>
      <c r="O265" s="304"/>
    </row>
    <row r="266" customFormat="false" ht="108" hidden="false" customHeight="false" outlineLevel="0" collapsed="false">
      <c r="A266" s="304"/>
      <c r="B266" s="49"/>
      <c r="C266" s="51"/>
      <c r="D266" s="49"/>
      <c r="E266" s="49"/>
      <c r="F266" s="49"/>
      <c r="G266" s="48"/>
      <c r="H266" s="51"/>
      <c r="I266" s="81"/>
      <c r="J266" s="38" t="s">
        <v>3195</v>
      </c>
      <c r="K266" s="52" t="s">
        <v>208</v>
      </c>
      <c r="L266" s="52" t="s">
        <v>2811</v>
      </c>
      <c r="M266" s="38" t="str">
        <f aca="false">VLOOKUP(MID(L266,1,4),CódigosRetorno!$A$2:$B$1795,2,FALSE())</f>
        <v>La sumatoria del total valor de venta - Exportaciones de línea no corresponden al total</v>
      </c>
      <c r="N266" s="48" t="s">
        <v>8</v>
      </c>
      <c r="O266" s="304"/>
    </row>
    <row r="267" customFormat="false" ht="103.5" hidden="false" customHeight="true" outlineLevel="0" collapsed="false">
      <c r="A267" s="304"/>
      <c r="B267" s="49"/>
      <c r="C267" s="51"/>
      <c r="D267" s="49"/>
      <c r="E267" s="49"/>
      <c r="F267" s="49"/>
      <c r="G267" s="48"/>
      <c r="H267" s="51"/>
      <c r="I267" s="81"/>
      <c r="J267" s="38" t="s">
        <v>3196</v>
      </c>
      <c r="K267" s="52" t="s">
        <v>6</v>
      </c>
      <c r="L267" s="52" t="s">
        <v>1771</v>
      </c>
      <c r="M267" s="38" t="str">
        <f aca="false">VLOOKUP(MID(L267,1,4),CódigosRetorno!$A$2:$B$1795,2,FALSE())</f>
        <v>La sumatoria del total valor de venta - operaciones exoneradas de línea no corresponden al total</v>
      </c>
      <c r="N267" s="49" t="s">
        <v>8</v>
      </c>
      <c r="O267" s="304"/>
    </row>
    <row r="268" customFormat="false" ht="108" hidden="false" customHeight="false" outlineLevel="0" collapsed="false">
      <c r="A268" s="304"/>
      <c r="B268" s="49"/>
      <c r="C268" s="51"/>
      <c r="D268" s="49"/>
      <c r="E268" s="49"/>
      <c r="F268" s="49"/>
      <c r="G268" s="48"/>
      <c r="H268" s="51"/>
      <c r="I268" s="81"/>
      <c r="J268" s="38" t="s">
        <v>3197</v>
      </c>
      <c r="K268" s="52" t="s">
        <v>208</v>
      </c>
      <c r="L268" s="52" t="s">
        <v>2812</v>
      </c>
      <c r="M268" s="38" t="str">
        <f aca="false">VLOOKUP(MID(L268,1,4),CódigosRetorno!$A$2:$B$1795,2,FALSE())</f>
        <v>La sumatoria del total valor de venta - operaciones exoneradas de línea no corresponden al total</v>
      </c>
      <c r="N268" s="49" t="s">
        <v>8</v>
      </c>
      <c r="O268" s="304"/>
    </row>
    <row r="269" customFormat="false" ht="96" hidden="false" customHeight="false" outlineLevel="0" collapsed="false">
      <c r="A269" s="304"/>
      <c r="B269" s="49"/>
      <c r="C269" s="51"/>
      <c r="D269" s="49"/>
      <c r="E269" s="49"/>
      <c r="F269" s="49"/>
      <c r="G269" s="48"/>
      <c r="H269" s="51"/>
      <c r="I269" s="81"/>
      <c r="J269" s="38" t="s">
        <v>3198</v>
      </c>
      <c r="K269" s="52" t="s">
        <v>6</v>
      </c>
      <c r="L269" s="52" t="s">
        <v>1773</v>
      </c>
      <c r="M269" s="38" t="str">
        <f aca="false">VLOOKUP(MID(L269,1,4),CódigosRetorno!$A$2:$B$1795,2,FALSE())</f>
        <v>La sumatoria del total valor de venta - operaciones inafectas de línea no corresponden al total</v>
      </c>
      <c r="N269" s="49"/>
      <c r="O269" s="304"/>
    </row>
    <row r="270" customFormat="false" ht="108" hidden="false" customHeight="false" outlineLevel="0" collapsed="false">
      <c r="A270" s="304"/>
      <c r="B270" s="49"/>
      <c r="C270" s="51"/>
      <c r="D270" s="49"/>
      <c r="E270" s="49"/>
      <c r="F270" s="49"/>
      <c r="G270" s="48"/>
      <c r="H270" s="51"/>
      <c r="I270" s="81"/>
      <c r="J270" s="38" t="s">
        <v>3199</v>
      </c>
      <c r="K270" s="52" t="s">
        <v>208</v>
      </c>
      <c r="L270" s="52" t="s">
        <v>2813</v>
      </c>
      <c r="M270" s="38" t="str">
        <f aca="false">VLOOKUP(MID(L270,1,4),CódigosRetorno!$A$2:$B$1795,2,FALSE())</f>
        <v>La sumatoria del total valor de venta - operaciones inafectas de línea no corresponden al total</v>
      </c>
      <c r="N270" s="49" t="s">
        <v>8</v>
      </c>
      <c r="O270" s="304"/>
    </row>
    <row r="271" customFormat="false" ht="36" hidden="false" customHeight="false" outlineLevel="0" collapsed="false">
      <c r="A271" s="304"/>
      <c r="B271" s="49"/>
      <c r="C271" s="51"/>
      <c r="D271" s="49"/>
      <c r="E271" s="49"/>
      <c r="F271" s="49" t="s">
        <v>144</v>
      </c>
      <c r="G271" s="48" t="s">
        <v>308</v>
      </c>
      <c r="H271" s="38" t="s">
        <v>1575</v>
      </c>
      <c r="I271" s="49" t="n">
        <v>1</v>
      </c>
      <c r="J271" s="51" t="s">
        <v>1598</v>
      </c>
      <c r="K271" s="52" t="s">
        <v>6</v>
      </c>
      <c r="L271" s="116" t="s">
        <v>1074</v>
      </c>
      <c r="M271" s="38" t="str">
        <f aca="false">VLOOKUP(L271,CódigosRetorno!$A$2:$B$1795,2,FALSE())</f>
        <v>La moneda debe ser la misma en todo el documento. Salvo las percepciones que sólo son en moneda nacional</v>
      </c>
      <c r="N271" s="49" t="s">
        <v>1297</v>
      </c>
      <c r="O271" s="304"/>
    </row>
    <row r="272" customFormat="false" ht="36" hidden="false" customHeight="true" outlineLevel="0" collapsed="false">
      <c r="A272" s="304"/>
      <c r="B272" s="49"/>
      <c r="C272" s="51"/>
      <c r="D272" s="49"/>
      <c r="E272" s="49"/>
      <c r="F272" s="49"/>
      <c r="G272" s="48" t="s">
        <v>1783</v>
      </c>
      <c r="H272" s="38" t="s">
        <v>3200</v>
      </c>
      <c r="I272" s="49" t="n">
        <v>1</v>
      </c>
      <c r="J272" s="38" t="s">
        <v>1081</v>
      </c>
      <c r="K272" s="52" t="s">
        <v>6</v>
      </c>
      <c r="L272" s="116" t="s">
        <v>1120</v>
      </c>
      <c r="M272" s="38" t="str">
        <f aca="false">VLOOKUP(L272,CódigosRetorno!$A$2:$B$1795,2,FALSE())</f>
        <v>El dato ingresado en TaxAmount no cumple con el formato establecido</v>
      </c>
      <c r="N272" s="49" t="s">
        <v>8</v>
      </c>
      <c r="O272" s="304"/>
    </row>
    <row r="273" customFormat="false" ht="48" hidden="false" customHeight="false" outlineLevel="0" collapsed="false">
      <c r="A273" s="304"/>
      <c r="B273" s="49"/>
      <c r="C273" s="51"/>
      <c r="D273" s="49"/>
      <c r="E273" s="49"/>
      <c r="F273" s="49"/>
      <c r="G273" s="48"/>
      <c r="H273" s="38"/>
      <c r="I273" s="49"/>
      <c r="J273" s="38" t="s">
        <v>1785</v>
      </c>
      <c r="K273" s="48" t="s">
        <v>6</v>
      </c>
      <c r="L273" s="52" t="s">
        <v>1786</v>
      </c>
      <c r="M273" s="38" t="str">
        <f aca="false">VLOOKUP(L273,CódigosRetorno!$A$2:$B$1795,2,FALSE())</f>
        <v>El monto total del impuestos sobre el valor de venta de operaciones gratuitas/inafectas/exoneradas debe ser igual a 0.00</v>
      </c>
      <c r="N273" s="49" t="s">
        <v>8</v>
      </c>
      <c r="O273" s="304"/>
    </row>
    <row r="274" customFormat="false" ht="36" hidden="false" customHeight="false" outlineLevel="0" collapsed="false">
      <c r="A274" s="304"/>
      <c r="B274" s="49"/>
      <c r="C274" s="51"/>
      <c r="D274" s="49"/>
      <c r="E274" s="49"/>
      <c r="F274" s="49" t="s">
        <v>144</v>
      </c>
      <c r="G274" s="48" t="s">
        <v>308</v>
      </c>
      <c r="H274" s="38" t="s">
        <v>1575</v>
      </c>
      <c r="I274" s="49" t="n">
        <v>1</v>
      </c>
      <c r="J274" s="51" t="s">
        <v>1598</v>
      </c>
      <c r="K274" s="52" t="s">
        <v>6</v>
      </c>
      <c r="L274" s="116" t="s">
        <v>1074</v>
      </c>
      <c r="M274" s="38" t="str">
        <f aca="false">VLOOKUP(L274,CódigosRetorno!$A$2:$B$1795,2,FALSE())</f>
        <v>La moneda debe ser la misma en todo el documento. Salvo las percepciones que sólo son en moneda nacional</v>
      </c>
      <c r="N274" s="49" t="s">
        <v>1297</v>
      </c>
      <c r="O274" s="304"/>
    </row>
    <row r="275" customFormat="false" ht="24" hidden="false" customHeight="true" outlineLevel="0" collapsed="false">
      <c r="A275" s="304"/>
      <c r="B275" s="49"/>
      <c r="C275" s="51"/>
      <c r="D275" s="49"/>
      <c r="E275" s="49"/>
      <c r="F275" s="117" t="s">
        <v>769</v>
      </c>
      <c r="G275" s="48" t="s">
        <v>1129</v>
      </c>
      <c r="H275" s="51" t="s">
        <v>3201</v>
      </c>
      <c r="I275" s="117" t="n">
        <v>1</v>
      </c>
      <c r="J275" s="38" t="s">
        <v>605</v>
      </c>
      <c r="K275" s="48" t="s">
        <v>6</v>
      </c>
      <c r="L275" s="116" t="s">
        <v>1788</v>
      </c>
      <c r="M275" s="38" t="str">
        <f aca="false">VLOOKUP(L275,CódigosRetorno!$A$2:$B$1795,2,FALSE())</f>
        <v>El XML no contiene el tag o no existe información de código de tributo.</v>
      </c>
      <c r="N275" s="49" t="s">
        <v>8</v>
      </c>
      <c r="O275" s="304"/>
    </row>
    <row r="276" customFormat="false" ht="24" hidden="false" customHeight="false" outlineLevel="0" collapsed="false">
      <c r="A276" s="304"/>
      <c r="B276" s="49"/>
      <c r="C276" s="51"/>
      <c r="D276" s="49"/>
      <c r="E276" s="49"/>
      <c r="F276" s="49"/>
      <c r="G276" s="48"/>
      <c r="H276" s="51"/>
      <c r="I276" s="117"/>
      <c r="J276" s="51" t="s">
        <v>1789</v>
      </c>
      <c r="K276" s="52" t="s">
        <v>6</v>
      </c>
      <c r="L276" s="116" t="s">
        <v>1790</v>
      </c>
      <c r="M276" s="38" t="str">
        <f aca="false">VLOOKUP(L276,CódigosRetorno!$A$2:$B$1795,2,FALSE())</f>
        <v>El dato ingresado como codigo de tributo global no corresponde al valor esperado.</v>
      </c>
      <c r="N276" s="49" t="s">
        <v>1658</v>
      </c>
      <c r="O276" s="304"/>
    </row>
    <row r="277" customFormat="false" ht="24" hidden="false" customHeight="false" outlineLevel="0" collapsed="false">
      <c r="A277" s="304"/>
      <c r="B277" s="49"/>
      <c r="C277" s="51"/>
      <c r="D277" s="49"/>
      <c r="E277" s="49"/>
      <c r="F277" s="49"/>
      <c r="G277" s="48"/>
      <c r="H277" s="51"/>
      <c r="I277" s="117"/>
      <c r="J277" s="62" t="s">
        <v>1791</v>
      </c>
      <c r="K277" s="116" t="s">
        <v>6</v>
      </c>
      <c r="L277" s="116" t="s">
        <v>1792</v>
      </c>
      <c r="M277" s="38" t="str">
        <f aca="false">VLOOKUP(L277,CódigosRetorno!$A$2:$B$1795,2,FALSE())</f>
        <v>El código de tributo no debe repetirse a nivel de totales</v>
      </c>
      <c r="N277" s="200" t="s">
        <v>8</v>
      </c>
      <c r="O277" s="304"/>
    </row>
    <row r="278" customFormat="false" ht="48" hidden="false" customHeight="false" outlineLevel="0" collapsed="false">
      <c r="A278" s="304"/>
      <c r="B278" s="49"/>
      <c r="C278" s="51"/>
      <c r="D278" s="49"/>
      <c r="E278" s="49"/>
      <c r="F278" s="49"/>
      <c r="G278" s="48"/>
      <c r="H278" s="51"/>
      <c r="I278" s="117"/>
      <c r="J278" s="38" t="s">
        <v>3202</v>
      </c>
      <c r="K278" s="52" t="s">
        <v>6</v>
      </c>
      <c r="L278" s="116" t="s">
        <v>3203</v>
      </c>
      <c r="M278" s="38" t="str">
        <f aca="false">VLOOKUP(L278,CódigosRetorno!$A$2:$B$1795,2,FALSE())</f>
        <v>El dato ingresado como codigo de tributo global es invalido para tipo de nota</v>
      </c>
      <c r="N278" s="200" t="s">
        <v>8</v>
      </c>
      <c r="O278" s="304"/>
    </row>
    <row r="279" customFormat="false" ht="48" hidden="false" customHeight="false" outlineLevel="0" collapsed="false">
      <c r="A279" s="304"/>
      <c r="B279" s="49"/>
      <c r="C279" s="51"/>
      <c r="D279" s="49"/>
      <c r="E279" s="49"/>
      <c r="F279" s="49"/>
      <c r="G279" s="48"/>
      <c r="H279" s="51"/>
      <c r="I279" s="117"/>
      <c r="J279" s="38" t="s">
        <v>3204</v>
      </c>
      <c r="K279" s="52" t="s">
        <v>6</v>
      </c>
      <c r="L279" s="116" t="s">
        <v>3203</v>
      </c>
      <c r="M279" s="38" t="str">
        <f aca="false">VLOOKUP(L279,CódigosRetorno!$A$2:$B$1795,2,FALSE())</f>
        <v>El dato ingresado como codigo de tributo global es invalido para tipo de nota</v>
      </c>
      <c r="N279" s="49" t="s">
        <v>8</v>
      </c>
      <c r="O279" s="304"/>
    </row>
    <row r="280" customFormat="false" ht="24" hidden="false" customHeight="false" outlineLevel="0" collapsed="false">
      <c r="A280" s="304"/>
      <c r="B280" s="49"/>
      <c r="C280" s="51"/>
      <c r="D280" s="49"/>
      <c r="E280" s="49"/>
      <c r="F280" s="117"/>
      <c r="G280" s="49" t="s">
        <v>1665</v>
      </c>
      <c r="H280" s="38" t="s">
        <v>1333</v>
      </c>
      <c r="I280" s="49" t="s">
        <v>1262</v>
      </c>
      <c r="J280" s="38" t="s">
        <v>1666</v>
      </c>
      <c r="K280" s="48" t="s">
        <v>208</v>
      </c>
      <c r="L280" s="52" t="s">
        <v>1335</v>
      </c>
      <c r="M280" s="38" t="str">
        <f aca="false">VLOOKUP(L280,CódigosRetorno!$A$2:$B$1795,2,FALSE())</f>
        <v>El dato ingresado como atributo @schemeName es incorrecto.</v>
      </c>
      <c r="N280" s="49" t="s">
        <v>8</v>
      </c>
      <c r="O280" s="304"/>
    </row>
    <row r="281" customFormat="false" ht="24" hidden="false" customHeight="false" outlineLevel="0" collapsed="false">
      <c r="A281" s="304"/>
      <c r="B281" s="49"/>
      <c r="C281" s="51"/>
      <c r="D281" s="49"/>
      <c r="E281" s="49"/>
      <c r="F281" s="49"/>
      <c r="G281" s="49" t="s">
        <v>1260</v>
      </c>
      <c r="H281" s="38" t="s">
        <v>1261</v>
      </c>
      <c r="I281" s="49" t="s">
        <v>1262</v>
      </c>
      <c r="J281" s="38" t="s">
        <v>1263</v>
      </c>
      <c r="K281" s="48" t="s">
        <v>208</v>
      </c>
      <c r="L281" s="52" t="s">
        <v>1264</v>
      </c>
      <c r="M281" s="38" t="str">
        <f aca="false">VLOOKUP(L281,CódigosRetorno!$A$2:$B$1795,2,FALSE())</f>
        <v>El dato ingresado como atributo @schemeAgencyName es incorrecto.</v>
      </c>
      <c r="N281" s="49" t="s">
        <v>8</v>
      </c>
      <c r="O281" s="304"/>
    </row>
    <row r="282" customFormat="false" ht="48" hidden="false" customHeight="false" outlineLevel="0" collapsed="false">
      <c r="A282" s="304"/>
      <c r="B282" s="49"/>
      <c r="C282" s="51"/>
      <c r="D282" s="49"/>
      <c r="E282" s="49"/>
      <c r="F282" s="49"/>
      <c r="G282" s="49" t="s">
        <v>1694</v>
      </c>
      <c r="H282" s="38" t="s">
        <v>1337</v>
      </c>
      <c r="I282" s="49" t="s">
        <v>1262</v>
      </c>
      <c r="J282" s="38" t="s">
        <v>1668</v>
      </c>
      <c r="K282" s="52" t="s">
        <v>208</v>
      </c>
      <c r="L282" s="116" t="s">
        <v>1339</v>
      </c>
      <c r="M282" s="38" t="str">
        <f aca="false">VLOOKUP(L282,CódigosRetorno!$A$2:$B$1795,2,FALSE())</f>
        <v>El dato ingresado como atributo @schemeURI es incorrecto.</v>
      </c>
      <c r="N282" s="49" t="s">
        <v>8</v>
      </c>
      <c r="O282" s="304"/>
    </row>
    <row r="283" customFormat="false" ht="24" hidden="false" customHeight="true" outlineLevel="0" collapsed="false">
      <c r="A283" s="304"/>
      <c r="B283" s="49"/>
      <c r="C283" s="51"/>
      <c r="D283" s="49"/>
      <c r="E283" s="49"/>
      <c r="F283" s="49" t="s">
        <v>1669</v>
      </c>
      <c r="G283" s="48" t="s">
        <v>1129</v>
      </c>
      <c r="H283" s="38" t="s">
        <v>3205</v>
      </c>
      <c r="I283" s="49" t="n">
        <v>1</v>
      </c>
      <c r="J283" s="38" t="s">
        <v>605</v>
      </c>
      <c r="K283" s="52" t="s">
        <v>6</v>
      </c>
      <c r="L283" s="116" t="s">
        <v>1796</v>
      </c>
      <c r="M283" s="38" t="str">
        <f aca="false">VLOOKUP(L283,CódigosRetorno!$A$2:$B$1795,2,FALSE())</f>
        <v>El XML no contiene el tag TaxScheme Name de impuestos globales</v>
      </c>
      <c r="N283" s="49" t="s">
        <v>8</v>
      </c>
      <c r="O283" s="304"/>
    </row>
    <row r="284" customFormat="false" ht="24" hidden="false" customHeight="false" outlineLevel="0" collapsed="false">
      <c r="A284" s="304"/>
      <c r="B284" s="49"/>
      <c r="C284" s="51"/>
      <c r="D284" s="49"/>
      <c r="E284" s="49"/>
      <c r="F284" s="49"/>
      <c r="G284" s="48"/>
      <c r="H284" s="38"/>
      <c r="I284" s="49"/>
      <c r="J284" s="51" t="s">
        <v>1797</v>
      </c>
      <c r="K284" s="52" t="s">
        <v>6</v>
      </c>
      <c r="L284" s="116" t="s">
        <v>1798</v>
      </c>
      <c r="M284" s="38" t="str">
        <f aca="false">VLOOKUP(L284,CódigosRetorno!$A$2:$B$1795,2,FALSE())</f>
        <v>El valor del tag nombre del tributo no corresponde al esperado.</v>
      </c>
      <c r="N284" s="49" t="s">
        <v>1658</v>
      </c>
      <c r="O284" s="304"/>
    </row>
    <row r="285" customFormat="false" ht="24" hidden="false" customHeight="true" outlineLevel="0" collapsed="false">
      <c r="A285" s="304"/>
      <c r="B285" s="49"/>
      <c r="C285" s="51"/>
      <c r="D285" s="49"/>
      <c r="E285" s="49"/>
      <c r="F285" s="49" t="s">
        <v>144</v>
      </c>
      <c r="G285" s="48"/>
      <c r="H285" s="38" t="s">
        <v>3206</v>
      </c>
      <c r="I285" s="49" t="n">
        <v>1</v>
      </c>
      <c r="J285" s="38" t="s">
        <v>605</v>
      </c>
      <c r="K285" s="52" t="s">
        <v>6</v>
      </c>
      <c r="L285" s="116" t="s">
        <v>1800</v>
      </c>
      <c r="M285" s="38" t="str">
        <f aca="false">VLOOKUP(L285,CódigosRetorno!$A$2:$B$1795,2,FALSE())</f>
        <v>El XML no contiene el tag código de tributo internacional de impuestos globales</v>
      </c>
      <c r="N285" s="49" t="s">
        <v>8</v>
      </c>
      <c r="O285" s="304"/>
    </row>
    <row r="286" customFormat="false" ht="36" hidden="false" customHeight="false" outlineLevel="0" collapsed="false">
      <c r="A286" s="304"/>
      <c r="B286" s="49"/>
      <c r="C286" s="51"/>
      <c r="D286" s="49"/>
      <c r="E286" s="49"/>
      <c r="F286" s="49"/>
      <c r="G286" s="48"/>
      <c r="H286" s="38"/>
      <c r="I286" s="49"/>
      <c r="J286" s="51" t="s">
        <v>1801</v>
      </c>
      <c r="K286" s="52" t="s">
        <v>6</v>
      </c>
      <c r="L286" s="116" t="s">
        <v>1802</v>
      </c>
      <c r="M286" s="38" t="str">
        <f aca="false">VLOOKUP(L286,CódigosRetorno!$A$2:$B$1795,2,FALSE())</f>
        <v>El valor del tag codigo de tributo internacional no corresponde al esperado.</v>
      </c>
      <c r="N286" s="49" t="s">
        <v>1658</v>
      </c>
      <c r="O286" s="304"/>
    </row>
    <row r="287" customFormat="false" ht="36" hidden="false" customHeight="true" outlineLevel="0" collapsed="false">
      <c r="A287" s="304"/>
      <c r="B287" s="117" t="n">
        <v>41</v>
      </c>
      <c r="C287" s="103" t="s">
        <v>3207</v>
      </c>
      <c r="D287" s="81" t="s">
        <v>63</v>
      </c>
      <c r="E287" s="81" t="s">
        <v>184</v>
      </c>
      <c r="F287" s="81" t="s">
        <v>300</v>
      </c>
      <c r="G287" s="101" t="s">
        <v>1718</v>
      </c>
      <c r="H287" s="103" t="s">
        <v>3193</v>
      </c>
      <c r="I287" s="49" t="n">
        <v>1</v>
      </c>
      <c r="J287" s="38" t="s">
        <v>1081</v>
      </c>
      <c r="K287" s="310" t="s">
        <v>6</v>
      </c>
      <c r="L287" s="52" t="s">
        <v>1767</v>
      </c>
      <c r="M287" s="38" t="str">
        <f aca="false">VLOOKUP(L287,CódigosRetorno!$A$2:$B$1795,2,FALSE())</f>
        <v>El dato ingresado en el total valor de venta globales no cumple con el formato establecido</v>
      </c>
      <c r="N287" s="48" t="s">
        <v>8</v>
      </c>
      <c r="O287" s="304"/>
    </row>
    <row r="288" customFormat="false" ht="96" hidden="false" customHeight="false" outlineLevel="0" collapsed="false">
      <c r="A288" s="304"/>
      <c r="B288" s="117"/>
      <c r="C288" s="103"/>
      <c r="D288" s="81"/>
      <c r="E288" s="81"/>
      <c r="F288" s="81"/>
      <c r="G288" s="101"/>
      <c r="H288" s="103"/>
      <c r="I288" s="49"/>
      <c r="J288" s="38" t="s">
        <v>3208</v>
      </c>
      <c r="K288" s="52" t="s">
        <v>6</v>
      </c>
      <c r="L288" s="52" t="s">
        <v>1807</v>
      </c>
      <c r="M288" s="38" t="str">
        <f aca="false">VLOOKUP(MID(L288,1,4),CódigosRetorno!$A$2:$B$1795,2,FALSE())</f>
        <v>La sumatoria del total valor de venta - operaciones gratuitas de línea no corresponden al total</v>
      </c>
      <c r="N288" s="49" t="s">
        <v>8</v>
      </c>
      <c r="O288" s="304"/>
    </row>
    <row r="289" customFormat="false" ht="108" hidden="false" customHeight="false" outlineLevel="0" collapsed="false">
      <c r="A289" s="304"/>
      <c r="B289" s="117"/>
      <c r="C289" s="103"/>
      <c r="D289" s="81"/>
      <c r="E289" s="81"/>
      <c r="F289" s="81"/>
      <c r="G289" s="101"/>
      <c r="H289" s="103"/>
      <c r="I289" s="49"/>
      <c r="J289" s="38" t="s">
        <v>3209</v>
      </c>
      <c r="K289" s="52" t="s">
        <v>208</v>
      </c>
      <c r="L289" s="52" t="s">
        <v>2819</v>
      </c>
      <c r="M289" s="38" t="str">
        <f aca="false">VLOOKUP(MID(L289,1,4),CódigosRetorno!$A$2:$B$1795,2,FALSE())</f>
        <v>La sumatoria del total valor de venta - operaciones gratuitas de línea no corresponden al total</v>
      </c>
      <c r="N289" s="49" t="s">
        <v>8</v>
      </c>
      <c r="O289" s="304"/>
    </row>
    <row r="290" customFormat="false" ht="60" hidden="false" customHeight="false" outlineLevel="0" collapsed="false">
      <c r="A290" s="304"/>
      <c r="B290" s="117"/>
      <c r="C290" s="103"/>
      <c r="D290" s="81"/>
      <c r="E290" s="81"/>
      <c r="F290" s="81"/>
      <c r="G290" s="101"/>
      <c r="H290" s="103"/>
      <c r="I290" s="49"/>
      <c r="J290" s="38" t="s">
        <v>2820</v>
      </c>
      <c r="K290" s="52" t="s">
        <v>6</v>
      </c>
      <c r="L290" s="116" t="s">
        <v>1809</v>
      </c>
      <c r="M290" s="38" t="str">
        <f aca="false">VLOOKUP(L290,CódigosRetorno!$A$2:$B$1795,2,FALSE())</f>
        <v>Operacion gratuita,  debe consignar Total valor venta - operaciones gratuitas  mayor a cero</v>
      </c>
      <c r="N290" s="49" t="s">
        <v>8</v>
      </c>
      <c r="O290" s="304"/>
    </row>
    <row r="291" customFormat="false" ht="36" hidden="false" customHeight="false" outlineLevel="0" collapsed="false">
      <c r="A291" s="304"/>
      <c r="B291" s="117"/>
      <c r="C291" s="103"/>
      <c r="D291" s="81"/>
      <c r="E291" s="81"/>
      <c r="F291" s="81" t="s">
        <v>144</v>
      </c>
      <c r="G291" s="48" t="s">
        <v>308</v>
      </c>
      <c r="H291" s="38" t="s">
        <v>1575</v>
      </c>
      <c r="I291" s="49" t="n">
        <v>1</v>
      </c>
      <c r="J291" s="51" t="s">
        <v>1598</v>
      </c>
      <c r="K291" s="52" t="s">
        <v>6</v>
      </c>
      <c r="L291" s="116" t="s">
        <v>1074</v>
      </c>
      <c r="M291" s="38" t="str">
        <f aca="false">VLOOKUP(L291,CódigosRetorno!$A$2:$B$1795,2,FALSE())</f>
        <v>La moneda debe ser la misma en todo el documento. Salvo las percepciones que sólo son en moneda nacional</v>
      </c>
      <c r="N291" s="49" t="s">
        <v>1297</v>
      </c>
      <c r="O291" s="304"/>
    </row>
    <row r="292" customFormat="false" ht="36.75" hidden="false" customHeight="true" outlineLevel="0" collapsed="false">
      <c r="A292" s="304"/>
      <c r="B292" s="117"/>
      <c r="C292" s="103"/>
      <c r="D292" s="81"/>
      <c r="E292" s="81"/>
      <c r="F292" s="81" t="s">
        <v>300</v>
      </c>
      <c r="G292" s="101" t="s">
        <v>301</v>
      </c>
      <c r="H292" s="80" t="s">
        <v>3210</v>
      </c>
      <c r="I292" s="81" t="n">
        <v>1</v>
      </c>
      <c r="J292" s="38" t="s">
        <v>1081</v>
      </c>
      <c r="K292" s="52" t="s">
        <v>6</v>
      </c>
      <c r="L292" s="116" t="s">
        <v>1120</v>
      </c>
      <c r="M292" s="38" t="str">
        <f aca="false">VLOOKUP(L292,CódigosRetorno!$A$2:$B$1795,2,FALSE())</f>
        <v>El dato ingresado en TaxAmount no cumple con el formato establecido</v>
      </c>
      <c r="N292" s="49" t="s">
        <v>8</v>
      </c>
      <c r="O292" s="304"/>
    </row>
    <row r="293" customFormat="false" ht="36" hidden="false" customHeight="false" outlineLevel="0" collapsed="false">
      <c r="A293" s="304"/>
      <c r="B293" s="117"/>
      <c r="C293" s="103"/>
      <c r="D293" s="81"/>
      <c r="E293" s="81"/>
      <c r="F293" s="81" t="s">
        <v>144</v>
      </c>
      <c r="G293" s="48" t="s">
        <v>308</v>
      </c>
      <c r="H293" s="38" t="s">
        <v>1575</v>
      </c>
      <c r="I293" s="81" t="n">
        <v>1</v>
      </c>
      <c r="J293" s="51" t="s">
        <v>1598</v>
      </c>
      <c r="K293" s="52" t="s">
        <v>6</v>
      </c>
      <c r="L293" s="116" t="s">
        <v>1074</v>
      </c>
      <c r="M293" s="38" t="str">
        <f aca="false">VLOOKUP(L293,CódigosRetorno!$A$2:$B$1795,2,FALSE())</f>
        <v>La moneda debe ser la misma en todo el documento. Salvo las percepciones que sólo son en moneda nacional</v>
      </c>
      <c r="N293" s="49" t="s">
        <v>1297</v>
      </c>
      <c r="O293" s="304"/>
    </row>
    <row r="294" customFormat="false" ht="24" hidden="false" customHeight="true" outlineLevel="0" collapsed="false">
      <c r="A294" s="304"/>
      <c r="B294" s="117"/>
      <c r="C294" s="103"/>
      <c r="D294" s="81"/>
      <c r="E294" s="81"/>
      <c r="F294" s="81" t="s">
        <v>769</v>
      </c>
      <c r="G294" s="101" t="s">
        <v>1129</v>
      </c>
      <c r="H294" s="103" t="s">
        <v>3201</v>
      </c>
      <c r="I294" s="117" t="n">
        <v>1</v>
      </c>
      <c r="J294" s="38" t="s">
        <v>605</v>
      </c>
      <c r="K294" s="48" t="s">
        <v>6</v>
      </c>
      <c r="L294" s="208" t="s">
        <v>1788</v>
      </c>
      <c r="M294" s="38" t="str">
        <f aca="false">VLOOKUP(L294,CódigosRetorno!$A$2:$B$1795,2,FALSE())</f>
        <v>El XML no contiene el tag o no existe información de código de tributo.</v>
      </c>
      <c r="N294" s="49" t="s">
        <v>8</v>
      </c>
      <c r="O294" s="304"/>
    </row>
    <row r="295" customFormat="false" ht="24" hidden="false" customHeight="false" outlineLevel="0" collapsed="false">
      <c r="A295" s="304"/>
      <c r="B295" s="117"/>
      <c r="C295" s="103"/>
      <c r="D295" s="81"/>
      <c r="E295" s="81"/>
      <c r="F295" s="81"/>
      <c r="G295" s="101"/>
      <c r="H295" s="103"/>
      <c r="I295" s="117"/>
      <c r="J295" s="51" t="s">
        <v>1789</v>
      </c>
      <c r="K295" s="207" t="s">
        <v>6</v>
      </c>
      <c r="L295" s="208" t="s">
        <v>1790</v>
      </c>
      <c r="M295" s="38" t="str">
        <f aca="false">VLOOKUP(L295,CódigosRetorno!$A$2:$B$1795,2,FALSE())</f>
        <v>El dato ingresado como codigo de tributo global no corresponde al valor esperado.</v>
      </c>
      <c r="N295" s="49" t="s">
        <v>1658</v>
      </c>
      <c r="O295" s="304"/>
    </row>
    <row r="296" customFormat="false" ht="24" hidden="false" customHeight="false" outlineLevel="0" collapsed="false">
      <c r="A296" s="304"/>
      <c r="B296" s="117"/>
      <c r="C296" s="103"/>
      <c r="D296" s="81"/>
      <c r="E296" s="81"/>
      <c r="F296" s="81"/>
      <c r="G296" s="101"/>
      <c r="H296" s="103"/>
      <c r="I296" s="117"/>
      <c r="J296" s="62" t="s">
        <v>1791</v>
      </c>
      <c r="K296" s="116" t="s">
        <v>6</v>
      </c>
      <c r="L296" s="116" t="s">
        <v>1792</v>
      </c>
      <c r="M296" s="38" t="str">
        <f aca="false">VLOOKUP(L296,CódigosRetorno!$A$2:$B$1795,2,FALSE())</f>
        <v>El código de tributo no debe repetirse a nivel de totales</v>
      </c>
      <c r="N296" s="200" t="s">
        <v>8</v>
      </c>
      <c r="O296" s="304"/>
    </row>
    <row r="297" customFormat="false" ht="24" hidden="false" customHeight="false" outlineLevel="0" collapsed="false">
      <c r="A297" s="304"/>
      <c r="B297" s="117"/>
      <c r="C297" s="103"/>
      <c r="D297" s="81"/>
      <c r="E297" s="81"/>
      <c r="F297" s="49"/>
      <c r="G297" s="49" t="s">
        <v>1665</v>
      </c>
      <c r="H297" s="38" t="s">
        <v>1333</v>
      </c>
      <c r="I297" s="49" t="s">
        <v>1262</v>
      </c>
      <c r="J297" s="38" t="s">
        <v>1666</v>
      </c>
      <c r="K297" s="48" t="s">
        <v>208</v>
      </c>
      <c r="L297" s="52" t="s">
        <v>1335</v>
      </c>
      <c r="M297" s="38" t="str">
        <f aca="false">VLOOKUP(L297,CódigosRetorno!$A$2:$B$1795,2,FALSE())</f>
        <v>El dato ingresado como atributo @schemeName es incorrecto.</v>
      </c>
      <c r="N297" s="49" t="s">
        <v>8</v>
      </c>
      <c r="O297" s="304"/>
    </row>
    <row r="298" customFormat="false" ht="24" hidden="false" customHeight="false" outlineLevel="0" collapsed="false">
      <c r="A298" s="304"/>
      <c r="B298" s="117"/>
      <c r="C298" s="103"/>
      <c r="D298" s="81"/>
      <c r="E298" s="81"/>
      <c r="F298" s="49"/>
      <c r="G298" s="49" t="s">
        <v>1260</v>
      </c>
      <c r="H298" s="38" t="s">
        <v>1261</v>
      </c>
      <c r="I298" s="49" t="s">
        <v>1262</v>
      </c>
      <c r="J298" s="38" t="s">
        <v>1263</v>
      </c>
      <c r="K298" s="48" t="s">
        <v>208</v>
      </c>
      <c r="L298" s="52" t="s">
        <v>1264</v>
      </c>
      <c r="M298" s="38" t="str">
        <f aca="false">VLOOKUP(L298,CódigosRetorno!$A$2:$B$1795,2,FALSE())</f>
        <v>El dato ingresado como atributo @schemeAgencyName es incorrecto.</v>
      </c>
      <c r="N298" s="49" t="s">
        <v>8</v>
      </c>
      <c r="O298" s="304"/>
    </row>
    <row r="299" customFormat="false" ht="48" hidden="false" customHeight="false" outlineLevel="0" collapsed="false">
      <c r="A299" s="304"/>
      <c r="B299" s="117"/>
      <c r="C299" s="103"/>
      <c r="D299" s="81"/>
      <c r="E299" s="81"/>
      <c r="F299" s="49"/>
      <c r="G299" s="49" t="s">
        <v>1694</v>
      </c>
      <c r="H299" s="38" t="s">
        <v>1337</v>
      </c>
      <c r="I299" s="49" t="s">
        <v>1262</v>
      </c>
      <c r="J299" s="38" t="s">
        <v>1668</v>
      </c>
      <c r="K299" s="52" t="s">
        <v>208</v>
      </c>
      <c r="L299" s="116" t="s">
        <v>1339</v>
      </c>
      <c r="M299" s="38" t="str">
        <f aca="false">VLOOKUP(L299,CódigosRetorno!$A$2:$B$1795,2,FALSE())</f>
        <v>El dato ingresado como atributo @schemeURI es incorrecto.</v>
      </c>
      <c r="N299" s="49" t="s">
        <v>8</v>
      </c>
      <c r="O299" s="304"/>
    </row>
    <row r="300" customFormat="false" ht="24" hidden="false" customHeight="true" outlineLevel="0" collapsed="false">
      <c r="A300" s="304"/>
      <c r="B300" s="117"/>
      <c r="C300" s="103"/>
      <c r="D300" s="81"/>
      <c r="E300" s="81"/>
      <c r="F300" s="112" t="s">
        <v>1669</v>
      </c>
      <c r="G300" s="101" t="s">
        <v>1129</v>
      </c>
      <c r="H300" s="80" t="s">
        <v>3205</v>
      </c>
      <c r="I300" s="49" t="n">
        <v>1</v>
      </c>
      <c r="J300" s="38" t="s">
        <v>605</v>
      </c>
      <c r="K300" s="52" t="s">
        <v>6</v>
      </c>
      <c r="L300" s="116" t="s">
        <v>1796</v>
      </c>
      <c r="M300" s="38" t="str">
        <f aca="false">VLOOKUP(L300,CódigosRetorno!$A$2:$B$1795,2,FALSE())</f>
        <v>El XML no contiene el tag TaxScheme Name de impuestos globales</v>
      </c>
      <c r="N300" s="49" t="s">
        <v>8</v>
      </c>
      <c r="O300" s="304"/>
    </row>
    <row r="301" customFormat="false" ht="24" hidden="false" customHeight="false" outlineLevel="0" collapsed="false">
      <c r="A301" s="304"/>
      <c r="B301" s="117"/>
      <c r="C301" s="103"/>
      <c r="D301" s="81"/>
      <c r="E301" s="81"/>
      <c r="F301" s="81"/>
      <c r="G301" s="101"/>
      <c r="H301" s="80"/>
      <c r="I301" s="49"/>
      <c r="J301" s="51" t="s">
        <v>1797</v>
      </c>
      <c r="K301" s="52" t="s">
        <v>6</v>
      </c>
      <c r="L301" s="116" t="s">
        <v>1798</v>
      </c>
      <c r="M301" s="38" t="str">
        <f aca="false">VLOOKUP(L301,CódigosRetorno!$A$2:$B$1795,2,FALSE())</f>
        <v>El valor del tag nombre del tributo no corresponde al esperado.</v>
      </c>
      <c r="N301" s="49" t="s">
        <v>1658</v>
      </c>
      <c r="O301" s="304"/>
    </row>
    <row r="302" customFormat="false" ht="24" hidden="false" customHeight="true" outlineLevel="0" collapsed="false">
      <c r="A302" s="304"/>
      <c r="B302" s="117"/>
      <c r="C302" s="103"/>
      <c r="D302" s="81"/>
      <c r="E302" s="81"/>
      <c r="F302" s="112" t="s">
        <v>144</v>
      </c>
      <c r="G302" s="101" t="s">
        <v>1129</v>
      </c>
      <c r="H302" s="80" t="s">
        <v>3206</v>
      </c>
      <c r="I302" s="49" t="n">
        <v>1</v>
      </c>
      <c r="J302" s="38" t="s">
        <v>605</v>
      </c>
      <c r="K302" s="52" t="s">
        <v>6</v>
      </c>
      <c r="L302" s="116" t="s">
        <v>1800</v>
      </c>
      <c r="M302" s="38" t="str">
        <f aca="false">VLOOKUP(L302,CódigosRetorno!$A$2:$B$1795,2,FALSE())</f>
        <v>El XML no contiene el tag código de tributo internacional de impuestos globales</v>
      </c>
      <c r="N302" s="49" t="s">
        <v>8</v>
      </c>
      <c r="O302" s="304"/>
    </row>
    <row r="303" customFormat="false" ht="36" hidden="false" customHeight="false" outlineLevel="0" collapsed="false">
      <c r="A303" s="304"/>
      <c r="B303" s="117"/>
      <c r="C303" s="103"/>
      <c r="D303" s="81"/>
      <c r="E303" s="81"/>
      <c r="F303" s="81"/>
      <c r="G303" s="101"/>
      <c r="H303" s="80"/>
      <c r="I303" s="49"/>
      <c r="J303" s="51" t="s">
        <v>1801</v>
      </c>
      <c r="K303" s="52" t="s">
        <v>6</v>
      </c>
      <c r="L303" s="116" t="s">
        <v>1802</v>
      </c>
      <c r="M303" s="38" t="str">
        <f aca="false">VLOOKUP(L303,CódigosRetorno!$A$2:$B$1795,2,FALSE())</f>
        <v>El valor del tag codigo de tributo internacional no corresponde al esperado.</v>
      </c>
      <c r="N303" s="49" t="s">
        <v>1658</v>
      </c>
      <c r="O303" s="304"/>
    </row>
    <row r="304" customFormat="false" ht="24" hidden="false" customHeight="true" outlineLevel="0" collapsed="false">
      <c r="A304" s="304"/>
      <c r="B304" s="49" t="s">
        <v>3211</v>
      </c>
      <c r="C304" s="51" t="s">
        <v>2825</v>
      </c>
      <c r="D304" s="48" t="s">
        <v>63</v>
      </c>
      <c r="E304" s="49" t="s">
        <v>184</v>
      </c>
      <c r="F304" s="117" t="s">
        <v>300</v>
      </c>
      <c r="G304" s="48" t="s">
        <v>1718</v>
      </c>
      <c r="H304" s="51" t="s">
        <v>3212</v>
      </c>
      <c r="I304" s="117"/>
      <c r="J304" s="51" t="s">
        <v>1631</v>
      </c>
      <c r="K304" s="52" t="s">
        <v>6</v>
      </c>
      <c r="L304" s="116" t="s">
        <v>1766</v>
      </c>
      <c r="M304" s="38" t="str">
        <f aca="false">VLOOKUP(L304,CódigosRetorno!$A$2:$B$1795,2,FALSE())</f>
        <v>El XML no contiene el tag o no existe información de total valor de venta globales</v>
      </c>
      <c r="N304" s="49" t="s">
        <v>8</v>
      </c>
      <c r="O304" s="304"/>
    </row>
    <row r="305" customFormat="false" ht="36" hidden="false" customHeight="false" outlineLevel="0" collapsed="false">
      <c r="A305" s="304"/>
      <c r="B305" s="49"/>
      <c r="C305" s="51"/>
      <c r="D305" s="48"/>
      <c r="E305" s="49"/>
      <c r="F305" s="49"/>
      <c r="G305" s="48"/>
      <c r="H305" s="51"/>
      <c r="I305" s="117"/>
      <c r="J305" s="38" t="s">
        <v>1081</v>
      </c>
      <c r="K305" s="48" t="s">
        <v>6</v>
      </c>
      <c r="L305" s="52" t="s">
        <v>1767</v>
      </c>
      <c r="M305" s="38" t="str">
        <f aca="false">VLOOKUP(L305,CódigosRetorno!$A$2:$B$1795,2,FALSE())</f>
        <v>El dato ingresado en el total valor de venta globales no cumple con el formato establecido</v>
      </c>
      <c r="N305" s="49" t="s">
        <v>8</v>
      </c>
      <c r="O305" s="304"/>
    </row>
    <row r="306" customFormat="false" ht="108" hidden="false" customHeight="false" outlineLevel="0" collapsed="false">
      <c r="A306" s="304"/>
      <c r="B306" s="49"/>
      <c r="C306" s="51"/>
      <c r="D306" s="48"/>
      <c r="E306" s="49"/>
      <c r="F306" s="49"/>
      <c r="G306" s="48"/>
      <c r="H306" s="51"/>
      <c r="I306" s="117"/>
      <c r="J306" s="38" t="s">
        <v>3213</v>
      </c>
      <c r="K306" s="52" t="s">
        <v>6</v>
      </c>
      <c r="L306" s="52" t="s">
        <v>1819</v>
      </c>
      <c r="M306" s="38" t="str">
        <f aca="false">VLOOKUP(MID(L306,1,4),CódigosRetorno!$A$2:$B$1795,2,FALSE())</f>
        <v>La sumatoria del total valor de venta - operaciones gravadas de línea no corresponden al total</v>
      </c>
      <c r="N306" s="49" t="s">
        <v>8</v>
      </c>
      <c r="O306" s="304"/>
    </row>
    <row r="307" customFormat="false" ht="108" hidden="false" customHeight="false" outlineLevel="0" collapsed="false">
      <c r="A307" s="304"/>
      <c r="B307" s="49"/>
      <c r="C307" s="51"/>
      <c r="D307" s="48"/>
      <c r="E307" s="49"/>
      <c r="F307" s="49"/>
      <c r="G307" s="48"/>
      <c r="H307" s="51"/>
      <c r="I307" s="117"/>
      <c r="J307" s="38" t="s">
        <v>3214</v>
      </c>
      <c r="K307" s="48" t="s">
        <v>208</v>
      </c>
      <c r="L307" s="116" t="s">
        <v>2826</v>
      </c>
      <c r="M307" s="38" t="str">
        <f aca="false">VLOOKUP(MID(L307,1,4),CódigosRetorno!$A$2:$B$1795,2,FALSE())</f>
        <v>La sumatoria del total valor de venta - operaciones gravadas de línea no corresponden al total</v>
      </c>
      <c r="N307" s="49"/>
      <c r="O307" s="304"/>
    </row>
    <row r="308" customFormat="false" ht="108" hidden="false" customHeight="false" outlineLevel="0" collapsed="false">
      <c r="A308" s="304"/>
      <c r="B308" s="49"/>
      <c r="C308" s="51"/>
      <c r="D308" s="48"/>
      <c r="E308" s="49"/>
      <c r="F308" s="49"/>
      <c r="G308" s="48"/>
      <c r="H308" s="51"/>
      <c r="I308" s="117"/>
      <c r="J308" s="38" t="s">
        <v>3215</v>
      </c>
      <c r="K308" s="49" t="s">
        <v>6</v>
      </c>
      <c r="L308" s="52" t="s">
        <v>1821</v>
      </c>
      <c r="M308" s="38" t="str">
        <f aca="false">VLOOKUP(MID(L308,1,4),CódigosRetorno!$A$2:$B$1795,2,FALSE())</f>
        <v>La sumatoria del total valor de venta - IVAP de línea no corresponden al total</v>
      </c>
      <c r="N308" s="49" t="s">
        <v>8</v>
      </c>
      <c r="O308" s="304"/>
    </row>
    <row r="309" customFormat="false" ht="116.25" hidden="false" customHeight="true" outlineLevel="0" collapsed="false">
      <c r="A309" s="304"/>
      <c r="B309" s="49"/>
      <c r="C309" s="51"/>
      <c r="D309" s="48"/>
      <c r="E309" s="49"/>
      <c r="F309" s="49"/>
      <c r="G309" s="48"/>
      <c r="H309" s="51"/>
      <c r="I309" s="209"/>
      <c r="J309" s="38" t="s">
        <v>3216</v>
      </c>
      <c r="K309" s="48" t="s">
        <v>208</v>
      </c>
      <c r="L309" s="116" t="s">
        <v>2827</v>
      </c>
      <c r="M309" s="38" t="str">
        <f aca="false">VLOOKUP(L309,CódigosRetorno!$A$2:$B$1795,2,FALSE())</f>
        <v>La sumatoria del total valor de venta - IVAP de línea no corresponden al total</v>
      </c>
      <c r="N309" s="49" t="s">
        <v>8</v>
      </c>
      <c r="O309" s="304"/>
    </row>
    <row r="310" customFormat="false" ht="38.25" hidden="false" customHeight="true" outlineLevel="0" collapsed="false">
      <c r="A310" s="304"/>
      <c r="B310" s="49"/>
      <c r="C310" s="51"/>
      <c r="D310" s="48"/>
      <c r="E310" s="49"/>
      <c r="F310" s="49" t="s">
        <v>144</v>
      </c>
      <c r="G310" s="48" t="s">
        <v>308</v>
      </c>
      <c r="H310" s="38" t="s">
        <v>1575</v>
      </c>
      <c r="I310" s="49"/>
      <c r="J310" s="51" t="s">
        <v>1598</v>
      </c>
      <c r="K310" s="52" t="s">
        <v>6</v>
      </c>
      <c r="L310" s="116" t="s">
        <v>1074</v>
      </c>
      <c r="M310" s="38" t="str">
        <f aca="false">VLOOKUP(L310,CódigosRetorno!$A$2:$B$1795,2,FALSE())</f>
        <v>La moneda debe ser la misma en todo el documento. Salvo las percepciones que sólo son en moneda nacional</v>
      </c>
      <c r="N310" s="49" t="s">
        <v>8</v>
      </c>
      <c r="O310" s="304"/>
    </row>
    <row r="311" customFormat="false" ht="36" hidden="false" customHeight="true" outlineLevel="0" collapsed="false">
      <c r="A311" s="304"/>
      <c r="B311" s="49"/>
      <c r="C311" s="51"/>
      <c r="D311" s="48"/>
      <c r="E311" s="49"/>
      <c r="F311" s="117" t="s">
        <v>300</v>
      </c>
      <c r="G311" s="48" t="s">
        <v>1718</v>
      </c>
      <c r="H311" s="51" t="s">
        <v>3217</v>
      </c>
      <c r="I311" s="117"/>
      <c r="J311" s="38" t="s">
        <v>1081</v>
      </c>
      <c r="K311" s="52" t="s">
        <v>6</v>
      </c>
      <c r="L311" s="116" t="s">
        <v>1120</v>
      </c>
      <c r="M311" s="38" t="str">
        <f aca="false">VLOOKUP(L311,CódigosRetorno!$A$2:$B$1795,2,FALSE())</f>
        <v>El dato ingresado en TaxAmount no cumple con el formato establecido</v>
      </c>
      <c r="N311" s="49" t="s">
        <v>8</v>
      </c>
      <c r="O311" s="304"/>
    </row>
    <row r="312" customFormat="false" ht="90.75" hidden="false" customHeight="true" outlineLevel="0" collapsed="false">
      <c r="A312" s="304"/>
      <c r="B312" s="49"/>
      <c r="C312" s="51"/>
      <c r="D312" s="48"/>
      <c r="E312" s="49"/>
      <c r="F312" s="49"/>
      <c r="G312" s="48"/>
      <c r="H312" s="51"/>
      <c r="I312" s="117"/>
      <c r="J312" s="38" t="s">
        <v>3218</v>
      </c>
      <c r="K312" s="52" t="s">
        <v>6</v>
      </c>
      <c r="L312" s="52" t="s">
        <v>1824</v>
      </c>
      <c r="M312" s="38" t="str">
        <f aca="false">VLOOKUP(MID(L312,1,4),CódigosRetorno!$A$2:$B$1795,2,FALSE())</f>
        <v>El cálculo del IGV es Incorrecto</v>
      </c>
      <c r="N312" s="49" t="s">
        <v>8</v>
      </c>
      <c r="O312" s="304"/>
    </row>
    <row r="313" customFormat="false" ht="96" hidden="false" customHeight="false" outlineLevel="0" collapsed="false">
      <c r="A313" s="304"/>
      <c r="B313" s="49"/>
      <c r="C313" s="51"/>
      <c r="D313" s="48"/>
      <c r="E313" s="49"/>
      <c r="F313" s="49"/>
      <c r="G313" s="48"/>
      <c r="H313" s="51"/>
      <c r="I313" s="117"/>
      <c r="J313" s="38" t="s">
        <v>3219</v>
      </c>
      <c r="K313" s="52" t="s">
        <v>208</v>
      </c>
      <c r="L313" s="116" t="s">
        <v>2829</v>
      </c>
      <c r="M313" s="38" t="str">
        <f aca="false">VLOOKUP(L313,CódigosRetorno!$A$2:$B$1795,2,FALSE())</f>
        <v>El cálculo del IGV es Incorrecto</v>
      </c>
      <c r="N313" s="49" t="s">
        <v>8</v>
      </c>
      <c r="O313" s="304"/>
    </row>
    <row r="314" customFormat="false" ht="84" hidden="false" customHeight="false" outlineLevel="0" collapsed="false">
      <c r="A314" s="304"/>
      <c r="B314" s="49"/>
      <c r="C314" s="51"/>
      <c r="D314" s="48"/>
      <c r="E314" s="49"/>
      <c r="F314" s="49"/>
      <c r="G314" s="48"/>
      <c r="H314" s="51"/>
      <c r="I314" s="117"/>
      <c r="J314" s="38" t="s">
        <v>3220</v>
      </c>
      <c r="K314" s="52" t="s">
        <v>6</v>
      </c>
      <c r="L314" s="52" t="s">
        <v>1826</v>
      </c>
      <c r="M314" s="38" t="str">
        <f aca="false">VLOOKUP(MID(L314,1,4),CódigosRetorno!$A$2:$B$1795,2,FALSE())</f>
        <v>El importe del IVAP no corresponden al determinado por la informacion consignada.</v>
      </c>
      <c r="N314" s="49" t="s">
        <v>8</v>
      </c>
      <c r="O314" s="304"/>
    </row>
    <row r="315" customFormat="false" ht="84" hidden="false" customHeight="false" outlineLevel="0" collapsed="false">
      <c r="A315" s="304"/>
      <c r="B315" s="49"/>
      <c r="C315" s="51"/>
      <c r="D315" s="48"/>
      <c r="E315" s="49"/>
      <c r="F315" s="49"/>
      <c r="G315" s="48"/>
      <c r="H315" s="51"/>
      <c r="I315" s="117"/>
      <c r="J315" s="38" t="s">
        <v>3221</v>
      </c>
      <c r="K315" s="52" t="s">
        <v>208</v>
      </c>
      <c r="L315" s="116" t="s">
        <v>1124</v>
      </c>
      <c r="M315" s="38" t="str">
        <f aca="false">VLOOKUP(L315,CódigosRetorno!$A$2:$B$1795,2,FALSE())</f>
        <v>El importe del IVAP no corresponden al determinado por la informacion consignada.</v>
      </c>
      <c r="N315" s="49" t="s">
        <v>8</v>
      </c>
      <c r="O315" s="304"/>
    </row>
    <row r="316" customFormat="false" ht="36" hidden="false" customHeight="false" outlineLevel="0" collapsed="false">
      <c r="A316" s="304"/>
      <c r="B316" s="49"/>
      <c r="C316" s="51"/>
      <c r="D316" s="48"/>
      <c r="E316" s="49"/>
      <c r="F316" s="49" t="s">
        <v>144</v>
      </c>
      <c r="G316" s="48" t="s">
        <v>308</v>
      </c>
      <c r="H316" s="38" t="s">
        <v>1575</v>
      </c>
      <c r="I316" s="49"/>
      <c r="J316" s="51" t="s">
        <v>1598</v>
      </c>
      <c r="K316" s="52" t="s">
        <v>6</v>
      </c>
      <c r="L316" s="116" t="s">
        <v>1074</v>
      </c>
      <c r="M316" s="38" t="str">
        <f aca="false">VLOOKUP(L316,CódigosRetorno!$A$2:$B$1795,2,FALSE())</f>
        <v>La moneda debe ser la misma en todo el documento. Salvo las percepciones que sólo son en moneda nacional</v>
      </c>
      <c r="N316" s="49" t="s">
        <v>8</v>
      </c>
      <c r="O316" s="304"/>
    </row>
    <row r="317" customFormat="false" ht="24" hidden="false" customHeight="true" outlineLevel="0" collapsed="false">
      <c r="A317" s="304"/>
      <c r="B317" s="49"/>
      <c r="C317" s="51"/>
      <c r="D317" s="48"/>
      <c r="E317" s="49"/>
      <c r="F317" s="117" t="s">
        <v>769</v>
      </c>
      <c r="G317" s="48" t="s">
        <v>1129</v>
      </c>
      <c r="H317" s="38" t="s">
        <v>3201</v>
      </c>
      <c r="I317" s="117"/>
      <c r="J317" s="38" t="s">
        <v>605</v>
      </c>
      <c r="K317" s="48" t="s">
        <v>6</v>
      </c>
      <c r="L317" s="116" t="s">
        <v>1788</v>
      </c>
      <c r="M317" s="38" t="str">
        <f aca="false">VLOOKUP(L317,CódigosRetorno!$A$2:$B$1795,2,FALSE())</f>
        <v>El XML no contiene el tag o no existe información de código de tributo.</v>
      </c>
      <c r="N317" s="49" t="s">
        <v>8</v>
      </c>
      <c r="O317" s="304"/>
    </row>
    <row r="318" customFormat="false" ht="24" hidden="false" customHeight="false" outlineLevel="0" collapsed="false">
      <c r="A318" s="304"/>
      <c r="B318" s="49"/>
      <c r="C318" s="51"/>
      <c r="D318" s="48"/>
      <c r="E318" s="49"/>
      <c r="F318" s="49"/>
      <c r="G318" s="48"/>
      <c r="H318" s="38"/>
      <c r="I318" s="117"/>
      <c r="J318" s="51" t="s">
        <v>1789</v>
      </c>
      <c r="K318" s="52" t="s">
        <v>6</v>
      </c>
      <c r="L318" s="116" t="s">
        <v>1790</v>
      </c>
      <c r="M318" s="38" t="str">
        <f aca="false">VLOOKUP(L318,CódigosRetorno!$A$2:$B$1795,2,FALSE())</f>
        <v>El dato ingresado como codigo de tributo global no corresponde al valor esperado.</v>
      </c>
      <c r="N318" s="49" t="s">
        <v>1658</v>
      </c>
      <c r="O318" s="304"/>
    </row>
    <row r="319" customFormat="false" ht="24" hidden="false" customHeight="false" outlineLevel="0" collapsed="false">
      <c r="A319" s="304"/>
      <c r="B319" s="49"/>
      <c r="C319" s="51"/>
      <c r="D319" s="48"/>
      <c r="E319" s="49"/>
      <c r="F319" s="49"/>
      <c r="G319" s="48"/>
      <c r="H319" s="38"/>
      <c r="I319" s="117"/>
      <c r="J319" s="62" t="s">
        <v>1791</v>
      </c>
      <c r="K319" s="116" t="s">
        <v>6</v>
      </c>
      <c r="L319" s="116" t="s">
        <v>1792</v>
      </c>
      <c r="M319" s="38" t="str">
        <f aca="false">VLOOKUP(L319,CódigosRetorno!$A$2:$B$1795,2,FALSE())</f>
        <v>El código de tributo no debe repetirse a nivel de totales</v>
      </c>
      <c r="N319" s="200" t="s">
        <v>8</v>
      </c>
      <c r="O319" s="304"/>
    </row>
    <row r="320" customFormat="false" ht="48" hidden="false" customHeight="false" outlineLevel="0" collapsed="false">
      <c r="A320" s="304"/>
      <c r="B320" s="49"/>
      <c r="C320" s="51"/>
      <c r="D320" s="48"/>
      <c r="E320" s="49"/>
      <c r="F320" s="49"/>
      <c r="G320" s="48"/>
      <c r="H320" s="38"/>
      <c r="I320" s="117"/>
      <c r="J320" s="38" t="s">
        <v>3222</v>
      </c>
      <c r="K320" s="52" t="s">
        <v>6</v>
      </c>
      <c r="L320" s="116" t="s">
        <v>1794</v>
      </c>
      <c r="M320" s="38" t="str">
        <f aca="false">VLOOKUP(L320,CódigosRetorno!$A$2:$B$1795,2,FALSE())</f>
        <v>El dato ingresado como codigo de tributo global es invalido para tipo de operación.</v>
      </c>
      <c r="N320" s="49" t="s">
        <v>8</v>
      </c>
      <c r="O320" s="304"/>
    </row>
    <row r="321" customFormat="false" ht="48" hidden="false" customHeight="false" outlineLevel="0" collapsed="false">
      <c r="A321" s="304"/>
      <c r="B321" s="49"/>
      <c r="C321" s="51"/>
      <c r="D321" s="48"/>
      <c r="E321" s="49"/>
      <c r="F321" s="49"/>
      <c r="G321" s="48"/>
      <c r="H321" s="38"/>
      <c r="I321" s="117"/>
      <c r="J321" s="38" t="s">
        <v>3223</v>
      </c>
      <c r="K321" s="52" t="s">
        <v>6</v>
      </c>
      <c r="L321" s="116" t="s">
        <v>1794</v>
      </c>
      <c r="M321" s="38" t="str">
        <f aca="false">VLOOKUP(L321,CódigosRetorno!$A$2:$B$1795,2,FALSE())</f>
        <v>El dato ingresado como codigo de tributo global es invalido para tipo de operación.</v>
      </c>
      <c r="N321" s="49" t="s">
        <v>8</v>
      </c>
      <c r="O321" s="304"/>
    </row>
    <row r="322" customFormat="false" ht="24" hidden="false" customHeight="false" outlineLevel="0" collapsed="false">
      <c r="A322" s="304"/>
      <c r="B322" s="49"/>
      <c r="C322" s="51"/>
      <c r="D322" s="48"/>
      <c r="E322" s="49"/>
      <c r="F322" s="117"/>
      <c r="G322" s="49" t="s">
        <v>1665</v>
      </c>
      <c r="H322" s="38" t="s">
        <v>1333</v>
      </c>
      <c r="I322" s="49"/>
      <c r="J322" s="38" t="s">
        <v>1666</v>
      </c>
      <c r="K322" s="48" t="s">
        <v>208</v>
      </c>
      <c r="L322" s="52" t="s">
        <v>1335</v>
      </c>
      <c r="M322" s="38" t="str">
        <f aca="false">VLOOKUP(L322,CódigosRetorno!$A$2:$B$1795,2,FALSE())</f>
        <v>El dato ingresado como atributo @schemeName es incorrecto.</v>
      </c>
      <c r="N322" s="49" t="s">
        <v>8</v>
      </c>
      <c r="O322" s="304"/>
    </row>
    <row r="323" customFormat="false" ht="24" hidden="false" customHeight="false" outlineLevel="0" collapsed="false">
      <c r="A323" s="304"/>
      <c r="B323" s="49"/>
      <c r="C323" s="51"/>
      <c r="D323" s="48"/>
      <c r="E323" s="49"/>
      <c r="F323" s="49"/>
      <c r="G323" s="49" t="s">
        <v>1260</v>
      </c>
      <c r="H323" s="38" t="s">
        <v>1261</v>
      </c>
      <c r="I323" s="49"/>
      <c r="J323" s="38" t="s">
        <v>1263</v>
      </c>
      <c r="K323" s="48" t="s">
        <v>208</v>
      </c>
      <c r="L323" s="52" t="s">
        <v>1264</v>
      </c>
      <c r="M323" s="38" t="str">
        <f aca="false">VLOOKUP(L323,CódigosRetorno!$A$2:$B$1795,2,FALSE())</f>
        <v>El dato ingresado como atributo @schemeAgencyName es incorrecto.</v>
      </c>
      <c r="N323" s="49" t="s">
        <v>8</v>
      </c>
      <c r="O323" s="304"/>
    </row>
    <row r="324" customFormat="false" ht="48" hidden="false" customHeight="false" outlineLevel="0" collapsed="false">
      <c r="A324" s="304"/>
      <c r="B324" s="49"/>
      <c r="C324" s="51"/>
      <c r="D324" s="48"/>
      <c r="E324" s="49"/>
      <c r="F324" s="49"/>
      <c r="G324" s="49" t="s">
        <v>1694</v>
      </c>
      <c r="H324" s="38" t="s">
        <v>1337</v>
      </c>
      <c r="I324" s="49"/>
      <c r="J324" s="38" t="s">
        <v>1668</v>
      </c>
      <c r="K324" s="52" t="s">
        <v>208</v>
      </c>
      <c r="L324" s="116" t="s">
        <v>1339</v>
      </c>
      <c r="M324" s="38" t="str">
        <f aca="false">VLOOKUP(L324,CódigosRetorno!$A$2:$B$1795,2,FALSE())</f>
        <v>El dato ingresado como atributo @schemeURI es incorrecto.</v>
      </c>
      <c r="N324" s="49" t="s">
        <v>8</v>
      </c>
      <c r="O324" s="304"/>
    </row>
    <row r="325" customFormat="false" ht="24" hidden="false" customHeight="true" outlineLevel="0" collapsed="false">
      <c r="A325" s="304"/>
      <c r="B325" s="49"/>
      <c r="C325" s="51"/>
      <c r="D325" s="48"/>
      <c r="E325" s="49"/>
      <c r="F325" s="49" t="s">
        <v>1669</v>
      </c>
      <c r="G325" s="48" t="s">
        <v>1129</v>
      </c>
      <c r="H325" s="38" t="s">
        <v>3205</v>
      </c>
      <c r="I325" s="49"/>
      <c r="J325" s="38" t="s">
        <v>605</v>
      </c>
      <c r="K325" s="52" t="s">
        <v>6</v>
      </c>
      <c r="L325" s="116" t="s">
        <v>1796</v>
      </c>
      <c r="M325" s="38" t="str">
        <f aca="false">VLOOKUP(L325,CódigosRetorno!$A$2:$B$1795,2,FALSE())</f>
        <v>El XML no contiene el tag TaxScheme Name de impuestos globales</v>
      </c>
      <c r="N325" s="49" t="s">
        <v>8</v>
      </c>
      <c r="O325" s="304"/>
    </row>
    <row r="326" customFormat="false" ht="24" hidden="false" customHeight="false" outlineLevel="0" collapsed="false">
      <c r="A326" s="304"/>
      <c r="B326" s="49"/>
      <c r="C326" s="51"/>
      <c r="D326" s="48"/>
      <c r="E326" s="49"/>
      <c r="F326" s="49"/>
      <c r="G326" s="48"/>
      <c r="H326" s="38"/>
      <c r="I326" s="49"/>
      <c r="J326" s="51" t="s">
        <v>1797</v>
      </c>
      <c r="K326" s="52" t="s">
        <v>6</v>
      </c>
      <c r="L326" s="116" t="s">
        <v>1798</v>
      </c>
      <c r="M326" s="38" t="str">
        <f aca="false">VLOOKUP(L326,CódigosRetorno!$A$2:$B$1795,2,FALSE())</f>
        <v>El valor del tag nombre del tributo no corresponde al esperado.</v>
      </c>
      <c r="N326" s="49" t="s">
        <v>1658</v>
      </c>
      <c r="O326" s="304"/>
    </row>
    <row r="327" customFormat="false" ht="24" hidden="false" customHeight="true" outlineLevel="0" collapsed="false">
      <c r="A327" s="304"/>
      <c r="B327" s="49"/>
      <c r="C327" s="51"/>
      <c r="D327" s="48"/>
      <c r="E327" s="49"/>
      <c r="F327" s="49" t="s">
        <v>144</v>
      </c>
      <c r="G327" s="48"/>
      <c r="H327" s="38" t="s">
        <v>3206</v>
      </c>
      <c r="I327" s="49"/>
      <c r="J327" s="38" t="s">
        <v>605</v>
      </c>
      <c r="K327" s="52" t="s">
        <v>6</v>
      </c>
      <c r="L327" s="116" t="s">
        <v>1800</v>
      </c>
      <c r="M327" s="38" t="str">
        <f aca="false">VLOOKUP(L327,CódigosRetorno!$A$2:$B$1795,2,FALSE())</f>
        <v>El XML no contiene el tag código de tributo internacional de impuestos globales</v>
      </c>
      <c r="N327" s="49" t="s">
        <v>8</v>
      </c>
      <c r="O327" s="304"/>
    </row>
    <row r="328" customFormat="false" ht="36" hidden="false" customHeight="false" outlineLevel="0" collapsed="false">
      <c r="A328" s="304"/>
      <c r="B328" s="49"/>
      <c r="C328" s="51"/>
      <c r="D328" s="48"/>
      <c r="E328" s="49"/>
      <c r="F328" s="49"/>
      <c r="G328" s="48"/>
      <c r="H328" s="38"/>
      <c r="I328" s="49"/>
      <c r="J328" s="51" t="s">
        <v>1801</v>
      </c>
      <c r="K328" s="52" t="s">
        <v>6</v>
      </c>
      <c r="L328" s="116" t="s">
        <v>1802</v>
      </c>
      <c r="M328" s="38" t="str">
        <f aca="false">VLOOKUP(L328,CódigosRetorno!$A$2:$B$1795,2,FALSE())</f>
        <v>El valor del tag codigo de tributo internacional no corresponde al esperado.</v>
      </c>
      <c r="N328" s="49" t="s">
        <v>1658</v>
      </c>
      <c r="O328" s="304"/>
    </row>
    <row r="329" customFormat="false" ht="24" hidden="false" customHeight="true" outlineLevel="0" collapsed="false">
      <c r="A329" s="304"/>
      <c r="B329" s="49" t="s">
        <v>3224</v>
      </c>
      <c r="C329" s="51" t="s">
        <v>3225</v>
      </c>
      <c r="D329" s="48" t="s">
        <v>63</v>
      </c>
      <c r="E329" s="49" t="s">
        <v>184</v>
      </c>
      <c r="F329" s="117" t="s">
        <v>300</v>
      </c>
      <c r="G329" s="48" t="s">
        <v>1718</v>
      </c>
      <c r="H329" s="38" t="s">
        <v>3226</v>
      </c>
      <c r="I329" s="117"/>
      <c r="J329" s="51" t="s">
        <v>1631</v>
      </c>
      <c r="K329" s="52" t="s">
        <v>6</v>
      </c>
      <c r="L329" s="116" t="s">
        <v>1766</v>
      </c>
      <c r="M329" s="38" t="str">
        <f aca="false">VLOOKUP(L329,CódigosRetorno!$A$2:$B$1795,2,FALSE())</f>
        <v>El XML no contiene el tag o no existe información de total valor de venta globales</v>
      </c>
      <c r="N329" s="49" t="s">
        <v>8</v>
      </c>
      <c r="O329" s="304"/>
    </row>
    <row r="330" customFormat="false" ht="36" hidden="false" customHeight="false" outlineLevel="0" collapsed="false">
      <c r="A330" s="304"/>
      <c r="B330" s="49"/>
      <c r="C330" s="51"/>
      <c r="D330" s="48"/>
      <c r="E330" s="49"/>
      <c r="F330" s="49"/>
      <c r="G330" s="48"/>
      <c r="H330" s="38"/>
      <c r="I330" s="117"/>
      <c r="J330" s="38" t="s">
        <v>1081</v>
      </c>
      <c r="K330" s="48" t="s">
        <v>6</v>
      </c>
      <c r="L330" s="52" t="s">
        <v>1767</v>
      </c>
      <c r="M330" s="38" t="str">
        <f aca="false">VLOOKUP(L330,CódigosRetorno!$A$2:$B$1795,2,FALSE())</f>
        <v>El dato ingresado en el total valor de venta globales no cumple con el formato establecido</v>
      </c>
      <c r="N330" s="49" t="s">
        <v>8</v>
      </c>
      <c r="O330" s="304"/>
    </row>
    <row r="331" customFormat="false" ht="144" hidden="false" customHeight="false" outlineLevel="0" collapsed="false">
      <c r="A331" s="304"/>
      <c r="B331" s="49"/>
      <c r="C331" s="51"/>
      <c r="D331" s="48"/>
      <c r="E331" s="49"/>
      <c r="F331" s="49"/>
      <c r="G331" s="48"/>
      <c r="H331" s="38"/>
      <c r="I331" s="117"/>
      <c r="J331" s="38" t="s">
        <v>3227</v>
      </c>
      <c r="K331" s="49" t="s">
        <v>6</v>
      </c>
      <c r="L331" s="52" t="s">
        <v>1832</v>
      </c>
      <c r="M331" s="38" t="str">
        <f aca="false">VLOOKUP(MID(L331,1,4),CódigosRetorno!$A$2:$B$1795,2,FALSE())</f>
        <v>La sumatoria del monto base - ISC de línea no corresponden al total</v>
      </c>
      <c r="N331" s="49" t="s">
        <v>8</v>
      </c>
      <c r="O331" s="304"/>
    </row>
    <row r="332" customFormat="false" ht="144" hidden="false" customHeight="false" outlineLevel="0" collapsed="false">
      <c r="A332" s="304"/>
      <c r="B332" s="49"/>
      <c r="C332" s="51"/>
      <c r="D332" s="48"/>
      <c r="E332" s="49"/>
      <c r="F332" s="49"/>
      <c r="G332" s="48"/>
      <c r="H332" s="38"/>
      <c r="I332" s="117"/>
      <c r="J332" s="38" t="s">
        <v>3228</v>
      </c>
      <c r="K332" s="48" t="s">
        <v>208</v>
      </c>
      <c r="L332" s="52" t="s">
        <v>2834</v>
      </c>
      <c r="M332" s="38" t="str">
        <f aca="false">VLOOKUP(L332,CódigosRetorno!$A$2:$B$1795,2,FALSE())</f>
        <v>La sumatoria del monto base - ISC de línea no corresponden al total</v>
      </c>
      <c r="N332" s="49" t="s">
        <v>8</v>
      </c>
      <c r="O332" s="304"/>
    </row>
    <row r="333" customFormat="false" ht="77.25" hidden="false" customHeight="true" outlineLevel="0" collapsed="false">
      <c r="A333" s="304"/>
      <c r="B333" s="49"/>
      <c r="C333" s="51"/>
      <c r="D333" s="48"/>
      <c r="E333" s="49"/>
      <c r="F333" s="49"/>
      <c r="G333" s="48"/>
      <c r="H333" s="38"/>
      <c r="I333" s="117"/>
      <c r="J333" s="38" t="s">
        <v>3229</v>
      </c>
      <c r="K333" s="49" t="s">
        <v>6</v>
      </c>
      <c r="L333" s="52" t="s">
        <v>1834</v>
      </c>
      <c r="M333" s="38" t="str">
        <f aca="false">VLOOKUP(MID(L333,1,4),CódigosRetorno!$A$2:$B$1795,2,FALSE())</f>
        <v>La sumatoria del monto base - Otros tributos de línea no corresponden al total</v>
      </c>
      <c r="N333" s="49" t="s">
        <v>8</v>
      </c>
      <c r="O333" s="304"/>
    </row>
    <row r="334" customFormat="false" ht="88.5" hidden="false" customHeight="true" outlineLevel="0" collapsed="false">
      <c r="A334" s="304"/>
      <c r="B334" s="49"/>
      <c r="C334" s="51"/>
      <c r="D334" s="48"/>
      <c r="E334" s="49"/>
      <c r="F334" s="49"/>
      <c r="G334" s="48"/>
      <c r="H334" s="38"/>
      <c r="I334" s="209"/>
      <c r="J334" s="38" t="s">
        <v>3230</v>
      </c>
      <c r="K334" s="48" t="s">
        <v>208</v>
      </c>
      <c r="L334" s="52" t="s">
        <v>2836</v>
      </c>
      <c r="M334" s="38" t="str">
        <f aca="false">VLOOKUP(L334,CódigosRetorno!$A$2:$B$1795,2,FALSE())</f>
        <v>La sumatoria del monto base - Otros tributos de línea no corresponden al total</v>
      </c>
      <c r="N334" s="49" t="s">
        <v>8</v>
      </c>
      <c r="O334" s="304"/>
    </row>
    <row r="335" customFormat="false" ht="36" hidden="false" customHeight="false" outlineLevel="0" collapsed="false">
      <c r="A335" s="304"/>
      <c r="B335" s="49"/>
      <c r="C335" s="51"/>
      <c r="D335" s="48"/>
      <c r="E335" s="49"/>
      <c r="F335" s="49" t="s">
        <v>144</v>
      </c>
      <c r="G335" s="48" t="s">
        <v>308</v>
      </c>
      <c r="H335" s="38" t="s">
        <v>1575</v>
      </c>
      <c r="I335" s="49"/>
      <c r="J335" s="51" t="s">
        <v>1598</v>
      </c>
      <c r="K335" s="52" t="s">
        <v>6</v>
      </c>
      <c r="L335" s="116" t="s">
        <v>1074</v>
      </c>
      <c r="M335" s="38" t="str">
        <f aca="false">VLOOKUP(L335,CódigosRetorno!$A$2:$B$1795,2,FALSE())</f>
        <v>La moneda debe ser la misma en todo el documento. Salvo las percepciones que sólo son en moneda nacional</v>
      </c>
      <c r="N335" s="49" t="s">
        <v>8</v>
      </c>
      <c r="O335" s="304"/>
    </row>
    <row r="336" customFormat="false" ht="36" hidden="false" customHeight="true" outlineLevel="0" collapsed="false">
      <c r="A336" s="304"/>
      <c r="B336" s="49"/>
      <c r="C336" s="51"/>
      <c r="D336" s="48"/>
      <c r="E336" s="49"/>
      <c r="F336" s="49" t="s">
        <v>300</v>
      </c>
      <c r="G336" s="48" t="s">
        <v>1718</v>
      </c>
      <c r="H336" s="38" t="s">
        <v>3231</v>
      </c>
      <c r="I336" s="81"/>
      <c r="J336" s="38" t="s">
        <v>1081</v>
      </c>
      <c r="K336" s="52" t="s">
        <v>6</v>
      </c>
      <c r="L336" s="116" t="s">
        <v>1120</v>
      </c>
      <c r="M336" s="38" t="str">
        <f aca="false">VLOOKUP(L336,CódigosRetorno!$A$2:$B$1795,2,FALSE())</f>
        <v>El dato ingresado en TaxAmount no cumple con el formato establecido</v>
      </c>
      <c r="N336" s="49" t="s">
        <v>8</v>
      </c>
      <c r="O336" s="304"/>
    </row>
    <row r="337" customFormat="false" ht="132" hidden="false" customHeight="false" outlineLevel="0" collapsed="false">
      <c r="A337" s="304"/>
      <c r="B337" s="49"/>
      <c r="C337" s="51"/>
      <c r="D337" s="48"/>
      <c r="E337" s="49"/>
      <c r="F337" s="49"/>
      <c r="G337" s="48"/>
      <c r="H337" s="38"/>
      <c r="I337" s="81"/>
      <c r="J337" s="38" t="s">
        <v>3232</v>
      </c>
      <c r="K337" s="49" t="s">
        <v>6</v>
      </c>
      <c r="L337" s="52" t="s">
        <v>1837</v>
      </c>
      <c r="M337" s="38" t="str">
        <f aca="false">VLOOKUP(MID(L337,1,4),CódigosRetorno!$A$2:$B$1795,2,FALSE())</f>
        <v>La sumatoria del total del importe del tributo ISC de línea no corresponden al total</v>
      </c>
      <c r="N337" s="49" t="s">
        <v>8</v>
      </c>
      <c r="O337" s="304"/>
    </row>
    <row r="338" customFormat="false" ht="144" hidden="false" customHeight="false" outlineLevel="0" collapsed="false">
      <c r="A338" s="304"/>
      <c r="B338" s="49"/>
      <c r="C338" s="51"/>
      <c r="D338" s="48"/>
      <c r="E338" s="49"/>
      <c r="F338" s="49"/>
      <c r="G338" s="48"/>
      <c r="H338" s="38"/>
      <c r="I338" s="81"/>
      <c r="J338" s="38" t="s">
        <v>3233</v>
      </c>
      <c r="K338" s="48" t="s">
        <v>208</v>
      </c>
      <c r="L338" s="116" t="s">
        <v>2838</v>
      </c>
      <c r="M338" s="38" t="str">
        <f aca="false">VLOOKUP(L338,CódigosRetorno!$A$2:$B$1795,2,FALSE())</f>
        <v>La sumatoria del total del importe del tributo ISC de línea no corresponden al total</v>
      </c>
      <c r="N338" s="49" t="s">
        <v>8</v>
      </c>
      <c r="O338" s="304"/>
    </row>
    <row r="339" customFormat="false" ht="72" hidden="false" customHeight="false" outlineLevel="0" collapsed="false">
      <c r="A339" s="304"/>
      <c r="B339" s="49"/>
      <c r="C339" s="51"/>
      <c r="D339" s="48"/>
      <c r="E339" s="49"/>
      <c r="F339" s="49"/>
      <c r="G339" s="48"/>
      <c r="H339" s="38"/>
      <c r="I339" s="81"/>
      <c r="J339" s="38" t="s">
        <v>3234</v>
      </c>
      <c r="K339" s="49" t="s">
        <v>6</v>
      </c>
      <c r="L339" s="52" t="s">
        <v>1843</v>
      </c>
      <c r="M339" s="38" t="str">
        <f aca="false">VLOOKUP(MID(L339,1,4),CódigosRetorno!$A$2:$B$1795,2,FALSE())</f>
        <v>La sumatoria del total del importe del tributo Otros tributos de línea no corresponden al total</v>
      </c>
      <c r="N339" s="49" t="s">
        <v>8</v>
      </c>
      <c r="O339" s="304"/>
    </row>
    <row r="340" customFormat="false" ht="72" hidden="false" customHeight="false" outlineLevel="0" collapsed="false">
      <c r="A340" s="304"/>
      <c r="B340" s="49"/>
      <c r="C340" s="51"/>
      <c r="D340" s="48"/>
      <c r="E340" s="49"/>
      <c r="F340" s="49"/>
      <c r="G340" s="48"/>
      <c r="H340" s="38"/>
      <c r="I340" s="229"/>
      <c r="J340" s="38" t="s">
        <v>3235</v>
      </c>
      <c r="K340" s="48" t="s">
        <v>208</v>
      </c>
      <c r="L340" s="116" t="s">
        <v>2841</v>
      </c>
      <c r="M340" s="38" t="str">
        <f aca="false">VLOOKUP(L340,CódigosRetorno!$A$2:$B$1795,2,FALSE())</f>
        <v>La sumatoria del total del importe del tributo Otros tributos de línea no corresponden al total</v>
      </c>
      <c r="N340" s="49" t="s">
        <v>8</v>
      </c>
      <c r="O340" s="304"/>
    </row>
    <row r="341" customFormat="false" ht="36" hidden="false" customHeight="false" outlineLevel="0" collapsed="false">
      <c r="A341" s="304"/>
      <c r="B341" s="49"/>
      <c r="C341" s="51"/>
      <c r="D341" s="48"/>
      <c r="E341" s="49"/>
      <c r="F341" s="49" t="s">
        <v>144</v>
      </c>
      <c r="G341" s="48" t="s">
        <v>308</v>
      </c>
      <c r="H341" s="38" t="s">
        <v>1575</v>
      </c>
      <c r="I341" s="49"/>
      <c r="J341" s="51" t="s">
        <v>1598</v>
      </c>
      <c r="K341" s="52" t="s">
        <v>6</v>
      </c>
      <c r="L341" s="116" t="s">
        <v>1074</v>
      </c>
      <c r="M341" s="38" t="str">
        <f aca="false">VLOOKUP(L341,CódigosRetorno!$A$2:$B$1795,2,FALSE())</f>
        <v>La moneda debe ser la misma en todo el documento. Salvo las percepciones que sólo son en moneda nacional</v>
      </c>
      <c r="N341" s="49" t="s">
        <v>8</v>
      </c>
      <c r="O341" s="304"/>
    </row>
    <row r="342" customFormat="false" ht="24" hidden="false" customHeight="true" outlineLevel="0" collapsed="false">
      <c r="A342" s="304"/>
      <c r="B342" s="49"/>
      <c r="C342" s="51"/>
      <c r="D342" s="48"/>
      <c r="E342" s="49"/>
      <c r="F342" s="117" t="s">
        <v>769</v>
      </c>
      <c r="G342" s="48" t="s">
        <v>1129</v>
      </c>
      <c r="H342" s="38" t="s">
        <v>3201</v>
      </c>
      <c r="I342" s="117"/>
      <c r="J342" s="38" t="s">
        <v>605</v>
      </c>
      <c r="K342" s="52" t="s">
        <v>6</v>
      </c>
      <c r="L342" s="116" t="s">
        <v>1788</v>
      </c>
      <c r="M342" s="38" t="str">
        <f aca="false">VLOOKUP(L342,CódigosRetorno!$A$2:$B$1795,2,FALSE())</f>
        <v>El XML no contiene el tag o no existe información de código de tributo.</v>
      </c>
      <c r="N342" s="49" t="s">
        <v>8</v>
      </c>
      <c r="O342" s="304"/>
    </row>
    <row r="343" customFormat="false" ht="24" hidden="false" customHeight="false" outlineLevel="0" collapsed="false">
      <c r="A343" s="304"/>
      <c r="B343" s="49"/>
      <c r="C343" s="51"/>
      <c r="D343" s="48"/>
      <c r="E343" s="49"/>
      <c r="F343" s="49"/>
      <c r="G343" s="48"/>
      <c r="H343" s="38"/>
      <c r="I343" s="117"/>
      <c r="J343" s="51" t="s">
        <v>1789</v>
      </c>
      <c r="K343" s="52" t="s">
        <v>6</v>
      </c>
      <c r="L343" s="116" t="s">
        <v>1790</v>
      </c>
      <c r="M343" s="38" t="str">
        <f aca="false">VLOOKUP(L343,CódigosRetorno!$A$2:$B$1795,2,FALSE())</f>
        <v>El dato ingresado como codigo de tributo global no corresponde al valor esperado.</v>
      </c>
      <c r="N343" s="49" t="s">
        <v>1658</v>
      </c>
      <c r="O343" s="304"/>
    </row>
    <row r="344" customFormat="false" ht="24" hidden="false" customHeight="false" outlineLevel="0" collapsed="false">
      <c r="A344" s="304"/>
      <c r="B344" s="49"/>
      <c r="C344" s="51"/>
      <c r="D344" s="48"/>
      <c r="E344" s="49"/>
      <c r="F344" s="49"/>
      <c r="G344" s="48"/>
      <c r="H344" s="38"/>
      <c r="I344" s="117"/>
      <c r="J344" s="62" t="s">
        <v>1791</v>
      </c>
      <c r="K344" s="116" t="s">
        <v>6</v>
      </c>
      <c r="L344" s="116" t="s">
        <v>1792</v>
      </c>
      <c r="M344" s="38" t="str">
        <f aca="false">VLOOKUP(L344,CódigosRetorno!$A$2:$B$1795,2,FALSE())</f>
        <v>El código de tributo no debe repetirse a nivel de totales</v>
      </c>
      <c r="N344" s="200" t="s">
        <v>8</v>
      </c>
      <c r="O344" s="304"/>
    </row>
    <row r="345" customFormat="false" ht="24" hidden="false" customHeight="false" outlineLevel="0" collapsed="false">
      <c r="A345" s="304"/>
      <c r="B345" s="49"/>
      <c r="C345" s="51"/>
      <c r="D345" s="48"/>
      <c r="E345" s="49"/>
      <c r="F345" s="49"/>
      <c r="G345" s="48"/>
      <c r="H345" s="38"/>
      <c r="I345" s="117"/>
      <c r="J345" s="38" t="s">
        <v>3236</v>
      </c>
      <c r="K345" s="52" t="s">
        <v>6</v>
      </c>
      <c r="L345" s="116" t="s">
        <v>1794</v>
      </c>
      <c r="M345" s="38" t="str">
        <f aca="false">VLOOKUP(L345,CódigosRetorno!$A$2:$B$1795,2,FALSE())</f>
        <v>El dato ingresado como codigo de tributo global es invalido para tipo de operación.</v>
      </c>
      <c r="N345" s="200" t="s">
        <v>8</v>
      </c>
      <c r="O345" s="304"/>
    </row>
    <row r="346" customFormat="false" ht="36" hidden="false" customHeight="false" outlineLevel="0" collapsed="false">
      <c r="A346" s="304"/>
      <c r="B346" s="49"/>
      <c r="C346" s="51"/>
      <c r="D346" s="48"/>
      <c r="E346" s="49"/>
      <c r="F346" s="49"/>
      <c r="G346" s="48"/>
      <c r="H346" s="38"/>
      <c r="I346" s="117"/>
      <c r="J346" s="38" t="s">
        <v>3237</v>
      </c>
      <c r="K346" s="52" t="s">
        <v>6</v>
      </c>
      <c r="L346" s="116" t="s">
        <v>1794</v>
      </c>
      <c r="M346" s="38" t="str">
        <f aca="false">VLOOKUP(L346,CódigosRetorno!$A$2:$B$1795,2,FALSE())</f>
        <v>El dato ingresado como codigo de tributo global es invalido para tipo de operación.</v>
      </c>
      <c r="N346" s="200" t="s">
        <v>8</v>
      </c>
      <c r="O346" s="304"/>
    </row>
    <row r="347" customFormat="false" ht="24" hidden="false" customHeight="false" outlineLevel="0" collapsed="false">
      <c r="A347" s="304"/>
      <c r="B347" s="49"/>
      <c r="C347" s="51"/>
      <c r="D347" s="48"/>
      <c r="E347" s="49"/>
      <c r="F347" s="117"/>
      <c r="G347" s="49" t="s">
        <v>1665</v>
      </c>
      <c r="H347" s="38" t="s">
        <v>1333</v>
      </c>
      <c r="I347" s="49"/>
      <c r="J347" s="38" t="s">
        <v>1666</v>
      </c>
      <c r="K347" s="48" t="s">
        <v>208</v>
      </c>
      <c r="L347" s="52" t="s">
        <v>1335</v>
      </c>
      <c r="M347" s="38" t="str">
        <f aca="false">VLOOKUP(L347,CódigosRetorno!$A$2:$B$1795,2,FALSE())</f>
        <v>El dato ingresado como atributo @schemeName es incorrecto.</v>
      </c>
      <c r="N347" s="49" t="s">
        <v>8</v>
      </c>
      <c r="O347" s="304"/>
    </row>
    <row r="348" customFormat="false" ht="24" hidden="false" customHeight="false" outlineLevel="0" collapsed="false">
      <c r="A348" s="304"/>
      <c r="B348" s="49"/>
      <c r="C348" s="51"/>
      <c r="D348" s="48"/>
      <c r="E348" s="49"/>
      <c r="F348" s="49"/>
      <c r="G348" s="49" t="s">
        <v>1260</v>
      </c>
      <c r="H348" s="38" t="s">
        <v>1261</v>
      </c>
      <c r="I348" s="49"/>
      <c r="J348" s="38" t="s">
        <v>1263</v>
      </c>
      <c r="K348" s="48" t="s">
        <v>208</v>
      </c>
      <c r="L348" s="52" t="s">
        <v>1264</v>
      </c>
      <c r="M348" s="38" t="str">
        <f aca="false">VLOOKUP(L348,CódigosRetorno!$A$2:$B$1795,2,FALSE())</f>
        <v>El dato ingresado como atributo @schemeAgencyName es incorrecto.</v>
      </c>
      <c r="N348" s="49" t="s">
        <v>8</v>
      </c>
      <c r="O348" s="304"/>
    </row>
    <row r="349" customFormat="false" ht="48" hidden="false" customHeight="false" outlineLevel="0" collapsed="false">
      <c r="A349" s="304"/>
      <c r="B349" s="49"/>
      <c r="C349" s="51"/>
      <c r="D349" s="48"/>
      <c r="E349" s="49"/>
      <c r="F349" s="49"/>
      <c r="G349" s="49" t="s">
        <v>1694</v>
      </c>
      <c r="H349" s="38" t="s">
        <v>1337</v>
      </c>
      <c r="I349" s="49"/>
      <c r="J349" s="38" t="s">
        <v>1668</v>
      </c>
      <c r="K349" s="52" t="s">
        <v>208</v>
      </c>
      <c r="L349" s="116" t="s">
        <v>1339</v>
      </c>
      <c r="M349" s="38" t="str">
        <f aca="false">VLOOKUP(L349,CódigosRetorno!$A$2:$B$1795,2,FALSE())</f>
        <v>El dato ingresado como atributo @schemeURI es incorrecto.</v>
      </c>
      <c r="N349" s="49" t="s">
        <v>8</v>
      </c>
      <c r="O349" s="304"/>
    </row>
    <row r="350" customFormat="false" ht="24" hidden="false" customHeight="true" outlineLevel="0" collapsed="false">
      <c r="A350" s="304"/>
      <c r="B350" s="49"/>
      <c r="C350" s="51"/>
      <c r="D350" s="48"/>
      <c r="E350" s="49"/>
      <c r="F350" s="49" t="s">
        <v>1669</v>
      </c>
      <c r="G350" s="48" t="s">
        <v>1129</v>
      </c>
      <c r="H350" s="38" t="s">
        <v>3205</v>
      </c>
      <c r="I350" s="49"/>
      <c r="J350" s="38" t="s">
        <v>605</v>
      </c>
      <c r="K350" s="52" t="s">
        <v>6</v>
      </c>
      <c r="L350" s="116" t="s">
        <v>1796</v>
      </c>
      <c r="M350" s="38" t="str">
        <f aca="false">VLOOKUP(L350,CódigosRetorno!$A$2:$B$1795,2,FALSE())</f>
        <v>El XML no contiene el tag TaxScheme Name de impuestos globales</v>
      </c>
      <c r="N350" s="49" t="s">
        <v>8</v>
      </c>
      <c r="O350" s="304"/>
    </row>
    <row r="351" customFormat="false" ht="24" hidden="false" customHeight="false" outlineLevel="0" collapsed="false">
      <c r="A351" s="304"/>
      <c r="B351" s="49"/>
      <c r="C351" s="51"/>
      <c r="D351" s="48"/>
      <c r="E351" s="49"/>
      <c r="F351" s="49"/>
      <c r="G351" s="48"/>
      <c r="H351" s="38"/>
      <c r="I351" s="49"/>
      <c r="J351" s="51" t="s">
        <v>1797</v>
      </c>
      <c r="K351" s="52" t="s">
        <v>6</v>
      </c>
      <c r="L351" s="116" t="s">
        <v>1798</v>
      </c>
      <c r="M351" s="38" t="str">
        <f aca="false">VLOOKUP(L351,CódigosRetorno!$A$2:$B$1795,2,FALSE())</f>
        <v>El valor del tag nombre del tributo no corresponde al esperado.</v>
      </c>
      <c r="N351" s="49" t="s">
        <v>1658</v>
      </c>
      <c r="O351" s="304"/>
    </row>
    <row r="352" customFormat="false" ht="24" hidden="false" customHeight="true" outlineLevel="0" collapsed="false">
      <c r="A352" s="304"/>
      <c r="B352" s="49"/>
      <c r="C352" s="51"/>
      <c r="D352" s="48"/>
      <c r="E352" s="49"/>
      <c r="F352" s="49" t="s">
        <v>144</v>
      </c>
      <c r="G352" s="48"/>
      <c r="H352" s="38" t="s">
        <v>3206</v>
      </c>
      <c r="I352" s="49"/>
      <c r="J352" s="38" t="s">
        <v>605</v>
      </c>
      <c r="K352" s="52" t="s">
        <v>6</v>
      </c>
      <c r="L352" s="116" t="s">
        <v>1800</v>
      </c>
      <c r="M352" s="38" t="str">
        <f aca="false">VLOOKUP(L352,CódigosRetorno!$A$2:$B$1795,2,FALSE())</f>
        <v>El XML no contiene el tag código de tributo internacional de impuestos globales</v>
      </c>
      <c r="N352" s="49" t="s">
        <v>8</v>
      </c>
      <c r="O352" s="304"/>
    </row>
    <row r="353" customFormat="false" ht="36" hidden="false" customHeight="false" outlineLevel="0" collapsed="false">
      <c r="A353" s="304"/>
      <c r="B353" s="49"/>
      <c r="C353" s="51"/>
      <c r="D353" s="48"/>
      <c r="E353" s="49"/>
      <c r="F353" s="49"/>
      <c r="G353" s="48"/>
      <c r="H353" s="38"/>
      <c r="I353" s="49"/>
      <c r="J353" s="51" t="s">
        <v>1801</v>
      </c>
      <c r="K353" s="52" t="s">
        <v>6</v>
      </c>
      <c r="L353" s="116" t="s">
        <v>1802</v>
      </c>
      <c r="M353" s="38" t="str">
        <f aca="false">VLOOKUP(L353,CódigosRetorno!$A$2:$B$1795,2,FALSE())</f>
        <v>El valor del tag codigo de tributo internacional no corresponde al esperado.</v>
      </c>
      <c r="N353" s="49" t="s">
        <v>1658</v>
      </c>
      <c r="O353" s="304"/>
    </row>
    <row r="354" customFormat="false" ht="24" hidden="false" customHeight="true" outlineLevel="0" collapsed="false">
      <c r="A354" s="304"/>
      <c r="B354" s="81" t="s">
        <v>3238</v>
      </c>
      <c r="C354" s="103" t="s">
        <v>3239</v>
      </c>
      <c r="D354" s="101" t="s">
        <v>63</v>
      </c>
      <c r="E354" s="81" t="s">
        <v>184</v>
      </c>
      <c r="F354" s="81" t="s">
        <v>300</v>
      </c>
      <c r="G354" s="101" t="s">
        <v>1718</v>
      </c>
      <c r="H354" s="103" t="s">
        <v>3240</v>
      </c>
      <c r="I354" s="81" t="n">
        <v>1</v>
      </c>
      <c r="J354" s="38" t="s">
        <v>1081</v>
      </c>
      <c r="K354" s="52" t="s">
        <v>6</v>
      </c>
      <c r="L354" s="116" t="s">
        <v>1120</v>
      </c>
      <c r="M354" s="38" t="str">
        <f aca="false">VLOOKUP(L354,CódigosRetorno!$A$2:$B$1795,2,FALSE())</f>
        <v>El dato ingresado en TaxAmount no cumple con el formato establecido</v>
      </c>
      <c r="N354" s="49" t="s">
        <v>8</v>
      </c>
      <c r="O354" s="304"/>
    </row>
    <row r="355" customFormat="false" ht="60" hidden="false" customHeight="false" outlineLevel="0" collapsed="false">
      <c r="A355" s="304"/>
      <c r="B355" s="81"/>
      <c r="C355" s="103"/>
      <c r="D355" s="101"/>
      <c r="E355" s="81"/>
      <c r="F355" s="229"/>
      <c r="G355" s="142"/>
      <c r="H355" s="143"/>
      <c r="I355" s="81"/>
      <c r="J355" s="38" t="s">
        <v>3241</v>
      </c>
      <c r="K355" s="49" t="s">
        <v>6</v>
      </c>
      <c r="L355" s="52" t="s">
        <v>1839</v>
      </c>
      <c r="M355" s="38" t="str">
        <f aca="false">VLOOKUP(MID(L355,1,4),CódigosRetorno!$A$2:$B$1795,2,FALSE())</f>
        <v>La sumatoria del total del importe del tributo ICBPER de línea no corresponden al total</v>
      </c>
      <c r="N355" s="49" t="s">
        <v>8</v>
      </c>
      <c r="O355" s="304"/>
    </row>
    <row r="356" customFormat="false" ht="72" hidden="false" customHeight="false" outlineLevel="0" collapsed="false">
      <c r="A356" s="304"/>
      <c r="B356" s="81"/>
      <c r="C356" s="103"/>
      <c r="D356" s="101"/>
      <c r="E356" s="81"/>
      <c r="F356" s="229"/>
      <c r="G356" s="142"/>
      <c r="H356" s="143"/>
      <c r="I356" s="81"/>
      <c r="J356" s="38" t="s">
        <v>3242</v>
      </c>
      <c r="K356" s="48" t="s">
        <v>208</v>
      </c>
      <c r="L356" s="116" t="s">
        <v>2839</v>
      </c>
      <c r="M356" s="38" t="str">
        <f aca="false">VLOOKUP(L356,CódigosRetorno!$A$2:$B$1795,2,FALSE())</f>
        <v>La sumatoria del total del importe del tributo ICBPER de línea no corresponden al total</v>
      </c>
      <c r="N356" s="49" t="s">
        <v>8</v>
      </c>
      <c r="O356" s="304"/>
    </row>
    <row r="357" customFormat="false" ht="24" hidden="false" customHeight="true" outlineLevel="0" collapsed="false">
      <c r="A357" s="304"/>
      <c r="B357" s="81"/>
      <c r="C357" s="103"/>
      <c r="D357" s="101"/>
      <c r="E357" s="81"/>
      <c r="F357" s="209"/>
      <c r="G357" s="247"/>
      <c r="H357" s="280"/>
      <c r="I357" s="81"/>
      <c r="J357" s="38" t="s">
        <v>1840</v>
      </c>
      <c r="K357" s="48" t="s">
        <v>6</v>
      </c>
      <c r="L357" s="116" t="s">
        <v>1841</v>
      </c>
      <c r="M357" s="38" t="str">
        <f aca="false">VLOOKUP(L357,CódigosRetorno!$A$2:$B$1795,2,FALSE())</f>
        <v>El impuesto ICBPER no se encuentra vigente</v>
      </c>
      <c r="N357" s="49" t="s">
        <v>8</v>
      </c>
      <c r="O357" s="304"/>
    </row>
    <row r="358" customFormat="false" ht="36" hidden="false" customHeight="false" outlineLevel="0" collapsed="false">
      <c r="A358" s="304"/>
      <c r="B358" s="81"/>
      <c r="C358" s="103"/>
      <c r="D358" s="101"/>
      <c r="E358" s="81"/>
      <c r="F358" s="81" t="s">
        <v>144</v>
      </c>
      <c r="G358" s="101" t="s">
        <v>308</v>
      </c>
      <c r="H358" s="103" t="s">
        <v>1575</v>
      </c>
      <c r="I358" s="49" t="n">
        <v>1</v>
      </c>
      <c r="J358" s="51" t="s">
        <v>1598</v>
      </c>
      <c r="K358" s="52" t="s">
        <v>6</v>
      </c>
      <c r="L358" s="116" t="s">
        <v>1074</v>
      </c>
      <c r="M358" s="38" t="str">
        <f aca="false">VLOOKUP(L358,CódigosRetorno!$A$2:$B$1795,2,FALSE())</f>
        <v>La moneda debe ser la misma en todo el documento. Salvo las percepciones que sólo son en moneda nacional</v>
      </c>
      <c r="N358" s="49" t="s">
        <v>1297</v>
      </c>
      <c r="O358" s="304"/>
    </row>
    <row r="359" customFormat="false" ht="36" hidden="false" customHeight="false" outlineLevel="0" collapsed="false">
      <c r="A359" s="304"/>
      <c r="B359" s="81"/>
      <c r="C359" s="103"/>
      <c r="D359" s="101"/>
      <c r="E359" s="81"/>
      <c r="F359" s="81" t="s">
        <v>769</v>
      </c>
      <c r="G359" s="101" t="s">
        <v>1129</v>
      </c>
      <c r="H359" s="80" t="s">
        <v>3201</v>
      </c>
      <c r="I359" s="81" t="n">
        <v>1</v>
      </c>
      <c r="J359" s="38" t="s">
        <v>605</v>
      </c>
      <c r="K359" s="52" t="s">
        <v>6</v>
      </c>
      <c r="L359" s="116" t="s">
        <v>1788</v>
      </c>
      <c r="M359" s="38" t="str">
        <f aca="false">VLOOKUP(L359,CódigosRetorno!$A$2:$B$1795,2,FALSE())</f>
        <v>El XML no contiene el tag o no existe información de código de tributo.</v>
      </c>
      <c r="N359" s="49" t="s">
        <v>8</v>
      </c>
      <c r="O359" s="304"/>
    </row>
    <row r="360" customFormat="false" ht="24" hidden="false" customHeight="false" outlineLevel="0" collapsed="false">
      <c r="A360" s="304"/>
      <c r="B360" s="81"/>
      <c r="C360" s="103"/>
      <c r="D360" s="101"/>
      <c r="E360" s="81"/>
      <c r="F360" s="81"/>
      <c r="G360" s="49" t="s">
        <v>1665</v>
      </c>
      <c r="H360" s="38" t="s">
        <v>1333</v>
      </c>
      <c r="I360" s="254" t="s">
        <v>1262</v>
      </c>
      <c r="J360" s="38" t="s">
        <v>1666</v>
      </c>
      <c r="K360" s="48" t="s">
        <v>208</v>
      </c>
      <c r="L360" s="52" t="s">
        <v>1335</v>
      </c>
      <c r="M360" s="38" t="str">
        <f aca="false">VLOOKUP(L360,CódigosRetorno!$A$2:$B$1795,2,FALSE())</f>
        <v>El dato ingresado como atributo @schemeName es incorrecto.</v>
      </c>
      <c r="N360" s="49" t="s">
        <v>8</v>
      </c>
      <c r="O360" s="304"/>
    </row>
    <row r="361" customFormat="false" ht="24" hidden="false" customHeight="false" outlineLevel="0" collapsed="false">
      <c r="A361" s="304"/>
      <c r="B361" s="81"/>
      <c r="C361" s="103"/>
      <c r="D361" s="101"/>
      <c r="E361" s="81"/>
      <c r="F361" s="229"/>
      <c r="G361" s="49" t="s">
        <v>1260</v>
      </c>
      <c r="H361" s="38" t="s">
        <v>1261</v>
      </c>
      <c r="I361" s="254" t="s">
        <v>1262</v>
      </c>
      <c r="J361" s="38" t="s">
        <v>1263</v>
      </c>
      <c r="K361" s="48" t="s">
        <v>208</v>
      </c>
      <c r="L361" s="52" t="s">
        <v>1264</v>
      </c>
      <c r="M361" s="38" t="str">
        <f aca="false">VLOOKUP(L361,CódigosRetorno!$A$2:$B$1795,2,FALSE())</f>
        <v>El dato ingresado como atributo @schemeAgencyName es incorrecto.</v>
      </c>
      <c r="N361" s="49" t="s">
        <v>8</v>
      </c>
      <c r="O361" s="304"/>
    </row>
    <row r="362" customFormat="false" ht="48" hidden="false" customHeight="false" outlineLevel="0" collapsed="false">
      <c r="A362" s="304"/>
      <c r="B362" s="81"/>
      <c r="C362" s="103"/>
      <c r="D362" s="101"/>
      <c r="E362" s="81"/>
      <c r="F362" s="209"/>
      <c r="G362" s="49" t="s">
        <v>1694</v>
      </c>
      <c r="H362" s="38" t="s">
        <v>1337</v>
      </c>
      <c r="I362" s="254" t="s">
        <v>1262</v>
      </c>
      <c r="J362" s="38" t="s">
        <v>1668</v>
      </c>
      <c r="K362" s="52" t="s">
        <v>208</v>
      </c>
      <c r="L362" s="116" t="s">
        <v>1339</v>
      </c>
      <c r="M362" s="38" t="str">
        <f aca="false">VLOOKUP(L362,CódigosRetorno!$A$2:$B$1795,2,FALSE())</f>
        <v>El dato ingresado como atributo @schemeURI es incorrecto.</v>
      </c>
      <c r="N362" s="49" t="s">
        <v>8</v>
      </c>
      <c r="O362" s="304"/>
    </row>
    <row r="363" customFormat="false" ht="36" hidden="false" customHeight="false" outlineLevel="0" collapsed="false">
      <c r="A363" s="304"/>
      <c r="B363" s="81"/>
      <c r="C363" s="103"/>
      <c r="D363" s="101"/>
      <c r="E363" s="81"/>
      <c r="F363" s="81" t="s">
        <v>1669</v>
      </c>
      <c r="G363" s="142" t="s">
        <v>1129</v>
      </c>
      <c r="H363" s="121" t="s">
        <v>3205</v>
      </c>
      <c r="I363" s="81" t="n">
        <v>1</v>
      </c>
      <c r="J363" s="38" t="s">
        <v>605</v>
      </c>
      <c r="K363" s="52" t="s">
        <v>6</v>
      </c>
      <c r="L363" s="116" t="s">
        <v>1796</v>
      </c>
      <c r="M363" s="38" t="str">
        <f aca="false">VLOOKUP(L363,CódigosRetorno!$A$2:$B$1795,2,FALSE())</f>
        <v>El XML no contiene el tag TaxScheme Name de impuestos globales</v>
      </c>
      <c r="N363" s="49" t="s">
        <v>8</v>
      </c>
      <c r="O363" s="304"/>
    </row>
    <row r="364" customFormat="false" ht="24" hidden="false" customHeight="false" outlineLevel="0" collapsed="false">
      <c r="A364" s="304"/>
      <c r="B364" s="81"/>
      <c r="C364" s="103"/>
      <c r="D364" s="101"/>
      <c r="E364" s="81"/>
      <c r="F364" s="229"/>
      <c r="G364" s="142"/>
      <c r="H364" s="121"/>
      <c r="I364" s="229"/>
      <c r="J364" s="51" t="s">
        <v>1797</v>
      </c>
      <c r="K364" s="52" t="s">
        <v>6</v>
      </c>
      <c r="L364" s="116" t="s">
        <v>1798</v>
      </c>
      <c r="M364" s="38" t="str">
        <f aca="false">VLOOKUP(L364,CódigosRetorno!$A$2:$B$1795,2,FALSE())</f>
        <v>El valor del tag nombre del tributo no corresponde al esperado.</v>
      </c>
      <c r="N364" s="49" t="s">
        <v>1658</v>
      </c>
      <c r="O364" s="304"/>
    </row>
    <row r="365" customFormat="false" ht="24" hidden="false" customHeight="true" outlineLevel="0" collapsed="false">
      <c r="A365" s="304"/>
      <c r="B365" s="81"/>
      <c r="C365" s="103"/>
      <c r="D365" s="101"/>
      <c r="E365" s="81"/>
      <c r="F365" s="112" t="s">
        <v>144</v>
      </c>
      <c r="G365" s="101"/>
      <c r="H365" s="80" t="s">
        <v>3206</v>
      </c>
      <c r="I365" s="112" t="n">
        <v>1</v>
      </c>
      <c r="J365" s="38" t="s">
        <v>605</v>
      </c>
      <c r="K365" s="52" t="s">
        <v>6</v>
      </c>
      <c r="L365" s="116" t="s">
        <v>1800</v>
      </c>
      <c r="M365" s="38" t="str">
        <f aca="false">VLOOKUP(L365,CódigosRetorno!$A$2:$B$1795,2,FALSE())</f>
        <v>El XML no contiene el tag código de tributo internacional de impuestos globales</v>
      </c>
      <c r="N365" s="49" t="s">
        <v>8</v>
      </c>
      <c r="O365" s="304"/>
    </row>
    <row r="366" customFormat="false" ht="36" hidden="false" customHeight="false" outlineLevel="0" collapsed="false">
      <c r="A366" s="304"/>
      <c r="B366" s="81"/>
      <c r="C366" s="103"/>
      <c r="D366" s="101"/>
      <c r="E366" s="81"/>
      <c r="F366" s="81"/>
      <c r="G366" s="101"/>
      <c r="H366" s="80"/>
      <c r="I366" s="112"/>
      <c r="J366" s="51" t="s">
        <v>1801</v>
      </c>
      <c r="K366" s="52" t="s">
        <v>6</v>
      </c>
      <c r="L366" s="116" t="s">
        <v>1802</v>
      </c>
      <c r="M366" s="38" t="str">
        <f aca="false">VLOOKUP(L366,CódigosRetorno!$A$2:$B$1795,2,FALSE())</f>
        <v>El valor del tag codigo de tributo internacional no corresponde al esperado.</v>
      </c>
      <c r="N366" s="49" t="s">
        <v>1658</v>
      </c>
      <c r="O366" s="304"/>
    </row>
    <row r="367" customFormat="false" ht="36" hidden="false" customHeight="true" outlineLevel="0" collapsed="false">
      <c r="A367" s="304"/>
      <c r="B367" s="49" t="n">
        <v>47</v>
      </c>
      <c r="C367" s="51" t="s">
        <v>3243</v>
      </c>
      <c r="D367" s="48" t="s">
        <v>63</v>
      </c>
      <c r="E367" s="48" t="s">
        <v>184</v>
      </c>
      <c r="F367" s="48" t="s">
        <v>300</v>
      </c>
      <c r="G367" s="48" t="s">
        <v>301</v>
      </c>
      <c r="H367" s="38" t="s">
        <v>3244</v>
      </c>
      <c r="I367" s="81" t="n">
        <v>1</v>
      </c>
      <c r="J367" s="38" t="s">
        <v>1618</v>
      </c>
      <c r="K367" s="52" t="s">
        <v>6</v>
      </c>
      <c r="L367" s="52" t="s">
        <v>1873</v>
      </c>
      <c r="M367" s="38" t="str">
        <f aca="false">VLOOKUP(L367,CódigosRetorno!$A$2:$B$1795,2,FALSE())</f>
        <v>El dato ingresado en ChargeTotalAmount no cumple con el formato establecido</v>
      </c>
      <c r="N367" s="49" t="s">
        <v>8</v>
      </c>
      <c r="O367" s="304"/>
    </row>
    <row r="368" customFormat="false" ht="36" hidden="false" customHeight="false" outlineLevel="0" collapsed="false">
      <c r="A368" s="304"/>
      <c r="B368" s="49"/>
      <c r="C368" s="51"/>
      <c r="D368" s="48"/>
      <c r="E368" s="48"/>
      <c r="F368" s="49" t="s">
        <v>144</v>
      </c>
      <c r="G368" s="48" t="s">
        <v>308</v>
      </c>
      <c r="H368" s="38" t="s">
        <v>1575</v>
      </c>
      <c r="I368" s="49" t="n">
        <v>1</v>
      </c>
      <c r="J368" s="51" t="s">
        <v>1598</v>
      </c>
      <c r="K368" s="52" t="s">
        <v>6</v>
      </c>
      <c r="L368" s="116" t="s">
        <v>1074</v>
      </c>
      <c r="M368" s="38" t="str">
        <f aca="false">VLOOKUP(L368,CódigosRetorno!$A$2:$B$1795,2,FALSE())</f>
        <v>La moneda debe ser la misma en todo el documento. Salvo las percepciones que sólo son en moneda nacional</v>
      </c>
      <c r="N368" s="49" t="s">
        <v>8</v>
      </c>
      <c r="O368" s="304"/>
    </row>
    <row r="369" customFormat="false" ht="36" hidden="false" customHeight="true" outlineLevel="0" collapsed="false">
      <c r="A369" s="304"/>
      <c r="B369" s="117" t="n">
        <f aca="false">B367+1</f>
        <v>48</v>
      </c>
      <c r="C369" s="51" t="s">
        <v>3245</v>
      </c>
      <c r="D369" s="48" t="s">
        <v>63</v>
      </c>
      <c r="E369" s="48" t="s">
        <v>143</v>
      </c>
      <c r="F369" s="48" t="s">
        <v>300</v>
      </c>
      <c r="G369" s="48" t="s">
        <v>301</v>
      </c>
      <c r="H369" s="51" t="s">
        <v>3246</v>
      </c>
      <c r="I369" s="49" t="n">
        <v>1</v>
      </c>
      <c r="J369" s="38" t="s">
        <v>1081</v>
      </c>
      <c r="K369" s="52" t="s">
        <v>6</v>
      </c>
      <c r="L369" s="116" t="s">
        <v>1878</v>
      </c>
      <c r="M369" s="38" t="str">
        <f aca="false">VLOOKUP(L369,CódigosRetorno!$A$2:$B$1795,2,FALSE())</f>
        <v>El dato ingresado en PayableAmount no cumple con el formato establecido</v>
      </c>
      <c r="N369" s="49" t="s">
        <v>8</v>
      </c>
      <c r="O369" s="304"/>
    </row>
    <row r="370" customFormat="false" ht="156" hidden="false" customHeight="false" outlineLevel="0" collapsed="false">
      <c r="A370" s="304"/>
      <c r="B370" s="117"/>
      <c r="C370" s="51"/>
      <c r="D370" s="48"/>
      <c r="E370" s="48"/>
      <c r="F370" s="48"/>
      <c r="G370" s="48"/>
      <c r="H370" s="51"/>
      <c r="I370" s="49"/>
      <c r="J370" s="51" t="s">
        <v>3247</v>
      </c>
      <c r="K370" s="52" t="s">
        <v>6</v>
      </c>
      <c r="L370" s="52" t="s">
        <v>1880</v>
      </c>
      <c r="M370" s="38" t="str">
        <f aca="false">VLOOKUP(MID(L370,1,4),CódigosRetorno!$A$2:$B$1795,2,FALSE())</f>
        <v>El importe total del comprobante no coincide con el valor calculado</v>
      </c>
      <c r="N370" s="49" t="s">
        <v>8</v>
      </c>
      <c r="O370" s="304"/>
    </row>
    <row r="371" customFormat="false" ht="156" hidden="false" customHeight="false" outlineLevel="0" collapsed="false">
      <c r="A371" s="304"/>
      <c r="B371" s="117"/>
      <c r="C371" s="51"/>
      <c r="D371" s="48"/>
      <c r="E371" s="48"/>
      <c r="F371" s="247"/>
      <c r="G371" s="247"/>
      <c r="H371" s="280"/>
      <c r="I371" s="49"/>
      <c r="J371" s="51" t="s">
        <v>3248</v>
      </c>
      <c r="K371" s="52" t="s">
        <v>208</v>
      </c>
      <c r="L371" s="52" t="s">
        <v>3249</v>
      </c>
      <c r="M371" s="38" t="str">
        <f aca="false">VLOOKUP(MID(L371,1,4),CódigosRetorno!$A$2:$B$1795,2,FALSE())</f>
        <v>El importe total del comprobante no coincide con el valor calculado</v>
      </c>
      <c r="N371" s="49" t="s">
        <v>8</v>
      </c>
      <c r="O371" s="304"/>
    </row>
    <row r="372" customFormat="false" ht="24" hidden="false" customHeight="false" outlineLevel="0" collapsed="false">
      <c r="A372" s="304"/>
      <c r="B372" s="117"/>
      <c r="C372" s="51"/>
      <c r="D372" s="48"/>
      <c r="E372" s="48"/>
      <c r="F372" s="247"/>
      <c r="G372" s="247"/>
      <c r="H372" s="280"/>
      <c r="I372" s="49"/>
      <c r="J372" s="38" t="s">
        <v>3250</v>
      </c>
      <c r="K372" s="52" t="s">
        <v>6</v>
      </c>
      <c r="L372" s="52" t="s">
        <v>3251</v>
      </c>
      <c r="M372" s="38" t="str">
        <f aca="false">VLOOKUP(MID(L372,1,4),CódigosRetorno!$A$2:$B$1795,2,FALSE())</f>
        <v>Si el tipo de nota de credito es 13, el Importe total debe ser cero</v>
      </c>
      <c r="N372" s="49" t="s">
        <v>8</v>
      </c>
      <c r="O372" s="304"/>
    </row>
    <row r="373" customFormat="false" ht="36" hidden="false" customHeight="false" outlineLevel="0" collapsed="false">
      <c r="A373" s="304"/>
      <c r="B373" s="117"/>
      <c r="C373" s="51"/>
      <c r="D373" s="48"/>
      <c r="E373" s="48"/>
      <c r="F373" s="49" t="s">
        <v>144</v>
      </c>
      <c r="G373" s="48" t="s">
        <v>308</v>
      </c>
      <c r="H373" s="38" t="s">
        <v>1575</v>
      </c>
      <c r="I373" s="49" t="n">
        <v>1</v>
      </c>
      <c r="J373" s="51" t="s">
        <v>1598</v>
      </c>
      <c r="K373" s="52" t="s">
        <v>6</v>
      </c>
      <c r="L373" s="116" t="s">
        <v>1074</v>
      </c>
      <c r="M373" s="38" t="str">
        <f aca="false">VLOOKUP(L373,CódigosRetorno!$A$2:$B$1795,2,FALSE())</f>
        <v>La moneda debe ser la misma en todo el documento. Salvo las percepciones que sólo son en moneda nacional</v>
      </c>
      <c r="N373" s="49" t="s">
        <v>8</v>
      </c>
      <c r="O373" s="304"/>
    </row>
    <row r="374" customFormat="false" ht="24" hidden="false" customHeight="true" outlineLevel="0" collapsed="false">
      <c r="A374" s="304"/>
      <c r="B374" s="117" t="n">
        <f aca="false">B369+1</f>
        <v>49</v>
      </c>
      <c r="C374" s="51" t="s">
        <v>1895</v>
      </c>
      <c r="D374" s="48" t="s">
        <v>63</v>
      </c>
      <c r="E374" s="48" t="s">
        <v>184</v>
      </c>
      <c r="F374" s="49" t="s">
        <v>300</v>
      </c>
      <c r="G374" s="48" t="s">
        <v>301</v>
      </c>
      <c r="H374" s="38" t="s">
        <v>3252</v>
      </c>
      <c r="I374" s="49"/>
      <c r="J374" s="51" t="s">
        <v>3253</v>
      </c>
      <c r="K374" s="52" t="s">
        <v>6</v>
      </c>
      <c r="L374" s="52" t="s">
        <v>323</v>
      </c>
      <c r="M374" s="38" t="str">
        <f aca="false">VLOOKUP(MID(L374,1,4),CódigosRetorno!$A$2:$B$1795,2,FALSE())</f>
        <v>El monto para el redondeo del Importe Total excede el valor permitido</v>
      </c>
      <c r="N374" s="49" t="s">
        <v>8</v>
      </c>
      <c r="O374" s="304"/>
    </row>
    <row r="375" customFormat="false" ht="36" hidden="false" customHeight="false" outlineLevel="0" collapsed="false">
      <c r="A375" s="304"/>
      <c r="B375" s="117"/>
      <c r="C375" s="51"/>
      <c r="D375" s="48"/>
      <c r="E375" s="48"/>
      <c r="F375" s="49"/>
      <c r="G375" s="48"/>
      <c r="H375" s="38"/>
      <c r="I375" s="49"/>
      <c r="J375" s="51" t="s">
        <v>3254</v>
      </c>
      <c r="K375" s="52" t="s">
        <v>208</v>
      </c>
      <c r="L375" s="116" t="s">
        <v>2861</v>
      </c>
      <c r="M375" s="38" t="str">
        <f aca="false">VLOOKUP(L375,CódigosRetorno!$A$2:$B$1795,2,FALSE())</f>
        <v>El monto para el redondeo del Importe Total excede el valor permitido</v>
      </c>
      <c r="N375" s="49" t="s">
        <v>8</v>
      </c>
      <c r="O375" s="304"/>
    </row>
    <row r="376" customFormat="false" ht="36" hidden="false" customHeight="false" outlineLevel="0" collapsed="false">
      <c r="A376" s="304"/>
      <c r="B376" s="117"/>
      <c r="C376" s="51"/>
      <c r="D376" s="48"/>
      <c r="E376" s="48"/>
      <c r="F376" s="49" t="s">
        <v>144</v>
      </c>
      <c r="G376" s="48" t="s">
        <v>308</v>
      </c>
      <c r="H376" s="38" t="s">
        <v>1575</v>
      </c>
      <c r="I376" s="49"/>
      <c r="J376" s="51" t="s">
        <v>1598</v>
      </c>
      <c r="K376" s="52" t="s">
        <v>6</v>
      </c>
      <c r="L376" s="116" t="s">
        <v>1074</v>
      </c>
      <c r="M376" s="38" t="str">
        <f aca="false">VLOOKUP(L376,CódigosRetorno!$A$2:$B$1795,2,FALSE())</f>
        <v>La moneda debe ser la misma en todo el documento. Salvo las percepciones que sólo son en moneda nacional</v>
      </c>
      <c r="N376" s="49" t="s">
        <v>8</v>
      </c>
      <c r="O376" s="304"/>
    </row>
    <row r="377" customFormat="false" ht="15" hidden="false" customHeight="false" outlineLevel="0" collapsed="false">
      <c r="A377" s="304"/>
      <c r="B377" s="63" t="s">
        <v>3255</v>
      </c>
      <c r="C377" s="40"/>
      <c r="D377" s="40"/>
      <c r="E377" s="307"/>
      <c r="F377" s="307"/>
      <c r="G377" s="307"/>
      <c r="H377" s="40"/>
      <c r="I377" s="113"/>
      <c r="J377" s="43" t="s">
        <v>8</v>
      </c>
      <c r="K377" s="98" t="s">
        <v>8</v>
      </c>
      <c r="L377" s="110" t="s">
        <v>8</v>
      </c>
      <c r="M377" s="43" t="str">
        <f aca="false">VLOOKUP(L377,CódigosRetorno!$A$2:$B$1795,2,FALSE())</f>
        <v>-</v>
      </c>
      <c r="N377" s="69" t="s">
        <v>8</v>
      </c>
      <c r="O377" s="304"/>
    </row>
    <row r="378" customFormat="false" ht="24" hidden="false" customHeight="true" outlineLevel="0" collapsed="false">
      <c r="A378" s="304"/>
      <c r="B378" s="48" t="n">
        <f aca="false">B374+1</f>
        <v>50</v>
      </c>
      <c r="C378" s="51" t="s">
        <v>3256</v>
      </c>
      <c r="D378" s="48" t="s">
        <v>63</v>
      </c>
      <c r="E378" s="48" t="s">
        <v>184</v>
      </c>
      <c r="F378" s="49" t="s">
        <v>769</v>
      </c>
      <c r="G378" s="48" t="s">
        <v>1900</v>
      </c>
      <c r="H378" s="51" t="s">
        <v>3257</v>
      </c>
      <c r="I378" s="49" t="n">
        <v>1</v>
      </c>
      <c r="J378" s="51" t="s">
        <v>1902</v>
      </c>
      <c r="K378" s="52" t="s">
        <v>6</v>
      </c>
      <c r="L378" s="52" t="s">
        <v>1903</v>
      </c>
      <c r="M378" s="38" t="str">
        <f aca="false">VLOOKUP(L378,CódigosRetorno!$A$2:$B$1795,2,FALSE())</f>
        <v>El valor del atributo no se encuentra en el catálogo</v>
      </c>
      <c r="N378" s="49" t="s">
        <v>1776</v>
      </c>
      <c r="O378" s="304"/>
    </row>
    <row r="379" customFormat="false" ht="60" hidden="false" customHeight="true" outlineLevel="0" collapsed="false">
      <c r="A379" s="304"/>
      <c r="B379" s="48"/>
      <c r="C379" s="51"/>
      <c r="D379" s="48"/>
      <c r="E379" s="48"/>
      <c r="F379" s="49" t="s">
        <v>1347</v>
      </c>
      <c r="G379" s="48"/>
      <c r="H379" s="38" t="s">
        <v>3258</v>
      </c>
      <c r="I379" s="49" t="n">
        <v>1</v>
      </c>
      <c r="J379" s="38" t="s">
        <v>1916</v>
      </c>
      <c r="K379" s="52" t="s">
        <v>6</v>
      </c>
      <c r="L379" s="116" t="s">
        <v>1917</v>
      </c>
      <c r="M379" s="38" t="str">
        <f aca="false">VLOOKUP(L379,CódigosRetorno!$A$2:$B$1795,2,FALSE())</f>
        <v>El dato ingresado en descripcion de leyenda no cumple con el formato establecido.</v>
      </c>
      <c r="N379" s="49" t="s">
        <v>8</v>
      </c>
      <c r="O379" s="304"/>
    </row>
    <row r="380" customFormat="false" ht="15" hidden="false" customHeight="false" outlineLevel="0" collapsed="false">
      <c r="A380" s="304"/>
      <c r="B380" s="63" t="s">
        <v>3259</v>
      </c>
      <c r="C380" s="43"/>
      <c r="D380" s="98"/>
      <c r="E380" s="98"/>
      <c r="F380" s="69"/>
      <c r="G380" s="98"/>
      <c r="H380" s="43" t="s">
        <v>8</v>
      </c>
      <c r="I380" s="69"/>
      <c r="J380" s="43" t="s">
        <v>8</v>
      </c>
      <c r="K380" s="98" t="s">
        <v>8</v>
      </c>
      <c r="L380" s="110" t="s">
        <v>8</v>
      </c>
      <c r="M380" s="43" t="str">
        <f aca="false">VLOOKUP(L380,CódigosRetorno!$A$2:$B$1795,2,FALSE())</f>
        <v>-</v>
      </c>
      <c r="N380" s="69" t="s">
        <v>8</v>
      </c>
      <c r="O380" s="304"/>
    </row>
    <row r="381" customFormat="false" ht="36" hidden="false" customHeight="true" outlineLevel="0" collapsed="false">
      <c r="A381" s="304"/>
      <c r="B381" s="81" t="s">
        <v>3260</v>
      </c>
      <c r="C381" s="103" t="s">
        <v>3261</v>
      </c>
      <c r="D381" s="101" t="s">
        <v>329</v>
      </c>
      <c r="E381" s="101" t="s">
        <v>184</v>
      </c>
      <c r="F381" s="52" t="s">
        <v>223</v>
      </c>
      <c r="G381" s="49"/>
      <c r="H381" s="38" t="s">
        <v>3262</v>
      </c>
      <c r="I381" s="49"/>
      <c r="J381" s="38" t="s">
        <v>1551</v>
      </c>
      <c r="K381" s="48" t="s">
        <v>208</v>
      </c>
      <c r="L381" s="52" t="s">
        <v>1552</v>
      </c>
      <c r="M381" s="38" t="str">
        <f aca="false">VLOOKUP(L381,CódigosRetorno!$A$2:$B$1795,2,FALSE())</f>
        <v>No existe información en el nombre del concepto.</v>
      </c>
      <c r="N381" s="49" t="s">
        <v>8</v>
      </c>
      <c r="O381" s="304"/>
    </row>
    <row r="382" customFormat="false" ht="24" hidden="false" customHeight="true" outlineLevel="0" collapsed="false">
      <c r="A382" s="304"/>
      <c r="B382" s="81"/>
      <c r="C382" s="103"/>
      <c r="D382" s="101"/>
      <c r="E382" s="101"/>
      <c r="F382" s="52" t="s">
        <v>769</v>
      </c>
      <c r="G382" s="48" t="s">
        <v>1549</v>
      </c>
      <c r="H382" s="51" t="s">
        <v>3263</v>
      </c>
      <c r="I382" s="49"/>
      <c r="J382" s="38" t="s">
        <v>3264</v>
      </c>
      <c r="K382" s="48" t="s">
        <v>6</v>
      </c>
      <c r="L382" s="52" t="s">
        <v>2573</v>
      </c>
      <c r="M382" s="38" t="str">
        <f aca="false">VLOOKUP(L382,CódigosRetorno!$A$2:$B$1795,2,FALSE())</f>
        <v>El XML no contiene el tag de Créditos Hipotecarios: Tipo de préstamo</v>
      </c>
      <c r="N382" s="49" t="s">
        <v>1554</v>
      </c>
      <c r="O382" s="304"/>
    </row>
    <row r="383" customFormat="false" ht="48" hidden="false" customHeight="false" outlineLevel="0" collapsed="false">
      <c r="A383" s="304"/>
      <c r="B383" s="81"/>
      <c r="C383" s="103"/>
      <c r="D383" s="101"/>
      <c r="E383" s="101"/>
      <c r="F383" s="52"/>
      <c r="G383" s="48"/>
      <c r="H383" s="51"/>
      <c r="I383" s="49"/>
      <c r="J383" s="38" t="s">
        <v>3265</v>
      </c>
      <c r="K383" s="48" t="s">
        <v>6</v>
      </c>
      <c r="L383" s="52" t="s">
        <v>2575</v>
      </c>
      <c r="M383" s="38" t="str">
        <f aca="false">VLOOKUP(L383,CódigosRetorno!$A$2:$B$1795,2,FALSE())</f>
        <v>El XML no contiene el tag de Créditos Hipotecarios: Partida Registral</v>
      </c>
      <c r="N383" s="49" t="s">
        <v>8</v>
      </c>
      <c r="O383" s="304"/>
    </row>
    <row r="384" customFormat="false" ht="24" hidden="false" customHeight="false" outlineLevel="0" collapsed="false">
      <c r="A384" s="304"/>
      <c r="B384" s="81"/>
      <c r="C384" s="103"/>
      <c r="D384" s="101"/>
      <c r="E384" s="101"/>
      <c r="F384" s="52"/>
      <c r="G384" s="48"/>
      <c r="H384" s="51"/>
      <c r="I384" s="49"/>
      <c r="J384" s="38" t="s">
        <v>3266</v>
      </c>
      <c r="K384" s="48" t="s">
        <v>6</v>
      </c>
      <c r="L384" s="52" t="s">
        <v>2577</v>
      </c>
      <c r="M384" s="38" t="str">
        <f aca="false">VLOOKUP(L384,CódigosRetorno!$A$2:$B$1795,2,FALSE())</f>
        <v>El XML no contiene el tag de Créditos Hipotecarios: Número de contrato</v>
      </c>
      <c r="N384" s="49" t="s">
        <v>8</v>
      </c>
      <c r="O384" s="304"/>
    </row>
    <row r="385" customFormat="false" ht="24" hidden="false" customHeight="false" outlineLevel="0" collapsed="false">
      <c r="A385" s="304"/>
      <c r="B385" s="81"/>
      <c r="C385" s="103"/>
      <c r="D385" s="101"/>
      <c r="E385" s="101"/>
      <c r="F385" s="52"/>
      <c r="G385" s="48"/>
      <c r="H385" s="51"/>
      <c r="I385" s="49"/>
      <c r="J385" s="38" t="s">
        <v>3267</v>
      </c>
      <c r="K385" s="48" t="s">
        <v>6</v>
      </c>
      <c r="L385" s="52" t="s">
        <v>2579</v>
      </c>
      <c r="M385" s="38" t="str">
        <f aca="false">VLOOKUP(L385,CódigosRetorno!$A$2:$B$1795,2,FALSE())</f>
        <v>El XML no contiene el tag de Créditos Hipotecarios: Fecha de otorgamiento del crédito</v>
      </c>
      <c r="N385" s="49" t="s">
        <v>8</v>
      </c>
      <c r="O385" s="304"/>
    </row>
    <row r="386" customFormat="false" ht="48" hidden="false" customHeight="false" outlineLevel="0" collapsed="false">
      <c r="A386" s="304"/>
      <c r="B386" s="81"/>
      <c r="C386" s="103"/>
      <c r="D386" s="101"/>
      <c r="E386" s="101"/>
      <c r="F386" s="52"/>
      <c r="G386" s="48"/>
      <c r="H386" s="51"/>
      <c r="I386" s="49"/>
      <c r="J386" s="38" t="s">
        <v>3268</v>
      </c>
      <c r="K386" s="48" t="s">
        <v>6</v>
      </c>
      <c r="L386" s="52" t="s">
        <v>2581</v>
      </c>
      <c r="M386" s="38" t="str">
        <f aca="false">VLOOKUP(L386,CódigosRetorno!$A$2:$B$1795,2,FALSE())</f>
        <v>El XML no contiene el tag de Créditos Hipotecarios: Dirección del predio - Código de ubigeo</v>
      </c>
      <c r="N386" s="49" t="s">
        <v>8</v>
      </c>
      <c r="O386" s="304"/>
    </row>
    <row r="387" customFormat="false" ht="48" hidden="false" customHeight="false" outlineLevel="0" collapsed="false">
      <c r="A387" s="304"/>
      <c r="B387" s="81"/>
      <c r="C387" s="103"/>
      <c r="D387" s="101"/>
      <c r="E387" s="101"/>
      <c r="F387" s="52"/>
      <c r="G387" s="48"/>
      <c r="H387" s="51"/>
      <c r="I387" s="49"/>
      <c r="J387" s="38" t="s">
        <v>3269</v>
      </c>
      <c r="K387" s="48" t="s">
        <v>6</v>
      </c>
      <c r="L387" s="52" t="s">
        <v>2583</v>
      </c>
      <c r="M387" s="38" t="str">
        <f aca="false">VLOOKUP(L387,CódigosRetorno!$A$2:$B$1795,2,FALSE())</f>
        <v>El XML no contiene el tag de Créditos Hipotecarios: Dirección del predio - Dirección completa</v>
      </c>
      <c r="N387" s="49" t="s">
        <v>8</v>
      </c>
      <c r="O387" s="304"/>
    </row>
    <row r="388" customFormat="false" ht="24" hidden="false" customHeight="false" outlineLevel="0" collapsed="false">
      <c r="A388" s="304"/>
      <c r="B388" s="81"/>
      <c r="C388" s="103"/>
      <c r="D388" s="101"/>
      <c r="E388" s="101"/>
      <c r="F388" s="240"/>
      <c r="G388" s="49" t="s">
        <v>1555</v>
      </c>
      <c r="H388" s="38" t="s">
        <v>1285</v>
      </c>
      <c r="I388" s="49"/>
      <c r="J388" s="38" t="s">
        <v>1556</v>
      </c>
      <c r="K388" s="48" t="s">
        <v>208</v>
      </c>
      <c r="L388" s="52" t="s">
        <v>1287</v>
      </c>
      <c r="M388" s="38" t="str">
        <f aca="false">VLOOKUP(L388,CódigosRetorno!$A$2:$B$1795,2,FALSE())</f>
        <v>El dato ingresado como atributo @listName es incorrecto.</v>
      </c>
      <c r="N388" s="49" t="s">
        <v>8</v>
      </c>
      <c r="O388" s="304"/>
    </row>
    <row r="389" customFormat="false" ht="24" hidden="false" customHeight="false" outlineLevel="0" collapsed="false">
      <c r="A389" s="304"/>
      <c r="B389" s="81"/>
      <c r="C389" s="103"/>
      <c r="D389" s="101"/>
      <c r="E389" s="101"/>
      <c r="F389" s="240"/>
      <c r="G389" s="49" t="s">
        <v>1260</v>
      </c>
      <c r="H389" s="38" t="s">
        <v>1282</v>
      </c>
      <c r="I389" s="49"/>
      <c r="J389" s="38" t="s">
        <v>1263</v>
      </c>
      <c r="K389" s="52" t="s">
        <v>208</v>
      </c>
      <c r="L389" s="116" t="s">
        <v>1283</v>
      </c>
      <c r="M389" s="38" t="str">
        <f aca="false">VLOOKUP(L389,CódigosRetorno!$A$2:$B$1795,2,FALSE())</f>
        <v>El dato ingresado como atributo @listAgencyName es incorrecto.</v>
      </c>
      <c r="N389" s="49" t="s">
        <v>8</v>
      </c>
      <c r="O389" s="304"/>
    </row>
    <row r="390" customFormat="false" ht="48" hidden="false" customHeight="false" outlineLevel="0" collapsed="false">
      <c r="A390" s="304"/>
      <c r="B390" s="81"/>
      <c r="C390" s="103"/>
      <c r="D390" s="101"/>
      <c r="E390" s="101"/>
      <c r="F390" s="240"/>
      <c r="G390" s="81" t="s">
        <v>1557</v>
      </c>
      <c r="H390" s="80" t="s">
        <v>1289</v>
      </c>
      <c r="I390" s="49"/>
      <c r="J390" s="38" t="s">
        <v>1558</v>
      </c>
      <c r="K390" s="52" t="s">
        <v>208</v>
      </c>
      <c r="L390" s="116" t="s">
        <v>1291</v>
      </c>
      <c r="M390" s="38" t="str">
        <f aca="false">VLOOKUP(L390,CódigosRetorno!$A$2:$B$1795,2,FALSE())</f>
        <v>El dato ingresado como atributo @listURI es incorrecto.</v>
      </c>
      <c r="N390" s="49" t="s">
        <v>8</v>
      </c>
      <c r="O390" s="304"/>
    </row>
    <row r="391" customFormat="false" ht="45" hidden="false" customHeight="true" outlineLevel="0" collapsed="false">
      <c r="A391" s="304"/>
      <c r="B391" s="81"/>
      <c r="C391" s="103"/>
      <c r="D391" s="101"/>
      <c r="E391" s="101"/>
      <c r="F391" s="240" t="s">
        <v>649</v>
      </c>
      <c r="G391" s="240" t="s">
        <v>3270</v>
      </c>
      <c r="H391" s="253" t="s">
        <v>3271</v>
      </c>
      <c r="I391" s="254"/>
      <c r="J391" s="38" t="s">
        <v>3272</v>
      </c>
      <c r="K391" s="48" t="s">
        <v>6</v>
      </c>
      <c r="L391" s="52" t="s">
        <v>1561</v>
      </c>
      <c r="M391" s="38" t="str">
        <f aca="false">VLOOKUP(L391,CódigosRetorno!$A$2:$B$1795,2,FALSE())</f>
        <v>El XML no contiene tag o no existe información del valor del concepto por linea.</v>
      </c>
      <c r="N391" s="49" t="s">
        <v>8</v>
      </c>
      <c r="O391" s="304"/>
    </row>
    <row r="392" customFormat="false" ht="45" hidden="false" customHeight="true" outlineLevel="0" collapsed="false">
      <c r="A392" s="304"/>
      <c r="B392" s="81"/>
      <c r="C392" s="103"/>
      <c r="D392" s="101"/>
      <c r="E392" s="101"/>
      <c r="F392" s="242" t="s">
        <v>177</v>
      </c>
      <c r="G392" s="242" t="s">
        <v>178</v>
      </c>
      <c r="H392" s="268" t="s">
        <v>3273</v>
      </c>
      <c r="I392" s="254"/>
      <c r="J392" s="38" t="s">
        <v>3274</v>
      </c>
      <c r="K392" s="48" t="s">
        <v>208</v>
      </c>
      <c r="L392" s="52" t="s">
        <v>2182</v>
      </c>
      <c r="M392" s="38" t="str">
        <f aca="false">VLOOKUP(L392,CódigosRetorno!$A$2:$B$1795,2,FALSE())</f>
        <v>El dato ingresado como valor del concepto de la linea no cumple con el formato establecido.</v>
      </c>
      <c r="N392" s="49" t="s">
        <v>2590</v>
      </c>
      <c r="O392" s="304"/>
    </row>
    <row r="393" customFormat="false" ht="44.25" hidden="false" customHeight="true" outlineLevel="0" collapsed="false">
      <c r="A393" s="304"/>
      <c r="B393" s="81"/>
      <c r="C393" s="103"/>
      <c r="D393" s="101"/>
      <c r="E393" s="101"/>
      <c r="F393" s="242" t="s">
        <v>177</v>
      </c>
      <c r="G393" s="242" t="s">
        <v>2591</v>
      </c>
      <c r="H393" s="268" t="s">
        <v>3275</v>
      </c>
      <c r="I393" s="254"/>
      <c r="J393" s="38" t="s">
        <v>3276</v>
      </c>
      <c r="K393" s="48" t="s">
        <v>208</v>
      </c>
      <c r="L393" s="52" t="s">
        <v>2182</v>
      </c>
      <c r="M393" s="38" t="str">
        <f aca="false">VLOOKUP(L393,CódigosRetorno!$A$2:$B$1795,2,FALSE())</f>
        <v>El dato ingresado como valor del concepto de la linea no cumple con el formato establecido.</v>
      </c>
      <c r="N393" s="49" t="s">
        <v>2594</v>
      </c>
      <c r="O393" s="304"/>
    </row>
    <row r="394" customFormat="false" ht="69" hidden="false" customHeight="true" outlineLevel="0" collapsed="false">
      <c r="A394" s="304"/>
      <c r="B394" s="81"/>
      <c r="C394" s="103"/>
      <c r="D394" s="101"/>
      <c r="E394" s="101"/>
      <c r="F394" s="242" t="s">
        <v>649</v>
      </c>
      <c r="G394" s="242"/>
      <c r="H394" s="268" t="s">
        <v>3277</v>
      </c>
      <c r="I394" s="254"/>
      <c r="J394" s="38" t="s">
        <v>3278</v>
      </c>
      <c r="K394" s="48" t="s">
        <v>208</v>
      </c>
      <c r="L394" s="52" t="s">
        <v>2182</v>
      </c>
      <c r="M394" s="38" t="str">
        <f aca="false">VLOOKUP(L394,CódigosRetorno!$A$2:$B$1795,2,FALSE())</f>
        <v>El dato ingresado como valor del concepto de la linea no cumple con el formato establecido.</v>
      </c>
      <c r="N394" s="49" t="s">
        <v>8</v>
      </c>
      <c r="O394" s="304"/>
    </row>
    <row r="395" customFormat="false" ht="72" hidden="false" customHeight="false" outlineLevel="0" collapsed="false">
      <c r="A395" s="304"/>
      <c r="B395" s="81"/>
      <c r="C395" s="103"/>
      <c r="D395" s="101"/>
      <c r="E395" s="101"/>
      <c r="F395" s="242" t="s">
        <v>1433</v>
      </c>
      <c r="G395" s="242" t="s">
        <v>2597</v>
      </c>
      <c r="H395" s="268" t="s">
        <v>3279</v>
      </c>
      <c r="I395" s="254"/>
      <c r="J395" s="38" t="s">
        <v>3280</v>
      </c>
      <c r="K395" s="48" t="s">
        <v>208</v>
      </c>
      <c r="L395" s="52" t="s">
        <v>2182</v>
      </c>
      <c r="M395" s="38" t="str">
        <f aca="false">VLOOKUP(L395,CódigosRetorno!$A$2:$B$1795,2,FALSE())</f>
        <v>El dato ingresado como valor del concepto de la linea no cumple con el formato establecido.</v>
      </c>
      <c r="N395" s="49" t="s">
        <v>8</v>
      </c>
      <c r="O395" s="304"/>
    </row>
    <row r="396" customFormat="false" ht="45.75" hidden="false" customHeight="true" outlineLevel="0" collapsed="false">
      <c r="A396" s="304"/>
      <c r="B396" s="81"/>
      <c r="C396" s="103"/>
      <c r="D396" s="101"/>
      <c r="E396" s="101"/>
      <c r="F396" s="242" t="s">
        <v>216</v>
      </c>
      <c r="G396" s="242" t="s">
        <v>217</v>
      </c>
      <c r="H396" s="268" t="s">
        <v>3281</v>
      </c>
      <c r="I396" s="254"/>
      <c r="J396" s="38" t="s">
        <v>3282</v>
      </c>
      <c r="K396" s="48" t="s">
        <v>208</v>
      </c>
      <c r="L396" s="52" t="s">
        <v>2182</v>
      </c>
      <c r="M396" s="38" t="str">
        <f aca="false">VLOOKUP(L396,CódigosRetorno!$A$2:$B$1795,2,FALSE())</f>
        <v>El dato ingresado como valor del concepto de la linea no cumple con el formato establecido.</v>
      </c>
      <c r="N396" s="49" t="s">
        <v>8</v>
      </c>
      <c r="O396" s="304"/>
    </row>
    <row r="397" customFormat="false" ht="48" hidden="false" customHeight="false" outlineLevel="0" collapsed="false">
      <c r="A397" s="304"/>
      <c r="B397" s="81"/>
      <c r="C397" s="103"/>
      <c r="D397" s="101"/>
      <c r="E397" s="101"/>
      <c r="F397" s="242" t="s">
        <v>1347</v>
      </c>
      <c r="G397" s="242"/>
      <c r="H397" s="268" t="s">
        <v>3283</v>
      </c>
      <c r="I397" s="254"/>
      <c r="J397" s="38" t="s">
        <v>3284</v>
      </c>
      <c r="K397" s="48" t="s">
        <v>208</v>
      </c>
      <c r="L397" s="52" t="s">
        <v>2182</v>
      </c>
      <c r="M397" s="38" t="str">
        <f aca="false">VLOOKUP(L397,CódigosRetorno!$A$2:$B$1795,2,FALSE())</f>
        <v>El dato ingresado como valor del concepto de la linea no cumple con el formato establecido.</v>
      </c>
      <c r="N397" s="49" t="s">
        <v>1360</v>
      </c>
      <c r="O397" s="304"/>
    </row>
    <row r="398" customFormat="false" ht="70.5" hidden="false" customHeight="true" outlineLevel="0" collapsed="false">
      <c r="A398" s="304"/>
      <c r="B398" s="81"/>
      <c r="C398" s="103"/>
      <c r="D398" s="101"/>
      <c r="E398" s="101"/>
      <c r="F398" s="242" t="s">
        <v>1351</v>
      </c>
      <c r="G398" s="242"/>
      <c r="H398" s="268" t="s">
        <v>3285</v>
      </c>
      <c r="I398" s="254"/>
      <c r="J398" s="51" t="s">
        <v>3286</v>
      </c>
      <c r="K398" s="48" t="s">
        <v>208</v>
      </c>
      <c r="L398" s="48" t="s">
        <v>2182</v>
      </c>
      <c r="M398" s="51" t="str">
        <f aca="false">VLOOKUP(L398,CódigosRetorno!$A$2:$B$1795,2,FALSE())</f>
        <v>El dato ingresado como valor del concepto de la linea no cumple con el formato establecido.</v>
      </c>
      <c r="N398" s="48" t="s">
        <v>8</v>
      </c>
      <c r="O398" s="304"/>
    </row>
    <row r="399" customFormat="false" ht="42.75" hidden="false" customHeight="true" outlineLevel="0" collapsed="false">
      <c r="A399" s="304"/>
      <c r="B399" s="81"/>
      <c r="C399" s="103"/>
      <c r="D399" s="101"/>
      <c r="E399" s="101"/>
      <c r="F399" s="242" t="s">
        <v>228</v>
      </c>
      <c r="G399" s="242"/>
      <c r="H399" s="268" t="s">
        <v>3287</v>
      </c>
      <c r="I399" s="254"/>
      <c r="J399" s="51"/>
      <c r="K399" s="48"/>
      <c r="L399" s="48"/>
      <c r="M399" s="51"/>
      <c r="N399" s="48"/>
      <c r="O399" s="304"/>
    </row>
    <row r="400" customFormat="false" ht="43.5" hidden="false" customHeight="true" outlineLevel="0" collapsed="false">
      <c r="A400" s="304"/>
      <c r="B400" s="81"/>
      <c r="C400" s="103"/>
      <c r="D400" s="101"/>
      <c r="E400" s="101"/>
      <c r="F400" s="242" t="s">
        <v>228</v>
      </c>
      <c r="G400" s="242"/>
      <c r="H400" s="268" t="s">
        <v>3288</v>
      </c>
      <c r="I400" s="254"/>
      <c r="J400" s="51"/>
      <c r="K400" s="48"/>
      <c r="L400" s="48"/>
      <c r="M400" s="51"/>
      <c r="N400" s="48"/>
      <c r="O400" s="304"/>
    </row>
    <row r="401" customFormat="false" ht="44.25" hidden="false" customHeight="true" outlineLevel="0" collapsed="false">
      <c r="A401" s="304"/>
      <c r="B401" s="81"/>
      <c r="C401" s="103"/>
      <c r="D401" s="101"/>
      <c r="E401" s="101"/>
      <c r="F401" s="242" t="s">
        <v>228</v>
      </c>
      <c r="G401" s="242"/>
      <c r="H401" s="268" t="s">
        <v>3289</v>
      </c>
      <c r="I401" s="254"/>
      <c r="J401" s="51"/>
      <c r="K401" s="48"/>
      <c r="L401" s="48"/>
      <c r="M401" s="51"/>
      <c r="N401" s="48"/>
      <c r="O401" s="304"/>
    </row>
    <row r="402" customFormat="false" ht="36" hidden="false" customHeight="false" outlineLevel="0" collapsed="false">
      <c r="A402" s="304"/>
      <c r="B402" s="81"/>
      <c r="C402" s="103"/>
      <c r="D402" s="101"/>
      <c r="E402" s="101"/>
      <c r="F402" s="207" t="s">
        <v>2610</v>
      </c>
      <c r="G402" s="207" t="s">
        <v>2611</v>
      </c>
      <c r="H402" s="256" t="s">
        <v>3290</v>
      </c>
      <c r="I402" s="311"/>
      <c r="J402" s="51" t="s">
        <v>2613</v>
      </c>
      <c r="K402" s="52" t="s">
        <v>208</v>
      </c>
      <c r="L402" s="52" t="s">
        <v>2182</v>
      </c>
      <c r="M402" s="38" t="str">
        <f aca="false">VLOOKUP(L402,CódigosRetorno!$A$2:$B$1795,2,FALSE())</f>
        <v>El dato ingresado como valor del concepto de la linea no cumple con el formato establecido.</v>
      </c>
      <c r="N402" s="49" t="s">
        <v>8</v>
      </c>
      <c r="O402" s="304"/>
    </row>
    <row r="403" customFormat="false" ht="15" hidden="false" customHeight="false" outlineLevel="0" collapsed="false">
      <c r="A403" s="124"/>
      <c r="B403" s="234" t="s">
        <v>2614</v>
      </c>
      <c r="C403" s="261"/>
      <c r="D403" s="261"/>
      <c r="E403" s="261"/>
      <c r="F403" s="312"/>
      <c r="G403" s="312"/>
      <c r="H403" s="313"/>
      <c r="I403" s="314"/>
      <c r="J403" s="315"/>
      <c r="K403" s="316"/>
      <c r="L403" s="317"/>
      <c r="M403" s="318"/>
      <c r="N403" s="316"/>
      <c r="O403" s="124"/>
    </row>
    <row r="404" customFormat="false" ht="36" hidden="false" customHeight="true" outlineLevel="0" collapsed="false">
      <c r="B404" s="117" t="s">
        <v>3291</v>
      </c>
      <c r="C404" s="51" t="s">
        <v>2616</v>
      </c>
      <c r="D404" s="319" t="s">
        <v>329</v>
      </c>
      <c r="E404" s="319" t="s">
        <v>184</v>
      </c>
      <c r="F404" s="52" t="s">
        <v>223</v>
      </c>
      <c r="G404" s="49"/>
      <c r="H404" s="38" t="s">
        <v>3262</v>
      </c>
      <c r="I404" s="38"/>
      <c r="J404" s="38" t="s">
        <v>1551</v>
      </c>
      <c r="K404" s="48" t="s">
        <v>208</v>
      </c>
      <c r="L404" s="52" t="s">
        <v>1552</v>
      </c>
      <c r="M404" s="38" t="str">
        <f aca="false">VLOOKUP(L404,CódigosRetorno!$A$2:$B$1795,2,FALSE())</f>
        <v>No existe información en el nombre del concepto.</v>
      </c>
      <c r="N404" s="48" t="s">
        <v>8</v>
      </c>
    </row>
    <row r="405" customFormat="false" ht="36" hidden="false" customHeight="false" outlineLevel="0" collapsed="false">
      <c r="B405" s="117"/>
      <c r="C405" s="51"/>
      <c r="D405" s="319"/>
      <c r="E405" s="319"/>
      <c r="F405" s="52" t="s">
        <v>769</v>
      </c>
      <c r="G405" s="48" t="s">
        <v>1549</v>
      </c>
      <c r="H405" s="51" t="s">
        <v>3263</v>
      </c>
      <c r="I405" s="38"/>
      <c r="J405" s="51" t="s">
        <v>186</v>
      </c>
      <c r="K405" s="48" t="s">
        <v>8</v>
      </c>
      <c r="L405" s="52" t="s">
        <v>8</v>
      </c>
      <c r="M405" s="38" t="str">
        <f aca="false">VLOOKUP(L405,CódigosRetorno!$A$2:$B$1795,2,FALSE())</f>
        <v>-</v>
      </c>
      <c r="N405" s="48" t="s">
        <v>8</v>
      </c>
    </row>
    <row r="406" customFormat="false" ht="24" hidden="false" customHeight="false" outlineLevel="0" collapsed="false">
      <c r="B406" s="117"/>
      <c r="C406" s="51"/>
      <c r="D406" s="319"/>
      <c r="E406" s="319"/>
      <c r="F406" s="240"/>
      <c r="G406" s="49" t="s">
        <v>1555</v>
      </c>
      <c r="H406" s="38" t="s">
        <v>1285</v>
      </c>
      <c r="I406" s="38"/>
      <c r="J406" s="38" t="s">
        <v>1556</v>
      </c>
      <c r="K406" s="48" t="s">
        <v>208</v>
      </c>
      <c r="L406" s="52" t="s">
        <v>1287</v>
      </c>
      <c r="M406" s="38" t="str">
        <f aca="false">VLOOKUP(L406,CódigosRetorno!$A$2:$B$1795,2,FALSE())</f>
        <v>El dato ingresado como atributo @listName es incorrecto.</v>
      </c>
      <c r="N406" s="48" t="s">
        <v>8</v>
      </c>
    </row>
    <row r="407" customFormat="false" ht="24" hidden="false" customHeight="false" outlineLevel="0" collapsed="false">
      <c r="B407" s="117"/>
      <c r="C407" s="51"/>
      <c r="D407" s="319"/>
      <c r="E407" s="319"/>
      <c r="F407" s="240"/>
      <c r="G407" s="49" t="s">
        <v>1260</v>
      </c>
      <c r="H407" s="38" t="s">
        <v>1282</v>
      </c>
      <c r="I407" s="38"/>
      <c r="J407" s="38" t="s">
        <v>1263</v>
      </c>
      <c r="K407" s="52" t="s">
        <v>208</v>
      </c>
      <c r="L407" s="116" t="s">
        <v>1283</v>
      </c>
      <c r="M407" s="38" t="str">
        <f aca="false">VLOOKUP(L407,CódigosRetorno!$A$2:$B$1795,2,FALSE())</f>
        <v>El dato ingresado como atributo @listAgencyName es incorrecto.</v>
      </c>
      <c r="N407" s="48" t="s">
        <v>8</v>
      </c>
    </row>
    <row r="408" customFormat="false" ht="48" hidden="false" customHeight="false" outlineLevel="0" collapsed="false">
      <c r="B408" s="117"/>
      <c r="C408" s="51"/>
      <c r="D408" s="319"/>
      <c r="E408" s="319"/>
      <c r="F408" s="240"/>
      <c r="G408" s="81" t="s">
        <v>1557</v>
      </c>
      <c r="H408" s="80" t="s">
        <v>1289</v>
      </c>
      <c r="I408" s="38"/>
      <c r="J408" s="38" t="s">
        <v>1558</v>
      </c>
      <c r="K408" s="52" t="s">
        <v>208</v>
      </c>
      <c r="L408" s="116" t="s">
        <v>1291</v>
      </c>
      <c r="M408" s="38" t="str">
        <f aca="false">VLOOKUP(L408,CódigosRetorno!$A$2:$B$1795,2,FALSE())</f>
        <v>El dato ingresado como atributo @listURI es incorrecto.</v>
      </c>
      <c r="N408" s="48" t="s">
        <v>8</v>
      </c>
    </row>
    <row r="409" customFormat="false" ht="24" hidden="false" customHeight="true" outlineLevel="0" collapsed="false">
      <c r="B409" s="117"/>
      <c r="C409" s="51"/>
      <c r="D409" s="319"/>
      <c r="E409" s="319"/>
      <c r="F409" s="240" t="s">
        <v>649</v>
      </c>
      <c r="G409" s="291"/>
      <c r="H409" s="103" t="s">
        <v>3292</v>
      </c>
      <c r="I409" s="141"/>
      <c r="J409" s="38" t="s">
        <v>2620</v>
      </c>
      <c r="K409" s="52" t="s">
        <v>6</v>
      </c>
      <c r="L409" s="52" t="s">
        <v>1561</v>
      </c>
      <c r="M409" s="38" t="str">
        <f aca="false">VLOOKUP(L409,CódigosRetorno!$A$2:$B$1795,2,FALSE())</f>
        <v>El XML no contiene tag o no existe información del valor del concepto por linea.</v>
      </c>
      <c r="N409" s="48" t="s">
        <v>8</v>
      </c>
    </row>
    <row r="410" customFormat="false" ht="64.5" hidden="false" customHeight="true" outlineLevel="0" collapsed="false">
      <c r="B410" s="117"/>
      <c r="C410" s="51"/>
      <c r="D410" s="319"/>
      <c r="E410" s="319"/>
      <c r="F410" s="240"/>
      <c r="G410" s="291"/>
      <c r="H410" s="103"/>
      <c r="I410" s="141"/>
      <c r="J410" s="38" t="s">
        <v>2621</v>
      </c>
      <c r="K410" s="52" t="s">
        <v>208</v>
      </c>
      <c r="L410" s="52" t="s">
        <v>2182</v>
      </c>
      <c r="M410" s="38" t="str">
        <f aca="false">VLOOKUP(L410,CódigosRetorno!$A$2:$B$1795,2,FALSE())</f>
        <v>El dato ingresado como valor del concepto de la linea no cumple con el formato establecido.</v>
      </c>
      <c r="N410" s="48"/>
    </row>
    <row r="411" customFormat="false" ht="43.5" hidden="false" customHeight="true" outlineLevel="0" collapsed="false">
      <c r="B411" s="117"/>
      <c r="C411" s="51"/>
      <c r="D411" s="319"/>
      <c r="E411" s="319"/>
      <c r="F411" s="242" t="s">
        <v>197</v>
      </c>
      <c r="G411" s="267"/>
      <c r="H411" s="121" t="s">
        <v>3293</v>
      </c>
      <c r="I411" s="141"/>
      <c r="J411" s="38" t="s">
        <v>3294</v>
      </c>
      <c r="K411" s="52" t="s">
        <v>208</v>
      </c>
      <c r="L411" s="52" t="s">
        <v>2182</v>
      </c>
      <c r="M411" s="38" t="str">
        <f aca="false">VLOOKUP(L411,CódigosRetorno!$A$2:$B$1795,2,FALSE())</f>
        <v>El dato ingresado como valor del concepto de la linea no cumple con el formato establecido.</v>
      </c>
      <c r="N411" s="48" t="s">
        <v>8</v>
      </c>
    </row>
    <row r="412" customFormat="false" ht="36" hidden="false" customHeight="false" outlineLevel="0" collapsed="false">
      <c r="B412" s="117"/>
      <c r="C412" s="51"/>
      <c r="D412" s="319"/>
      <c r="E412" s="319"/>
      <c r="F412" s="207" t="s">
        <v>2610</v>
      </c>
      <c r="G412" s="207" t="s">
        <v>2611</v>
      </c>
      <c r="H412" s="122" t="s">
        <v>3295</v>
      </c>
      <c r="I412" s="141"/>
      <c r="J412" s="38" t="s">
        <v>2629</v>
      </c>
      <c r="K412" s="52" t="s">
        <v>208</v>
      </c>
      <c r="L412" s="52" t="s">
        <v>2182</v>
      </c>
      <c r="M412" s="38" t="str">
        <f aca="false">VLOOKUP(L412,CódigosRetorno!$A$2:$B$1795,2,FALSE())</f>
        <v>El dato ingresado como valor del concepto de la linea no cumple con el formato establecido.</v>
      </c>
      <c r="N412" s="48" t="s">
        <v>8</v>
      </c>
    </row>
    <row r="413" customFormat="false" ht="36" hidden="false" customHeight="true" outlineLevel="0" collapsed="false">
      <c r="B413" s="117" t="s">
        <v>3296</v>
      </c>
      <c r="C413" s="51" t="s">
        <v>2631</v>
      </c>
      <c r="D413" s="48" t="s">
        <v>329</v>
      </c>
      <c r="E413" s="319" t="s">
        <v>184</v>
      </c>
      <c r="F413" s="52" t="s">
        <v>223</v>
      </c>
      <c r="G413" s="49"/>
      <c r="H413" s="38" t="s">
        <v>3262</v>
      </c>
      <c r="I413" s="38"/>
      <c r="J413" s="38" t="s">
        <v>1551</v>
      </c>
      <c r="K413" s="48" t="s">
        <v>208</v>
      </c>
      <c r="L413" s="52" t="s">
        <v>1552</v>
      </c>
      <c r="M413" s="38" t="str">
        <f aca="false">VLOOKUP(L413,CódigosRetorno!$A$2:$B$1795,2,FALSE())</f>
        <v>No existe información en el nombre del concepto.</v>
      </c>
      <c r="N413" s="48" t="s">
        <v>8</v>
      </c>
    </row>
    <row r="414" customFormat="false" ht="36" hidden="false" customHeight="false" outlineLevel="0" collapsed="false">
      <c r="B414" s="117"/>
      <c r="C414" s="51"/>
      <c r="D414" s="48"/>
      <c r="E414" s="319"/>
      <c r="F414" s="52" t="s">
        <v>769</v>
      </c>
      <c r="G414" s="48" t="s">
        <v>1549</v>
      </c>
      <c r="H414" s="51" t="s">
        <v>3263</v>
      </c>
      <c r="I414" s="38"/>
      <c r="J414" s="51" t="s">
        <v>186</v>
      </c>
      <c r="K414" s="48" t="s">
        <v>8</v>
      </c>
      <c r="L414" s="52" t="s">
        <v>8</v>
      </c>
      <c r="M414" s="38" t="str">
        <f aca="false">VLOOKUP(L414,CódigosRetorno!$A$2:$B$1795,2,FALSE())</f>
        <v>-</v>
      </c>
      <c r="N414" s="48" t="s">
        <v>8</v>
      </c>
    </row>
    <row r="415" customFormat="false" ht="24" hidden="false" customHeight="false" outlineLevel="0" collapsed="false">
      <c r="B415" s="117"/>
      <c r="C415" s="51"/>
      <c r="D415" s="48"/>
      <c r="E415" s="319"/>
      <c r="F415" s="48"/>
      <c r="G415" s="49" t="s">
        <v>1555</v>
      </c>
      <c r="H415" s="38" t="s">
        <v>1285</v>
      </c>
      <c r="I415" s="38"/>
      <c r="J415" s="38" t="s">
        <v>1556</v>
      </c>
      <c r="K415" s="48" t="s">
        <v>208</v>
      </c>
      <c r="L415" s="52" t="s">
        <v>1287</v>
      </c>
      <c r="M415" s="38" t="str">
        <f aca="false">VLOOKUP(L415,CódigosRetorno!$A$2:$B$1795,2,FALSE())</f>
        <v>El dato ingresado como atributo @listName es incorrecto.</v>
      </c>
      <c r="N415" s="48" t="s">
        <v>8</v>
      </c>
    </row>
    <row r="416" customFormat="false" ht="24" hidden="false" customHeight="false" outlineLevel="0" collapsed="false">
      <c r="B416" s="117"/>
      <c r="C416" s="51"/>
      <c r="D416" s="48"/>
      <c r="E416" s="319"/>
      <c r="F416" s="48"/>
      <c r="G416" s="49" t="s">
        <v>1260</v>
      </c>
      <c r="H416" s="38" t="s">
        <v>1282</v>
      </c>
      <c r="I416" s="38"/>
      <c r="J416" s="38" t="s">
        <v>1263</v>
      </c>
      <c r="K416" s="52" t="s">
        <v>208</v>
      </c>
      <c r="L416" s="116" t="s">
        <v>1283</v>
      </c>
      <c r="M416" s="38" t="str">
        <f aca="false">VLOOKUP(L416,CódigosRetorno!$A$2:$B$1795,2,FALSE())</f>
        <v>El dato ingresado como atributo @listAgencyName es incorrecto.</v>
      </c>
      <c r="N416" s="48" t="s">
        <v>8</v>
      </c>
    </row>
    <row r="417" customFormat="false" ht="48" hidden="false" customHeight="false" outlineLevel="0" collapsed="false">
      <c r="B417" s="117"/>
      <c r="C417" s="51"/>
      <c r="D417" s="48"/>
      <c r="E417" s="319"/>
      <c r="F417" s="48"/>
      <c r="G417" s="49" t="s">
        <v>1557</v>
      </c>
      <c r="H417" s="38" t="s">
        <v>1289</v>
      </c>
      <c r="I417" s="38"/>
      <c r="J417" s="38" t="s">
        <v>1558</v>
      </c>
      <c r="K417" s="52" t="s">
        <v>208</v>
      </c>
      <c r="L417" s="116" t="s">
        <v>1291</v>
      </c>
      <c r="M417" s="38" t="str">
        <f aca="false">VLOOKUP(L417,CódigosRetorno!$A$2:$B$1795,2,FALSE())</f>
        <v>El dato ingresado como atributo @listURI es incorrecto.</v>
      </c>
      <c r="N417" s="48" t="s">
        <v>8</v>
      </c>
    </row>
    <row r="418" customFormat="false" ht="48" hidden="false" customHeight="true" outlineLevel="0" collapsed="false">
      <c r="B418" s="117"/>
      <c r="C418" s="51"/>
      <c r="D418" s="48"/>
      <c r="E418" s="319"/>
      <c r="F418" s="52" t="s">
        <v>177</v>
      </c>
      <c r="G418" s="52" t="s">
        <v>178</v>
      </c>
      <c r="H418" s="51" t="s">
        <v>3297</v>
      </c>
      <c r="I418" s="38"/>
      <c r="J418" s="38" t="s">
        <v>2633</v>
      </c>
      <c r="K418" s="48" t="s">
        <v>6</v>
      </c>
      <c r="L418" s="52" t="s">
        <v>2634</v>
      </c>
      <c r="M418" s="38" t="str">
        <f aca="false">VLOOKUP(L418,CódigosRetorno!$A$2:$B$1795,2,FALSE())</f>
        <v>El XML no contiene tag o no existe información de la fecha del concepto por linea</v>
      </c>
      <c r="N418" s="48" t="s">
        <v>8</v>
      </c>
    </row>
    <row r="419" customFormat="false" ht="24" hidden="false" customHeight="false" outlineLevel="0" collapsed="false">
      <c r="B419" s="117"/>
      <c r="C419" s="51"/>
      <c r="D419" s="48"/>
      <c r="E419" s="319"/>
      <c r="F419" s="52"/>
      <c r="G419" s="52"/>
      <c r="H419" s="51"/>
      <c r="I419" s="38"/>
      <c r="J419" s="38" t="s">
        <v>2635</v>
      </c>
      <c r="K419" s="52" t="s">
        <v>208</v>
      </c>
      <c r="L419" s="52" t="s">
        <v>2182</v>
      </c>
      <c r="M419" s="38" t="str">
        <f aca="false">VLOOKUP(L419,CódigosRetorno!$A$2:$B$1795,2,FALSE())</f>
        <v>El dato ingresado como valor del concepto de la linea no cumple con el formato establecido.</v>
      </c>
      <c r="N419" s="48"/>
    </row>
    <row r="420" customFormat="false" ht="48" hidden="false" customHeight="true" outlineLevel="0" collapsed="false">
      <c r="B420" s="117"/>
      <c r="C420" s="51"/>
      <c r="D420" s="48"/>
      <c r="E420" s="319"/>
      <c r="F420" s="52" t="s">
        <v>177</v>
      </c>
      <c r="G420" s="52" t="s">
        <v>178</v>
      </c>
      <c r="H420" s="51" t="s">
        <v>3298</v>
      </c>
      <c r="I420" s="38"/>
      <c r="J420" s="38" t="s">
        <v>2633</v>
      </c>
      <c r="K420" s="48" t="s">
        <v>208</v>
      </c>
      <c r="L420" s="52" t="s">
        <v>2637</v>
      </c>
      <c r="M420" s="38" t="str">
        <f aca="false">VLOOKUP(L420,CódigosRetorno!$A$2:$B$1795,2,FALSE())</f>
        <v>El XML no contiene tag o no existe información de la fecha del concepto por linea</v>
      </c>
      <c r="N420" s="48" t="s">
        <v>8</v>
      </c>
    </row>
    <row r="421" customFormat="false" ht="24" hidden="false" customHeight="false" outlineLevel="0" collapsed="false">
      <c r="B421" s="117"/>
      <c r="C421" s="51"/>
      <c r="D421" s="48"/>
      <c r="E421" s="319"/>
      <c r="F421" s="52"/>
      <c r="G421" s="52"/>
      <c r="H421" s="51"/>
      <c r="I421" s="38"/>
      <c r="J421" s="38" t="s">
        <v>2635</v>
      </c>
      <c r="K421" s="52" t="s">
        <v>208</v>
      </c>
      <c r="L421" s="52" t="s">
        <v>2182</v>
      </c>
      <c r="M421" s="38" t="str">
        <f aca="false">VLOOKUP(L421,CódigosRetorno!$A$2:$B$1795,2,FALSE())</f>
        <v>El dato ingresado como valor del concepto de la linea no cumple con el formato establecido.</v>
      </c>
      <c r="N421" s="48"/>
    </row>
    <row r="422" customFormat="false" ht="15" hidden="false" customHeight="false" outlineLevel="0" collapsed="false">
      <c r="B422" s="234" t="s">
        <v>2656</v>
      </c>
      <c r="C422" s="261"/>
      <c r="D422" s="261"/>
      <c r="E422" s="261"/>
      <c r="F422" s="261"/>
      <c r="G422" s="261"/>
      <c r="H422" s="262"/>
      <c r="I422" s="69"/>
      <c r="J422" s="43"/>
      <c r="K422" s="98"/>
      <c r="L422" s="110"/>
      <c r="M422" s="43"/>
      <c r="N422" s="69"/>
    </row>
    <row r="423" customFormat="false" ht="36" hidden="false" customHeight="true" outlineLevel="0" collapsed="false">
      <c r="B423" s="117" t="n">
        <v>63</v>
      </c>
      <c r="C423" s="51" t="s">
        <v>2657</v>
      </c>
      <c r="D423" s="48" t="s">
        <v>63</v>
      </c>
      <c r="E423" s="48" t="s">
        <v>184</v>
      </c>
      <c r="F423" s="48" t="s">
        <v>2658</v>
      </c>
      <c r="G423" s="48" t="s">
        <v>2642</v>
      </c>
      <c r="H423" s="38" t="s">
        <v>3299</v>
      </c>
      <c r="I423" s="49"/>
      <c r="J423" s="38" t="s">
        <v>3300</v>
      </c>
      <c r="K423" s="52" t="s">
        <v>6</v>
      </c>
      <c r="L423" s="116" t="s">
        <v>3301</v>
      </c>
      <c r="M423" s="38" t="str">
        <f aca="false">VLOOKUP(L423,CódigosRetorno!$A$2:$B$1795,2,FALSE())</f>
        <v>Para el tipo de nota de credito 13 debe consignar información de la operación al credito</v>
      </c>
      <c r="N423" s="49" t="s">
        <v>8</v>
      </c>
    </row>
    <row r="424" customFormat="false" ht="24" hidden="false" customHeight="true" outlineLevel="0" collapsed="false">
      <c r="B424" s="117"/>
      <c r="C424" s="51"/>
      <c r="D424" s="48"/>
      <c r="E424" s="48"/>
      <c r="F424" s="48" t="s">
        <v>2659</v>
      </c>
      <c r="G424" s="48" t="s">
        <v>2660</v>
      </c>
      <c r="H424" s="51" t="s">
        <v>3302</v>
      </c>
      <c r="I424" s="49"/>
      <c r="J424" s="38" t="s">
        <v>3303</v>
      </c>
      <c r="K424" s="52" t="s">
        <v>6</v>
      </c>
      <c r="L424" s="116" t="s">
        <v>2649</v>
      </c>
      <c r="M424" s="38" t="str">
        <f aca="false">VLOOKUP(L424,CódigosRetorno!$A$2:$B$1795,2,FALSE())</f>
        <v>Debe informar si el tipo de transaccion es al Contado o al Credito</v>
      </c>
      <c r="N424" s="49" t="s">
        <v>8</v>
      </c>
    </row>
    <row r="425" customFormat="false" ht="60" hidden="false" customHeight="false" outlineLevel="0" collapsed="false">
      <c r="B425" s="117"/>
      <c r="C425" s="51"/>
      <c r="D425" s="48"/>
      <c r="E425" s="48"/>
      <c r="F425" s="48"/>
      <c r="G425" s="48"/>
      <c r="H425" s="51"/>
      <c r="I425" s="49"/>
      <c r="J425" s="38" t="s">
        <v>3304</v>
      </c>
      <c r="K425" s="52" t="s">
        <v>6</v>
      </c>
      <c r="L425" s="116" t="s">
        <v>2651</v>
      </c>
      <c r="M425" s="38" t="str">
        <f aca="false">VLOOKUP(L425,CódigosRetorno!$A$2:$B$1795,2,FALSE())</f>
        <v>El tipo de transaccion o el identificador de la cuota no cumple con el formato esperado</v>
      </c>
      <c r="N425" s="49" t="s">
        <v>8</v>
      </c>
    </row>
    <row r="426" customFormat="false" ht="48" hidden="false" customHeight="false" outlineLevel="0" collapsed="false">
      <c r="B426" s="117"/>
      <c r="C426" s="51"/>
      <c r="D426" s="48"/>
      <c r="E426" s="48"/>
      <c r="F426" s="48"/>
      <c r="G426" s="48"/>
      <c r="H426" s="51"/>
      <c r="I426" s="49"/>
      <c r="J426" s="38" t="s">
        <v>3305</v>
      </c>
      <c r="K426" s="52" t="s">
        <v>6</v>
      </c>
      <c r="L426" s="116" t="s">
        <v>2655</v>
      </c>
      <c r="M426" s="38" t="str">
        <f aca="false">VLOOKUP(L426,CódigosRetorno!$A$2:$B$1795,2,FALSE())</f>
        <v>El tipo de transaccion o el identificador de la cuota no debe repetirse en el comprobante</v>
      </c>
      <c r="N426" s="49" t="s">
        <v>8</v>
      </c>
    </row>
    <row r="427" customFormat="false" ht="72" hidden="false" customHeight="false" outlineLevel="0" collapsed="false">
      <c r="B427" s="117"/>
      <c r="C427" s="51"/>
      <c r="D427" s="48"/>
      <c r="E427" s="48"/>
      <c r="F427" s="48"/>
      <c r="G427" s="48"/>
      <c r="H427" s="51"/>
      <c r="I427" s="49"/>
      <c r="J427" s="38" t="s">
        <v>3306</v>
      </c>
      <c r="K427" s="52" t="s">
        <v>6</v>
      </c>
      <c r="L427" s="116" t="s">
        <v>2662</v>
      </c>
      <c r="M427" s="38" t="str">
        <f aca="false">VLOOKUP(L427,CódigosRetorno!$A$2:$B$1795,2,FALSE())</f>
        <v>Si el tipo de transaccion es al Credito debe existir al menos información de una cuota de pago</v>
      </c>
      <c r="N427" s="49" t="s">
        <v>8</v>
      </c>
    </row>
    <row r="428" customFormat="false" ht="24" hidden="false" customHeight="true" outlineLevel="0" collapsed="false">
      <c r="B428" s="117"/>
      <c r="C428" s="51"/>
      <c r="D428" s="48"/>
      <c r="E428" s="48"/>
      <c r="F428" s="48" t="s">
        <v>2663</v>
      </c>
      <c r="G428" s="48" t="s">
        <v>301</v>
      </c>
      <c r="H428" s="51" t="s">
        <v>3307</v>
      </c>
      <c r="I428" s="49"/>
      <c r="J428" s="38" t="s">
        <v>3308</v>
      </c>
      <c r="K428" s="52" t="s">
        <v>6</v>
      </c>
      <c r="L428" s="116" t="s">
        <v>2666</v>
      </c>
      <c r="M428" s="38" t="str">
        <f aca="false">VLOOKUP(L428,CódigosRetorno!$A$2:$B$1795,2,FALSE())</f>
        <v>El Monto neto pendiente de pago no cumple el formato definido</v>
      </c>
      <c r="N428" s="49" t="s">
        <v>8</v>
      </c>
    </row>
    <row r="429" customFormat="false" ht="57" hidden="false" customHeight="true" outlineLevel="0" collapsed="false">
      <c r="B429" s="117"/>
      <c r="C429" s="51"/>
      <c r="D429" s="48"/>
      <c r="E429" s="48"/>
      <c r="F429" s="48"/>
      <c r="G429" s="48"/>
      <c r="H429" s="51"/>
      <c r="I429" s="49"/>
      <c r="J429" s="38" t="s">
        <v>3309</v>
      </c>
      <c r="K429" s="52" t="s">
        <v>6</v>
      </c>
      <c r="L429" s="116" t="s">
        <v>2668</v>
      </c>
      <c r="M429" s="38" t="str">
        <f aca="false">VLOOKUP(L429,CódigosRetorno!$A$2:$B$1795,2,FALSE())</f>
        <v>Si el tipo de transaccion es al Credito debe consignarse el Monto neto pendiente de pago</v>
      </c>
      <c r="N429" s="49" t="s">
        <v>8</v>
      </c>
    </row>
    <row r="430" customFormat="false" ht="60" hidden="false" customHeight="false" outlineLevel="0" collapsed="false">
      <c r="B430" s="117"/>
      <c r="C430" s="51"/>
      <c r="D430" s="48"/>
      <c r="E430" s="48"/>
      <c r="F430" s="247"/>
      <c r="G430" s="247"/>
      <c r="H430" s="280"/>
      <c r="I430" s="49"/>
      <c r="J430" s="38" t="s">
        <v>3310</v>
      </c>
      <c r="K430" s="52" t="s">
        <v>6</v>
      </c>
      <c r="L430" s="116" t="s">
        <v>3311</v>
      </c>
      <c r="M430" s="38" t="str">
        <f aca="false">VLOOKUP(L430,CódigosRetorno!$A$2:$B$1795,2,FALSE())</f>
        <v>El monto neto pendiente de pago debe ser menor o igual al monto de la factura</v>
      </c>
      <c r="N430" s="49"/>
    </row>
    <row r="431" customFormat="false" ht="72" hidden="false" customHeight="false" outlineLevel="0" collapsed="false">
      <c r="B431" s="117"/>
      <c r="C431" s="51"/>
      <c r="D431" s="48"/>
      <c r="E431" s="48"/>
      <c r="F431" s="247"/>
      <c r="G431" s="247"/>
      <c r="H431" s="280"/>
      <c r="I431" s="49"/>
      <c r="J431" s="38" t="s">
        <v>3312</v>
      </c>
      <c r="K431" s="52" t="s">
        <v>6</v>
      </c>
      <c r="L431" s="116" t="s">
        <v>2672</v>
      </c>
      <c r="M431" s="38" t="str">
        <f aca="false">VLOOKUP(L431,CódigosRetorno!$A$2:$B$1795,2,FALSE())</f>
        <v>La suma de las cuotas debe ser igual al Monto neto pendiente de pago.</v>
      </c>
      <c r="N431" s="49"/>
    </row>
    <row r="432" customFormat="false" ht="36" hidden="false" customHeight="false" outlineLevel="0" collapsed="false">
      <c r="B432" s="117"/>
      <c r="C432" s="51"/>
      <c r="D432" s="48"/>
      <c r="E432" s="48"/>
      <c r="F432" s="48" t="s">
        <v>144</v>
      </c>
      <c r="G432" s="48" t="s">
        <v>308</v>
      </c>
      <c r="H432" s="38" t="s">
        <v>1575</v>
      </c>
      <c r="I432" s="49"/>
      <c r="J432" s="51" t="s">
        <v>1576</v>
      </c>
      <c r="K432" s="52" t="s">
        <v>6</v>
      </c>
      <c r="L432" s="116" t="s">
        <v>1074</v>
      </c>
      <c r="M432" s="38" t="str">
        <f aca="false">VLOOKUP(L432,CódigosRetorno!$A$2:$B$1795,2,FALSE())</f>
        <v>La moneda debe ser la misma en todo el documento. Salvo las percepciones que sólo son en moneda nacional</v>
      </c>
      <c r="N432" s="49" t="s">
        <v>1297</v>
      </c>
    </row>
    <row r="433" customFormat="false" ht="36" hidden="false" customHeight="true" outlineLevel="0" collapsed="false">
      <c r="B433" s="49" t="s">
        <v>3313</v>
      </c>
      <c r="C433" s="51" t="s">
        <v>2675</v>
      </c>
      <c r="D433" s="48" t="s">
        <v>63</v>
      </c>
      <c r="E433" s="48" t="s">
        <v>184</v>
      </c>
      <c r="F433" s="48" t="s">
        <v>2658</v>
      </c>
      <c r="G433" s="48" t="s">
        <v>2642</v>
      </c>
      <c r="H433" s="38" t="s">
        <v>3299</v>
      </c>
      <c r="I433" s="49"/>
      <c r="J433" s="38" t="s">
        <v>3300</v>
      </c>
      <c r="K433" s="52" t="s">
        <v>6</v>
      </c>
      <c r="L433" s="116" t="s">
        <v>3301</v>
      </c>
      <c r="M433" s="38" t="str">
        <f aca="false">VLOOKUP(L433,CódigosRetorno!$A$2:$B$1795,2,FALSE())</f>
        <v>Para el tipo de nota de credito 13 debe consignar información de la operación al credito</v>
      </c>
      <c r="N433" s="49" t="s">
        <v>8</v>
      </c>
    </row>
    <row r="434" customFormat="false" ht="24" hidden="false" customHeight="true" outlineLevel="0" collapsed="false">
      <c r="B434" s="49"/>
      <c r="C434" s="51"/>
      <c r="D434" s="48"/>
      <c r="E434" s="48"/>
      <c r="F434" s="48" t="s">
        <v>829</v>
      </c>
      <c r="G434" s="49" t="s">
        <v>2676</v>
      </c>
      <c r="H434" s="51" t="s">
        <v>3314</v>
      </c>
      <c r="I434" s="49"/>
      <c r="J434" s="38" t="s">
        <v>3303</v>
      </c>
      <c r="K434" s="52" t="s">
        <v>6</v>
      </c>
      <c r="L434" s="116" t="s">
        <v>2649</v>
      </c>
      <c r="M434" s="38" t="str">
        <f aca="false">VLOOKUP(L434,CódigosRetorno!$A$2:$B$1795,2,FALSE())</f>
        <v>Debe informar si el tipo de transaccion es al Contado o al Credito</v>
      </c>
      <c r="N434" s="49" t="s">
        <v>8</v>
      </c>
    </row>
    <row r="435" customFormat="false" ht="60" hidden="false" customHeight="false" outlineLevel="0" collapsed="false">
      <c r="B435" s="49"/>
      <c r="C435" s="51"/>
      <c r="D435" s="48"/>
      <c r="E435" s="48"/>
      <c r="F435" s="48"/>
      <c r="G435" s="49"/>
      <c r="H435" s="51"/>
      <c r="I435" s="49"/>
      <c r="J435" s="38" t="s">
        <v>3304</v>
      </c>
      <c r="K435" s="52" t="s">
        <v>6</v>
      </c>
      <c r="L435" s="116" t="s">
        <v>2651</v>
      </c>
      <c r="M435" s="38" t="str">
        <f aca="false">VLOOKUP(L435,CódigosRetorno!$A$2:$B$1795,2,FALSE())</f>
        <v>El tipo de transaccion o el identificador de la cuota no cumple con el formato esperado</v>
      </c>
      <c r="N435" s="49" t="s">
        <v>8</v>
      </c>
    </row>
    <row r="436" customFormat="false" ht="42.75" hidden="false" customHeight="true" outlineLevel="0" collapsed="false">
      <c r="B436" s="49"/>
      <c r="C436" s="51"/>
      <c r="D436" s="48"/>
      <c r="E436" s="48"/>
      <c r="F436" s="48"/>
      <c r="G436" s="48"/>
      <c r="H436" s="51"/>
      <c r="I436" s="49"/>
      <c r="J436" s="38" t="s">
        <v>3305</v>
      </c>
      <c r="K436" s="52" t="s">
        <v>6</v>
      </c>
      <c r="L436" s="116" t="s">
        <v>2655</v>
      </c>
      <c r="M436" s="38" t="str">
        <f aca="false">VLOOKUP(L436,CódigosRetorno!$A$2:$B$1795,2,FALSE())</f>
        <v>El tipo de transaccion o el identificador de la cuota no debe repetirse en el comprobante</v>
      </c>
      <c r="N436" s="49" t="s">
        <v>8</v>
      </c>
    </row>
    <row r="437" customFormat="false" ht="67.5" hidden="false" customHeight="true" outlineLevel="0" collapsed="false">
      <c r="B437" s="49"/>
      <c r="C437" s="51"/>
      <c r="D437" s="48"/>
      <c r="E437" s="48"/>
      <c r="F437" s="48"/>
      <c r="G437" s="48"/>
      <c r="H437" s="51"/>
      <c r="I437" s="49"/>
      <c r="J437" s="38" t="s">
        <v>3315</v>
      </c>
      <c r="K437" s="52" t="s">
        <v>6</v>
      </c>
      <c r="L437" s="116" t="s">
        <v>2680</v>
      </c>
      <c r="M437" s="38" t="str">
        <f aca="false">VLOOKUP(L437,CódigosRetorno!$A$2:$B$1795,2,FALSE())</f>
        <v>Si existe información de cuota de pago, el tipo de transaccion debe ser al credito</v>
      </c>
      <c r="N437" s="49" t="s">
        <v>8</v>
      </c>
    </row>
    <row r="438" customFormat="false" ht="65.25" hidden="false" customHeight="true" outlineLevel="0" collapsed="false">
      <c r="B438" s="49"/>
      <c r="C438" s="51"/>
      <c r="D438" s="48"/>
      <c r="E438" s="48"/>
      <c r="F438" s="48" t="s">
        <v>2663</v>
      </c>
      <c r="G438" s="48" t="s">
        <v>301</v>
      </c>
      <c r="H438" s="51" t="s">
        <v>3316</v>
      </c>
      <c r="I438" s="49"/>
      <c r="J438" s="38" t="s">
        <v>3317</v>
      </c>
      <c r="K438" s="52" t="s">
        <v>6</v>
      </c>
      <c r="L438" s="116" t="s">
        <v>2683</v>
      </c>
      <c r="M438" s="38" t="str">
        <f aca="false">VLOOKUP(L438,CódigosRetorno!$A$2:$B$1795,2,FALSE())</f>
        <v>El Monto del pago único o de las cuotas no cumple el formato definido</v>
      </c>
      <c r="N438" s="49" t="s">
        <v>8</v>
      </c>
    </row>
    <row r="439" customFormat="false" ht="60" hidden="false" customHeight="false" outlineLevel="0" collapsed="false">
      <c r="B439" s="49"/>
      <c r="C439" s="51"/>
      <c r="D439" s="48"/>
      <c r="E439" s="48"/>
      <c r="F439" s="48"/>
      <c r="G439" s="48"/>
      <c r="H439" s="51"/>
      <c r="I439" s="49"/>
      <c r="J439" s="38" t="s">
        <v>3318</v>
      </c>
      <c r="K439" s="52" t="s">
        <v>6</v>
      </c>
      <c r="L439" s="116" t="s">
        <v>2685</v>
      </c>
      <c r="M439" s="38" t="str">
        <f aca="false">VLOOKUP(L439,CódigosRetorno!$A$2:$B$1795,2,FALSE())</f>
        <v>Si se consigna información de la cuota de pago, debe indicarse el monto de la cuota</v>
      </c>
      <c r="N439" s="49" t="s">
        <v>8</v>
      </c>
    </row>
    <row r="440" customFormat="false" ht="36" hidden="false" customHeight="false" outlineLevel="0" collapsed="false">
      <c r="B440" s="49"/>
      <c r="C440" s="51"/>
      <c r="D440" s="48"/>
      <c r="E440" s="48"/>
      <c r="F440" s="48" t="s">
        <v>144</v>
      </c>
      <c r="G440" s="48" t="s">
        <v>308</v>
      </c>
      <c r="H440" s="38" t="s">
        <v>1575</v>
      </c>
      <c r="I440" s="49"/>
      <c r="J440" s="38" t="s">
        <v>1576</v>
      </c>
      <c r="K440" s="52" t="s">
        <v>6</v>
      </c>
      <c r="L440" s="116" t="s">
        <v>1074</v>
      </c>
      <c r="M440" s="38" t="str">
        <f aca="false">VLOOKUP(L440,CódigosRetorno!$A$2:$B$1795,2,FALSE())</f>
        <v>La moneda debe ser la misma en todo el documento. Salvo las percepciones que sólo son en moneda nacional</v>
      </c>
      <c r="N440" s="49" t="s">
        <v>1297</v>
      </c>
    </row>
    <row r="441" customFormat="false" ht="48" hidden="false" customHeight="true" outlineLevel="0" collapsed="false">
      <c r="B441" s="49"/>
      <c r="C441" s="51"/>
      <c r="D441" s="48"/>
      <c r="E441" s="48"/>
      <c r="F441" s="48" t="s">
        <v>177</v>
      </c>
      <c r="G441" s="48" t="s">
        <v>178</v>
      </c>
      <c r="H441" s="51" t="s">
        <v>3319</v>
      </c>
      <c r="I441" s="49"/>
      <c r="J441" s="38" t="s">
        <v>3320</v>
      </c>
      <c r="K441" s="52" t="s">
        <v>6</v>
      </c>
      <c r="L441" s="116" t="s">
        <v>2690</v>
      </c>
      <c r="M441" s="38" t="str">
        <f aca="false">VLOOKUP(L441,CódigosRetorno!$A$2:$B$1795,2,FALSE())</f>
        <v>Fecha del pago único o de las cuotas no cumple el formato definido</v>
      </c>
      <c r="N441" s="49" t="s">
        <v>8</v>
      </c>
    </row>
    <row r="442" customFormat="false" ht="60" hidden="false" customHeight="false" outlineLevel="0" collapsed="false">
      <c r="B442" s="49"/>
      <c r="C442" s="51"/>
      <c r="D442" s="48"/>
      <c r="E442" s="48"/>
      <c r="F442" s="48"/>
      <c r="G442" s="48"/>
      <c r="H442" s="51"/>
      <c r="I442" s="49"/>
      <c r="J442" s="38" t="s">
        <v>3321</v>
      </c>
      <c r="K442" s="52" t="s">
        <v>6</v>
      </c>
      <c r="L442" s="116" t="s">
        <v>2691</v>
      </c>
      <c r="M442" s="38" t="str">
        <f aca="false">VLOOKUP(L442,CódigosRetorno!$A$2:$B$1795,2,FALSE())</f>
        <v>Si se consigna información de la cuota de pago, debe indicarse la fecha del pago único o de las cuotas</v>
      </c>
      <c r="N442" s="49"/>
    </row>
    <row r="443" customFormat="false" ht="60" hidden="false" customHeight="false" outlineLevel="0" collapsed="false">
      <c r="B443" s="49"/>
      <c r="C443" s="51"/>
      <c r="D443" s="48"/>
      <c r="E443" s="48"/>
      <c r="F443" s="48"/>
      <c r="G443" s="48"/>
      <c r="H443" s="51"/>
      <c r="I443" s="49"/>
      <c r="J443" s="38" t="s">
        <v>3322</v>
      </c>
      <c r="K443" s="52" t="s">
        <v>6</v>
      </c>
      <c r="L443" s="116" t="s">
        <v>3323</v>
      </c>
      <c r="M443" s="38" t="str">
        <f aca="false">VLOOKUP(L443,CódigosRetorno!$A$2:$B$1795,2,FALSE())</f>
        <v>La fecha de la cuota debe ser mayor a la fecha de emisión de la factura</v>
      </c>
      <c r="N443" s="49" t="s">
        <v>8</v>
      </c>
    </row>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B381:B402"/>
    <mergeCell ref="C381:C402"/>
    <mergeCell ref="D381:D402"/>
    <mergeCell ref="E381:E402"/>
    <mergeCell ref="F382:F387"/>
    <mergeCell ref="G382:G387"/>
    <mergeCell ref="H382:H387"/>
    <mergeCell ref="F388:F390"/>
    <mergeCell ref="J398:J40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J31" activePane="bottomRight" state="frozen"/>
      <selection pane="topLeft" activeCell="A1" activeCellId="0" sqref="A1"/>
      <selection pane="topRight" activeCell="J1" activeCellId="0" sqref="J1"/>
      <selection pane="bottomLeft" activeCell="A31" activeCellId="0" sqref="A31"/>
      <selection pane="bottomRight" activeCell="J40" activeCellId="0" sqref="J40"/>
    </sheetView>
  </sheetViews>
  <sheetFormatPr defaultColWidth="11.42578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8.57"/>
    <col collapsed="false" customWidth="true" hidden="false" outlineLevel="0" max="4" min="4" style="1" width="6.14"/>
    <col collapsed="false" customWidth="true" hidden="false" outlineLevel="0" max="6" min="6" style="1" width="10"/>
    <col collapsed="false" customWidth="true" hidden="false" outlineLevel="0" max="7" min="7" style="1" width="19.57"/>
    <col collapsed="false" customWidth="true" hidden="false" outlineLevel="0" max="8" min="8" style="1" width="36.57"/>
    <col collapsed="false" customWidth="true" hidden="true" outlineLevel="0" max="9" min="9" style="1" width="7.42"/>
    <col collapsed="false" customWidth="true" hidden="false" outlineLevel="0" max="10" min="10" style="1" width="41.42"/>
    <col collapsed="false" customWidth="true" hidden="false" outlineLevel="0" max="12" min="11" style="1" width="10"/>
    <col collapsed="false" customWidth="true" hidden="false" outlineLevel="0" max="13" min="13" style="1" width="43.57"/>
    <col collapsed="false" customWidth="true" hidden="false" outlineLevel="0" max="14" min="14" style="1" width="13.57"/>
    <col collapsed="false" customWidth="true" hidden="false" outlineLevel="0" max="15" min="15" style="1" width="2.57"/>
    <col collapsed="false" customWidth="true" hidden="true" outlineLevel="0" max="23" min="16" style="1" width="9.14"/>
    <col collapsed="false" customWidth="false" hidden="true" outlineLevel="0" max="1024" min="24" style="1" width="11.43"/>
  </cols>
  <sheetData>
    <row r="1" customFormat="false" ht="15" hidden="false" customHeight="false" outlineLevel="0" collapsed="false">
      <c r="A1" s="124"/>
      <c r="B1" s="270"/>
      <c r="C1" s="304"/>
      <c r="D1" s="305"/>
      <c r="E1" s="25"/>
      <c r="F1" s="305"/>
      <c r="G1" s="305"/>
      <c r="H1" s="18"/>
      <c r="I1" s="320"/>
      <c r="J1" s="124"/>
      <c r="K1" s="94"/>
      <c r="L1" s="95"/>
      <c r="M1" s="30"/>
      <c r="N1" s="33"/>
      <c r="O1" s="124"/>
    </row>
    <row r="2" customFormat="false" ht="24" hidden="false" customHeight="false" outlineLevel="0" collapsed="false">
      <c r="A2" s="124"/>
      <c r="B2" s="21" t="s">
        <v>133</v>
      </c>
      <c r="C2" s="21" t="s">
        <v>58</v>
      </c>
      <c r="D2" s="21" t="s">
        <v>59</v>
      </c>
      <c r="E2" s="21" t="s">
        <v>134</v>
      </c>
      <c r="F2" s="21" t="s">
        <v>135</v>
      </c>
      <c r="G2" s="21" t="s">
        <v>136</v>
      </c>
      <c r="H2" s="21" t="s">
        <v>61</v>
      </c>
      <c r="I2" s="21" t="s">
        <v>1253</v>
      </c>
      <c r="J2" s="21" t="s">
        <v>0</v>
      </c>
      <c r="K2" s="21" t="s">
        <v>137</v>
      </c>
      <c r="L2" s="21" t="s">
        <v>2976</v>
      </c>
      <c r="M2" s="21" t="s">
        <v>139</v>
      </c>
      <c r="N2" s="21" t="s">
        <v>4</v>
      </c>
      <c r="O2" s="176"/>
    </row>
    <row r="3" customFormat="false" ht="15" hidden="false" customHeight="false" outlineLevel="0" collapsed="false">
      <c r="A3" s="306"/>
      <c r="B3" s="321" t="s">
        <v>8</v>
      </c>
      <c r="C3" s="322" t="s">
        <v>8</v>
      </c>
      <c r="D3" s="321"/>
      <c r="E3" s="321" t="s">
        <v>8</v>
      </c>
      <c r="F3" s="321" t="s">
        <v>8</v>
      </c>
      <c r="G3" s="321" t="s">
        <v>8</v>
      </c>
      <c r="H3" s="323"/>
      <c r="I3" s="324"/>
      <c r="J3" s="122" t="s">
        <v>8</v>
      </c>
      <c r="K3" s="325" t="s">
        <v>8</v>
      </c>
      <c r="L3" s="325" t="s">
        <v>8</v>
      </c>
      <c r="M3" s="38" t="str">
        <f aca="false">VLOOKUP(L3,CódigosRetorno!$A$2:$B$1795,2,FALSE())</f>
        <v>-</v>
      </c>
      <c r="N3" s="324" t="s">
        <v>8</v>
      </c>
      <c r="O3" s="306"/>
    </row>
    <row r="4" customFormat="false" ht="15" hidden="false" customHeight="false" outlineLevel="0" collapsed="false">
      <c r="A4" s="304"/>
      <c r="B4" s="40" t="s">
        <v>3324</v>
      </c>
      <c r="C4" s="40"/>
      <c r="D4" s="40"/>
      <c r="E4" s="307"/>
      <c r="F4" s="307"/>
      <c r="G4" s="307"/>
      <c r="H4" s="63"/>
      <c r="I4" s="307"/>
      <c r="J4" s="43" t="s">
        <v>8</v>
      </c>
      <c r="K4" s="98" t="s">
        <v>8</v>
      </c>
      <c r="L4" s="110" t="s">
        <v>8</v>
      </c>
      <c r="M4" s="43" t="str">
        <f aca="false">VLOOKUP(L4,CódigosRetorno!A:B,2,FALSE())</f>
        <v>-</v>
      </c>
      <c r="N4" s="98" t="s">
        <v>8</v>
      </c>
      <c r="O4" s="304"/>
    </row>
    <row r="5" customFormat="false" ht="24" hidden="false" customHeight="true" outlineLevel="0" collapsed="false">
      <c r="A5" s="304"/>
      <c r="B5" s="49" t="n">
        <v>1</v>
      </c>
      <c r="C5" s="51" t="s">
        <v>142</v>
      </c>
      <c r="D5" s="48" t="s">
        <v>63</v>
      </c>
      <c r="E5" s="48" t="s">
        <v>143</v>
      </c>
      <c r="F5" s="49" t="s">
        <v>144</v>
      </c>
      <c r="G5" s="116" t="s">
        <v>1255</v>
      </c>
      <c r="H5" s="38" t="s">
        <v>3325</v>
      </c>
      <c r="I5" s="49" t="n">
        <v>1</v>
      </c>
      <c r="J5" s="38" t="s">
        <v>605</v>
      </c>
      <c r="K5" s="52" t="s">
        <v>6</v>
      </c>
      <c r="L5" s="116" t="s">
        <v>892</v>
      </c>
      <c r="M5" s="38" t="str">
        <f aca="false">VLOOKUP(L5,CódigosRetorno!$A$2:$B$1795,2,FALSE())</f>
        <v>El XML no contiene el tag o no existe informacion de UBLVersionID</v>
      </c>
      <c r="N5" s="49" t="s">
        <v>8</v>
      </c>
      <c r="O5" s="304"/>
    </row>
    <row r="6" customFormat="false" ht="15" hidden="false" customHeight="false" outlineLevel="0" collapsed="false">
      <c r="A6" s="304"/>
      <c r="B6" s="49"/>
      <c r="C6" s="51"/>
      <c r="D6" s="48"/>
      <c r="E6" s="48"/>
      <c r="F6" s="49"/>
      <c r="G6" s="116"/>
      <c r="H6" s="38"/>
      <c r="I6" s="49"/>
      <c r="J6" s="38" t="s">
        <v>3326</v>
      </c>
      <c r="K6" s="52" t="s">
        <v>6</v>
      </c>
      <c r="L6" s="116" t="s">
        <v>894</v>
      </c>
      <c r="M6" s="38" t="str">
        <f aca="false">VLOOKUP(L6,CódigosRetorno!$A$2:$B$1795,2,FALSE())</f>
        <v>UBLVersionID - La versión del UBL no es correcta</v>
      </c>
      <c r="N6" s="49" t="s">
        <v>8</v>
      </c>
      <c r="O6" s="304"/>
    </row>
    <row r="7" customFormat="false" ht="15" hidden="false" customHeight="true" outlineLevel="0" collapsed="false">
      <c r="A7" s="304"/>
      <c r="B7" s="117" t="n">
        <f aca="false">B5+1</f>
        <v>2</v>
      </c>
      <c r="C7" s="38" t="s">
        <v>151</v>
      </c>
      <c r="D7" s="48" t="s">
        <v>63</v>
      </c>
      <c r="E7" s="48" t="s">
        <v>143</v>
      </c>
      <c r="F7" s="49" t="s">
        <v>144</v>
      </c>
      <c r="G7" s="116" t="s">
        <v>890</v>
      </c>
      <c r="H7" s="38" t="s">
        <v>3327</v>
      </c>
      <c r="I7" s="49" t="n">
        <v>1</v>
      </c>
      <c r="J7" s="38" t="s">
        <v>605</v>
      </c>
      <c r="K7" s="52" t="s">
        <v>6</v>
      </c>
      <c r="L7" s="116" t="s">
        <v>1259</v>
      </c>
      <c r="M7" s="38" t="str">
        <f aca="false">VLOOKUP(L7,CódigosRetorno!$A$2:$B$1795,2,FALSE())</f>
        <v>El XML no existe informacion de CustomizationID</v>
      </c>
      <c r="N7" s="49" t="s">
        <v>8</v>
      </c>
      <c r="O7" s="304"/>
    </row>
    <row r="8" customFormat="false" ht="24" hidden="false" customHeight="false" outlineLevel="0" collapsed="false">
      <c r="A8" s="304"/>
      <c r="B8" s="117"/>
      <c r="C8" s="38"/>
      <c r="D8" s="48"/>
      <c r="E8" s="48"/>
      <c r="F8" s="49"/>
      <c r="G8" s="116"/>
      <c r="H8" s="38"/>
      <c r="I8" s="49"/>
      <c r="J8" s="38" t="s">
        <v>893</v>
      </c>
      <c r="K8" s="52" t="s">
        <v>6</v>
      </c>
      <c r="L8" s="116" t="s">
        <v>899</v>
      </c>
      <c r="M8" s="38" t="str">
        <f aca="false">VLOOKUP(L8,CódigosRetorno!$A$2:$B$1795,2,FALSE())</f>
        <v>CustomizationID - La versión del documento no es la correcta</v>
      </c>
      <c r="N8" s="49" t="s">
        <v>8</v>
      </c>
      <c r="O8" s="304"/>
    </row>
    <row r="9" customFormat="false" ht="24" hidden="false" customHeight="false" outlineLevel="0" collapsed="false">
      <c r="A9" s="304"/>
      <c r="B9" s="117"/>
      <c r="C9" s="38"/>
      <c r="D9" s="48"/>
      <c r="E9" s="247" t="s">
        <v>184</v>
      </c>
      <c r="F9" s="209"/>
      <c r="G9" s="157" t="s">
        <v>1260</v>
      </c>
      <c r="H9" s="122" t="s">
        <v>1261</v>
      </c>
      <c r="I9" s="229" t="s">
        <v>1262</v>
      </c>
      <c r="J9" s="38" t="s">
        <v>1263</v>
      </c>
      <c r="K9" s="48" t="s">
        <v>208</v>
      </c>
      <c r="L9" s="52" t="s">
        <v>1264</v>
      </c>
      <c r="M9" s="38" t="str">
        <f aca="false">VLOOKUP(L9,CódigosRetorno!$A$2:$B$1795,2,FALSE())</f>
        <v>El dato ingresado como atributo @schemeAgencyName es incorrecto.</v>
      </c>
      <c r="N9" s="49" t="s">
        <v>8</v>
      </c>
      <c r="O9" s="304"/>
    </row>
    <row r="10" customFormat="false" ht="24" hidden="false" customHeight="true" outlineLevel="0" collapsed="false">
      <c r="A10" s="304"/>
      <c r="B10" s="48" t="n">
        <f aca="false">B7+1</f>
        <v>3</v>
      </c>
      <c r="C10" s="51" t="s">
        <v>1265</v>
      </c>
      <c r="D10" s="48" t="s">
        <v>63</v>
      </c>
      <c r="E10" s="48" t="s">
        <v>143</v>
      </c>
      <c r="F10" s="49" t="s">
        <v>162</v>
      </c>
      <c r="G10" s="49" t="s">
        <v>163</v>
      </c>
      <c r="H10" s="51" t="s">
        <v>3328</v>
      </c>
      <c r="I10" s="49" t="n">
        <v>1</v>
      </c>
      <c r="J10" s="51" t="s">
        <v>613</v>
      </c>
      <c r="K10" s="52" t="s">
        <v>6</v>
      </c>
      <c r="L10" s="52" t="s">
        <v>614</v>
      </c>
      <c r="M10" s="38" t="str">
        <f aca="false">VLOOKUP(L10,CódigosRetorno!$A$2:$B$1795,2,FALSE())</f>
        <v>Numero de Serie del nombre del archivo no coincide con el consignado en el contenido del archivo XML</v>
      </c>
      <c r="N10" s="49" t="s">
        <v>8</v>
      </c>
      <c r="O10" s="304"/>
    </row>
    <row r="11" customFormat="false" ht="24" hidden="false" customHeight="false" outlineLevel="0" collapsed="false">
      <c r="A11" s="304"/>
      <c r="B11" s="48"/>
      <c r="C11" s="51"/>
      <c r="D11" s="48"/>
      <c r="E11" s="48"/>
      <c r="F11" s="49"/>
      <c r="G11" s="49"/>
      <c r="H11" s="51"/>
      <c r="I11" s="49"/>
      <c r="J11" s="51" t="s">
        <v>615</v>
      </c>
      <c r="K11" s="52" t="s">
        <v>6</v>
      </c>
      <c r="L11" s="52" t="s">
        <v>616</v>
      </c>
      <c r="M11" s="38" t="str">
        <f aca="false">VLOOKUP(L11,CódigosRetorno!$A$2:$B$1795,2,FALSE())</f>
        <v>Número de documento en el nombre del archivo no coincide con el consignado en el contenido del XML</v>
      </c>
      <c r="N11" s="49" t="s">
        <v>8</v>
      </c>
      <c r="O11" s="304"/>
    </row>
    <row r="12" customFormat="false" ht="48" hidden="false" customHeight="false" outlineLevel="0" collapsed="false">
      <c r="A12" s="304"/>
      <c r="B12" s="48"/>
      <c r="C12" s="51"/>
      <c r="D12" s="48"/>
      <c r="E12" s="48"/>
      <c r="F12" s="49"/>
      <c r="G12" s="49"/>
      <c r="H12" s="51"/>
      <c r="I12" s="49"/>
      <c r="J12" s="51" t="s">
        <v>2981</v>
      </c>
      <c r="K12" s="52" t="s">
        <v>6</v>
      </c>
      <c r="L12" s="52" t="s">
        <v>168</v>
      </c>
      <c r="M12" s="38" t="str">
        <f aca="false">VLOOKUP(L12,CódigosRetorno!$A$2:$B$1795,2,FALSE())</f>
        <v>ID - El dato SERIE-CORRELATIVO no cumple con el formato de acuerdo al tipo de comprobante</v>
      </c>
      <c r="N12" s="49" t="s">
        <v>8</v>
      </c>
      <c r="O12" s="304"/>
    </row>
    <row r="13" customFormat="false" ht="36" hidden="false" customHeight="false" outlineLevel="0" collapsed="false">
      <c r="A13" s="304"/>
      <c r="B13" s="48"/>
      <c r="C13" s="51"/>
      <c r="D13" s="48"/>
      <c r="E13" s="48"/>
      <c r="F13" s="49"/>
      <c r="G13" s="49"/>
      <c r="H13" s="51"/>
      <c r="I13" s="49"/>
      <c r="J13" s="51" t="s">
        <v>1268</v>
      </c>
      <c r="K13" s="52" t="s">
        <v>6</v>
      </c>
      <c r="L13" s="52" t="s">
        <v>170</v>
      </c>
      <c r="M13" s="38" t="str">
        <f aca="false">VLOOKUP(L13,CódigosRetorno!$A$2:$B$1795,2,FALSE())</f>
        <v>El comprobante fue registrado previamente con otros datos</v>
      </c>
      <c r="N13" s="49" t="s">
        <v>971</v>
      </c>
      <c r="O13" s="304"/>
    </row>
    <row r="14" customFormat="false" ht="84" hidden="false" customHeight="false" outlineLevel="0" collapsed="false">
      <c r="A14" s="304"/>
      <c r="B14" s="48"/>
      <c r="C14" s="51"/>
      <c r="D14" s="48"/>
      <c r="E14" s="48"/>
      <c r="F14" s="49"/>
      <c r="G14" s="49"/>
      <c r="H14" s="51"/>
      <c r="I14" s="49"/>
      <c r="J14" s="51" t="s">
        <v>1269</v>
      </c>
      <c r="K14" s="52" t="s">
        <v>6</v>
      </c>
      <c r="L14" s="52" t="s">
        <v>1270</v>
      </c>
      <c r="M14" s="38" t="str">
        <f aca="false">VLOOKUP(L14,CódigosRetorno!$A$2:$B$1795,2,FALSE())</f>
        <v>El comprobante ya esta informado y se encuentra con estado anulado o rechazado</v>
      </c>
      <c r="N14" s="49" t="s">
        <v>971</v>
      </c>
      <c r="O14" s="304"/>
    </row>
    <row r="15" customFormat="false" ht="72" hidden="false" customHeight="false" outlineLevel="0" collapsed="false">
      <c r="A15" s="304"/>
      <c r="B15" s="48"/>
      <c r="C15" s="51"/>
      <c r="D15" s="48"/>
      <c r="E15" s="48"/>
      <c r="F15" s="49"/>
      <c r="G15" s="49"/>
      <c r="H15" s="51"/>
      <c r="I15" s="49"/>
      <c r="J15" s="275" t="s">
        <v>2982</v>
      </c>
      <c r="K15" s="139" t="s">
        <v>6</v>
      </c>
      <c r="L15" s="139" t="s">
        <v>2733</v>
      </c>
      <c r="M15" s="138" t="str">
        <f aca="false">VLOOKUP(L15,CódigosRetorno!$A$2:$B$1795,2,FALSE())</f>
        <v>Comprobante de contingencia ya fue informado por su resumen, si desea modificarse debe realizarse por su primer canal de presentación</v>
      </c>
      <c r="N15" s="49" t="s">
        <v>971</v>
      </c>
      <c r="O15" s="304"/>
    </row>
    <row r="16" customFormat="false" ht="48" hidden="false" customHeight="false" outlineLevel="0" collapsed="false">
      <c r="A16" s="304"/>
      <c r="B16" s="48"/>
      <c r="C16" s="51"/>
      <c r="D16" s="48"/>
      <c r="E16" s="48"/>
      <c r="F16" s="49"/>
      <c r="G16" s="49"/>
      <c r="H16" s="51"/>
      <c r="I16" s="49"/>
      <c r="J16" s="51" t="s">
        <v>172</v>
      </c>
      <c r="K16" s="52" t="s">
        <v>208</v>
      </c>
      <c r="L16" s="52" t="s">
        <v>961</v>
      </c>
      <c r="M16" s="38" t="str">
        <f aca="false">VLOOKUP(L16,CódigosRetorno!$A$2:$B$1795,2,FALSE())</f>
        <v>Comprobante físico no se encuentra autorizado como comprobante de contingencia</v>
      </c>
      <c r="N16" s="49" t="s">
        <v>174</v>
      </c>
      <c r="O16" s="304"/>
    </row>
    <row r="17" customFormat="false" ht="48" hidden="false" customHeight="false" outlineLevel="0" collapsed="false">
      <c r="A17" s="304"/>
      <c r="B17" s="48"/>
      <c r="C17" s="51"/>
      <c r="D17" s="48"/>
      <c r="E17" s="48"/>
      <c r="F17" s="49"/>
      <c r="G17" s="49"/>
      <c r="H17" s="51"/>
      <c r="I17" s="49"/>
      <c r="J17" s="51" t="s">
        <v>172</v>
      </c>
      <c r="K17" s="52" t="s">
        <v>6</v>
      </c>
      <c r="L17" s="52" t="s">
        <v>173</v>
      </c>
      <c r="M17" s="38" t="str">
        <f aca="false">VLOOKUP(L17,CódigosRetorno!$A$2:$B$1795,2,FALSE())</f>
        <v>Comprobante físico no se encuentra autorizado</v>
      </c>
      <c r="N17" s="49" t="s">
        <v>175</v>
      </c>
      <c r="O17" s="304"/>
    </row>
    <row r="18" customFormat="false" ht="60" hidden="false" customHeight="true" outlineLevel="0" collapsed="false">
      <c r="A18" s="304"/>
      <c r="B18" s="326" t="n">
        <f aca="false">B10+1</f>
        <v>4</v>
      </c>
      <c r="C18" s="122" t="s">
        <v>176</v>
      </c>
      <c r="D18" s="247" t="s">
        <v>63</v>
      </c>
      <c r="E18" s="247" t="s">
        <v>143</v>
      </c>
      <c r="F18" s="326" t="s">
        <v>177</v>
      </c>
      <c r="G18" s="247" t="s">
        <v>178</v>
      </c>
      <c r="H18" s="122" t="s">
        <v>3329</v>
      </c>
      <c r="I18" s="326" t="n">
        <v>1</v>
      </c>
      <c r="J18" s="51" t="s">
        <v>2985</v>
      </c>
      <c r="K18" s="207" t="s">
        <v>6</v>
      </c>
      <c r="L18" s="207" t="s">
        <v>622</v>
      </c>
      <c r="M18" s="38" t="str">
        <f aca="false">VLOOKUP(L18,CódigosRetorno!$A$2:$B$1795,2,FALSE())</f>
        <v>Presentacion fuera de fecha</v>
      </c>
      <c r="N18" s="49" t="s">
        <v>182</v>
      </c>
      <c r="O18" s="304"/>
    </row>
    <row r="19" customFormat="false" ht="65.25" hidden="false" customHeight="true" outlineLevel="0" collapsed="false">
      <c r="A19" s="304"/>
      <c r="B19" s="326"/>
      <c r="C19" s="122"/>
      <c r="D19" s="247"/>
      <c r="E19" s="247"/>
      <c r="F19" s="326"/>
      <c r="G19" s="247"/>
      <c r="H19" s="122"/>
      <c r="I19" s="326"/>
      <c r="J19" s="51" t="s">
        <v>3330</v>
      </c>
      <c r="K19" s="207" t="s">
        <v>6</v>
      </c>
      <c r="L19" s="207" t="s">
        <v>2734</v>
      </c>
      <c r="M19" s="38" t="str">
        <f aca="false">VLOOKUP(L19,CódigosRetorno!$A$2:$B$1795,2,FALSE())</f>
        <v>Solo puede enviar el comprobante en un resumen diario</v>
      </c>
      <c r="N19" s="49" t="s">
        <v>8</v>
      </c>
      <c r="O19" s="304"/>
    </row>
    <row r="20" customFormat="false" ht="24" hidden="false" customHeight="false" outlineLevel="0" collapsed="false">
      <c r="A20" s="304"/>
      <c r="B20" s="326"/>
      <c r="C20" s="122"/>
      <c r="D20" s="247"/>
      <c r="E20" s="247"/>
      <c r="F20" s="326"/>
      <c r="G20" s="247"/>
      <c r="H20" s="122"/>
      <c r="I20" s="326"/>
      <c r="J20" s="51" t="s">
        <v>1273</v>
      </c>
      <c r="K20" s="52" t="s">
        <v>6</v>
      </c>
      <c r="L20" s="52" t="s">
        <v>1274</v>
      </c>
      <c r="M20" s="38" t="str">
        <f aca="false">VLOOKUP(L20,CódigosRetorno!$A$2:$B$1795,2,FALSE())</f>
        <v>La fecha de emision se encuentra fuera del limite permitido</v>
      </c>
      <c r="N20" s="49" t="s">
        <v>8</v>
      </c>
      <c r="O20" s="304"/>
    </row>
    <row r="21" customFormat="false" ht="15" hidden="false" customHeight="false" outlineLevel="0" collapsed="false">
      <c r="A21" s="304"/>
      <c r="B21" s="49" t="n">
        <f aca="false">+B18+1</f>
        <v>5</v>
      </c>
      <c r="C21" s="51" t="s">
        <v>183</v>
      </c>
      <c r="D21" s="48" t="s">
        <v>63</v>
      </c>
      <c r="E21" s="48" t="s">
        <v>184</v>
      </c>
      <c r="F21" s="104" t="s">
        <v>829</v>
      </c>
      <c r="G21" s="105" t="s">
        <v>623</v>
      </c>
      <c r="H21" s="100" t="s">
        <v>3331</v>
      </c>
      <c r="I21" s="277" t="s">
        <v>1262</v>
      </c>
      <c r="J21" s="38" t="s">
        <v>186</v>
      </c>
      <c r="K21" s="48" t="s">
        <v>8</v>
      </c>
      <c r="L21" s="52" t="s">
        <v>8</v>
      </c>
      <c r="M21" s="38" t="str">
        <f aca="false">VLOOKUP(L21,CódigosRetorno!$A$2:$B$1795,2,FALSE())</f>
        <v>-</v>
      </c>
      <c r="N21" s="49" t="s">
        <v>8</v>
      </c>
      <c r="O21" s="304"/>
    </row>
    <row r="22" customFormat="false" ht="24" hidden="false" customHeight="true" outlineLevel="0" collapsed="false">
      <c r="A22" s="304"/>
      <c r="B22" s="48" t="n">
        <v>6</v>
      </c>
      <c r="C22" s="51" t="s">
        <v>3332</v>
      </c>
      <c r="D22" s="48" t="s">
        <v>63</v>
      </c>
      <c r="E22" s="48" t="s">
        <v>143</v>
      </c>
      <c r="F22" s="117" t="s">
        <v>330</v>
      </c>
      <c r="G22" s="48" t="s">
        <v>3333</v>
      </c>
      <c r="H22" s="38" t="s">
        <v>3334</v>
      </c>
      <c r="I22" s="117" t="n">
        <v>1</v>
      </c>
      <c r="J22" s="38" t="s">
        <v>605</v>
      </c>
      <c r="K22" s="48" t="s">
        <v>6</v>
      </c>
      <c r="L22" s="52" t="s">
        <v>2992</v>
      </c>
      <c r="M22" s="38" t="str">
        <f aca="false">VLOOKUP(L22,CódigosRetorno!$A$2:$B$1795,2,FALSE())</f>
        <v>El XML no contiene el tag o no existe informacion de ResponseCode</v>
      </c>
      <c r="N22" s="49" t="s">
        <v>8</v>
      </c>
      <c r="O22" s="304"/>
    </row>
    <row r="23" customFormat="false" ht="24" hidden="false" customHeight="false" outlineLevel="0" collapsed="false">
      <c r="A23" s="304"/>
      <c r="B23" s="48"/>
      <c r="C23" s="51"/>
      <c r="D23" s="48"/>
      <c r="E23" s="48"/>
      <c r="F23" s="117"/>
      <c r="G23" s="48"/>
      <c r="H23" s="38"/>
      <c r="I23" s="117"/>
      <c r="J23" s="38" t="s">
        <v>1087</v>
      </c>
      <c r="K23" s="48" t="s">
        <v>6</v>
      </c>
      <c r="L23" s="52" t="s">
        <v>2993</v>
      </c>
      <c r="M23" s="38" t="str">
        <f aca="false">VLOOKUP(L23,CódigosRetorno!$A$2:$B$1795,2,FALSE())</f>
        <v>ResponseCode - El dato ingresado no cumple con la estructura</v>
      </c>
      <c r="N23" s="49" t="s">
        <v>3335</v>
      </c>
      <c r="O23" s="304"/>
    </row>
    <row r="24" customFormat="false" ht="15" hidden="false" customHeight="false" outlineLevel="0" collapsed="false">
      <c r="A24" s="304"/>
      <c r="B24" s="48"/>
      <c r="C24" s="51"/>
      <c r="D24" s="48"/>
      <c r="E24" s="48"/>
      <c r="F24" s="117"/>
      <c r="G24" s="48"/>
      <c r="H24" s="38"/>
      <c r="I24" s="117"/>
      <c r="J24" s="38" t="s">
        <v>2995</v>
      </c>
      <c r="K24" s="48" t="s">
        <v>6</v>
      </c>
      <c r="L24" s="52" t="s">
        <v>2996</v>
      </c>
      <c r="M24" s="38" t="str">
        <f aca="false">VLOOKUP(L24,CódigosRetorno!$A$2:$B$1795,2,FALSE())</f>
        <v>El tipo de nota es un dato único</v>
      </c>
      <c r="N24" s="49" t="s">
        <v>8</v>
      </c>
      <c r="O24" s="304"/>
    </row>
    <row r="25" customFormat="false" ht="24" hidden="false" customHeight="false" outlineLevel="0" collapsed="false">
      <c r="A25" s="304"/>
      <c r="B25" s="48"/>
      <c r="C25" s="51"/>
      <c r="D25" s="48"/>
      <c r="E25" s="48" t="s">
        <v>184</v>
      </c>
      <c r="F25" s="117"/>
      <c r="G25" s="49" t="s">
        <v>1260</v>
      </c>
      <c r="H25" s="38" t="s">
        <v>1282</v>
      </c>
      <c r="I25" s="49" t="s">
        <v>1262</v>
      </c>
      <c r="J25" s="38" t="s">
        <v>1263</v>
      </c>
      <c r="K25" s="48" t="s">
        <v>208</v>
      </c>
      <c r="L25" s="52" t="s">
        <v>1283</v>
      </c>
      <c r="M25" s="38" t="str">
        <f aca="false">VLOOKUP(L25,CódigosRetorno!$A$2:$B$1795,2,FALSE())</f>
        <v>El dato ingresado como atributo @listAgencyName es incorrecto.</v>
      </c>
      <c r="N25" s="49" t="s">
        <v>8</v>
      </c>
      <c r="O25" s="304"/>
    </row>
    <row r="26" customFormat="false" ht="24" hidden="false" customHeight="false" outlineLevel="0" collapsed="false">
      <c r="A26" s="304"/>
      <c r="B26" s="48"/>
      <c r="C26" s="51"/>
      <c r="D26" s="48"/>
      <c r="E26" s="48"/>
      <c r="F26" s="117"/>
      <c r="G26" s="49" t="s">
        <v>3336</v>
      </c>
      <c r="H26" s="38" t="s">
        <v>1285</v>
      </c>
      <c r="I26" s="49" t="s">
        <v>1262</v>
      </c>
      <c r="J26" s="38" t="s">
        <v>3337</v>
      </c>
      <c r="K26" s="48" t="s">
        <v>208</v>
      </c>
      <c r="L26" s="52" t="s">
        <v>1287</v>
      </c>
      <c r="M26" s="38" t="str">
        <f aca="false">VLOOKUP(L26,CódigosRetorno!$A$2:$B$1795,2,FALSE())</f>
        <v>El dato ingresado como atributo @listName es incorrecto.</v>
      </c>
      <c r="N26" s="49" t="s">
        <v>8</v>
      </c>
      <c r="O26" s="304"/>
    </row>
    <row r="27" customFormat="false" ht="48" hidden="false" customHeight="false" outlineLevel="0" collapsed="false">
      <c r="A27" s="304"/>
      <c r="B27" s="48"/>
      <c r="C27" s="51"/>
      <c r="D27" s="48"/>
      <c r="E27" s="48"/>
      <c r="F27" s="117"/>
      <c r="G27" s="49" t="s">
        <v>3338</v>
      </c>
      <c r="H27" s="38" t="s">
        <v>1289</v>
      </c>
      <c r="I27" s="49" t="s">
        <v>1262</v>
      </c>
      <c r="J27" s="38" t="s">
        <v>3339</v>
      </c>
      <c r="K27" s="52" t="s">
        <v>208</v>
      </c>
      <c r="L27" s="116" t="s">
        <v>1291</v>
      </c>
      <c r="M27" s="38" t="str">
        <f aca="false">VLOOKUP(L27,CódigosRetorno!$A$2:$B$1795,2,FALSE())</f>
        <v>El dato ingresado como atributo @listURI es incorrecto.</v>
      </c>
      <c r="N27" s="49" t="s">
        <v>8</v>
      </c>
      <c r="O27" s="304"/>
    </row>
    <row r="28" customFormat="false" ht="24" hidden="false" customHeight="true" outlineLevel="0" collapsed="false">
      <c r="A28" s="304"/>
      <c r="B28" s="48" t="n">
        <v>7</v>
      </c>
      <c r="C28" s="51" t="s">
        <v>3340</v>
      </c>
      <c r="D28" s="48" t="s">
        <v>63</v>
      </c>
      <c r="E28" s="48" t="s">
        <v>143</v>
      </c>
      <c r="F28" s="49" t="s">
        <v>1563</v>
      </c>
      <c r="G28" s="48"/>
      <c r="H28" s="38" t="s">
        <v>3341</v>
      </c>
      <c r="I28" s="49" t="n">
        <v>1</v>
      </c>
      <c r="J28" s="38" t="s">
        <v>605</v>
      </c>
      <c r="K28" s="48" t="s">
        <v>6</v>
      </c>
      <c r="L28" s="52" t="s">
        <v>3003</v>
      </c>
      <c r="M28" s="38" t="str">
        <f aca="false">VLOOKUP(L28,CódigosRetorno!$A$2:$B$1795,2,FALSE())</f>
        <v>El XML no contiene el tag o no existe informacion de cac:DiscrepancyResponse/cbc:Description</v>
      </c>
      <c r="N28" s="49" t="s">
        <v>8</v>
      </c>
      <c r="O28" s="304"/>
    </row>
    <row r="29" customFormat="false" ht="60" hidden="false" customHeight="false" outlineLevel="0" collapsed="false">
      <c r="A29" s="304"/>
      <c r="B29" s="48"/>
      <c r="C29" s="51"/>
      <c r="D29" s="48"/>
      <c r="E29" s="48"/>
      <c r="F29" s="49"/>
      <c r="G29" s="48"/>
      <c r="H29" s="38"/>
      <c r="I29" s="49"/>
      <c r="J29" s="38" t="s">
        <v>3004</v>
      </c>
      <c r="K29" s="48" t="s">
        <v>6</v>
      </c>
      <c r="L29" s="52" t="s">
        <v>3005</v>
      </c>
      <c r="M29" s="38" t="str">
        <f aca="false">VLOOKUP(L29,CódigosRetorno!$A$2:$B$1795,2,FALSE())</f>
        <v>cac:DiscrepancyResponse/cbc:Description - El dato ingresado no cumple con la estructura</v>
      </c>
      <c r="N29" s="49" t="s">
        <v>8</v>
      </c>
      <c r="O29" s="304"/>
    </row>
    <row r="30" customFormat="false" ht="24" hidden="false" customHeight="true" outlineLevel="0" collapsed="false">
      <c r="A30" s="304"/>
      <c r="B30" s="81" t="n">
        <v>8</v>
      </c>
      <c r="C30" s="103" t="s">
        <v>3342</v>
      </c>
      <c r="D30" s="101" t="s">
        <v>63</v>
      </c>
      <c r="E30" s="101" t="s">
        <v>143</v>
      </c>
      <c r="F30" s="81" t="s">
        <v>144</v>
      </c>
      <c r="G30" s="101" t="s">
        <v>308</v>
      </c>
      <c r="H30" s="103" t="s">
        <v>3343</v>
      </c>
      <c r="I30" s="81" t="n">
        <v>1</v>
      </c>
      <c r="J30" s="38" t="s">
        <v>605</v>
      </c>
      <c r="K30" s="52" t="s">
        <v>6</v>
      </c>
      <c r="L30" s="116" t="s">
        <v>1294</v>
      </c>
      <c r="M30" s="38" t="str">
        <f aca="false">VLOOKUP(L30,CódigosRetorno!$A$2:$B$1795,2,FALSE())</f>
        <v>El XML no contiene el tag o no existe informacion de DocumentCurrencyCode</v>
      </c>
      <c r="N30" s="49" t="s">
        <v>8</v>
      </c>
      <c r="O30" s="304"/>
    </row>
    <row r="31" customFormat="false" ht="36" hidden="false" customHeight="false" outlineLevel="0" collapsed="false">
      <c r="A31" s="304"/>
      <c r="B31" s="81"/>
      <c r="C31" s="103"/>
      <c r="D31" s="101"/>
      <c r="E31" s="101"/>
      <c r="F31" s="81"/>
      <c r="G31" s="101"/>
      <c r="H31" s="103"/>
      <c r="I31" s="81"/>
      <c r="J31" s="51" t="s">
        <v>3008</v>
      </c>
      <c r="K31" s="52" t="s">
        <v>6</v>
      </c>
      <c r="L31" s="116" t="s">
        <v>1074</v>
      </c>
      <c r="M31" s="38" t="str">
        <f aca="false">VLOOKUP(L31,CódigosRetorno!$A$2:$B$1795,2,FALSE())</f>
        <v>La moneda debe ser la misma en todo el documento. Salvo las percepciones que sólo son en moneda nacional</v>
      </c>
      <c r="N31" s="49" t="s">
        <v>8</v>
      </c>
      <c r="O31" s="304"/>
    </row>
    <row r="32" customFormat="false" ht="24" hidden="false" customHeight="false" outlineLevel="0" collapsed="false">
      <c r="A32" s="304"/>
      <c r="B32" s="81"/>
      <c r="C32" s="103"/>
      <c r="D32" s="101"/>
      <c r="E32" s="101"/>
      <c r="F32" s="81"/>
      <c r="G32" s="101"/>
      <c r="H32" s="103"/>
      <c r="I32" s="81"/>
      <c r="J32" s="51" t="s">
        <v>3009</v>
      </c>
      <c r="K32" s="52" t="s">
        <v>6</v>
      </c>
      <c r="L32" s="52" t="s">
        <v>1296</v>
      </c>
      <c r="M32" s="38" t="str">
        <f aca="false">VLOOKUP(L32,CódigosRetorno!$A$2:$B$1795,2,FALSE())</f>
        <v>El valor ingresado como moneda del comprobante no es valido (catalogo nro 02).</v>
      </c>
      <c r="N32" s="49" t="s">
        <v>1297</v>
      </c>
      <c r="O32" s="304"/>
    </row>
    <row r="33" customFormat="false" ht="15" hidden="false" customHeight="false" outlineLevel="0" collapsed="false">
      <c r="A33" s="304"/>
      <c r="B33" s="327" t="s">
        <v>2736</v>
      </c>
      <c r="C33" s="328"/>
      <c r="D33" s="329"/>
      <c r="E33" s="96" t="s">
        <v>8</v>
      </c>
      <c r="F33" s="96" t="s">
        <v>8</v>
      </c>
      <c r="G33" s="96" t="s">
        <v>8</v>
      </c>
      <c r="H33" s="70"/>
      <c r="I33" s="96"/>
      <c r="J33" s="43" t="s">
        <v>8</v>
      </c>
      <c r="K33" s="330" t="s">
        <v>8</v>
      </c>
      <c r="L33" s="331" t="s">
        <v>8</v>
      </c>
      <c r="M33" s="43" t="str">
        <f aca="false">VLOOKUP(L33,CódigosRetorno!$A$2:$B$1795,2,FALSE())</f>
        <v>-</v>
      </c>
      <c r="N33" s="69" t="s">
        <v>8</v>
      </c>
      <c r="O33" s="304"/>
    </row>
    <row r="34" customFormat="false" ht="15" hidden="false" customHeight="false" outlineLevel="0" collapsed="false">
      <c r="A34" s="304"/>
      <c r="B34" s="49" t="n">
        <f aca="false">B30+1</f>
        <v>9</v>
      </c>
      <c r="C34" s="38" t="s">
        <v>157</v>
      </c>
      <c r="D34" s="48" t="s">
        <v>63</v>
      </c>
      <c r="E34" s="48" t="s">
        <v>143</v>
      </c>
      <c r="F34" s="49" t="s">
        <v>158</v>
      </c>
      <c r="G34" s="48" t="s">
        <v>8</v>
      </c>
      <c r="H34" s="38"/>
      <c r="I34" s="49"/>
      <c r="J34" s="38" t="s">
        <v>3011</v>
      </c>
      <c r="K34" s="48" t="s">
        <v>8</v>
      </c>
      <c r="L34" s="52" t="s">
        <v>8</v>
      </c>
      <c r="M34" s="38" t="str">
        <f aca="false">VLOOKUP(L34,CódigosRetorno!$A$2:$B$1795,2,FALSE())</f>
        <v>-</v>
      </c>
      <c r="N34" s="49" t="s">
        <v>8</v>
      </c>
      <c r="O34" s="304"/>
    </row>
    <row r="35" customFormat="false" ht="15" hidden="false" customHeight="false" outlineLevel="0" collapsed="false">
      <c r="A35" s="304"/>
      <c r="B35" s="327" t="s">
        <v>187</v>
      </c>
      <c r="C35" s="327"/>
      <c r="D35" s="329"/>
      <c r="E35" s="332" t="s">
        <v>8</v>
      </c>
      <c r="F35" s="332" t="s">
        <v>8</v>
      </c>
      <c r="G35" s="332" t="s">
        <v>8</v>
      </c>
      <c r="H35" s="328"/>
      <c r="I35" s="332"/>
      <c r="J35" s="333" t="s">
        <v>8</v>
      </c>
      <c r="K35" s="330" t="s">
        <v>8</v>
      </c>
      <c r="L35" s="331" t="s">
        <v>8</v>
      </c>
      <c r="M35" s="43" t="str">
        <f aca="false">VLOOKUP(L35,CódigosRetorno!$A$2:$B$1795,2,FALSE())</f>
        <v>-</v>
      </c>
      <c r="N35" s="69" t="s">
        <v>8</v>
      </c>
      <c r="O35" s="304"/>
    </row>
    <row r="36" customFormat="false" ht="24" hidden="false" customHeight="true" outlineLevel="0" collapsed="false">
      <c r="A36" s="304"/>
      <c r="B36" s="117" t="n">
        <f aca="false">B34+1</f>
        <v>10</v>
      </c>
      <c r="C36" s="51" t="s">
        <v>925</v>
      </c>
      <c r="D36" s="48" t="s">
        <v>63</v>
      </c>
      <c r="E36" s="48" t="s">
        <v>143</v>
      </c>
      <c r="F36" s="117" t="s">
        <v>189</v>
      </c>
      <c r="G36" s="117"/>
      <c r="H36" s="51" t="s">
        <v>3344</v>
      </c>
      <c r="I36" s="117" t="n">
        <v>1</v>
      </c>
      <c r="J36" s="38" t="s">
        <v>682</v>
      </c>
      <c r="K36" s="52" t="s">
        <v>6</v>
      </c>
      <c r="L36" s="116" t="s">
        <v>192</v>
      </c>
      <c r="M36" s="38" t="str">
        <f aca="false">VLOOKUP(L36,CódigosRetorno!$A$2:$B$1795,2,FALSE())</f>
        <v>Número de RUC del nombre del archivo no coincide con el consignado en el contenido del archivo XML</v>
      </c>
      <c r="N36" s="49" t="s">
        <v>8</v>
      </c>
      <c r="O36" s="304"/>
    </row>
    <row r="37" customFormat="false" ht="24" hidden="false" customHeight="false" outlineLevel="0" collapsed="false">
      <c r="A37" s="304"/>
      <c r="B37" s="117"/>
      <c r="C37" s="51"/>
      <c r="D37" s="48"/>
      <c r="E37" s="48"/>
      <c r="F37" s="117"/>
      <c r="G37" s="117"/>
      <c r="H37" s="51"/>
      <c r="I37" s="117"/>
      <c r="J37" s="38" t="s">
        <v>3013</v>
      </c>
      <c r="K37" s="52" t="s">
        <v>6</v>
      </c>
      <c r="L37" s="116" t="s">
        <v>1317</v>
      </c>
      <c r="M37" s="38" t="str">
        <f aca="false">VLOOKUP(L37,CódigosRetorno!$A$2:$B$1795,2,FALSE())</f>
        <v>El contribuyente no esta activo</v>
      </c>
      <c r="N37" s="49" t="s">
        <v>258</v>
      </c>
      <c r="O37" s="304"/>
    </row>
    <row r="38" customFormat="false" ht="24" hidden="false" customHeight="false" outlineLevel="0" collapsed="false">
      <c r="A38" s="304"/>
      <c r="B38" s="117"/>
      <c r="C38" s="51"/>
      <c r="D38" s="48"/>
      <c r="E38" s="48"/>
      <c r="F38" s="117"/>
      <c r="G38" s="117"/>
      <c r="H38" s="51"/>
      <c r="I38" s="117"/>
      <c r="J38" s="38" t="s">
        <v>3014</v>
      </c>
      <c r="K38" s="52" t="s">
        <v>6</v>
      </c>
      <c r="L38" s="116" t="s">
        <v>1319</v>
      </c>
      <c r="M38" s="38" t="str">
        <f aca="false">VLOOKUP(L38,CódigosRetorno!$A$2:$B$1795,2,FALSE())</f>
        <v>El contribuyente no esta habido</v>
      </c>
      <c r="N38" s="49" t="s">
        <v>258</v>
      </c>
      <c r="O38" s="304"/>
    </row>
    <row r="39" customFormat="false" ht="36" hidden="false" customHeight="false" outlineLevel="0" collapsed="false">
      <c r="A39" s="304"/>
      <c r="B39" s="117"/>
      <c r="C39" s="51"/>
      <c r="D39" s="48"/>
      <c r="E39" s="48"/>
      <c r="F39" s="117"/>
      <c r="G39" s="117"/>
      <c r="H39" s="51"/>
      <c r="I39" s="117"/>
      <c r="J39" s="51" t="s">
        <v>928</v>
      </c>
      <c r="K39" s="49" t="s">
        <v>6</v>
      </c>
      <c r="L39" s="52" t="s">
        <v>53</v>
      </c>
      <c r="M39" s="38" t="str">
        <f aca="false">VLOOKUP(L39,CódigosRetorno!$A$2:$B$1795,2,FALSE())</f>
        <v>El emisor no se encuentra autorizado a emitir en el SEE-Desde los sistemas del contribuyente</v>
      </c>
      <c r="N39" s="49" t="s">
        <v>8</v>
      </c>
      <c r="O39" s="304"/>
    </row>
    <row r="40" customFormat="false" ht="48" hidden="false" customHeight="false" outlineLevel="0" collapsed="false">
      <c r="A40" s="304"/>
      <c r="B40" s="117"/>
      <c r="C40" s="51"/>
      <c r="D40" s="48"/>
      <c r="E40" s="48"/>
      <c r="F40" s="117"/>
      <c r="G40" s="117"/>
      <c r="H40" s="51"/>
      <c r="I40" s="117"/>
      <c r="J40" s="38" t="s">
        <v>3015</v>
      </c>
      <c r="K40" s="52" t="s">
        <v>6</v>
      </c>
      <c r="L40" s="116" t="s">
        <v>1927</v>
      </c>
      <c r="M40" s="38" t="str">
        <f aca="false">VLOOKUP(L40,CódigosRetorno!$A$2:$B$1795,2,FALSE())</f>
        <v>Debe enviar su comprobante por el SEE-Empresas supervisadas</v>
      </c>
      <c r="N40" s="49" t="s">
        <v>8</v>
      </c>
      <c r="O40" s="304"/>
    </row>
    <row r="41" customFormat="false" ht="24" hidden="false" customHeight="true" outlineLevel="0" collapsed="false">
      <c r="A41" s="304"/>
      <c r="B41" s="117"/>
      <c r="C41" s="51"/>
      <c r="D41" s="48"/>
      <c r="E41" s="48"/>
      <c r="F41" s="48" t="s">
        <v>1433</v>
      </c>
      <c r="G41" s="49" t="s">
        <v>1327</v>
      </c>
      <c r="H41" s="51" t="s">
        <v>3345</v>
      </c>
      <c r="I41" s="49" t="n">
        <v>1</v>
      </c>
      <c r="J41" s="38" t="s">
        <v>1329</v>
      </c>
      <c r="K41" s="52" t="s">
        <v>6</v>
      </c>
      <c r="L41" s="116" t="s">
        <v>3017</v>
      </c>
      <c r="M41" s="38" t="str">
        <f aca="false">VLOOKUP(L41,CódigosRetorno!$A$2:$B$1795,2,FALSE())</f>
        <v>El XML no contiene el tag o no existe información del tipo de documento de identidad del emisor</v>
      </c>
      <c r="N41" s="49" t="s">
        <v>8</v>
      </c>
      <c r="O41" s="304"/>
    </row>
    <row r="42" customFormat="false" ht="15" hidden="false" customHeight="false" outlineLevel="0" collapsed="false">
      <c r="A42" s="304"/>
      <c r="B42" s="117"/>
      <c r="C42" s="51"/>
      <c r="D42" s="48"/>
      <c r="E42" s="48"/>
      <c r="F42" s="48"/>
      <c r="G42" s="49"/>
      <c r="H42" s="51"/>
      <c r="I42" s="49"/>
      <c r="J42" s="38" t="s">
        <v>3018</v>
      </c>
      <c r="K42" s="52" t="s">
        <v>6</v>
      </c>
      <c r="L42" s="116" t="s">
        <v>203</v>
      </c>
      <c r="M42" s="38" t="str">
        <f aca="false">VLOOKUP(L42,CódigosRetorno!$A$2:$B$1795,2,FALSE())</f>
        <v>El tipo de documento no es aceptado.</v>
      </c>
      <c r="N42" s="49" t="s">
        <v>8</v>
      </c>
      <c r="O42" s="304"/>
    </row>
    <row r="43" customFormat="false" ht="24" hidden="false" customHeight="false" outlineLevel="0" collapsed="false">
      <c r="A43" s="304"/>
      <c r="B43" s="117"/>
      <c r="C43" s="51"/>
      <c r="D43" s="48"/>
      <c r="E43" s="247" t="s">
        <v>184</v>
      </c>
      <c r="F43" s="48"/>
      <c r="G43" s="49" t="s">
        <v>1332</v>
      </c>
      <c r="H43" s="100" t="s">
        <v>1333</v>
      </c>
      <c r="I43" s="49" t="s">
        <v>1262</v>
      </c>
      <c r="J43" s="38" t="s">
        <v>1334</v>
      </c>
      <c r="K43" s="48" t="s">
        <v>208</v>
      </c>
      <c r="L43" s="52" t="s">
        <v>1335</v>
      </c>
      <c r="M43" s="38" t="str">
        <f aca="false">VLOOKUP(L43,CódigosRetorno!$A$2:$B$1795,2,FALSE())</f>
        <v>El dato ingresado como atributo @schemeName es incorrecto.</v>
      </c>
      <c r="N43" s="49" t="s">
        <v>8</v>
      </c>
      <c r="O43" s="304"/>
    </row>
    <row r="44" customFormat="false" ht="24" hidden="false" customHeight="false" outlineLevel="0" collapsed="false">
      <c r="A44" s="304"/>
      <c r="B44" s="117"/>
      <c r="C44" s="51"/>
      <c r="D44" s="48"/>
      <c r="E44" s="48"/>
      <c r="F44" s="48"/>
      <c r="G44" s="49" t="s">
        <v>1260</v>
      </c>
      <c r="H44" s="100" t="s">
        <v>1261</v>
      </c>
      <c r="I44" s="49" t="s">
        <v>1262</v>
      </c>
      <c r="J44" s="38" t="s">
        <v>1263</v>
      </c>
      <c r="K44" s="48" t="s">
        <v>208</v>
      </c>
      <c r="L44" s="52" t="s">
        <v>1264</v>
      </c>
      <c r="M44" s="38" t="str">
        <f aca="false">VLOOKUP(L44,CódigosRetorno!$A$2:$B$1795,2,FALSE())</f>
        <v>El dato ingresado como atributo @schemeAgencyName es incorrecto.</v>
      </c>
      <c r="N44" s="49" t="s">
        <v>8</v>
      </c>
      <c r="O44" s="304"/>
    </row>
    <row r="45" customFormat="false" ht="48" hidden="false" customHeight="false" outlineLevel="0" collapsed="false">
      <c r="A45" s="304"/>
      <c r="B45" s="117"/>
      <c r="C45" s="51"/>
      <c r="D45" s="48"/>
      <c r="E45" s="48"/>
      <c r="F45" s="48"/>
      <c r="G45" s="49" t="s">
        <v>1336</v>
      </c>
      <c r="H45" s="100" t="s">
        <v>1337</v>
      </c>
      <c r="I45" s="49" t="s">
        <v>1262</v>
      </c>
      <c r="J45" s="38" t="s">
        <v>1338</v>
      </c>
      <c r="K45" s="52" t="s">
        <v>208</v>
      </c>
      <c r="L45" s="116" t="s">
        <v>1339</v>
      </c>
      <c r="M45" s="38" t="str">
        <f aca="false">VLOOKUP(L45,CódigosRetorno!$A$2:$B$1795,2,FALSE())</f>
        <v>El dato ingresado como atributo @schemeURI es incorrecto.</v>
      </c>
      <c r="N45" s="49" t="s">
        <v>8</v>
      </c>
      <c r="O45" s="304"/>
    </row>
    <row r="46" customFormat="false" ht="60" hidden="false" customHeight="false" outlineLevel="0" collapsed="false">
      <c r="A46" s="304"/>
      <c r="B46" s="49" t="n">
        <f aca="false">B36+1</f>
        <v>11</v>
      </c>
      <c r="C46" s="38" t="s">
        <v>1340</v>
      </c>
      <c r="D46" s="48" t="s">
        <v>63</v>
      </c>
      <c r="E46" s="48" t="s">
        <v>184</v>
      </c>
      <c r="F46" s="49" t="s">
        <v>205</v>
      </c>
      <c r="G46" s="48"/>
      <c r="H46" s="51" t="s">
        <v>3346</v>
      </c>
      <c r="I46" s="49" t="n">
        <v>1</v>
      </c>
      <c r="J46" s="38" t="s">
        <v>1445</v>
      </c>
      <c r="K46" s="48" t="s">
        <v>208</v>
      </c>
      <c r="L46" s="116" t="s">
        <v>1343</v>
      </c>
      <c r="M46" s="38" t="str">
        <f aca="false">VLOOKUP(L46,CódigosRetorno!$A$2:$B$1795,2,FALSE())</f>
        <v>El nombre comercial del emisor no cumple con el formato establecido</v>
      </c>
      <c r="N46" s="49" t="s">
        <v>8</v>
      </c>
      <c r="O46" s="304"/>
    </row>
    <row r="47" customFormat="false" ht="24" hidden="false" customHeight="true" outlineLevel="0" collapsed="false">
      <c r="A47" s="304"/>
      <c r="B47" s="49" t="n">
        <f aca="false">B46+1</f>
        <v>12</v>
      </c>
      <c r="C47" s="51" t="s">
        <v>210</v>
      </c>
      <c r="D47" s="48" t="s">
        <v>63</v>
      </c>
      <c r="E47" s="48" t="s">
        <v>143</v>
      </c>
      <c r="F47" s="49" t="s">
        <v>205</v>
      </c>
      <c r="G47" s="48"/>
      <c r="H47" s="38" t="s">
        <v>3347</v>
      </c>
      <c r="I47" s="49" t="n">
        <v>1</v>
      </c>
      <c r="J47" s="38" t="s">
        <v>605</v>
      </c>
      <c r="K47" s="52" t="s">
        <v>6</v>
      </c>
      <c r="L47" s="116" t="s">
        <v>212</v>
      </c>
      <c r="M47" s="38" t="str">
        <f aca="false">VLOOKUP(L47,CódigosRetorno!$A$2:$B$1795,2,FALSE())</f>
        <v>El XML no contiene el tag o no existe informacion de RegistrationName del emisor del documento</v>
      </c>
      <c r="N47" s="49" t="s">
        <v>8</v>
      </c>
      <c r="O47" s="304"/>
    </row>
    <row r="48" customFormat="false" ht="60" hidden="false" customHeight="false" outlineLevel="0" collapsed="false">
      <c r="A48" s="304"/>
      <c r="B48" s="49"/>
      <c r="C48" s="51"/>
      <c r="D48" s="48"/>
      <c r="E48" s="48"/>
      <c r="F48" s="49"/>
      <c r="G48" s="48"/>
      <c r="H48" s="38"/>
      <c r="I48" s="49"/>
      <c r="J48" s="38" t="s">
        <v>1445</v>
      </c>
      <c r="K48" s="52" t="s">
        <v>208</v>
      </c>
      <c r="L48" s="116" t="s">
        <v>689</v>
      </c>
      <c r="M48" s="38" t="str">
        <f aca="false">VLOOKUP(L48,CódigosRetorno!$A$2:$B$1795,2,FALSE())</f>
        <v>RegistrationName - El nombre o razon social del emisor no cumple con el estandar</v>
      </c>
      <c r="N48" s="49" t="s">
        <v>8</v>
      </c>
      <c r="O48" s="304"/>
    </row>
    <row r="49" customFormat="false" ht="60" hidden="false" customHeight="false" outlineLevel="0" collapsed="false">
      <c r="A49" s="304"/>
      <c r="B49" s="48" t="n">
        <v>13</v>
      </c>
      <c r="C49" s="228" t="s">
        <v>1346</v>
      </c>
      <c r="D49" s="48" t="s">
        <v>63</v>
      </c>
      <c r="E49" s="48" t="s">
        <v>184</v>
      </c>
      <c r="F49" s="49" t="s">
        <v>1347</v>
      </c>
      <c r="G49" s="48"/>
      <c r="H49" s="38" t="s">
        <v>3348</v>
      </c>
      <c r="I49" s="209" t="n">
        <v>1</v>
      </c>
      <c r="J49" s="38" t="s">
        <v>2298</v>
      </c>
      <c r="K49" s="48" t="s">
        <v>208</v>
      </c>
      <c r="L49" s="52" t="s">
        <v>1350</v>
      </c>
      <c r="M49" s="38" t="str">
        <f aca="false">VLOOKUP(L49,CódigosRetorno!$A$2:$B$1795,2,FALSE())</f>
        <v>La dirección completa y detallada del domicilio fiscal del emisor no cumple con el formato establecido</v>
      </c>
      <c r="N49" s="49" t="s">
        <v>8</v>
      </c>
      <c r="O49" s="304"/>
    </row>
    <row r="50" customFormat="false" ht="60" hidden="false" customHeight="false" outlineLevel="0" collapsed="false">
      <c r="A50" s="304"/>
      <c r="B50" s="48"/>
      <c r="C50" s="228"/>
      <c r="D50" s="48"/>
      <c r="E50" s="48"/>
      <c r="F50" s="49" t="s">
        <v>1351</v>
      </c>
      <c r="G50" s="48"/>
      <c r="H50" s="38" t="s">
        <v>3349</v>
      </c>
      <c r="I50" s="209" t="s">
        <v>1262</v>
      </c>
      <c r="J50" s="38" t="s">
        <v>2739</v>
      </c>
      <c r="K50" s="48" t="s">
        <v>208</v>
      </c>
      <c r="L50" s="52" t="s">
        <v>1354</v>
      </c>
      <c r="M50" s="38" t="str">
        <f aca="false">VLOOKUP(L50,CódigosRetorno!$A$2:$B$1795,2,FALSE())</f>
        <v>La urbanización del domicilio fiscal del emisor no cumple con el formato establecido</v>
      </c>
      <c r="N50" s="49" t="s">
        <v>8</v>
      </c>
      <c r="O50" s="304"/>
    </row>
    <row r="51" customFormat="false" ht="60" hidden="false" customHeight="false" outlineLevel="0" collapsed="false">
      <c r="A51" s="304"/>
      <c r="B51" s="48"/>
      <c r="C51" s="228"/>
      <c r="D51" s="48"/>
      <c r="E51" s="48"/>
      <c r="F51" s="49" t="s">
        <v>228</v>
      </c>
      <c r="G51" s="48"/>
      <c r="H51" s="38" t="s">
        <v>3350</v>
      </c>
      <c r="I51" s="209" t="s">
        <v>1262</v>
      </c>
      <c r="J51" s="38" t="s">
        <v>2740</v>
      </c>
      <c r="K51" s="48" t="s">
        <v>208</v>
      </c>
      <c r="L51" s="52" t="s">
        <v>1357</v>
      </c>
      <c r="M51" s="38" t="str">
        <f aca="false">VLOOKUP(L51,CódigosRetorno!$A$2:$B$1795,2,FALSE())</f>
        <v>La provincia del domicilio fiscal del emisor no cumple con el formato establecido</v>
      </c>
      <c r="N51" s="49" t="s">
        <v>8</v>
      </c>
      <c r="O51" s="304"/>
    </row>
    <row r="52" customFormat="false" ht="36" hidden="false" customHeight="false" outlineLevel="0" collapsed="false">
      <c r="A52" s="304"/>
      <c r="B52" s="48"/>
      <c r="C52" s="228"/>
      <c r="D52" s="48"/>
      <c r="E52" s="48"/>
      <c r="F52" s="81" t="s">
        <v>216</v>
      </c>
      <c r="G52" s="48" t="s">
        <v>217</v>
      </c>
      <c r="H52" s="38" t="s">
        <v>3351</v>
      </c>
      <c r="I52" s="209" t="n">
        <v>1</v>
      </c>
      <c r="J52" s="38" t="s">
        <v>219</v>
      </c>
      <c r="K52" s="48" t="s">
        <v>208</v>
      </c>
      <c r="L52" s="52" t="s">
        <v>1359</v>
      </c>
      <c r="M52" s="38" t="str">
        <f aca="false">VLOOKUP(L52,CódigosRetorno!$A$2:$B$1795,2,FALSE())</f>
        <v>El codigo de ubigeo del domicilio fiscal del emisor no es válido</v>
      </c>
      <c r="N52" s="49" t="s">
        <v>1360</v>
      </c>
      <c r="O52" s="304"/>
    </row>
    <row r="53" customFormat="false" ht="24" hidden="false" customHeight="false" outlineLevel="0" collapsed="false">
      <c r="A53" s="304"/>
      <c r="B53" s="48"/>
      <c r="C53" s="228"/>
      <c r="D53" s="48"/>
      <c r="E53" s="48"/>
      <c r="F53" s="49"/>
      <c r="G53" s="49" t="s">
        <v>1361</v>
      </c>
      <c r="H53" s="38" t="s">
        <v>1261</v>
      </c>
      <c r="I53" s="209" t="s">
        <v>1262</v>
      </c>
      <c r="J53" s="38" t="s">
        <v>1362</v>
      </c>
      <c r="K53" s="48" t="s">
        <v>208</v>
      </c>
      <c r="L53" s="52" t="s">
        <v>1264</v>
      </c>
      <c r="M53" s="38" t="str">
        <f aca="false">VLOOKUP(L53,CódigosRetorno!$A$2:$B$1795,2,FALSE())</f>
        <v>El dato ingresado como atributo @schemeAgencyName es incorrecto.</v>
      </c>
      <c r="N53" s="49" t="s">
        <v>8</v>
      </c>
      <c r="O53" s="304"/>
    </row>
    <row r="54" customFormat="false" ht="24" hidden="false" customHeight="false" outlineLevel="0" collapsed="false">
      <c r="A54" s="304"/>
      <c r="B54" s="48"/>
      <c r="C54" s="228"/>
      <c r="D54" s="48"/>
      <c r="E54" s="48"/>
      <c r="F54" s="49"/>
      <c r="G54" s="49" t="s">
        <v>1363</v>
      </c>
      <c r="H54" s="38" t="s">
        <v>1333</v>
      </c>
      <c r="I54" s="209" t="s">
        <v>1262</v>
      </c>
      <c r="J54" s="38" t="s">
        <v>1364</v>
      </c>
      <c r="K54" s="48" t="s">
        <v>208</v>
      </c>
      <c r="L54" s="52" t="s">
        <v>1335</v>
      </c>
      <c r="M54" s="38" t="str">
        <f aca="false">VLOOKUP(L54,CódigosRetorno!$A$2:$B$1795,2,FALSE())</f>
        <v>El dato ingresado como atributo @schemeName es incorrecto.</v>
      </c>
      <c r="N54" s="49" t="s">
        <v>8</v>
      </c>
      <c r="O54" s="304"/>
    </row>
    <row r="55" customFormat="false" ht="60" hidden="false" customHeight="false" outlineLevel="0" collapsed="false">
      <c r="A55" s="304"/>
      <c r="B55" s="48"/>
      <c r="C55" s="228"/>
      <c r="D55" s="48"/>
      <c r="E55" s="48"/>
      <c r="F55" s="49" t="s">
        <v>228</v>
      </c>
      <c r="G55" s="48"/>
      <c r="H55" s="38" t="s">
        <v>3352</v>
      </c>
      <c r="I55" s="209" t="s">
        <v>1262</v>
      </c>
      <c r="J55" s="38" t="s">
        <v>2740</v>
      </c>
      <c r="K55" s="48" t="s">
        <v>208</v>
      </c>
      <c r="L55" s="52" t="s">
        <v>1367</v>
      </c>
      <c r="M55" s="38" t="str">
        <f aca="false">VLOOKUP(L55,CódigosRetorno!$A$2:$B$1795,2,FALSE())</f>
        <v>El departamento del domicilio fiscal del emisor no cumple con el formato establecido</v>
      </c>
      <c r="N55" s="49" t="s">
        <v>8</v>
      </c>
      <c r="O55" s="304"/>
    </row>
    <row r="56" customFormat="false" ht="60" hidden="false" customHeight="false" outlineLevel="0" collapsed="false">
      <c r="A56" s="304"/>
      <c r="B56" s="48"/>
      <c r="C56" s="228"/>
      <c r="D56" s="48"/>
      <c r="E56" s="48"/>
      <c r="F56" s="49" t="s">
        <v>228</v>
      </c>
      <c r="G56" s="48"/>
      <c r="H56" s="38" t="s">
        <v>3353</v>
      </c>
      <c r="I56" s="209" t="s">
        <v>1262</v>
      </c>
      <c r="J56" s="38" t="s">
        <v>2740</v>
      </c>
      <c r="K56" s="48" t="s">
        <v>208</v>
      </c>
      <c r="L56" s="52" t="s">
        <v>1369</v>
      </c>
      <c r="M56" s="38" t="str">
        <f aca="false">VLOOKUP(L56,CódigosRetorno!$A$2:$B$1795,2,FALSE())</f>
        <v>El distrito del domicilio fiscal del emisor no cumple con el formato establecido</v>
      </c>
      <c r="N56" s="49" t="s">
        <v>8</v>
      </c>
      <c r="O56" s="304"/>
    </row>
    <row r="57" customFormat="false" ht="48" hidden="false" customHeight="false" outlineLevel="0" collapsed="false">
      <c r="A57" s="304"/>
      <c r="B57" s="48"/>
      <c r="C57" s="228"/>
      <c r="D57" s="48"/>
      <c r="E57" s="48"/>
      <c r="F57" s="49" t="s">
        <v>330</v>
      </c>
      <c r="G57" s="48" t="s">
        <v>243</v>
      </c>
      <c r="H57" s="38" t="s">
        <v>3354</v>
      </c>
      <c r="I57" s="209" t="n">
        <v>1</v>
      </c>
      <c r="J57" s="38" t="s">
        <v>1371</v>
      </c>
      <c r="K57" s="48" t="s">
        <v>208</v>
      </c>
      <c r="L57" s="52" t="s">
        <v>1372</v>
      </c>
      <c r="M57" s="38" t="str">
        <f aca="false">VLOOKUP(L57,CódigosRetorno!$A$2:$B$1795,2,FALSE())</f>
        <v>El codigo de pais debe ser PE</v>
      </c>
      <c r="N57" s="49" t="s">
        <v>8</v>
      </c>
      <c r="O57" s="304"/>
    </row>
    <row r="58" customFormat="false" ht="24" hidden="false" customHeight="false" outlineLevel="0" collapsed="false">
      <c r="A58" s="304"/>
      <c r="B58" s="48"/>
      <c r="C58" s="228"/>
      <c r="D58" s="48"/>
      <c r="E58" s="48"/>
      <c r="F58" s="117"/>
      <c r="G58" s="49" t="s">
        <v>1374</v>
      </c>
      <c r="H58" s="38" t="s">
        <v>1300</v>
      </c>
      <c r="I58" s="209" t="s">
        <v>1262</v>
      </c>
      <c r="J58" s="38" t="s">
        <v>1375</v>
      </c>
      <c r="K58" s="48" t="s">
        <v>208</v>
      </c>
      <c r="L58" s="52" t="s">
        <v>1302</v>
      </c>
      <c r="M58" s="38" t="str">
        <f aca="false">VLOOKUP(L58,CódigosRetorno!$A$2:$B$1795,2,FALSE())</f>
        <v>El dato ingresado como atributo @listID es incorrecto.</v>
      </c>
      <c r="N58" s="49" t="s">
        <v>8</v>
      </c>
      <c r="O58" s="304"/>
    </row>
    <row r="59" customFormat="false" ht="36" hidden="false" customHeight="false" outlineLevel="0" collapsed="false">
      <c r="A59" s="304"/>
      <c r="B59" s="48"/>
      <c r="C59" s="228"/>
      <c r="D59" s="48"/>
      <c r="E59" s="48"/>
      <c r="F59" s="117"/>
      <c r="G59" s="49" t="s">
        <v>1376</v>
      </c>
      <c r="H59" s="38" t="s">
        <v>1282</v>
      </c>
      <c r="I59" s="209" t="s">
        <v>1262</v>
      </c>
      <c r="J59" s="38" t="s">
        <v>1306</v>
      </c>
      <c r="K59" s="48" t="s">
        <v>208</v>
      </c>
      <c r="L59" s="52" t="s">
        <v>1283</v>
      </c>
      <c r="M59" s="38" t="str">
        <f aca="false">VLOOKUP(L59,CódigosRetorno!$A$2:$B$1795,2,FALSE())</f>
        <v>El dato ingresado como atributo @listAgencyName es incorrecto.</v>
      </c>
      <c r="N59" s="49" t="s">
        <v>8</v>
      </c>
      <c r="O59" s="304"/>
    </row>
    <row r="60" customFormat="false" ht="24" hidden="false" customHeight="false" outlineLevel="0" collapsed="false">
      <c r="A60" s="304"/>
      <c r="B60" s="48"/>
      <c r="C60" s="228"/>
      <c r="D60" s="48"/>
      <c r="E60" s="48"/>
      <c r="F60" s="117"/>
      <c r="G60" s="49" t="s">
        <v>1377</v>
      </c>
      <c r="H60" s="38" t="s">
        <v>1285</v>
      </c>
      <c r="I60" s="209" t="s">
        <v>1262</v>
      </c>
      <c r="J60" s="38" t="s">
        <v>1378</v>
      </c>
      <c r="K60" s="52" t="s">
        <v>208</v>
      </c>
      <c r="L60" s="116" t="s">
        <v>1287</v>
      </c>
      <c r="M60" s="38" t="str">
        <f aca="false">VLOOKUP(L60,CódigosRetorno!$A$2:$B$1795,2,FALSE())</f>
        <v>El dato ingresado como atributo @listName es incorrecto.</v>
      </c>
      <c r="N60" s="49" t="s">
        <v>8</v>
      </c>
      <c r="O60" s="304"/>
    </row>
    <row r="61" customFormat="false" ht="36" hidden="false" customHeight="true" outlineLevel="0" collapsed="false">
      <c r="A61" s="304"/>
      <c r="B61" s="117" t="n">
        <v>14</v>
      </c>
      <c r="C61" s="51" t="s">
        <v>3355</v>
      </c>
      <c r="D61" s="48" t="s">
        <v>63</v>
      </c>
      <c r="E61" s="81" t="s">
        <v>143</v>
      </c>
      <c r="F61" s="81" t="s">
        <v>769</v>
      </c>
      <c r="G61" s="158" t="s">
        <v>1402</v>
      </c>
      <c r="H61" s="103" t="s">
        <v>3356</v>
      </c>
      <c r="I61" s="81" t="n">
        <v>1</v>
      </c>
      <c r="J61" s="38" t="s">
        <v>3029</v>
      </c>
      <c r="K61" s="52" t="s">
        <v>6</v>
      </c>
      <c r="L61" s="52" t="s">
        <v>1405</v>
      </c>
      <c r="M61" s="38" t="str">
        <f aca="false">VLOOKUP(L61,CódigosRetorno!$A$2:$B$1795,2,FALSE())</f>
        <v>El XML no contiene el tag o no existe información del código de local anexo del emisor</v>
      </c>
      <c r="N61" s="49" t="s">
        <v>8</v>
      </c>
      <c r="O61" s="304"/>
    </row>
    <row r="62" customFormat="false" ht="36" hidden="false" customHeight="false" outlineLevel="0" collapsed="false">
      <c r="A62" s="304"/>
      <c r="B62" s="117"/>
      <c r="C62" s="51"/>
      <c r="D62" s="48"/>
      <c r="E62" s="81"/>
      <c r="F62" s="81"/>
      <c r="G62" s="158"/>
      <c r="H62" s="103"/>
      <c r="I62" s="81"/>
      <c r="J62" s="38" t="s">
        <v>3030</v>
      </c>
      <c r="K62" s="52" t="s">
        <v>208</v>
      </c>
      <c r="L62" s="52" t="s">
        <v>1407</v>
      </c>
      <c r="M62" s="38" t="str">
        <f aca="false">VLOOKUP(L62,CódigosRetorno!$A$2:$B$1795,2,FALSE())</f>
        <v>El XML no contiene el tag o no existe información del código de local anexo del emisor</v>
      </c>
      <c r="N62" s="49" t="s">
        <v>8</v>
      </c>
      <c r="O62" s="304"/>
    </row>
    <row r="63" customFormat="false" ht="48" hidden="false" customHeight="false" outlineLevel="0" collapsed="false">
      <c r="A63" s="304"/>
      <c r="B63" s="117"/>
      <c r="C63" s="51"/>
      <c r="D63" s="48"/>
      <c r="E63" s="81"/>
      <c r="F63" s="81"/>
      <c r="G63" s="158"/>
      <c r="H63" s="103"/>
      <c r="I63" s="81"/>
      <c r="J63" s="38" t="s">
        <v>3031</v>
      </c>
      <c r="K63" s="52" t="s">
        <v>6</v>
      </c>
      <c r="L63" s="52" t="s">
        <v>1409</v>
      </c>
      <c r="M63" s="38" t="str">
        <f aca="false">VLOOKUP(L63,CódigosRetorno!$A$2:$B$1795,2,FALSE())</f>
        <v>El código de local anexo consignado no se encuentra declarado en el RUC</v>
      </c>
      <c r="N63" s="49" t="s">
        <v>1410</v>
      </c>
      <c r="O63" s="304"/>
    </row>
    <row r="64" customFormat="false" ht="52.5" hidden="false" customHeight="true" outlineLevel="0" collapsed="false">
      <c r="A64" s="304"/>
      <c r="B64" s="117"/>
      <c r="C64" s="51"/>
      <c r="D64" s="48"/>
      <c r="E64" s="81"/>
      <c r="F64" s="81"/>
      <c r="G64" s="158"/>
      <c r="H64" s="103"/>
      <c r="I64" s="81"/>
      <c r="J64" s="38" t="s">
        <v>3032</v>
      </c>
      <c r="K64" s="52" t="s">
        <v>208</v>
      </c>
      <c r="L64" s="52" t="s">
        <v>1412</v>
      </c>
      <c r="M64" s="38" t="str">
        <f aca="false">VLOOKUP(L64,CódigosRetorno!$A$2:$B$1795,2,FALSE())</f>
        <v>El código de local anexo consignado no se encuentra declarado en el RUC</v>
      </c>
      <c r="N64" s="49" t="s">
        <v>1410</v>
      </c>
      <c r="O64" s="304"/>
    </row>
    <row r="65" customFormat="false" ht="24" hidden="false" customHeight="false" outlineLevel="0" collapsed="false">
      <c r="A65" s="304"/>
      <c r="B65" s="117"/>
      <c r="C65" s="51"/>
      <c r="D65" s="48"/>
      <c r="E65" s="81"/>
      <c r="F65" s="81"/>
      <c r="G65" s="158"/>
      <c r="H65" s="103"/>
      <c r="I65" s="81"/>
      <c r="J65" s="38" t="s">
        <v>1413</v>
      </c>
      <c r="K65" s="48" t="s">
        <v>208</v>
      </c>
      <c r="L65" s="52" t="s">
        <v>1414</v>
      </c>
      <c r="M65" s="38" t="str">
        <f aca="false">VLOOKUP(L65,CódigosRetorno!$A$2:$B$1795,2,FALSE())</f>
        <v>El dato ingresado como local anexo no cumple con el formato establecido</v>
      </c>
      <c r="N65" s="49" t="s">
        <v>8</v>
      </c>
      <c r="O65" s="304"/>
    </row>
    <row r="66" customFormat="false" ht="24" hidden="false" customHeight="true" outlineLevel="0" collapsed="false">
      <c r="A66" s="304"/>
      <c r="B66" s="117"/>
      <c r="C66" s="51"/>
      <c r="D66" s="48"/>
      <c r="E66" s="49" t="s">
        <v>184</v>
      </c>
      <c r="F66" s="49"/>
      <c r="G66" s="49" t="s">
        <v>1260</v>
      </c>
      <c r="H66" s="38" t="s">
        <v>1282</v>
      </c>
      <c r="I66" s="209" t="s">
        <v>1262</v>
      </c>
      <c r="J66" s="38" t="s">
        <v>1263</v>
      </c>
      <c r="K66" s="48" t="s">
        <v>208</v>
      </c>
      <c r="L66" s="52" t="s">
        <v>1283</v>
      </c>
      <c r="M66" s="38" t="str">
        <f aca="false">VLOOKUP(L66,CódigosRetorno!$A$2:$B$1795,2,FALSE())</f>
        <v>El dato ingresado como atributo @listAgencyName es incorrecto.</v>
      </c>
      <c r="N66" s="49" t="s">
        <v>8</v>
      </c>
      <c r="O66" s="304"/>
    </row>
    <row r="67" customFormat="false" ht="24" hidden="false" customHeight="false" outlineLevel="0" collapsed="false">
      <c r="A67" s="304"/>
      <c r="B67" s="117"/>
      <c r="C67" s="51"/>
      <c r="D67" s="48"/>
      <c r="E67" s="49"/>
      <c r="F67" s="49"/>
      <c r="G67" s="49" t="s">
        <v>1415</v>
      </c>
      <c r="H67" s="38" t="s">
        <v>1285</v>
      </c>
      <c r="I67" s="209" t="s">
        <v>1262</v>
      </c>
      <c r="J67" s="38" t="s">
        <v>1416</v>
      </c>
      <c r="K67" s="48" t="s">
        <v>208</v>
      </c>
      <c r="L67" s="52" t="s">
        <v>1287</v>
      </c>
      <c r="M67" s="38" t="str">
        <f aca="false">VLOOKUP(L67,CódigosRetorno!$A$2:$B$1795,2,FALSE())</f>
        <v>El dato ingresado como atributo @listName es incorrecto.</v>
      </c>
      <c r="N67" s="49" t="s">
        <v>8</v>
      </c>
      <c r="O67" s="304"/>
    </row>
    <row r="68" customFormat="false" ht="15" hidden="false" customHeight="false" outlineLevel="0" collapsed="false">
      <c r="A68" s="304"/>
      <c r="B68" s="63" t="s">
        <v>1417</v>
      </c>
      <c r="C68" s="63"/>
      <c r="D68" s="108"/>
      <c r="E68" s="96" t="s">
        <v>8</v>
      </c>
      <c r="F68" s="96" t="s">
        <v>8</v>
      </c>
      <c r="G68" s="96" t="s">
        <v>8</v>
      </c>
      <c r="H68" s="70"/>
      <c r="I68" s="96"/>
      <c r="J68" s="43" t="s">
        <v>8</v>
      </c>
      <c r="K68" s="98" t="s">
        <v>8</v>
      </c>
      <c r="L68" s="110" t="s">
        <v>8</v>
      </c>
      <c r="M68" s="43" t="str">
        <f aca="false">VLOOKUP(L68,CódigosRetorno!$A$2:$B$1795,2,FALSE())</f>
        <v>-</v>
      </c>
      <c r="N68" s="69" t="s">
        <v>8</v>
      </c>
      <c r="O68" s="304"/>
    </row>
    <row r="69" customFormat="false" ht="24" hidden="false" customHeight="true" outlineLevel="0" collapsed="false">
      <c r="A69" s="304"/>
      <c r="B69" s="117" t="n">
        <f aca="false">+B61+1</f>
        <v>15</v>
      </c>
      <c r="C69" s="51" t="s">
        <v>2749</v>
      </c>
      <c r="D69" s="48" t="s">
        <v>63</v>
      </c>
      <c r="E69" s="48" t="s">
        <v>143</v>
      </c>
      <c r="F69" s="117" t="s">
        <v>300</v>
      </c>
      <c r="G69" s="48"/>
      <c r="H69" s="51" t="s">
        <v>3357</v>
      </c>
      <c r="I69" s="117" t="n">
        <v>1</v>
      </c>
      <c r="J69" s="38" t="s">
        <v>605</v>
      </c>
      <c r="K69" s="52" t="s">
        <v>6</v>
      </c>
      <c r="L69" s="116" t="s">
        <v>455</v>
      </c>
      <c r="M69" s="38" t="str">
        <f aca="false">VLOOKUP(L69,CódigosRetorno!$A$2:$B$1795,2,FALSE())</f>
        <v>El XML no contiene el tag o no existe información del número de documento de identidad del cliente</v>
      </c>
      <c r="N69" s="49" t="s">
        <v>8</v>
      </c>
      <c r="O69" s="304"/>
    </row>
    <row r="70" customFormat="false" ht="36" hidden="false" customHeight="false" outlineLevel="0" collapsed="false">
      <c r="A70" s="304"/>
      <c r="B70" s="117"/>
      <c r="C70" s="51"/>
      <c r="D70" s="48"/>
      <c r="E70" s="48"/>
      <c r="F70" s="117"/>
      <c r="G70" s="48"/>
      <c r="H70" s="51"/>
      <c r="I70" s="117"/>
      <c r="J70" s="38" t="s">
        <v>3034</v>
      </c>
      <c r="K70" s="52" t="s">
        <v>6</v>
      </c>
      <c r="L70" s="116" t="s">
        <v>704</v>
      </c>
      <c r="M70" s="38" t="str">
        <f aca="false">VLOOKUP(L70,CódigosRetorno!$A$2:$B$1795,2,FALSE())</f>
        <v>El numero de documento de identidad del receptor debe ser  RUC</v>
      </c>
      <c r="N70" s="49" t="s">
        <v>8</v>
      </c>
      <c r="O70" s="304"/>
    </row>
    <row r="71" customFormat="false" ht="36" hidden="false" customHeight="false" outlineLevel="0" collapsed="false">
      <c r="A71" s="304"/>
      <c r="B71" s="117"/>
      <c r="C71" s="51"/>
      <c r="D71" s="48"/>
      <c r="E71" s="48"/>
      <c r="F71" s="117"/>
      <c r="G71" s="48"/>
      <c r="H71" s="51"/>
      <c r="I71" s="117"/>
      <c r="J71" s="38" t="s">
        <v>3035</v>
      </c>
      <c r="K71" s="52" t="s">
        <v>6</v>
      </c>
      <c r="L71" s="52" t="s">
        <v>1424</v>
      </c>
      <c r="M71" s="38" t="str">
        <f aca="false">VLOOKUP(MID(L71,1,4),CódigosRetorno!$A$2:$B$1795,2,FALSE())</f>
        <v>El numero de RUC del receptor no existe.</v>
      </c>
      <c r="N71" s="49" t="s">
        <v>258</v>
      </c>
      <c r="O71" s="304"/>
    </row>
    <row r="72" customFormat="false" ht="48" hidden="false" customHeight="false" outlineLevel="0" collapsed="false">
      <c r="A72" s="304"/>
      <c r="B72" s="117"/>
      <c r="C72" s="51"/>
      <c r="D72" s="48"/>
      <c r="E72" s="48"/>
      <c r="F72" s="117"/>
      <c r="G72" s="48"/>
      <c r="H72" s="51"/>
      <c r="I72" s="117"/>
      <c r="J72" s="38" t="s">
        <v>3036</v>
      </c>
      <c r="K72" s="52" t="s">
        <v>208</v>
      </c>
      <c r="L72" s="116" t="s">
        <v>1426</v>
      </c>
      <c r="M72" s="38" t="str">
        <f aca="false">VLOOKUP(L72,CódigosRetorno!$A$2:$B$1795,2,FALSE())</f>
        <v>El RUC  del receptor no esta activo</v>
      </c>
      <c r="N72" s="49" t="s">
        <v>258</v>
      </c>
      <c r="O72" s="304"/>
    </row>
    <row r="73" customFormat="false" ht="48" hidden="false" customHeight="false" outlineLevel="0" collapsed="false">
      <c r="A73" s="304"/>
      <c r="B73" s="117"/>
      <c r="C73" s="51"/>
      <c r="D73" s="48"/>
      <c r="E73" s="48"/>
      <c r="F73" s="117"/>
      <c r="G73" s="48"/>
      <c r="H73" s="51"/>
      <c r="I73" s="117"/>
      <c r="J73" s="38" t="s">
        <v>3037</v>
      </c>
      <c r="K73" s="52" t="s">
        <v>208</v>
      </c>
      <c r="L73" s="116" t="s">
        <v>1428</v>
      </c>
      <c r="M73" s="38" t="str">
        <f aca="false">VLOOKUP(L73,CódigosRetorno!$A$2:$B$1795,2,FALSE())</f>
        <v>El RUC del receptor no esta habido</v>
      </c>
      <c r="N73" s="49" t="s">
        <v>258</v>
      </c>
      <c r="O73" s="304"/>
    </row>
    <row r="74" customFormat="false" ht="24" hidden="false" customHeight="true" outlineLevel="0" collapsed="false">
      <c r="A74" s="304"/>
      <c r="B74" s="117"/>
      <c r="C74" s="51"/>
      <c r="D74" s="48"/>
      <c r="E74" s="48"/>
      <c r="F74" s="49" t="s">
        <v>1433</v>
      </c>
      <c r="G74" s="49" t="s">
        <v>198</v>
      </c>
      <c r="H74" s="51" t="s">
        <v>3358</v>
      </c>
      <c r="I74" s="112" t="n">
        <v>1</v>
      </c>
      <c r="J74" s="38" t="s">
        <v>1329</v>
      </c>
      <c r="K74" s="52" t="s">
        <v>6</v>
      </c>
      <c r="L74" s="116" t="s">
        <v>455</v>
      </c>
      <c r="M74" s="38" t="str">
        <f aca="false">VLOOKUP(L74,CódigosRetorno!$A$2:$B$1795,2,FALSE())</f>
        <v>El XML no contiene el tag o no existe información del número de documento de identidad del cliente</v>
      </c>
      <c r="N74" s="49" t="s">
        <v>8</v>
      </c>
      <c r="O74" s="304"/>
    </row>
    <row r="75" customFormat="false" ht="36" hidden="false" customHeight="false" outlineLevel="0" collapsed="false">
      <c r="A75" s="304"/>
      <c r="B75" s="117"/>
      <c r="C75" s="51"/>
      <c r="D75" s="48"/>
      <c r="E75" s="48"/>
      <c r="F75" s="49"/>
      <c r="G75" s="49"/>
      <c r="H75" s="51"/>
      <c r="I75" s="112"/>
      <c r="J75" s="38" t="s">
        <v>3359</v>
      </c>
      <c r="K75" s="52" t="s">
        <v>6</v>
      </c>
      <c r="L75" s="116" t="s">
        <v>1000</v>
      </c>
      <c r="M75" s="38" t="str">
        <f aca="false">VLOOKUP(L75,CódigosRetorno!$A$2:$B$1795,2,FALSE())</f>
        <v>El dato ingresado  en el tipo de documento de identidad del receptor no cumple con el estandar o no esta permitido.</v>
      </c>
      <c r="N75" s="49" t="s">
        <v>2040</v>
      </c>
      <c r="O75" s="304"/>
    </row>
    <row r="76" customFormat="false" ht="24" hidden="false" customHeight="false" outlineLevel="0" collapsed="false">
      <c r="A76" s="304"/>
      <c r="B76" s="117"/>
      <c r="C76" s="51"/>
      <c r="D76" s="48"/>
      <c r="E76" s="48" t="s">
        <v>184</v>
      </c>
      <c r="F76" s="117"/>
      <c r="G76" s="49" t="s">
        <v>1332</v>
      </c>
      <c r="H76" s="38" t="s">
        <v>1333</v>
      </c>
      <c r="I76" s="49" t="s">
        <v>1262</v>
      </c>
      <c r="J76" s="38" t="s">
        <v>1334</v>
      </c>
      <c r="K76" s="48" t="s">
        <v>208</v>
      </c>
      <c r="L76" s="52" t="s">
        <v>1335</v>
      </c>
      <c r="M76" s="38" t="str">
        <f aca="false">VLOOKUP(L76,CódigosRetorno!$A$2:$B$1795,2,FALSE())</f>
        <v>El dato ingresado como atributo @schemeName es incorrecto.</v>
      </c>
      <c r="N76" s="49" t="s">
        <v>8</v>
      </c>
      <c r="O76" s="304"/>
    </row>
    <row r="77" customFormat="false" ht="24" hidden="false" customHeight="false" outlineLevel="0" collapsed="false">
      <c r="A77" s="304"/>
      <c r="B77" s="117"/>
      <c r="C77" s="51"/>
      <c r="D77" s="48"/>
      <c r="E77" s="48"/>
      <c r="F77" s="117"/>
      <c r="G77" s="49" t="s">
        <v>1260</v>
      </c>
      <c r="H77" s="38" t="s">
        <v>1261</v>
      </c>
      <c r="I77" s="49" t="s">
        <v>1262</v>
      </c>
      <c r="J77" s="38" t="s">
        <v>1263</v>
      </c>
      <c r="K77" s="48" t="s">
        <v>208</v>
      </c>
      <c r="L77" s="52" t="s">
        <v>1264</v>
      </c>
      <c r="M77" s="38" t="str">
        <f aca="false">VLOOKUP(L77,CódigosRetorno!$A$2:$B$1795,2,FALSE())</f>
        <v>El dato ingresado como atributo @schemeAgencyName es incorrecto.</v>
      </c>
      <c r="N77" s="49" t="s">
        <v>8</v>
      </c>
      <c r="O77" s="304"/>
    </row>
    <row r="78" customFormat="false" ht="48" hidden="false" customHeight="false" outlineLevel="0" collapsed="false">
      <c r="A78" s="304"/>
      <c r="B78" s="117"/>
      <c r="C78" s="51"/>
      <c r="D78" s="48"/>
      <c r="E78" s="48"/>
      <c r="F78" s="117"/>
      <c r="G78" s="49" t="s">
        <v>1336</v>
      </c>
      <c r="H78" s="38" t="s">
        <v>1337</v>
      </c>
      <c r="I78" s="49" t="s">
        <v>1262</v>
      </c>
      <c r="J78" s="38" t="s">
        <v>1338</v>
      </c>
      <c r="K78" s="52" t="s">
        <v>208</v>
      </c>
      <c r="L78" s="116" t="s">
        <v>1339</v>
      </c>
      <c r="M78" s="38" t="str">
        <f aca="false">VLOOKUP(L78,CódigosRetorno!$A$2:$B$1795,2,FALSE())</f>
        <v>El dato ingresado como atributo @schemeURI es incorrecto.</v>
      </c>
      <c r="N78" s="49" t="s">
        <v>8</v>
      </c>
      <c r="O78" s="304"/>
    </row>
    <row r="79" customFormat="false" ht="24" hidden="false" customHeight="true" outlineLevel="0" collapsed="false">
      <c r="A79" s="304"/>
      <c r="B79" s="49" t="n">
        <f aca="false">B69+1</f>
        <v>16</v>
      </c>
      <c r="C79" s="38" t="s">
        <v>1442</v>
      </c>
      <c r="D79" s="48" t="s">
        <v>63</v>
      </c>
      <c r="E79" s="48" t="s">
        <v>143</v>
      </c>
      <c r="F79" s="49" t="s">
        <v>205</v>
      </c>
      <c r="G79" s="48"/>
      <c r="H79" s="38" t="s">
        <v>3360</v>
      </c>
      <c r="I79" s="49" t="n">
        <v>1</v>
      </c>
      <c r="J79" s="38" t="s">
        <v>605</v>
      </c>
      <c r="K79" s="52" t="s">
        <v>6</v>
      </c>
      <c r="L79" s="116" t="s">
        <v>1444</v>
      </c>
      <c r="M79" s="38" t="str">
        <f aca="false">VLOOKUP(L79,CódigosRetorno!$A$2:$B$1795,2,FALSE())</f>
        <v>El XML no contiene el tag o no existe informacion de RegistrationName del receptor del documento</v>
      </c>
      <c r="N79" s="49" t="s">
        <v>8</v>
      </c>
      <c r="O79" s="304"/>
    </row>
    <row r="80" customFormat="false" ht="60" hidden="false" customHeight="false" outlineLevel="0" collapsed="false">
      <c r="A80" s="304"/>
      <c r="B80" s="49"/>
      <c r="C80" s="38"/>
      <c r="D80" s="48"/>
      <c r="E80" s="48"/>
      <c r="F80" s="49"/>
      <c r="G80" s="48"/>
      <c r="H80" s="38"/>
      <c r="I80" s="49"/>
      <c r="J80" s="38" t="s">
        <v>3042</v>
      </c>
      <c r="K80" s="52" t="s">
        <v>6</v>
      </c>
      <c r="L80" s="116" t="s">
        <v>1446</v>
      </c>
      <c r="M80" s="38" t="str">
        <f aca="false">VLOOKUP(L80,CódigosRetorno!$A$2:$B$1795,2,FALSE())</f>
        <v>RegistrationName -  El dato ingresado no cumple con el estandar</v>
      </c>
      <c r="N80" s="49" t="s">
        <v>8</v>
      </c>
      <c r="O80" s="304"/>
    </row>
    <row r="81" customFormat="false" ht="48" hidden="false" customHeight="true" outlineLevel="0" collapsed="false">
      <c r="A81" s="304"/>
      <c r="B81" s="117" t="n">
        <f aca="false">B79+1</f>
        <v>17</v>
      </c>
      <c r="C81" s="51" t="s">
        <v>1455</v>
      </c>
      <c r="D81" s="48" t="s">
        <v>63</v>
      </c>
      <c r="E81" s="48" t="s">
        <v>184</v>
      </c>
      <c r="F81" s="49" t="s">
        <v>300</v>
      </c>
      <c r="G81" s="48"/>
      <c r="H81" s="38" t="s">
        <v>3361</v>
      </c>
      <c r="I81" s="49" t="n">
        <v>1</v>
      </c>
      <c r="J81" s="38" t="s">
        <v>186</v>
      </c>
      <c r="K81" s="52" t="s">
        <v>8</v>
      </c>
      <c r="L81" s="116" t="s">
        <v>8</v>
      </c>
      <c r="M81" s="38" t="str">
        <f aca="false">VLOOKUP(L81,CódigosRetorno!$A$2:$B$1795,2,FALSE())</f>
        <v>-</v>
      </c>
      <c r="N81" s="49" t="s">
        <v>8</v>
      </c>
      <c r="O81" s="304"/>
    </row>
    <row r="82" customFormat="false" ht="48" hidden="false" customHeight="false" outlineLevel="0" collapsed="false">
      <c r="A82" s="304"/>
      <c r="B82" s="117"/>
      <c r="C82" s="51"/>
      <c r="D82" s="48"/>
      <c r="E82" s="48"/>
      <c r="F82" s="49" t="s">
        <v>1433</v>
      </c>
      <c r="G82" s="48" t="s">
        <v>198</v>
      </c>
      <c r="H82" s="38" t="s">
        <v>3362</v>
      </c>
      <c r="I82" s="49" t="n">
        <v>1</v>
      </c>
      <c r="J82" s="38" t="s">
        <v>186</v>
      </c>
      <c r="K82" s="52" t="s">
        <v>8</v>
      </c>
      <c r="L82" s="116" t="s">
        <v>8</v>
      </c>
      <c r="M82" s="38" t="str">
        <f aca="false">VLOOKUP(L82,CódigosRetorno!$A$2:$B$1795,2,FALSE())</f>
        <v>-</v>
      </c>
      <c r="N82" s="49" t="s">
        <v>8</v>
      </c>
      <c r="O82" s="304"/>
    </row>
    <row r="83" customFormat="false" ht="24" hidden="false" customHeight="false" outlineLevel="0" collapsed="false">
      <c r="A83" s="304"/>
      <c r="B83" s="117"/>
      <c r="C83" s="51"/>
      <c r="D83" s="48"/>
      <c r="E83" s="48"/>
      <c r="F83" s="117"/>
      <c r="G83" s="49" t="s">
        <v>1332</v>
      </c>
      <c r="H83" s="38" t="s">
        <v>1333</v>
      </c>
      <c r="I83" s="49" t="s">
        <v>1262</v>
      </c>
      <c r="J83" s="38" t="s">
        <v>186</v>
      </c>
      <c r="K83" s="48" t="s">
        <v>8</v>
      </c>
      <c r="L83" s="52" t="s">
        <v>8</v>
      </c>
      <c r="M83" s="38" t="str">
        <f aca="false">VLOOKUP(L83,CódigosRetorno!$A$2:$B$1795,2,FALSE())</f>
        <v>-</v>
      </c>
      <c r="N83" s="49" t="s">
        <v>8</v>
      </c>
      <c r="O83" s="304"/>
    </row>
    <row r="84" customFormat="false" ht="15" hidden="false" customHeight="false" outlineLevel="0" collapsed="false">
      <c r="A84" s="304"/>
      <c r="B84" s="117"/>
      <c r="C84" s="51"/>
      <c r="D84" s="48"/>
      <c r="E84" s="48"/>
      <c r="F84" s="117"/>
      <c r="G84" s="49" t="s">
        <v>1260</v>
      </c>
      <c r="H84" s="38" t="s">
        <v>1261</v>
      </c>
      <c r="I84" s="49" t="s">
        <v>1262</v>
      </c>
      <c r="J84" s="38" t="s">
        <v>186</v>
      </c>
      <c r="K84" s="48" t="s">
        <v>8</v>
      </c>
      <c r="L84" s="52" t="s">
        <v>8</v>
      </c>
      <c r="M84" s="38" t="str">
        <f aca="false">VLOOKUP(L84,CódigosRetorno!$A$2:$B$1795,2,FALSE())</f>
        <v>-</v>
      </c>
      <c r="N84" s="49" t="s">
        <v>8</v>
      </c>
      <c r="O84" s="304"/>
    </row>
    <row r="85" customFormat="false" ht="36" hidden="false" customHeight="false" outlineLevel="0" collapsed="false">
      <c r="A85" s="304"/>
      <c r="B85" s="117"/>
      <c r="C85" s="51"/>
      <c r="D85" s="48"/>
      <c r="E85" s="48"/>
      <c r="F85" s="117"/>
      <c r="G85" s="49" t="s">
        <v>1336</v>
      </c>
      <c r="H85" s="38" t="s">
        <v>1337</v>
      </c>
      <c r="I85" s="49" t="s">
        <v>1262</v>
      </c>
      <c r="J85" s="38" t="s">
        <v>186</v>
      </c>
      <c r="K85" s="52" t="s">
        <v>8</v>
      </c>
      <c r="L85" s="116" t="s">
        <v>8</v>
      </c>
      <c r="M85" s="38" t="str">
        <f aca="false">VLOOKUP(L85,CódigosRetorno!$A$2:$B$1795,2,FALSE())</f>
        <v>-</v>
      </c>
      <c r="N85" s="49" t="s">
        <v>8</v>
      </c>
      <c r="O85" s="304"/>
    </row>
    <row r="86" customFormat="false" ht="48" hidden="false" customHeight="false" outlineLevel="0" collapsed="false">
      <c r="A86" s="304"/>
      <c r="B86" s="117"/>
      <c r="C86" s="51"/>
      <c r="D86" s="48"/>
      <c r="E86" s="48"/>
      <c r="F86" s="49" t="s">
        <v>205</v>
      </c>
      <c r="G86" s="48"/>
      <c r="H86" s="38" t="s">
        <v>3363</v>
      </c>
      <c r="I86" s="49" t="n">
        <v>1</v>
      </c>
      <c r="J86" s="38" t="s">
        <v>186</v>
      </c>
      <c r="K86" s="52" t="s">
        <v>8</v>
      </c>
      <c r="L86" s="116" t="s">
        <v>8</v>
      </c>
      <c r="M86" s="38" t="str">
        <f aca="false">VLOOKUP(L86,CódigosRetorno!$A$2:$B$1795,2,FALSE())</f>
        <v>-</v>
      </c>
      <c r="N86" s="49" t="s">
        <v>8</v>
      </c>
      <c r="O86" s="304"/>
    </row>
    <row r="87" customFormat="false" ht="15" hidden="false" customHeight="false" outlineLevel="0" collapsed="false">
      <c r="A87" s="304"/>
      <c r="B87" s="334" t="s">
        <v>3046</v>
      </c>
      <c r="C87" s="40"/>
      <c r="D87" s="335"/>
      <c r="E87" s="307"/>
      <c r="F87" s="307"/>
      <c r="G87" s="307"/>
      <c r="H87" s="63"/>
      <c r="I87" s="307"/>
      <c r="J87" s="43" t="s">
        <v>8</v>
      </c>
      <c r="K87" s="336" t="s">
        <v>8</v>
      </c>
      <c r="L87" s="110" t="s">
        <v>8</v>
      </c>
      <c r="M87" s="43" t="str">
        <f aca="false">VLOOKUP(L87,CódigosRetorno!$A$2:$B$1795,2,FALSE())</f>
        <v>-</v>
      </c>
      <c r="N87" s="98" t="s">
        <v>8</v>
      </c>
      <c r="O87" s="304"/>
    </row>
    <row r="88" customFormat="false" ht="48" hidden="false" customHeight="true" outlineLevel="0" collapsed="false">
      <c r="A88" s="304"/>
      <c r="B88" s="48" t="n">
        <f aca="false">B81+1</f>
        <v>18</v>
      </c>
      <c r="C88" s="51" t="s">
        <v>3047</v>
      </c>
      <c r="D88" s="48" t="s">
        <v>63</v>
      </c>
      <c r="E88" s="48" t="s">
        <v>143</v>
      </c>
      <c r="F88" s="117" t="s">
        <v>3364</v>
      </c>
      <c r="G88" s="48" t="s">
        <v>163</v>
      </c>
      <c r="H88" s="51" t="s">
        <v>3365</v>
      </c>
      <c r="I88" s="128" t="n">
        <v>1</v>
      </c>
      <c r="J88" s="38" t="s">
        <v>3366</v>
      </c>
      <c r="K88" s="52" t="s">
        <v>6</v>
      </c>
      <c r="L88" s="116" t="s">
        <v>1008</v>
      </c>
      <c r="M88" s="38" t="str">
        <f aca="false">VLOOKUP(L88,CódigosRetorno!$A$2:$B$1795,2,FALSE())</f>
        <v>Debe indicar el documento afectado por la nota</v>
      </c>
      <c r="N88" s="48" t="s">
        <v>8</v>
      </c>
      <c r="O88" s="304"/>
    </row>
    <row r="89" customFormat="false" ht="60" hidden="false" customHeight="false" outlineLevel="0" collapsed="false">
      <c r="A89" s="304"/>
      <c r="B89" s="48"/>
      <c r="C89" s="51"/>
      <c r="D89" s="48"/>
      <c r="E89" s="48"/>
      <c r="F89" s="117"/>
      <c r="G89" s="48"/>
      <c r="H89" s="51"/>
      <c r="I89" s="128"/>
      <c r="J89" s="45" t="s">
        <v>3367</v>
      </c>
      <c r="K89" s="52" t="s">
        <v>6</v>
      </c>
      <c r="L89" s="116" t="s">
        <v>3054</v>
      </c>
      <c r="M89" s="38" t="str">
        <f aca="false">VLOOKUP(L89,CódigosRetorno!$A$2:$B$1795,2,FALSE())</f>
        <v>Para los ajustes de operaciones de exportación solo es permitido registrar un documento que modifica.</v>
      </c>
      <c r="N89" s="48" t="s">
        <v>8</v>
      </c>
      <c r="O89" s="304"/>
    </row>
    <row r="90" customFormat="false" ht="100.5" hidden="false" customHeight="true" outlineLevel="0" collapsed="false">
      <c r="A90" s="304"/>
      <c r="B90" s="48"/>
      <c r="C90" s="51"/>
      <c r="D90" s="48"/>
      <c r="E90" s="48"/>
      <c r="F90" s="117"/>
      <c r="G90" s="48"/>
      <c r="H90" s="51"/>
      <c r="I90" s="128"/>
      <c r="J90" s="38" t="s">
        <v>3368</v>
      </c>
      <c r="K90" s="48" t="s">
        <v>6</v>
      </c>
      <c r="L90" s="52" t="s">
        <v>3369</v>
      </c>
      <c r="M90" s="38" t="str">
        <f aca="false">VLOOKUP(L90,CódigosRetorno!$A$2:$B$1795,2,FALSE())</f>
        <v>La serie o numero del documento modificado por la Nota de Debito no cumple con el formato establecido</v>
      </c>
      <c r="N90" s="49" t="s">
        <v>8</v>
      </c>
      <c r="O90" s="304"/>
    </row>
    <row r="91" customFormat="false" ht="72" hidden="false" customHeight="false" outlineLevel="0" collapsed="false">
      <c r="A91" s="304"/>
      <c r="B91" s="48"/>
      <c r="C91" s="51"/>
      <c r="D91" s="48"/>
      <c r="E91" s="48"/>
      <c r="F91" s="117"/>
      <c r="G91" s="48"/>
      <c r="H91" s="51"/>
      <c r="I91" s="128"/>
      <c r="J91" s="38" t="s">
        <v>3370</v>
      </c>
      <c r="K91" s="48" t="s">
        <v>6</v>
      </c>
      <c r="L91" s="52" t="s">
        <v>3369</v>
      </c>
      <c r="M91" s="38" t="str">
        <f aca="false">VLOOKUP(L91,CódigosRetorno!$A$2:$B$1795,2,FALSE())</f>
        <v>La serie o numero del documento modificado por la Nota de Debito no cumple con el formato establecido</v>
      </c>
      <c r="N91" s="49" t="s">
        <v>8</v>
      </c>
      <c r="O91" s="304"/>
    </row>
    <row r="92" customFormat="false" ht="84" hidden="false" customHeight="false" outlineLevel="0" collapsed="false">
      <c r="A92" s="304"/>
      <c r="B92" s="48"/>
      <c r="C92" s="51"/>
      <c r="D92" s="48"/>
      <c r="E92" s="48"/>
      <c r="F92" s="117"/>
      <c r="G92" s="48"/>
      <c r="H92" s="51"/>
      <c r="I92" s="128"/>
      <c r="J92" s="38" t="s">
        <v>3371</v>
      </c>
      <c r="K92" s="52" t="s">
        <v>6</v>
      </c>
      <c r="L92" s="116" t="s">
        <v>3369</v>
      </c>
      <c r="M92" s="38" t="str">
        <f aca="false">VLOOKUP(L92,CódigosRetorno!$A$2:$B$1795,2,FALSE())</f>
        <v>La serie o numero del documento modificado por la Nota de Debito no cumple con el formato establecido</v>
      </c>
      <c r="N92" s="49"/>
      <c r="O92" s="304"/>
    </row>
    <row r="93" customFormat="false" ht="48" hidden="false" customHeight="false" outlineLevel="0" collapsed="false">
      <c r="A93" s="304"/>
      <c r="B93" s="48"/>
      <c r="C93" s="51"/>
      <c r="D93" s="48"/>
      <c r="E93" s="48"/>
      <c r="F93" s="117"/>
      <c r="G93" s="48"/>
      <c r="H93" s="51"/>
      <c r="I93" s="128"/>
      <c r="J93" s="38" t="s">
        <v>3059</v>
      </c>
      <c r="K93" s="52" t="s">
        <v>6</v>
      </c>
      <c r="L93" s="116" t="s">
        <v>3369</v>
      </c>
      <c r="M93" s="38" t="str">
        <f aca="false">VLOOKUP(L93,CódigosRetorno!$A$2:$B$1795,2,FALSE())</f>
        <v>La serie o numero del documento modificado por la Nota de Debito no cumple con el formato establecido</v>
      </c>
      <c r="N93" s="49"/>
      <c r="O93" s="304"/>
    </row>
    <row r="94" customFormat="false" ht="49.5" hidden="false" customHeight="true" outlineLevel="0" collapsed="false">
      <c r="A94" s="304"/>
      <c r="B94" s="48"/>
      <c r="C94" s="51"/>
      <c r="D94" s="48"/>
      <c r="E94" s="48"/>
      <c r="F94" s="117"/>
      <c r="G94" s="48"/>
      <c r="H94" s="51"/>
      <c r="I94" s="128"/>
      <c r="J94" s="38" t="s">
        <v>3372</v>
      </c>
      <c r="K94" s="48" t="s">
        <v>6</v>
      </c>
      <c r="L94" s="52" t="s">
        <v>3373</v>
      </c>
      <c r="M94" s="38" t="str">
        <f aca="false">VLOOKUP(L94,CódigosRetorno!$A$2:$B$1795,2,FALSE())</f>
        <v>El documento modificado en la Nota de debito no esta registrada</v>
      </c>
      <c r="N94" s="49" t="s">
        <v>971</v>
      </c>
      <c r="O94" s="304"/>
    </row>
    <row r="95" customFormat="false" ht="52.5" hidden="false" customHeight="true" outlineLevel="0" collapsed="false">
      <c r="A95" s="304"/>
      <c r="B95" s="48"/>
      <c r="C95" s="51"/>
      <c r="D95" s="48"/>
      <c r="E95" s="48"/>
      <c r="F95" s="117"/>
      <c r="G95" s="48"/>
      <c r="H95" s="51"/>
      <c r="I95" s="128"/>
      <c r="J95" s="38" t="s">
        <v>3374</v>
      </c>
      <c r="K95" s="48" t="s">
        <v>6</v>
      </c>
      <c r="L95" s="52" t="s">
        <v>3375</v>
      </c>
      <c r="M95" s="38" t="str">
        <f aca="false">VLOOKUP(L95,CódigosRetorno!$A$2:$B$1795,2,FALSE())</f>
        <v>El documento modificado en la Nota de debito se encuentra de baja</v>
      </c>
      <c r="N95" s="49" t="s">
        <v>971</v>
      </c>
      <c r="O95" s="304"/>
    </row>
    <row r="96" customFormat="false" ht="48" hidden="false" customHeight="false" outlineLevel="0" collapsed="false">
      <c r="A96" s="304"/>
      <c r="B96" s="48"/>
      <c r="C96" s="51"/>
      <c r="D96" s="48"/>
      <c r="E96" s="48"/>
      <c r="F96" s="117"/>
      <c r="G96" s="48"/>
      <c r="H96" s="51"/>
      <c r="I96" s="128"/>
      <c r="J96" s="38" t="s">
        <v>3376</v>
      </c>
      <c r="K96" s="48" t="s">
        <v>6</v>
      </c>
      <c r="L96" s="52" t="s">
        <v>3377</v>
      </c>
      <c r="M96" s="38" t="str">
        <f aca="false">VLOOKUP(L96,CódigosRetorno!$A$2:$B$1795,2,FALSE())</f>
        <v>El documento modificado en la Nota de debito esta registrada como rechazada</v>
      </c>
      <c r="N96" s="49" t="s">
        <v>971</v>
      </c>
      <c r="O96" s="304"/>
    </row>
    <row r="97" customFormat="false" ht="48" hidden="false" customHeight="false" outlineLevel="0" collapsed="false">
      <c r="A97" s="304"/>
      <c r="B97" s="48"/>
      <c r="C97" s="51"/>
      <c r="D97" s="48"/>
      <c r="E97" s="48"/>
      <c r="F97" s="117"/>
      <c r="G97" s="48"/>
      <c r="H97" s="51"/>
      <c r="I97" s="128"/>
      <c r="J97" s="38" t="s">
        <v>3378</v>
      </c>
      <c r="K97" s="48" t="s">
        <v>208</v>
      </c>
      <c r="L97" s="52" t="s">
        <v>3067</v>
      </c>
      <c r="M97" s="38" t="str">
        <f aca="false">VLOOKUP(L97,CódigosRetorno!$A$2:$B$1795,2,FALSE())</f>
        <v>Documento afectado por la nota electronica no se encuentra autorizado</v>
      </c>
      <c r="N97" s="49" t="s">
        <v>175</v>
      </c>
      <c r="O97" s="304"/>
    </row>
    <row r="98" customFormat="false" ht="72" hidden="false" customHeight="false" outlineLevel="0" collapsed="false">
      <c r="A98" s="304"/>
      <c r="B98" s="48"/>
      <c r="C98" s="51"/>
      <c r="D98" s="48"/>
      <c r="E98" s="48"/>
      <c r="F98" s="117"/>
      <c r="G98" s="48"/>
      <c r="H98" s="51"/>
      <c r="I98" s="128"/>
      <c r="J98" s="38" t="s">
        <v>3379</v>
      </c>
      <c r="K98" s="48" t="s">
        <v>6</v>
      </c>
      <c r="L98" s="52" t="s">
        <v>3069</v>
      </c>
      <c r="M98" s="38" t="str">
        <f aca="false">VLOOKUP(L98,CódigosRetorno!$A$2:$B$1795,2,FALSE())</f>
        <v>La fecha de emisión de la nota debe ser mayor o igual a la fecha de emisión de los documentos que modifica</v>
      </c>
      <c r="N98" s="49" t="s">
        <v>971</v>
      </c>
      <c r="O98" s="304"/>
    </row>
    <row r="99" customFormat="false" ht="72" hidden="false" customHeight="false" outlineLevel="0" collapsed="false">
      <c r="A99" s="304"/>
      <c r="B99" s="48"/>
      <c r="C99" s="51"/>
      <c r="D99" s="48"/>
      <c r="E99" s="48"/>
      <c r="F99" s="117"/>
      <c r="G99" s="48"/>
      <c r="H99" s="51"/>
      <c r="I99" s="128"/>
      <c r="J99" s="51" t="s">
        <v>3074</v>
      </c>
      <c r="K99" s="52" t="s">
        <v>6</v>
      </c>
      <c r="L99" s="52" t="s">
        <v>3075</v>
      </c>
      <c r="M99" s="38" t="str">
        <f aca="false">VLOOKUP(L99,CódigosRetorno!$A$2:$B$1795,2,FALSE())</f>
        <v>El tipo de moneda de la nota debe ser el mismo que el declarado en el documento que modifica</v>
      </c>
      <c r="N99" s="49" t="s">
        <v>971</v>
      </c>
      <c r="O99" s="304"/>
    </row>
    <row r="100" customFormat="false" ht="60" hidden="false" customHeight="false" outlineLevel="0" collapsed="false">
      <c r="A100" s="304"/>
      <c r="B100" s="48"/>
      <c r="C100" s="51"/>
      <c r="D100" s="48"/>
      <c r="E100" s="48"/>
      <c r="F100" s="117"/>
      <c r="G100" s="48"/>
      <c r="H100" s="51"/>
      <c r="I100" s="128"/>
      <c r="J100" s="51" t="s">
        <v>3076</v>
      </c>
      <c r="K100" s="48" t="s">
        <v>208</v>
      </c>
      <c r="L100" s="52" t="s">
        <v>3077</v>
      </c>
      <c r="M100" s="38" t="str">
        <f aca="false">VLOOKUP(L100,CódigosRetorno!$A$2:$B$1795,2,FALSE())</f>
        <v>El tipo de moneda de la nota debe ser el mismo que el declarado en el documento que modifica</v>
      </c>
      <c r="N100" s="49" t="s">
        <v>971</v>
      </c>
      <c r="O100" s="304"/>
    </row>
    <row r="101" customFormat="false" ht="24" hidden="false" customHeight="false" outlineLevel="0" collapsed="false">
      <c r="A101" s="304"/>
      <c r="B101" s="48"/>
      <c r="C101" s="51"/>
      <c r="D101" s="48"/>
      <c r="E101" s="48"/>
      <c r="F101" s="117"/>
      <c r="G101" s="48"/>
      <c r="H101" s="51"/>
      <c r="I101" s="128"/>
      <c r="J101" s="280" t="s">
        <v>3380</v>
      </c>
      <c r="K101" s="247" t="s">
        <v>6</v>
      </c>
      <c r="L101" s="207" t="s">
        <v>1479</v>
      </c>
      <c r="M101" s="38" t="str">
        <f aca="false">VLOOKUP(L101,CódigosRetorno!$A$2:$B$1795,2,FALSE())</f>
        <v>El comprobante contiene un tipo y número de Documento Relacionado repetido</v>
      </c>
      <c r="N101" s="209" t="s">
        <v>8</v>
      </c>
      <c r="O101" s="304"/>
    </row>
    <row r="102" customFormat="false" ht="72" hidden="false" customHeight="true" outlineLevel="0" collapsed="false">
      <c r="A102" s="304"/>
      <c r="B102" s="48" t="n">
        <f aca="false">+B88+1</f>
        <v>19</v>
      </c>
      <c r="C102" s="51" t="s">
        <v>1012</v>
      </c>
      <c r="D102" s="48" t="s">
        <v>63</v>
      </c>
      <c r="E102" s="48" t="s">
        <v>143</v>
      </c>
      <c r="F102" s="117" t="s">
        <v>330</v>
      </c>
      <c r="G102" s="117" t="s">
        <v>331</v>
      </c>
      <c r="H102" s="51" t="s">
        <v>3381</v>
      </c>
      <c r="I102" s="117" t="n">
        <v>1</v>
      </c>
      <c r="J102" s="38" t="s">
        <v>3382</v>
      </c>
      <c r="K102" s="52" t="s">
        <v>6</v>
      </c>
      <c r="L102" s="116" t="s">
        <v>3383</v>
      </c>
      <c r="M102" s="38" t="str">
        <f aca="false">VLOOKUP(L102,CódigosRetorno!$A$2:$B$1795,2,FALSE())</f>
        <v>El tipo de documento modificado por la Nota de Debito debe ser factura electronica, ticket o documento autorizado</v>
      </c>
      <c r="N102" s="48" t="s">
        <v>8</v>
      </c>
      <c r="O102" s="304"/>
    </row>
    <row r="103" customFormat="false" ht="83.25" hidden="false" customHeight="true" outlineLevel="0" collapsed="false">
      <c r="A103" s="304"/>
      <c r="B103" s="48"/>
      <c r="C103" s="51"/>
      <c r="D103" s="48"/>
      <c r="E103" s="48"/>
      <c r="F103" s="117"/>
      <c r="G103" s="117"/>
      <c r="H103" s="51"/>
      <c r="I103" s="117"/>
      <c r="J103" s="38" t="s">
        <v>3384</v>
      </c>
      <c r="K103" s="52" t="s">
        <v>6</v>
      </c>
      <c r="L103" s="116" t="s">
        <v>3383</v>
      </c>
      <c r="M103" s="38" t="str">
        <f aca="false">VLOOKUP(L103,CódigosRetorno!$A$2:$B$1795,2,FALSE())</f>
        <v>El tipo de documento modificado por la Nota de Debito debe ser factura electronica, ticket o documento autorizado</v>
      </c>
      <c r="N103" s="48" t="s">
        <v>8</v>
      </c>
      <c r="O103" s="304"/>
    </row>
    <row r="104" customFormat="false" ht="48" hidden="false" customHeight="false" outlineLevel="0" collapsed="false">
      <c r="A104" s="304"/>
      <c r="B104" s="48"/>
      <c r="C104" s="51"/>
      <c r="D104" s="48"/>
      <c r="E104" s="48"/>
      <c r="F104" s="117"/>
      <c r="G104" s="117"/>
      <c r="H104" s="51"/>
      <c r="I104" s="117"/>
      <c r="J104" s="38" t="s">
        <v>3385</v>
      </c>
      <c r="K104" s="52" t="s">
        <v>6</v>
      </c>
      <c r="L104" s="116" t="s">
        <v>3386</v>
      </c>
      <c r="M104" s="38" t="str">
        <f aca="false">VLOOKUP(L104,CódigosRetorno!$A$2:$B$1795,2,FALSE())</f>
        <v>El tipo de documento modificado por la Nota de debito debe ser boleta electronica</v>
      </c>
      <c r="N104" s="48" t="s">
        <v>8</v>
      </c>
      <c r="O104" s="304"/>
    </row>
    <row r="105" customFormat="false" ht="48" hidden="false" customHeight="false" outlineLevel="0" collapsed="false">
      <c r="A105" s="304"/>
      <c r="B105" s="48"/>
      <c r="C105" s="51"/>
      <c r="D105" s="48"/>
      <c r="E105" s="48"/>
      <c r="F105" s="117"/>
      <c r="G105" s="117"/>
      <c r="H105" s="51"/>
      <c r="I105" s="117"/>
      <c r="J105" s="38" t="s">
        <v>3387</v>
      </c>
      <c r="K105" s="52" t="s">
        <v>6</v>
      </c>
      <c r="L105" s="116" t="s">
        <v>3386</v>
      </c>
      <c r="M105" s="38" t="str">
        <f aca="false">VLOOKUP(L105,CódigosRetorno!$A$2:$B$1795,2,FALSE())</f>
        <v>El tipo de documento modificado por la Nota de debito debe ser boleta electronica</v>
      </c>
      <c r="N105" s="48" t="s">
        <v>8</v>
      </c>
      <c r="O105" s="304"/>
    </row>
    <row r="106" customFormat="false" ht="72" hidden="false" customHeight="false" outlineLevel="0" collapsed="false">
      <c r="A106" s="304"/>
      <c r="B106" s="48"/>
      <c r="C106" s="51"/>
      <c r="D106" s="48"/>
      <c r="E106" s="48"/>
      <c r="F106" s="117"/>
      <c r="G106" s="117"/>
      <c r="H106" s="51"/>
      <c r="I106" s="117"/>
      <c r="J106" s="38" t="s">
        <v>3388</v>
      </c>
      <c r="K106" s="52" t="s">
        <v>6</v>
      </c>
      <c r="L106" s="116" t="s">
        <v>3089</v>
      </c>
      <c r="M106" s="38" t="str">
        <f aca="false">VLOOKUP(L106,CódigosRetorno!$A$2:$B$1795,2,FALSE())</f>
        <v>El tipo de documento modificado por la nota electronica no es valido</v>
      </c>
      <c r="N106" s="48" t="s">
        <v>8</v>
      </c>
      <c r="O106" s="304"/>
    </row>
    <row r="107" customFormat="false" ht="72" hidden="false" customHeight="false" outlineLevel="0" collapsed="false">
      <c r="A107" s="304"/>
      <c r="B107" s="48"/>
      <c r="C107" s="51"/>
      <c r="D107" s="48"/>
      <c r="E107" s="48"/>
      <c r="F107" s="117"/>
      <c r="G107" s="117"/>
      <c r="H107" s="51"/>
      <c r="I107" s="117"/>
      <c r="J107" s="38" t="s">
        <v>3389</v>
      </c>
      <c r="K107" s="52" t="s">
        <v>6</v>
      </c>
      <c r="L107" s="116" t="s">
        <v>3089</v>
      </c>
      <c r="M107" s="38" t="str">
        <f aca="false">VLOOKUP(L107,CódigosRetorno!$A$2:$B$1795,2,FALSE())</f>
        <v>El tipo de documento modificado por la nota electronica no es valido</v>
      </c>
      <c r="N107" s="48" t="s">
        <v>8</v>
      </c>
      <c r="O107" s="304"/>
    </row>
    <row r="108" customFormat="false" ht="48" hidden="false" customHeight="false" outlineLevel="0" collapsed="false">
      <c r="A108" s="304"/>
      <c r="B108" s="48"/>
      <c r="C108" s="51"/>
      <c r="D108" s="48"/>
      <c r="E108" s="48"/>
      <c r="F108" s="117"/>
      <c r="G108" s="117"/>
      <c r="H108" s="51"/>
      <c r="I108" s="117"/>
      <c r="J108" s="38" t="s">
        <v>3091</v>
      </c>
      <c r="K108" s="52" t="s">
        <v>6</v>
      </c>
      <c r="L108" s="116" t="s">
        <v>1927</v>
      </c>
      <c r="M108" s="38" t="str">
        <f aca="false">VLOOKUP(L108,CódigosRetorno!$A$2:$B$1795,2,FALSE())</f>
        <v>Debe enviar su comprobante por el SEE-Empresas supervisadas</v>
      </c>
      <c r="N108" s="49" t="s">
        <v>1322</v>
      </c>
      <c r="O108" s="304"/>
    </row>
    <row r="109" customFormat="false" ht="48" hidden="false" customHeight="false" outlineLevel="0" collapsed="false">
      <c r="A109" s="304"/>
      <c r="B109" s="48"/>
      <c r="C109" s="51"/>
      <c r="D109" s="48"/>
      <c r="E109" s="142"/>
      <c r="F109" s="229"/>
      <c r="G109" s="209"/>
      <c r="H109" s="280"/>
      <c r="I109" s="209"/>
      <c r="J109" s="38" t="s">
        <v>3094</v>
      </c>
      <c r="K109" s="52" t="s">
        <v>6</v>
      </c>
      <c r="L109" s="116" t="s">
        <v>3095</v>
      </c>
      <c r="M109" s="38" t="str">
        <f aca="false">VLOOKUP(L109,CódigosRetorno!$A$2:$B$1795,2,FALSE())</f>
        <v>Los comprobantes modificados por la nota deben ser del mismo tipo</v>
      </c>
      <c r="N109" s="49"/>
      <c r="O109" s="304"/>
    </row>
    <row r="110" customFormat="false" ht="24" hidden="false" customHeight="false" outlineLevel="0" collapsed="false">
      <c r="A110" s="304"/>
      <c r="B110" s="48"/>
      <c r="C110" s="51"/>
      <c r="D110" s="48"/>
      <c r="E110" s="48" t="s">
        <v>184</v>
      </c>
      <c r="F110" s="117"/>
      <c r="G110" s="49" t="s">
        <v>1260</v>
      </c>
      <c r="H110" s="38" t="s">
        <v>1282</v>
      </c>
      <c r="I110" s="49" t="s">
        <v>1262</v>
      </c>
      <c r="J110" s="38" t="s">
        <v>1263</v>
      </c>
      <c r="K110" s="48" t="s">
        <v>208</v>
      </c>
      <c r="L110" s="52" t="s">
        <v>1283</v>
      </c>
      <c r="M110" s="38" t="str">
        <f aca="false">VLOOKUP(L110,CódigosRetorno!$A$2:$B$1795,2,FALSE())</f>
        <v>El dato ingresado como atributo @listAgencyName es incorrecto.</v>
      </c>
      <c r="N110" s="49" t="s">
        <v>8</v>
      </c>
      <c r="O110" s="304"/>
    </row>
    <row r="111" customFormat="false" ht="24" hidden="false" customHeight="false" outlineLevel="0" collapsed="false">
      <c r="A111" s="304"/>
      <c r="B111" s="48"/>
      <c r="C111" s="51"/>
      <c r="D111" s="48"/>
      <c r="E111" s="48"/>
      <c r="F111" s="117"/>
      <c r="G111" s="49" t="s">
        <v>1284</v>
      </c>
      <c r="H111" s="38" t="s">
        <v>1285</v>
      </c>
      <c r="I111" s="49" t="s">
        <v>1262</v>
      </c>
      <c r="J111" s="38" t="s">
        <v>1286</v>
      </c>
      <c r="K111" s="52" t="s">
        <v>208</v>
      </c>
      <c r="L111" s="116" t="s">
        <v>1287</v>
      </c>
      <c r="M111" s="38" t="str">
        <f aca="false">VLOOKUP(L111,CódigosRetorno!$A$2:$B$1795,2,FALSE())</f>
        <v>El dato ingresado como atributo @listName es incorrecto.</v>
      </c>
      <c r="N111" s="49" t="s">
        <v>8</v>
      </c>
      <c r="O111" s="304"/>
    </row>
    <row r="112" customFormat="false" ht="48" hidden="false" customHeight="false" outlineLevel="0" collapsed="false">
      <c r="A112" s="304"/>
      <c r="B112" s="48"/>
      <c r="C112" s="51"/>
      <c r="D112" s="48"/>
      <c r="E112" s="48"/>
      <c r="F112" s="117"/>
      <c r="G112" s="49" t="s">
        <v>1288</v>
      </c>
      <c r="H112" s="38" t="s">
        <v>1289</v>
      </c>
      <c r="I112" s="49" t="s">
        <v>1262</v>
      </c>
      <c r="J112" s="38" t="s">
        <v>1290</v>
      </c>
      <c r="K112" s="52" t="s">
        <v>208</v>
      </c>
      <c r="L112" s="116" t="s">
        <v>1291</v>
      </c>
      <c r="M112" s="38" t="str">
        <f aca="false">VLOOKUP(L112,CódigosRetorno!$A$2:$B$1795,2,FALSE())</f>
        <v>El dato ingresado como atributo @listURI es incorrecto.</v>
      </c>
      <c r="N112" s="49" t="s">
        <v>8</v>
      </c>
      <c r="O112" s="304"/>
    </row>
    <row r="113" customFormat="false" ht="72" hidden="false" customHeight="true" outlineLevel="0" collapsed="false">
      <c r="A113" s="304"/>
      <c r="B113" s="117" t="n">
        <f aca="false">B102+1</f>
        <v>20</v>
      </c>
      <c r="C113" s="51" t="s">
        <v>3098</v>
      </c>
      <c r="D113" s="48" t="s">
        <v>63</v>
      </c>
      <c r="E113" s="48" t="s">
        <v>184</v>
      </c>
      <c r="F113" s="49" t="s">
        <v>228</v>
      </c>
      <c r="G113" s="48"/>
      <c r="H113" s="38" t="s">
        <v>3390</v>
      </c>
      <c r="I113" s="49" t="n">
        <v>1</v>
      </c>
      <c r="J113" s="275" t="s">
        <v>2772</v>
      </c>
      <c r="K113" s="52" t="s">
        <v>208</v>
      </c>
      <c r="L113" s="116" t="s">
        <v>1467</v>
      </c>
      <c r="M113" s="38" t="str">
        <f aca="false">VLOOKUP(L113,CódigosRetorno!$A$2:$B$1795,2,FALSE())</f>
        <v>El ID de las guias debe tener informacion de la SERIE-NUMERO de guia.</v>
      </c>
      <c r="N113" s="49" t="s">
        <v>8</v>
      </c>
      <c r="O113" s="304"/>
    </row>
    <row r="114" customFormat="false" ht="36" hidden="false" customHeight="false" outlineLevel="0" collapsed="false">
      <c r="A114" s="304"/>
      <c r="B114" s="117"/>
      <c r="C114" s="51"/>
      <c r="D114" s="48"/>
      <c r="E114" s="48"/>
      <c r="F114" s="49"/>
      <c r="G114" s="48"/>
      <c r="H114" s="38"/>
      <c r="I114" s="49"/>
      <c r="J114" s="51" t="s">
        <v>3391</v>
      </c>
      <c r="K114" s="52" t="s">
        <v>6</v>
      </c>
      <c r="L114" s="116" t="s">
        <v>1469</v>
      </c>
      <c r="M114" s="38" t="str">
        <f aca="false">VLOOKUP(L114,CódigosRetorno!$A$2:$B$1795,2,FALSE())</f>
        <v>El comprobante contiene un tipo y número de Guía de Remisión repetido</v>
      </c>
      <c r="N114" s="49" t="s">
        <v>8</v>
      </c>
      <c r="O114" s="304"/>
    </row>
    <row r="115" customFormat="false" ht="36" hidden="false" customHeight="false" outlineLevel="0" collapsed="false">
      <c r="A115" s="304"/>
      <c r="B115" s="117"/>
      <c r="C115" s="51"/>
      <c r="D115" s="48"/>
      <c r="E115" s="48"/>
      <c r="F115" s="49" t="s">
        <v>330</v>
      </c>
      <c r="G115" s="48" t="s">
        <v>331</v>
      </c>
      <c r="H115" s="38" t="s">
        <v>3392</v>
      </c>
      <c r="I115" s="49" t="n">
        <v>1</v>
      </c>
      <c r="J115" s="38" t="s">
        <v>3393</v>
      </c>
      <c r="K115" s="52" t="s">
        <v>208</v>
      </c>
      <c r="L115" s="116" t="s">
        <v>1472</v>
      </c>
      <c r="M115" s="38" t="str">
        <f aca="false">VLOOKUP(L115,CódigosRetorno!$A$2:$B$1795,2,FALSE())</f>
        <v>El DocumentTypeCode de las guias debe ser 09 o 31</v>
      </c>
      <c r="N115" s="49" t="s">
        <v>8</v>
      </c>
      <c r="O115" s="304"/>
    </row>
    <row r="116" customFormat="false" ht="24" hidden="false" customHeight="false" outlineLevel="0" collapsed="false">
      <c r="A116" s="304"/>
      <c r="B116" s="117"/>
      <c r="C116" s="51"/>
      <c r="D116" s="48"/>
      <c r="E116" s="48"/>
      <c r="F116" s="117"/>
      <c r="G116" s="49" t="s">
        <v>1260</v>
      </c>
      <c r="H116" s="38" t="s">
        <v>1282</v>
      </c>
      <c r="I116" s="49" t="s">
        <v>1262</v>
      </c>
      <c r="J116" s="38" t="s">
        <v>1263</v>
      </c>
      <c r="K116" s="48" t="s">
        <v>208</v>
      </c>
      <c r="L116" s="52" t="s">
        <v>1283</v>
      </c>
      <c r="M116" s="38" t="str">
        <f aca="false">VLOOKUP(L116,CódigosRetorno!$A$2:$B$1795,2,FALSE())</f>
        <v>El dato ingresado como atributo @listAgencyName es incorrecto.</v>
      </c>
      <c r="N116" s="49" t="s">
        <v>8</v>
      </c>
      <c r="O116" s="304"/>
    </row>
    <row r="117" customFormat="false" ht="24" hidden="false" customHeight="false" outlineLevel="0" collapsed="false">
      <c r="A117" s="304"/>
      <c r="B117" s="117"/>
      <c r="C117" s="51"/>
      <c r="D117" s="48"/>
      <c r="E117" s="48"/>
      <c r="F117" s="117"/>
      <c r="G117" s="49" t="s">
        <v>1284</v>
      </c>
      <c r="H117" s="38" t="s">
        <v>1285</v>
      </c>
      <c r="I117" s="49" t="s">
        <v>1262</v>
      </c>
      <c r="J117" s="38" t="s">
        <v>1286</v>
      </c>
      <c r="K117" s="52" t="s">
        <v>208</v>
      </c>
      <c r="L117" s="116" t="s">
        <v>1287</v>
      </c>
      <c r="M117" s="38" t="str">
        <f aca="false">VLOOKUP(L117,CódigosRetorno!$A$2:$B$1795,2,FALSE())</f>
        <v>El dato ingresado como atributo @listName es incorrecto.</v>
      </c>
      <c r="N117" s="49" t="s">
        <v>8</v>
      </c>
      <c r="O117" s="304"/>
    </row>
    <row r="118" customFormat="false" ht="48" hidden="false" customHeight="false" outlineLevel="0" collapsed="false">
      <c r="A118" s="304"/>
      <c r="B118" s="117"/>
      <c r="C118" s="51"/>
      <c r="D118" s="48"/>
      <c r="E118" s="48"/>
      <c r="F118" s="117"/>
      <c r="G118" s="49" t="s">
        <v>1288</v>
      </c>
      <c r="H118" s="38" t="s">
        <v>1289</v>
      </c>
      <c r="I118" s="49" t="s">
        <v>1262</v>
      </c>
      <c r="J118" s="38" t="s">
        <v>1290</v>
      </c>
      <c r="K118" s="52" t="s">
        <v>208</v>
      </c>
      <c r="L118" s="116" t="s">
        <v>1291</v>
      </c>
      <c r="M118" s="38" t="str">
        <f aca="false">VLOOKUP(L118,CódigosRetorno!$A$2:$B$1795,2,FALSE())</f>
        <v>El dato ingresado como atributo @listURI es incorrecto.</v>
      </c>
      <c r="N118" s="49" t="s">
        <v>8</v>
      </c>
      <c r="O118" s="304"/>
    </row>
    <row r="119" customFormat="false" ht="48" hidden="false" customHeight="true" outlineLevel="0" collapsed="false">
      <c r="A119" s="304"/>
      <c r="B119" s="117" t="n">
        <f aca="false">B113+1</f>
        <v>21</v>
      </c>
      <c r="C119" s="51" t="s">
        <v>3103</v>
      </c>
      <c r="D119" s="337" t="s">
        <v>63</v>
      </c>
      <c r="E119" s="48" t="s">
        <v>184</v>
      </c>
      <c r="F119" s="49" t="s">
        <v>228</v>
      </c>
      <c r="G119" s="48"/>
      <c r="H119" s="38" t="s">
        <v>3394</v>
      </c>
      <c r="I119" s="49" t="n">
        <v>1</v>
      </c>
      <c r="J119" s="38" t="s">
        <v>3105</v>
      </c>
      <c r="K119" s="52" t="s">
        <v>208</v>
      </c>
      <c r="L119" s="116" t="s">
        <v>1477</v>
      </c>
      <c r="M119" s="38" t="str">
        <f aca="false">VLOOKUP(L119,CódigosRetorno!$A$2:$B$1795,2,FALSE())</f>
        <v>El ID de los documentos relacionados no cumplen con el estandar.</v>
      </c>
      <c r="N119" s="49" t="s">
        <v>8</v>
      </c>
      <c r="O119" s="304"/>
    </row>
    <row r="120" customFormat="false" ht="36" hidden="false" customHeight="false" outlineLevel="0" collapsed="false">
      <c r="A120" s="304"/>
      <c r="B120" s="117"/>
      <c r="C120" s="51"/>
      <c r="D120" s="337"/>
      <c r="E120" s="48"/>
      <c r="F120" s="49"/>
      <c r="G120" s="48"/>
      <c r="H120" s="38"/>
      <c r="I120" s="49"/>
      <c r="J120" s="51" t="s">
        <v>3395</v>
      </c>
      <c r="K120" s="52" t="s">
        <v>6</v>
      </c>
      <c r="L120" s="116" t="s">
        <v>3107</v>
      </c>
      <c r="M120" s="38" t="str">
        <f aca="false">VLOOKUP(L120,CódigosRetorno!$A$2:$B$1795,2,FALSE())</f>
        <v>Documentos relacionados duplicados en el comprobante.</v>
      </c>
      <c r="N120" s="49" t="s">
        <v>8</v>
      </c>
      <c r="O120" s="304"/>
    </row>
    <row r="121" customFormat="false" ht="36" hidden="false" customHeight="false" outlineLevel="0" collapsed="false">
      <c r="A121" s="304"/>
      <c r="B121" s="117"/>
      <c r="C121" s="51"/>
      <c r="D121" s="337"/>
      <c r="E121" s="48"/>
      <c r="F121" s="49" t="s">
        <v>330</v>
      </c>
      <c r="G121" s="48" t="s">
        <v>1480</v>
      </c>
      <c r="H121" s="38" t="s">
        <v>3396</v>
      </c>
      <c r="I121" s="49" t="n">
        <v>1</v>
      </c>
      <c r="J121" s="38" t="s">
        <v>3397</v>
      </c>
      <c r="K121" s="52" t="s">
        <v>208</v>
      </c>
      <c r="L121" s="116" t="s">
        <v>1483</v>
      </c>
      <c r="M121" s="38" t="str">
        <f aca="false">VLOOKUP(L121,CódigosRetorno!$A$2:$B$1795,2,FALSE())</f>
        <v>El DocumentTypeCode de Otros documentos relacionados tiene valores incorrectos.</v>
      </c>
      <c r="N121" s="49" t="s">
        <v>8</v>
      </c>
      <c r="O121" s="304"/>
    </row>
    <row r="122" customFormat="false" ht="24" hidden="false" customHeight="false" outlineLevel="0" collapsed="false">
      <c r="A122" s="304"/>
      <c r="B122" s="117"/>
      <c r="C122" s="51"/>
      <c r="D122" s="337"/>
      <c r="E122" s="48"/>
      <c r="F122" s="117"/>
      <c r="G122" s="49" t="s">
        <v>1485</v>
      </c>
      <c r="H122" s="51" t="s">
        <v>1285</v>
      </c>
      <c r="I122" s="49" t="s">
        <v>1262</v>
      </c>
      <c r="J122" s="38" t="s">
        <v>1486</v>
      </c>
      <c r="K122" s="48" t="s">
        <v>208</v>
      </c>
      <c r="L122" s="52" t="s">
        <v>1287</v>
      </c>
      <c r="M122" s="38" t="str">
        <f aca="false">VLOOKUP(L122,CódigosRetorno!$A$2:$B$1795,2,FALSE())</f>
        <v>El dato ingresado como atributo @listName es incorrecto.</v>
      </c>
      <c r="N122" s="49" t="s">
        <v>8</v>
      </c>
      <c r="O122" s="304"/>
    </row>
    <row r="123" customFormat="false" ht="24" hidden="false" customHeight="false" outlineLevel="0" collapsed="false">
      <c r="A123" s="304"/>
      <c r="B123" s="117"/>
      <c r="C123" s="51"/>
      <c r="D123" s="337"/>
      <c r="E123" s="48"/>
      <c r="F123" s="117"/>
      <c r="G123" s="49" t="s">
        <v>1260</v>
      </c>
      <c r="H123" s="51" t="s">
        <v>1282</v>
      </c>
      <c r="I123" s="49" t="s">
        <v>1262</v>
      </c>
      <c r="J123" s="38" t="s">
        <v>1263</v>
      </c>
      <c r="K123" s="48" t="s">
        <v>208</v>
      </c>
      <c r="L123" s="52" t="s">
        <v>1283</v>
      </c>
      <c r="M123" s="38" t="str">
        <f aca="false">VLOOKUP(L123,CódigosRetorno!$A$2:$B$1795,2,FALSE())</f>
        <v>El dato ingresado como atributo @listAgencyName es incorrecto.</v>
      </c>
      <c r="N123" s="49" t="s">
        <v>8</v>
      </c>
      <c r="O123" s="304"/>
    </row>
    <row r="124" customFormat="false" ht="48" hidden="false" customHeight="false" outlineLevel="0" collapsed="false">
      <c r="A124" s="304"/>
      <c r="B124" s="117"/>
      <c r="C124" s="51"/>
      <c r="D124" s="337"/>
      <c r="E124" s="48"/>
      <c r="F124" s="117"/>
      <c r="G124" s="49" t="s">
        <v>1487</v>
      </c>
      <c r="H124" s="51" t="s">
        <v>1289</v>
      </c>
      <c r="I124" s="49" t="s">
        <v>1262</v>
      </c>
      <c r="J124" s="38" t="s">
        <v>1488</v>
      </c>
      <c r="K124" s="52" t="s">
        <v>208</v>
      </c>
      <c r="L124" s="116" t="s">
        <v>1291</v>
      </c>
      <c r="M124" s="38" t="str">
        <f aca="false">VLOOKUP(L124,CódigosRetorno!$A$2:$B$1795,2,FALSE())</f>
        <v>El dato ingresado como atributo @listURI es incorrecto.</v>
      </c>
      <c r="N124" s="49" t="s">
        <v>8</v>
      </c>
      <c r="O124" s="304"/>
    </row>
    <row r="125" customFormat="false" ht="15" hidden="false" customHeight="false" outlineLevel="0" collapsed="false">
      <c r="A125" s="304"/>
      <c r="B125" s="234" t="s">
        <v>3398</v>
      </c>
      <c r="C125" s="236"/>
      <c r="D125" s="236"/>
      <c r="E125" s="236"/>
      <c r="F125" s="236"/>
      <c r="G125" s="236"/>
      <c r="H125" s="236"/>
      <c r="I125" s="236"/>
      <c r="J125" s="236"/>
      <c r="K125" s="236" t="s">
        <v>8</v>
      </c>
      <c r="L125" s="236" t="s">
        <v>8</v>
      </c>
      <c r="M125" s="43" t="str">
        <f aca="false">VLOOKUP(L125,CódigosRetorno!$A$2:$B$1795,2,FALSE())</f>
        <v>-</v>
      </c>
      <c r="N125" s="63"/>
      <c r="O125" s="304"/>
    </row>
    <row r="126" customFormat="false" ht="24" hidden="false" customHeight="true" outlineLevel="0" collapsed="false">
      <c r="A126" s="304"/>
      <c r="B126" s="49" t="n">
        <f aca="false">B119+1</f>
        <v>22</v>
      </c>
      <c r="C126" s="51" t="s">
        <v>1490</v>
      </c>
      <c r="D126" s="48" t="s">
        <v>329</v>
      </c>
      <c r="E126" s="48" t="s">
        <v>143</v>
      </c>
      <c r="F126" s="49" t="s">
        <v>857</v>
      </c>
      <c r="G126" s="48"/>
      <c r="H126" s="38" t="s">
        <v>3399</v>
      </c>
      <c r="I126" s="49" t="n">
        <v>1</v>
      </c>
      <c r="J126" s="38" t="s">
        <v>1492</v>
      </c>
      <c r="K126" s="52" t="s">
        <v>6</v>
      </c>
      <c r="L126" s="116" t="s">
        <v>3118</v>
      </c>
      <c r="M126" s="38" t="str">
        <f aca="false">VLOOKUP(L126,CódigosRetorno!$A$2:$B$1795,2,FALSE())</f>
        <v>El Numero de orden del item no cumple con el formato establecido</v>
      </c>
      <c r="N126" s="49" t="s">
        <v>8</v>
      </c>
      <c r="O126" s="304"/>
    </row>
    <row r="127" customFormat="false" ht="24" hidden="false" customHeight="false" outlineLevel="0" collapsed="false">
      <c r="A127" s="304"/>
      <c r="B127" s="49"/>
      <c r="C127" s="51"/>
      <c r="D127" s="48"/>
      <c r="E127" s="48"/>
      <c r="F127" s="49"/>
      <c r="G127" s="48"/>
      <c r="H127" s="38"/>
      <c r="I127" s="49"/>
      <c r="J127" s="51" t="s">
        <v>3400</v>
      </c>
      <c r="K127" s="52" t="s">
        <v>6</v>
      </c>
      <c r="L127" s="116" t="s">
        <v>862</v>
      </c>
      <c r="M127" s="38" t="str">
        <f aca="false">VLOOKUP(L127,CódigosRetorno!$A$2:$B$1795,2,FALSE())</f>
        <v>El número de ítem no puede estar duplicado.</v>
      </c>
      <c r="N127" s="49" t="s">
        <v>8</v>
      </c>
      <c r="O127" s="304"/>
    </row>
    <row r="128" customFormat="false" ht="24" hidden="false" customHeight="true" outlineLevel="0" collapsed="false">
      <c r="A128" s="304"/>
      <c r="B128" s="49" t="n">
        <f aca="false">B126+1</f>
        <v>23</v>
      </c>
      <c r="C128" s="51" t="s">
        <v>3120</v>
      </c>
      <c r="D128" s="48" t="s">
        <v>329</v>
      </c>
      <c r="E128" s="49" t="s">
        <v>184</v>
      </c>
      <c r="F128" s="49" t="s">
        <v>1495</v>
      </c>
      <c r="G128" s="49" t="s">
        <v>770</v>
      </c>
      <c r="H128" s="51" t="s">
        <v>3401</v>
      </c>
      <c r="I128" s="49" t="n">
        <v>1</v>
      </c>
      <c r="J128" s="38" t="s">
        <v>3122</v>
      </c>
      <c r="K128" s="48" t="s">
        <v>6</v>
      </c>
      <c r="L128" s="52" t="s">
        <v>3402</v>
      </c>
      <c r="M128" s="38" t="str">
        <f aca="false">VLOOKUP(L128,CódigosRetorno!$A$2:$B$1795,2,FALSE())</f>
        <v>DebitedQuantity/@unitCode El dato ingresado no cumple con el estandar</v>
      </c>
      <c r="N128" s="49" t="s">
        <v>8</v>
      </c>
      <c r="O128" s="304"/>
    </row>
    <row r="129" customFormat="false" ht="24" hidden="false" customHeight="false" outlineLevel="0" collapsed="false">
      <c r="A129" s="304"/>
      <c r="B129" s="49"/>
      <c r="C129" s="51"/>
      <c r="D129" s="48"/>
      <c r="E129" s="49"/>
      <c r="F129" s="49"/>
      <c r="G129" s="49"/>
      <c r="H129" s="51"/>
      <c r="I129" s="49"/>
      <c r="J129" s="38" t="s">
        <v>1499</v>
      </c>
      <c r="K129" s="48" t="s">
        <v>6</v>
      </c>
      <c r="L129" s="52" t="s">
        <v>1500</v>
      </c>
      <c r="M129" s="38" t="str">
        <f aca="false">VLOOKUP(L129,CódigosRetorno!$A$2:$B$1795,2,FALSE())</f>
        <v>El dato ingresado como unidad de medida no corresponde al valor esperado</v>
      </c>
      <c r="N129" s="49" t="s">
        <v>8</v>
      </c>
      <c r="O129" s="304"/>
    </row>
    <row r="130" customFormat="false" ht="24" hidden="false" customHeight="false" outlineLevel="0" collapsed="false">
      <c r="A130" s="304"/>
      <c r="B130" s="49"/>
      <c r="C130" s="51"/>
      <c r="D130" s="48"/>
      <c r="E130" s="48" t="s">
        <v>184</v>
      </c>
      <c r="F130" s="49"/>
      <c r="G130" s="49" t="s">
        <v>1501</v>
      </c>
      <c r="H130" s="51" t="s">
        <v>1502</v>
      </c>
      <c r="I130" s="49" t="s">
        <v>1262</v>
      </c>
      <c r="J130" s="38" t="s">
        <v>1503</v>
      </c>
      <c r="K130" s="48" t="s">
        <v>208</v>
      </c>
      <c r="L130" s="52" t="s">
        <v>1504</v>
      </c>
      <c r="M130" s="38" t="str">
        <f aca="false">VLOOKUP(L130,CódigosRetorno!$A$2:$B$1795,2,FALSE())</f>
        <v>El dato ingresado como atributo @unitCodeListID es incorrecto.</v>
      </c>
      <c r="N130" s="49" t="s">
        <v>8</v>
      </c>
      <c r="O130" s="304"/>
    </row>
    <row r="131" customFormat="false" ht="36" hidden="false" customHeight="false" outlineLevel="0" collapsed="false">
      <c r="A131" s="304"/>
      <c r="B131" s="49"/>
      <c r="C131" s="51"/>
      <c r="D131" s="48"/>
      <c r="E131" s="48"/>
      <c r="F131" s="49"/>
      <c r="G131" s="49" t="s">
        <v>1305</v>
      </c>
      <c r="H131" s="51" t="s">
        <v>1506</v>
      </c>
      <c r="I131" s="49" t="s">
        <v>1262</v>
      </c>
      <c r="J131" s="38" t="s">
        <v>1306</v>
      </c>
      <c r="K131" s="52" t="s">
        <v>208</v>
      </c>
      <c r="L131" s="116" t="s">
        <v>1507</v>
      </c>
      <c r="M131" s="38" t="str">
        <f aca="false">VLOOKUP(L131,CódigosRetorno!$A$2:$B$1795,2,FALSE())</f>
        <v>El dato ingresado como atributo @unitCodeListAgencyName es incorrecto.</v>
      </c>
      <c r="N131" s="49" t="s">
        <v>8</v>
      </c>
      <c r="O131" s="304"/>
    </row>
    <row r="132" customFormat="false" ht="36" hidden="false" customHeight="false" outlineLevel="0" collapsed="false">
      <c r="A132" s="304" t="s">
        <v>1312</v>
      </c>
      <c r="B132" s="81" t="n">
        <f aca="false">B128+1</f>
        <v>24</v>
      </c>
      <c r="C132" s="103" t="s">
        <v>3124</v>
      </c>
      <c r="D132" s="101" t="s">
        <v>329</v>
      </c>
      <c r="E132" s="81" t="s">
        <v>184</v>
      </c>
      <c r="F132" s="81" t="s">
        <v>865</v>
      </c>
      <c r="G132" s="101" t="s">
        <v>866</v>
      </c>
      <c r="H132" s="103" t="s">
        <v>3403</v>
      </c>
      <c r="I132" s="81" t="n">
        <v>1</v>
      </c>
      <c r="J132" s="38" t="s">
        <v>3126</v>
      </c>
      <c r="K132" s="52" t="s">
        <v>6</v>
      </c>
      <c r="L132" s="116" t="s">
        <v>3127</v>
      </c>
      <c r="M132" s="38" t="str">
        <f aca="false">VLOOKUP(L132,CódigosRetorno!$A$2:$B$1795,2,FALSE())</f>
        <v>CreditedQuantity - El dato ingresado no cumple con el estandar</v>
      </c>
      <c r="N132" s="49" t="s">
        <v>8</v>
      </c>
      <c r="O132" s="304"/>
    </row>
    <row r="133" customFormat="false" ht="60" hidden="false" customHeight="false" outlineLevel="0" collapsed="false">
      <c r="A133" s="304"/>
      <c r="B133" s="49" t="n">
        <f aca="false">B132+1</f>
        <v>25</v>
      </c>
      <c r="C133" s="38" t="s">
        <v>1513</v>
      </c>
      <c r="D133" s="48" t="s">
        <v>329</v>
      </c>
      <c r="E133" s="48" t="s">
        <v>184</v>
      </c>
      <c r="F133" s="49" t="s">
        <v>228</v>
      </c>
      <c r="G133" s="48"/>
      <c r="H133" s="38" t="s">
        <v>3404</v>
      </c>
      <c r="I133" s="49" t="s">
        <v>1262</v>
      </c>
      <c r="J133" s="38" t="s">
        <v>3129</v>
      </c>
      <c r="K133" s="48" t="s">
        <v>208</v>
      </c>
      <c r="L133" s="52" t="s">
        <v>3130</v>
      </c>
      <c r="M133" s="38" t="str">
        <f aca="false">VLOOKUP(L133,CódigosRetorno!$A$2:$B$1795,2,FALSE())</f>
        <v>El código de producto no cumple con el formato establecido</v>
      </c>
      <c r="N133" s="49" t="s">
        <v>8</v>
      </c>
      <c r="O133" s="304"/>
    </row>
    <row r="134" customFormat="false" ht="24" hidden="false" customHeight="true" outlineLevel="0" collapsed="false">
      <c r="A134" s="304"/>
      <c r="B134" s="158" t="n">
        <f aca="false">B133+1</f>
        <v>26</v>
      </c>
      <c r="C134" s="103" t="s">
        <v>3405</v>
      </c>
      <c r="D134" s="158" t="s">
        <v>329</v>
      </c>
      <c r="E134" s="158" t="s">
        <v>184</v>
      </c>
      <c r="F134" s="240" t="s">
        <v>1202</v>
      </c>
      <c r="G134" s="48" t="s">
        <v>3131</v>
      </c>
      <c r="H134" s="51" t="s">
        <v>3406</v>
      </c>
      <c r="I134" s="117" t="s">
        <v>1262</v>
      </c>
      <c r="J134" s="38" t="s">
        <v>1522</v>
      </c>
      <c r="K134" s="48" t="s">
        <v>208</v>
      </c>
      <c r="L134" s="52" t="s">
        <v>1523</v>
      </c>
      <c r="M134" s="38" t="str">
        <f aca="false">VLOOKUP(L134,CódigosRetorno!$A$2:$B$1795,2,FALSE())</f>
        <v>El Código producto de SUNAT no es válido</v>
      </c>
      <c r="N134" s="49" t="s">
        <v>1524</v>
      </c>
      <c r="O134" s="304"/>
    </row>
    <row r="135" customFormat="false" ht="24" hidden="false" customHeight="false" outlineLevel="0" collapsed="false">
      <c r="A135" s="304"/>
      <c r="B135" s="158"/>
      <c r="C135" s="103"/>
      <c r="D135" s="158"/>
      <c r="E135" s="158"/>
      <c r="F135" s="240"/>
      <c r="G135" s="48"/>
      <c r="H135" s="51"/>
      <c r="I135" s="117"/>
      <c r="J135" s="38" t="s">
        <v>1522</v>
      </c>
      <c r="K135" s="48" t="s">
        <v>208</v>
      </c>
      <c r="L135" s="52" t="s">
        <v>1523</v>
      </c>
      <c r="M135" s="38" t="str">
        <f aca="false">VLOOKUP(L135,CódigosRetorno!$A$2:$B$1795,2,FALSE())</f>
        <v>El Código producto de SUNAT no es válido</v>
      </c>
      <c r="N135" s="49" t="s">
        <v>1524</v>
      </c>
      <c r="O135" s="304"/>
    </row>
    <row r="136" customFormat="false" ht="36" hidden="false" customHeight="false" outlineLevel="0" collapsed="false">
      <c r="A136" s="304"/>
      <c r="B136" s="158"/>
      <c r="C136" s="103"/>
      <c r="D136" s="158"/>
      <c r="E136" s="158"/>
      <c r="F136" s="240"/>
      <c r="G136" s="48"/>
      <c r="H136" s="51"/>
      <c r="I136" s="117"/>
      <c r="J136" s="38" t="s">
        <v>1525</v>
      </c>
      <c r="K136" s="48" t="s">
        <v>208</v>
      </c>
      <c r="L136" s="52" t="s">
        <v>1526</v>
      </c>
      <c r="M136" s="38" t="str">
        <f aca="false">VLOOKUP(L136,CódigosRetorno!$A$2:$B$1795,2,FALSE())</f>
        <v>El Codigo de producto SUNAT debe especificarse como minimo al tercer nivel jerarquico (a nivel de clase del codigo UNSPSC)</v>
      </c>
      <c r="N136" s="49" t="s">
        <v>1524</v>
      </c>
      <c r="O136" s="304"/>
    </row>
    <row r="137" customFormat="false" ht="24" hidden="false" customHeight="false" outlineLevel="0" collapsed="false">
      <c r="A137" s="304"/>
      <c r="B137" s="158"/>
      <c r="C137" s="103"/>
      <c r="D137" s="158"/>
      <c r="E137" s="158"/>
      <c r="F137" s="52"/>
      <c r="G137" s="48" t="s">
        <v>1529</v>
      </c>
      <c r="H137" s="51" t="s">
        <v>1300</v>
      </c>
      <c r="I137" s="49" t="s">
        <v>1262</v>
      </c>
      <c r="J137" s="38" t="s">
        <v>1530</v>
      </c>
      <c r="K137" s="48" t="s">
        <v>208</v>
      </c>
      <c r="L137" s="52" t="s">
        <v>1302</v>
      </c>
      <c r="M137" s="38" t="str">
        <f aca="false">VLOOKUP(L137,CódigosRetorno!$A$2:$B$1795,2,FALSE())</f>
        <v>El dato ingresado como atributo @listID es incorrecto.</v>
      </c>
      <c r="N137" s="49" t="s">
        <v>8</v>
      </c>
      <c r="O137" s="304"/>
    </row>
    <row r="138" customFormat="false" ht="24" hidden="false" customHeight="false" outlineLevel="0" collapsed="false">
      <c r="A138" s="304"/>
      <c r="B138" s="158"/>
      <c r="C138" s="103"/>
      <c r="D138" s="158"/>
      <c r="E138" s="158"/>
      <c r="F138" s="52"/>
      <c r="G138" s="48" t="s">
        <v>1531</v>
      </c>
      <c r="H138" s="51" t="s">
        <v>1282</v>
      </c>
      <c r="I138" s="49" t="s">
        <v>1262</v>
      </c>
      <c r="J138" s="38" t="s">
        <v>1532</v>
      </c>
      <c r="K138" s="48" t="s">
        <v>208</v>
      </c>
      <c r="L138" s="52" t="s">
        <v>1283</v>
      </c>
      <c r="M138" s="38" t="str">
        <f aca="false">VLOOKUP(L138,CódigosRetorno!$A$2:$B$1795,2,FALSE())</f>
        <v>El dato ingresado como atributo @listAgencyName es incorrecto.</v>
      </c>
      <c r="N138" s="49" t="s">
        <v>8</v>
      </c>
      <c r="O138" s="304"/>
    </row>
    <row r="139" customFormat="false" ht="24" hidden="false" customHeight="false" outlineLevel="0" collapsed="false">
      <c r="A139" s="304"/>
      <c r="B139" s="158"/>
      <c r="C139" s="103"/>
      <c r="D139" s="158"/>
      <c r="E139" s="158"/>
      <c r="F139" s="52"/>
      <c r="G139" s="48" t="s">
        <v>1533</v>
      </c>
      <c r="H139" s="51" t="s">
        <v>1285</v>
      </c>
      <c r="I139" s="49" t="s">
        <v>1262</v>
      </c>
      <c r="J139" s="38" t="s">
        <v>1534</v>
      </c>
      <c r="K139" s="52" t="s">
        <v>208</v>
      </c>
      <c r="L139" s="116" t="s">
        <v>1287</v>
      </c>
      <c r="M139" s="38" t="str">
        <f aca="false">VLOOKUP(L139,CódigosRetorno!$A$2:$B$1795,2,FALSE())</f>
        <v>El dato ingresado como atributo @listName es incorrecto.</v>
      </c>
      <c r="N139" s="49" t="s">
        <v>8</v>
      </c>
      <c r="O139" s="304"/>
    </row>
    <row r="140" customFormat="false" ht="24" hidden="false" customHeight="true" outlineLevel="0" collapsed="false">
      <c r="A140" s="304"/>
      <c r="B140" s="158" t="n">
        <f aca="false">B134+1</f>
        <v>27</v>
      </c>
      <c r="C140" s="103" t="s">
        <v>1535</v>
      </c>
      <c r="D140" s="158" t="s">
        <v>329</v>
      </c>
      <c r="E140" s="158" t="s">
        <v>184</v>
      </c>
      <c r="F140" s="52" t="s">
        <v>1536</v>
      </c>
      <c r="G140" s="117"/>
      <c r="H140" s="51" t="s">
        <v>3407</v>
      </c>
      <c r="I140" s="38"/>
      <c r="J140" s="38" t="s">
        <v>1538</v>
      </c>
      <c r="K140" s="48" t="s">
        <v>208</v>
      </c>
      <c r="L140" s="52" t="s">
        <v>1539</v>
      </c>
      <c r="M140" s="38" t="str">
        <f aca="false">VLOOKUP(L140,CódigosRetorno!$A$2:$B$1795,2,FALSE())</f>
        <v>El código de producto GS1 no cumple el estandar</v>
      </c>
      <c r="N140" s="49" t="s">
        <v>8</v>
      </c>
      <c r="O140" s="304"/>
    </row>
    <row r="141" customFormat="false" ht="24" hidden="false" customHeight="false" outlineLevel="0" collapsed="false">
      <c r="A141" s="304"/>
      <c r="B141" s="158"/>
      <c r="C141" s="103"/>
      <c r="D141" s="158"/>
      <c r="E141" s="158"/>
      <c r="F141" s="52"/>
      <c r="G141" s="117"/>
      <c r="H141" s="51"/>
      <c r="I141" s="38"/>
      <c r="J141" s="38" t="s">
        <v>1540</v>
      </c>
      <c r="K141" s="48" t="s">
        <v>208</v>
      </c>
      <c r="L141" s="52" t="s">
        <v>1539</v>
      </c>
      <c r="M141" s="38" t="str">
        <f aca="false">VLOOKUP(L141,CódigosRetorno!$A$2:$B$1795,2,FALSE())</f>
        <v>El código de producto GS1 no cumple el estandar</v>
      </c>
      <c r="N141" s="49" t="s">
        <v>8</v>
      </c>
      <c r="O141" s="304"/>
    </row>
    <row r="142" customFormat="false" ht="24" hidden="false" customHeight="false" outlineLevel="0" collapsed="false">
      <c r="A142" s="304"/>
      <c r="B142" s="158"/>
      <c r="C142" s="103"/>
      <c r="D142" s="158"/>
      <c r="E142" s="158"/>
      <c r="F142" s="52"/>
      <c r="G142" s="117"/>
      <c r="H142" s="51"/>
      <c r="I142" s="38"/>
      <c r="J142" s="38" t="s">
        <v>1541</v>
      </c>
      <c r="K142" s="48" t="s">
        <v>208</v>
      </c>
      <c r="L142" s="52" t="s">
        <v>1539</v>
      </c>
      <c r="M142" s="38" t="str">
        <f aca="false">VLOOKUP(L142,CódigosRetorno!$A$2:$B$1795,2,FALSE())</f>
        <v>El código de producto GS1 no cumple el estandar</v>
      </c>
      <c r="N142" s="49" t="s">
        <v>8</v>
      </c>
      <c r="O142" s="304"/>
    </row>
    <row r="143" customFormat="false" ht="24" hidden="false" customHeight="false" outlineLevel="0" collapsed="false">
      <c r="A143" s="304"/>
      <c r="B143" s="158"/>
      <c r="C143" s="103"/>
      <c r="D143" s="158"/>
      <c r="E143" s="158"/>
      <c r="F143" s="52"/>
      <c r="G143" s="117"/>
      <c r="H143" s="51"/>
      <c r="I143" s="38"/>
      <c r="J143" s="38" t="s">
        <v>1542</v>
      </c>
      <c r="K143" s="48" t="s">
        <v>208</v>
      </c>
      <c r="L143" s="52" t="s">
        <v>1539</v>
      </c>
      <c r="M143" s="38" t="str">
        <f aca="false">VLOOKUP(L143,CódigosRetorno!$A$2:$B$1795,2,FALSE())</f>
        <v>El código de producto GS1 no cumple el estandar</v>
      </c>
      <c r="N143" s="49" t="s">
        <v>8</v>
      </c>
      <c r="O143" s="304"/>
    </row>
    <row r="144" customFormat="false" ht="24" hidden="false" customHeight="false" outlineLevel="0" collapsed="false">
      <c r="A144" s="304"/>
      <c r="B144" s="158"/>
      <c r="C144" s="103"/>
      <c r="D144" s="158"/>
      <c r="E144" s="158"/>
      <c r="F144" s="52"/>
      <c r="G144" s="117"/>
      <c r="H144" s="51"/>
      <c r="I144" s="38"/>
      <c r="J144" s="38" t="s">
        <v>1543</v>
      </c>
      <c r="K144" s="48" t="s">
        <v>208</v>
      </c>
      <c r="L144" s="52" t="s">
        <v>1544</v>
      </c>
      <c r="M144" s="38" t="str">
        <f aca="false">VLOOKUP(L144,CódigosRetorno!$A$2:$B$1795,2,FALSE())</f>
        <v>Si utiliza el estandar GS1 debe especificar el tipo de estructura GTIN</v>
      </c>
      <c r="N144" s="49" t="s">
        <v>8</v>
      </c>
      <c r="O144" s="304"/>
    </row>
    <row r="145" customFormat="false" ht="24" hidden="false" customHeight="false" outlineLevel="0" collapsed="false">
      <c r="A145" s="304"/>
      <c r="B145" s="158"/>
      <c r="C145" s="103"/>
      <c r="D145" s="158"/>
      <c r="E145" s="158"/>
      <c r="F145" s="240" t="s">
        <v>1536</v>
      </c>
      <c r="G145" s="81"/>
      <c r="H145" s="103" t="s">
        <v>1545</v>
      </c>
      <c r="I145" s="81" t="s">
        <v>1262</v>
      </c>
      <c r="J145" s="38" t="s">
        <v>1546</v>
      </c>
      <c r="K145" s="48" t="s">
        <v>208</v>
      </c>
      <c r="L145" s="52" t="s">
        <v>1547</v>
      </c>
      <c r="M145" s="38" t="str">
        <f aca="false">VLOOKUP(L145,CódigosRetorno!$A$2:$B$1795,2,FALSE())</f>
        <v>El tipo de estructura GS1 no tiene un valor permitido</v>
      </c>
      <c r="N145" s="49" t="s">
        <v>8</v>
      </c>
      <c r="O145" s="304"/>
    </row>
    <row r="146" customFormat="false" ht="60" hidden="false" customHeight="false" outlineLevel="0" collapsed="false">
      <c r="A146" s="304"/>
      <c r="B146" s="49" t="n">
        <f aca="false">B140+1</f>
        <v>28</v>
      </c>
      <c r="C146" s="38" t="s">
        <v>3135</v>
      </c>
      <c r="D146" s="48" t="s">
        <v>329</v>
      </c>
      <c r="E146" s="48" t="s">
        <v>184</v>
      </c>
      <c r="F146" s="49" t="s">
        <v>1563</v>
      </c>
      <c r="G146" s="48"/>
      <c r="H146" s="38" t="s">
        <v>3408</v>
      </c>
      <c r="I146" s="49" t="n">
        <v>1</v>
      </c>
      <c r="J146" s="38" t="s">
        <v>3137</v>
      </c>
      <c r="K146" s="48" t="s">
        <v>208</v>
      </c>
      <c r="L146" s="52" t="s">
        <v>3138</v>
      </c>
      <c r="M146" s="38" t="str">
        <f aca="false">VLOOKUP(L146,CódigosRetorno!$A$2:$B$1795,2,FALSE())</f>
        <v>Descripción del Ítem - El dato ingresado no cumple con el formato establecido.</v>
      </c>
      <c r="N146" s="49" t="s">
        <v>8</v>
      </c>
      <c r="O146" s="304"/>
    </row>
    <row r="147" customFormat="false" ht="36" hidden="false" customHeight="true" outlineLevel="0" collapsed="false">
      <c r="A147" s="304"/>
      <c r="B147" s="117" t="n">
        <f aca="false">B146+1</f>
        <v>29</v>
      </c>
      <c r="C147" s="51" t="s">
        <v>3139</v>
      </c>
      <c r="D147" s="48" t="s">
        <v>329</v>
      </c>
      <c r="E147" s="117" t="s">
        <v>184</v>
      </c>
      <c r="F147" s="49" t="s">
        <v>865</v>
      </c>
      <c r="G147" s="48" t="s">
        <v>866</v>
      </c>
      <c r="H147" s="51" t="s">
        <v>3409</v>
      </c>
      <c r="I147" s="49" t="n">
        <v>1</v>
      </c>
      <c r="J147" s="38" t="s">
        <v>3141</v>
      </c>
      <c r="K147" s="52" t="s">
        <v>6</v>
      </c>
      <c r="L147" s="116" t="s">
        <v>1572</v>
      </c>
      <c r="M147" s="38" t="str">
        <f aca="false">VLOOKUP(L147,CódigosRetorno!$A$2:$B$1795,2,FALSE())</f>
        <v>El dato ingresado en PriceAmount del Valor de venta unitario por item no cumple con el formato establecido</v>
      </c>
      <c r="N147" s="49"/>
      <c r="O147" s="304"/>
    </row>
    <row r="148" customFormat="false" ht="48" hidden="false" customHeight="false" outlineLevel="0" collapsed="false">
      <c r="A148" s="304"/>
      <c r="B148" s="117"/>
      <c r="C148" s="51"/>
      <c r="D148" s="48"/>
      <c r="E148" s="117"/>
      <c r="F148" s="117"/>
      <c r="G148" s="48"/>
      <c r="H148" s="51"/>
      <c r="I148" s="49"/>
      <c r="J148" s="51" t="s">
        <v>1573</v>
      </c>
      <c r="K148" s="52" t="s">
        <v>6</v>
      </c>
      <c r="L148" s="116" t="s">
        <v>1574</v>
      </c>
      <c r="M148" s="38" t="str">
        <f aca="false">VLOOKUP(L148,CódigosRetorno!$A$2:$B$1795,2,FALSE())</f>
        <v>Operacion gratuita, solo debe consignar un monto referencial</v>
      </c>
      <c r="N148" s="49" t="s">
        <v>8</v>
      </c>
      <c r="O148" s="304"/>
    </row>
    <row r="149" customFormat="false" ht="36" hidden="false" customHeight="false" outlineLevel="0" collapsed="false">
      <c r="A149" s="304"/>
      <c r="B149" s="117"/>
      <c r="C149" s="51"/>
      <c r="D149" s="48"/>
      <c r="E149" s="117"/>
      <c r="F149" s="49" t="s">
        <v>144</v>
      </c>
      <c r="G149" s="48" t="s">
        <v>308</v>
      </c>
      <c r="H149" s="51" t="s">
        <v>1575</v>
      </c>
      <c r="I149" s="49" t="n">
        <v>1</v>
      </c>
      <c r="J149" s="51" t="s">
        <v>1598</v>
      </c>
      <c r="K149" s="52" t="s">
        <v>6</v>
      </c>
      <c r="L149" s="116" t="s">
        <v>1074</v>
      </c>
      <c r="M149" s="38" t="str">
        <f aca="false">VLOOKUP(L149,CódigosRetorno!$A$2:$B$1795,2,FALSE())</f>
        <v>La moneda debe ser la misma en todo el documento. Salvo las percepciones que sólo son en moneda nacional</v>
      </c>
      <c r="N149" s="49" t="s">
        <v>1297</v>
      </c>
      <c r="O149" s="304"/>
    </row>
    <row r="150" customFormat="false" ht="36" hidden="false" customHeight="true" outlineLevel="0" collapsed="false">
      <c r="A150" s="304"/>
      <c r="B150" s="117" t="n">
        <f aca="false">B147+1</f>
        <v>30</v>
      </c>
      <c r="C150" s="51" t="s">
        <v>3410</v>
      </c>
      <c r="D150" s="48" t="s">
        <v>329</v>
      </c>
      <c r="E150" s="81" t="s">
        <v>184</v>
      </c>
      <c r="F150" s="49" t="s">
        <v>865</v>
      </c>
      <c r="G150" s="49" t="s">
        <v>866</v>
      </c>
      <c r="H150" s="51" t="s">
        <v>3411</v>
      </c>
      <c r="I150" s="112" t="n">
        <v>1</v>
      </c>
      <c r="J150" s="38" t="s">
        <v>1571</v>
      </c>
      <c r="K150" s="52" t="s">
        <v>6</v>
      </c>
      <c r="L150" s="116" t="s">
        <v>1580</v>
      </c>
      <c r="M150" s="38" t="str">
        <f aca="false">VLOOKUP(L150,CódigosRetorno!$A$2:$B$1795,2,FALSE())</f>
        <v>El dato ingresado en PriceAmount del Precio de venta unitario por item no cumple con el formato establecido</v>
      </c>
      <c r="N150" s="49"/>
      <c r="O150" s="304"/>
    </row>
    <row r="151" customFormat="false" ht="120" hidden="false" customHeight="false" outlineLevel="0" collapsed="false">
      <c r="A151" s="304"/>
      <c r="B151" s="117"/>
      <c r="C151" s="51"/>
      <c r="D151" s="48"/>
      <c r="E151" s="81"/>
      <c r="F151" s="81"/>
      <c r="G151" s="81"/>
      <c r="H151" s="51"/>
      <c r="I151" s="112"/>
      <c r="J151" s="38" t="s">
        <v>3412</v>
      </c>
      <c r="K151" s="52" t="s">
        <v>6</v>
      </c>
      <c r="L151" s="52" t="s">
        <v>1582</v>
      </c>
      <c r="M151" s="38" t="str">
        <f aca="false">VLOOKUP(MID(L151,1,4),CódigosRetorno!$A$2:$B$1795,2,FALSE())</f>
        <v>El precio unitario de la operación que está informando difiere de los cálculos realizados en base a la información remitida</v>
      </c>
      <c r="N151" s="49"/>
      <c r="O151" s="304"/>
    </row>
    <row r="152" customFormat="false" ht="120" hidden="false" customHeight="false" outlineLevel="0" collapsed="false">
      <c r="A152" s="304"/>
      <c r="B152" s="117"/>
      <c r="C152" s="51"/>
      <c r="D152" s="48"/>
      <c r="E152" s="81"/>
      <c r="F152" s="81"/>
      <c r="G152" s="81"/>
      <c r="H152" s="51"/>
      <c r="I152" s="229"/>
      <c r="J152" s="38" t="s">
        <v>3413</v>
      </c>
      <c r="K152" s="52" t="s">
        <v>208</v>
      </c>
      <c r="L152" s="116" t="s">
        <v>2782</v>
      </c>
      <c r="M152" s="38" t="str">
        <f aca="false">VLOOKUP(L152,CódigosRetorno!$A$2:$B$1795,2,FALSE())</f>
        <v>El precio unitario de la operación que está informando difiere de los cálculos realizados en base a la información remitida</v>
      </c>
      <c r="N152" s="49"/>
      <c r="O152" s="304"/>
    </row>
    <row r="153" customFormat="false" ht="72" hidden="false" customHeight="false" outlineLevel="0" collapsed="false">
      <c r="A153" s="304"/>
      <c r="B153" s="117"/>
      <c r="C153" s="51"/>
      <c r="D153" s="48"/>
      <c r="E153" s="81"/>
      <c r="F153" s="49"/>
      <c r="G153" s="49"/>
      <c r="H153" s="51"/>
      <c r="I153" s="229"/>
      <c r="J153" s="38" t="s">
        <v>2784</v>
      </c>
      <c r="K153" s="52" t="s">
        <v>6</v>
      </c>
      <c r="L153" s="116" t="s">
        <v>1595</v>
      </c>
      <c r="M153" s="38" t="str">
        <f aca="false">VLOOKUP(L153,CódigosRetorno!$A$2:$B$1795,2,FALSE())</f>
        <v>Si existe 'Valor referencial unitario en operac. no onerosas' con monto mayor a cero, la operacion debe ser gratuita (codigo de tributo 9996)</v>
      </c>
      <c r="N153" s="49" t="s">
        <v>8</v>
      </c>
      <c r="O153" s="304"/>
    </row>
    <row r="154" customFormat="false" ht="36" hidden="false" customHeight="false" outlineLevel="0" collapsed="false">
      <c r="A154" s="304"/>
      <c r="B154" s="117"/>
      <c r="C154" s="51"/>
      <c r="D154" s="48"/>
      <c r="E154" s="81"/>
      <c r="F154" s="49" t="s">
        <v>144</v>
      </c>
      <c r="G154" s="48" t="s">
        <v>308</v>
      </c>
      <c r="H154" s="103" t="s">
        <v>1575</v>
      </c>
      <c r="I154" s="49" t="n">
        <v>1</v>
      </c>
      <c r="J154" s="51" t="s">
        <v>1598</v>
      </c>
      <c r="K154" s="52" t="s">
        <v>6</v>
      </c>
      <c r="L154" s="116" t="s">
        <v>1074</v>
      </c>
      <c r="M154" s="38" t="str">
        <f aca="false">VLOOKUP(L154,CódigosRetorno!$A$2:$B$1795,2,FALSE())</f>
        <v>La moneda debe ser la misma en todo el documento. Salvo las percepciones que sólo son en moneda nacional</v>
      </c>
      <c r="N154" s="49" t="s">
        <v>1297</v>
      </c>
      <c r="O154" s="304"/>
    </row>
    <row r="155" customFormat="false" ht="24" hidden="false" customHeight="true" outlineLevel="0" collapsed="false">
      <c r="A155" s="304"/>
      <c r="B155" s="117"/>
      <c r="C155" s="51"/>
      <c r="D155" s="48"/>
      <c r="E155" s="81"/>
      <c r="F155" s="49" t="s">
        <v>330</v>
      </c>
      <c r="G155" s="48" t="s">
        <v>2783</v>
      </c>
      <c r="H155" s="38" t="s">
        <v>3414</v>
      </c>
      <c r="I155" s="49" t="n">
        <v>1</v>
      </c>
      <c r="J155" s="38" t="s">
        <v>3146</v>
      </c>
      <c r="K155" s="52" t="s">
        <v>6</v>
      </c>
      <c r="L155" s="116" t="s">
        <v>1585</v>
      </c>
      <c r="M155" s="38" t="str">
        <f aca="false">VLOOKUP(L155,CódigosRetorno!$A$2:$B$1795,2,FALSE())</f>
        <v>Se ha consignado un valor invalido en el campo cbc:PriceTypeCode</v>
      </c>
      <c r="N155" s="49" t="s">
        <v>1586</v>
      </c>
      <c r="O155" s="304"/>
    </row>
    <row r="156" customFormat="false" ht="36" hidden="false" customHeight="false" outlineLevel="0" collapsed="false">
      <c r="A156" s="304"/>
      <c r="B156" s="117"/>
      <c r="C156" s="51"/>
      <c r="D156" s="48"/>
      <c r="E156" s="81"/>
      <c r="F156" s="49"/>
      <c r="G156" s="48"/>
      <c r="H156" s="38"/>
      <c r="I156" s="49"/>
      <c r="J156" s="51" t="s">
        <v>1587</v>
      </c>
      <c r="K156" s="52" t="s">
        <v>6</v>
      </c>
      <c r="L156" s="116" t="s">
        <v>1588</v>
      </c>
      <c r="M156" s="38" t="str">
        <f aca="false">VLOOKUP(L156,CódigosRetorno!$A$2:$B$1795,2,FALSE())</f>
        <v>Existe mas de un tag cac:AlternativeConditionPrice con el mismo cbc:PriceTypeCode</v>
      </c>
      <c r="N156" s="49" t="s">
        <v>8</v>
      </c>
      <c r="O156" s="304"/>
    </row>
    <row r="157" customFormat="false" ht="24" hidden="false" customHeight="false" outlineLevel="0" collapsed="false">
      <c r="A157" s="304"/>
      <c r="B157" s="117"/>
      <c r="C157" s="51"/>
      <c r="D157" s="48"/>
      <c r="E157" s="48" t="s">
        <v>184</v>
      </c>
      <c r="F157" s="117"/>
      <c r="G157" s="49" t="s">
        <v>1589</v>
      </c>
      <c r="H157" s="38" t="s">
        <v>1285</v>
      </c>
      <c r="I157" s="81" t="s">
        <v>1262</v>
      </c>
      <c r="J157" s="38" t="s">
        <v>1590</v>
      </c>
      <c r="K157" s="52" t="s">
        <v>208</v>
      </c>
      <c r="L157" s="116" t="s">
        <v>1287</v>
      </c>
      <c r="M157" s="38" t="str">
        <f aca="false">VLOOKUP(L157,CódigosRetorno!$A$2:$B$1795,2,FALSE())</f>
        <v>El dato ingresado como atributo @listName es incorrecto.</v>
      </c>
      <c r="N157" s="49" t="s">
        <v>8</v>
      </c>
      <c r="O157" s="304"/>
    </row>
    <row r="158" customFormat="false" ht="24" hidden="false" customHeight="false" outlineLevel="0" collapsed="false">
      <c r="A158" s="304"/>
      <c r="B158" s="117"/>
      <c r="C158" s="51"/>
      <c r="D158" s="48"/>
      <c r="E158" s="48"/>
      <c r="F158" s="117"/>
      <c r="G158" s="49" t="s">
        <v>1260</v>
      </c>
      <c r="H158" s="38" t="s">
        <v>1282</v>
      </c>
      <c r="I158" s="81" t="s">
        <v>1262</v>
      </c>
      <c r="J158" s="38" t="s">
        <v>1263</v>
      </c>
      <c r="K158" s="48" t="s">
        <v>208</v>
      </c>
      <c r="L158" s="52" t="s">
        <v>1283</v>
      </c>
      <c r="M158" s="38" t="str">
        <f aca="false">VLOOKUP(L158,CódigosRetorno!$A$2:$B$1795,2,FALSE())</f>
        <v>El dato ingresado como atributo @listAgencyName es incorrecto.</v>
      </c>
      <c r="N158" s="49" t="s">
        <v>8</v>
      </c>
      <c r="O158" s="304"/>
    </row>
    <row r="159" customFormat="false" ht="48" hidden="false" customHeight="false" outlineLevel="0" collapsed="false">
      <c r="A159" s="304"/>
      <c r="B159" s="117"/>
      <c r="C159" s="51"/>
      <c r="D159" s="48"/>
      <c r="E159" s="48"/>
      <c r="F159" s="117"/>
      <c r="G159" s="49" t="s">
        <v>1591</v>
      </c>
      <c r="H159" s="38" t="s">
        <v>1289</v>
      </c>
      <c r="I159" s="81" t="s">
        <v>1262</v>
      </c>
      <c r="J159" s="38" t="s">
        <v>1592</v>
      </c>
      <c r="K159" s="52" t="s">
        <v>208</v>
      </c>
      <c r="L159" s="116" t="s">
        <v>1291</v>
      </c>
      <c r="M159" s="38" t="str">
        <f aca="false">VLOOKUP(L159,CódigosRetorno!$A$2:$B$1795,2,FALSE())</f>
        <v>El dato ingresado como atributo @listURI es incorrecto.</v>
      </c>
      <c r="N159" s="49" t="s">
        <v>8</v>
      </c>
      <c r="O159" s="304"/>
    </row>
    <row r="160" customFormat="false" ht="24" hidden="false" customHeight="true" outlineLevel="0" collapsed="false">
      <c r="A160" s="304"/>
      <c r="B160" s="117" t="n">
        <f aca="false">B150+1</f>
        <v>31</v>
      </c>
      <c r="C160" s="51" t="s">
        <v>3147</v>
      </c>
      <c r="D160" s="48" t="s">
        <v>329</v>
      </c>
      <c r="E160" s="48" t="s">
        <v>184</v>
      </c>
      <c r="F160" s="117" t="s">
        <v>300</v>
      </c>
      <c r="G160" s="117" t="s">
        <v>301</v>
      </c>
      <c r="H160" s="51" t="s">
        <v>3415</v>
      </c>
      <c r="I160" s="117" t="n">
        <v>1</v>
      </c>
      <c r="J160" s="38" t="s">
        <v>3416</v>
      </c>
      <c r="K160" s="48" t="s">
        <v>6</v>
      </c>
      <c r="L160" s="52" t="s">
        <v>1603</v>
      </c>
      <c r="M160" s="38" t="str">
        <f aca="false">VLOOKUP(L160,CódigosRetorno!$A$2:$B$1795,2,FALSE())</f>
        <v>El xml no contiene el tag de impuesto por linea (TaxtTotal).</v>
      </c>
      <c r="N160" s="49" t="s">
        <v>8</v>
      </c>
      <c r="O160" s="304"/>
    </row>
    <row r="161" customFormat="false" ht="36" hidden="false" customHeight="false" outlineLevel="0" collapsed="false">
      <c r="A161" s="304"/>
      <c r="B161" s="117"/>
      <c r="C161" s="51"/>
      <c r="D161" s="48"/>
      <c r="E161" s="48"/>
      <c r="F161" s="117"/>
      <c r="G161" s="117"/>
      <c r="H161" s="51"/>
      <c r="I161" s="117"/>
      <c r="J161" s="38" t="s">
        <v>2785</v>
      </c>
      <c r="K161" s="48" t="s">
        <v>6</v>
      </c>
      <c r="L161" s="52" t="s">
        <v>1605</v>
      </c>
      <c r="M161" s="38" t="str">
        <f aca="false">VLOOKUP(L161,CódigosRetorno!$A$2:$B$1795,2,FALSE())</f>
        <v>El dato ingresado en el monto total de impuestos por línea no cumple con el formato establecido</v>
      </c>
      <c r="N161" s="49" t="s">
        <v>8</v>
      </c>
      <c r="O161" s="304"/>
    </row>
    <row r="162" customFormat="false" ht="66.75" hidden="false" customHeight="true" outlineLevel="0" collapsed="false">
      <c r="A162" s="304"/>
      <c r="B162" s="117"/>
      <c r="C162" s="51"/>
      <c r="D162" s="48"/>
      <c r="E162" s="48"/>
      <c r="F162" s="117"/>
      <c r="G162" s="117"/>
      <c r="H162" s="51"/>
      <c r="I162" s="117"/>
      <c r="J162" s="38" t="s">
        <v>3150</v>
      </c>
      <c r="K162" s="49" t="s">
        <v>6</v>
      </c>
      <c r="L162" s="52" t="s">
        <v>1607</v>
      </c>
      <c r="M162" s="38" t="str">
        <f aca="false">VLOOKUP(MID(L162,1,4),CódigosRetorno!$A$2:$B$1795,2,FALSE())</f>
        <v>El importe total de impuestos por línea no coincide con la sumatoria de los impuestos por línea.</v>
      </c>
      <c r="N162" s="49" t="s">
        <v>8</v>
      </c>
      <c r="O162" s="304"/>
    </row>
    <row r="163" customFormat="false" ht="66" hidden="false" customHeight="true" outlineLevel="0" collapsed="false">
      <c r="A163" s="304"/>
      <c r="B163" s="117"/>
      <c r="C163" s="51"/>
      <c r="D163" s="48"/>
      <c r="E163" s="48"/>
      <c r="F163" s="117"/>
      <c r="G163" s="117"/>
      <c r="H163" s="51"/>
      <c r="I163" s="117"/>
      <c r="J163" s="38" t="s">
        <v>3151</v>
      </c>
      <c r="K163" s="48" t="s">
        <v>208</v>
      </c>
      <c r="L163" s="52" t="s">
        <v>2786</v>
      </c>
      <c r="M163" s="38" t="str">
        <f aca="false">VLOOKUP(L163,CódigosRetorno!$A$2:$B$1795,2,FALSE())</f>
        <v>El importe total de impuestos por línea no coincide con la sumatoria de los impuestos por línea.</v>
      </c>
      <c r="N163" s="49" t="s">
        <v>8</v>
      </c>
      <c r="O163" s="304"/>
    </row>
    <row r="164" customFormat="false" ht="24" hidden="false" customHeight="false" outlineLevel="0" collapsed="false">
      <c r="A164" s="304"/>
      <c r="B164" s="117"/>
      <c r="C164" s="51"/>
      <c r="D164" s="48"/>
      <c r="E164" s="48"/>
      <c r="F164" s="117"/>
      <c r="G164" s="117"/>
      <c r="H164" s="51"/>
      <c r="I164" s="117"/>
      <c r="J164" s="38" t="s">
        <v>1608</v>
      </c>
      <c r="K164" s="48" t="s">
        <v>6</v>
      </c>
      <c r="L164" s="52" t="s">
        <v>1609</v>
      </c>
      <c r="M164" s="38" t="str">
        <f aca="false">VLOOKUP(L164,CódigosRetorno!$A$2:$B$1795,2,FALSE())</f>
        <v>El tag cac:TaxTotal no debe repetirse a nivel de Item</v>
      </c>
      <c r="N164" s="49" t="s">
        <v>8</v>
      </c>
      <c r="O164" s="304"/>
    </row>
    <row r="165" customFormat="false" ht="36" hidden="false" customHeight="false" outlineLevel="0" collapsed="false">
      <c r="A165" s="304"/>
      <c r="B165" s="117"/>
      <c r="C165" s="51"/>
      <c r="D165" s="48"/>
      <c r="E165" s="48"/>
      <c r="F165" s="229" t="s">
        <v>144</v>
      </c>
      <c r="G165" s="48" t="s">
        <v>308</v>
      </c>
      <c r="H165" s="51" t="s">
        <v>1575</v>
      </c>
      <c r="I165" s="49" t="n">
        <v>1</v>
      </c>
      <c r="J165" s="51" t="s">
        <v>1598</v>
      </c>
      <c r="K165" s="52" t="s">
        <v>6</v>
      </c>
      <c r="L165" s="116" t="s">
        <v>1074</v>
      </c>
      <c r="M165" s="38" t="str">
        <f aca="false">VLOOKUP(L165,CódigosRetorno!$A$2:$B$1795,2,FALSE())</f>
        <v>La moneda debe ser la misma en todo el documento. Salvo las percepciones que sólo son en moneda nacional</v>
      </c>
      <c r="N165" s="49" t="s">
        <v>1297</v>
      </c>
      <c r="O165" s="304"/>
    </row>
    <row r="166" customFormat="false" ht="36" hidden="false" customHeight="true" outlineLevel="0" collapsed="false">
      <c r="A166" s="16"/>
      <c r="B166" s="112" t="n">
        <f aca="false">B160+1</f>
        <v>32</v>
      </c>
      <c r="C166" s="103" t="s">
        <v>2787</v>
      </c>
      <c r="D166" s="101" t="s">
        <v>329</v>
      </c>
      <c r="E166" s="48" t="s">
        <v>184</v>
      </c>
      <c r="F166" s="81" t="s">
        <v>300</v>
      </c>
      <c r="G166" s="158" t="s">
        <v>301</v>
      </c>
      <c r="H166" s="103" t="s">
        <v>3417</v>
      </c>
      <c r="I166" s="81" t="s">
        <v>1262</v>
      </c>
      <c r="J166" s="38" t="s">
        <v>2785</v>
      </c>
      <c r="K166" s="13" t="s">
        <v>6</v>
      </c>
      <c r="L166" s="116" t="s">
        <v>1612</v>
      </c>
      <c r="M166" s="38" t="str">
        <f aca="false">VLOOKUP(L166,CódigosRetorno!$A$2:$B$1795,2,FALSE())</f>
        <v>El dato ingresado en TaxableAmount de la linea no cumple con el formato establecido</v>
      </c>
      <c r="N166" s="49" t="s">
        <v>8</v>
      </c>
      <c r="O166" s="16"/>
    </row>
    <row r="167" customFormat="false" ht="36" hidden="false" customHeight="false" outlineLevel="0" collapsed="false">
      <c r="A167" s="16"/>
      <c r="B167" s="112"/>
      <c r="C167" s="103"/>
      <c r="D167" s="101"/>
      <c r="E167" s="101"/>
      <c r="F167" s="81"/>
      <c r="G167" s="158"/>
      <c r="H167" s="103"/>
      <c r="I167" s="81"/>
      <c r="J167" s="51" t="s">
        <v>3418</v>
      </c>
      <c r="K167" s="52" t="s">
        <v>6</v>
      </c>
      <c r="L167" s="116" t="s">
        <v>3419</v>
      </c>
      <c r="M167" s="38" t="str">
        <f aca="false">VLOOKUP(L167,CódigosRetorno!$A$2:$B$1795,2,FALSE())</f>
        <v>Factura de operacion sujeta IVAP debe consignar Monto de impuestos por item</v>
      </c>
      <c r="N167" s="49" t="s">
        <v>8</v>
      </c>
      <c r="O167" s="16"/>
    </row>
    <row r="168" customFormat="false" ht="78.75" hidden="false" customHeight="true" outlineLevel="0" collapsed="false">
      <c r="A168" s="16"/>
      <c r="B168" s="112"/>
      <c r="C168" s="103"/>
      <c r="D168" s="101"/>
      <c r="E168" s="101"/>
      <c r="F168" s="81"/>
      <c r="G168" s="158"/>
      <c r="H168" s="103"/>
      <c r="I168" s="81"/>
      <c r="J168" s="38" t="s">
        <v>3420</v>
      </c>
      <c r="K168" s="52" t="s">
        <v>6</v>
      </c>
      <c r="L168" s="52" t="s">
        <v>1614</v>
      </c>
      <c r="M168" s="38" t="str">
        <f aca="false">VLOOKUP(MID(L168,1,4),CódigosRetorno!$A$2:$B$1795,2,FALSE())</f>
        <v>La base imponible a nivel de línea difiere de la información consignada en el comprobante</v>
      </c>
      <c r="N168" s="49" t="s">
        <v>8</v>
      </c>
      <c r="O168" s="16"/>
    </row>
    <row r="169" customFormat="false" ht="78.75" hidden="false" customHeight="true" outlineLevel="0" collapsed="false">
      <c r="A169" s="16"/>
      <c r="B169" s="112"/>
      <c r="C169" s="103"/>
      <c r="D169" s="101"/>
      <c r="E169" s="101"/>
      <c r="F169" s="81"/>
      <c r="G169" s="158"/>
      <c r="H169" s="103"/>
      <c r="I169" s="81"/>
      <c r="J169" s="38" t="s">
        <v>3421</v>
      </c>
      <c r="K169" s="48" t="s">
        <v>208</v>
      </c>
      <c r="L169" s="52" t="s">
        <v>2790</v>
      </c>
      <c r="M169" s="38" t="str">
        <f aca="false">VLOOKUP(MID(L169,1,4),CódigosRetorno!$A$2:$B$1795,2,FALSE())</f>
        <v>La base imponible a nivel de línea difiere de la información consignada en el comprobante</v>
      </c>
      <c r="N169" s="49"/>
      <c r="O169" s="16"/>
    </row>
    <row r="170" customFormat="false" ht="78.75" hidden="false" customHeight="true" outlineLevel="0" collapsed="false">
      <c r="A170" s="16"/>
      <c r="B170" s="112"/>
      <c r="C170" s="103"/>
      <c r="D170" s="101"/>
      <c r="E170" s="101"/>
      <c r="F170" s="81"/>
      <c r="G170" s="158"/>
      <c r="H170" s="103"/>
      <c r="I170" s="81"/>
      <c r="J170" s="38" t="s">
        <v>3422</v>
      </c>
      <c r="K170" s="52" t="s">
        <v>6</v>
      </c>
      <c r="L170" s="52" t="s">
        <v>1614</v>
      </c>
      <c r="M170" s="38" t="str">
        <f aca="false">VLOOKUP(MID(L170,1,4),CódigosRetorno!$A$2:$B$1795,2,FALSE())</f>
        <v>La base imponible a nivel de línea difiere de la información consignada en el comprobante</v>
      </c>
      <c r="N170" s="49"/>
      <c r="O170" s="16"/>
    </row>
    <row r="171" customFormat="false" ht="72" hidden="false" customHeight="false" outlineLevel="0" collapsed="false">
      <c r="A171" s="16"/>
      <c r="B171" s="112"/>
      <c r="C171" s="103"/>
      <c r="D171" s="101"/>
      <c r="E171" s="101"/>
      <c r="F171" s="81"/>
      <c r="G171" s="158"/>
      <c r="H171" s="103"/>
      <c r="I171" s="81"/>
      <c r="J171" s="38" t="s">
        <v>3423</v>
      </c>
      <c r="K171" s="48" t="s">
        <v>208</v>
      </c>
      <c r="L171" s="52" t="s">
        <v>2790</v>
      </c>
      <c r="M171" s="38" t="str">
        <f aca="false">VLOOKUP(MID(L171,1,4),CódigosRetorno!$A$2:$B$1795,2,FALSE())</f>
        <v>La base imponible a nivel de línea difiere de la información consignada en el comprobante</v>
      </c>
      <c r="N171" s="49" t="s">
        <v>8</v>
      </c>
      <c r="O171" s="16"/>
    </row>
    <row r="172" customFormat="false" ht="36" hidden="false" customHeight="false" outlineLevel="0" collapsed="false">
      <c r="A172" s="16"/>
      <c r="B172" s="112"/>
      <c r="C172" s="103"/>
      <c r="D172" s="101"/>
      <c r="E172" s="101"/>
      <c r="F172" s="81" t="s">
        <v>144</v>
      </c>
      <c r="G172" s="101" t="s">
        <v>308</v>
      </c>
      <c r="H172" s="38" t="s">
        <v>1616</v>
      </c>
      <c r="I172" s="49" t="n">
        <v>1</v>
      </c>
      <c r="J172" s="51" t="s">
        <v>1598</v>
      </c>
      <c r="K172" s="52" t="s">
        <v>6</v>
      </c>
      <c r="L172" s="116" t="s">
        <v>1074</v>
      </c>
      <c r="M172" s="38" t="str">
        <f aca="false">VLOOKUP(L172,CódigosRetorno!$A$2:$B$1795,2,FALSE())</f>
        <v>La moneda debe ser la misma en todo el documento. Salvo las percepciones que sólo son en moneda nacional</v>
      </c>
      <c r="N172" s="49" t="s">
        <v>1297</v>
      </c>
      <c r="O172" s="16"/>
    </row>
    <row r="173" customFormat="false" ht="36" hidden="false" customHeight="true" outlineLevel="0" collapsed="false">
      <c r="A173" s="16"/>
      <c r="B173" s="112"/>
      <c r="C173" s="103"/>
      <c r="D173" s="101"/>
      <c r="E173" s="101"/>
      <c r="F173" s="81" t="s">
        <v>300</v>
      </c>
      <c r="G173" s="158" t="s">
        <v>301</v>
      </c>
      <c r="H173" s="103" t="s">
        <v>3424</v>
      </c>
      <c r="I173" s="81" t="n">
        <v>1</v>
      </c>
      <c r="J173" s="38" t="s">
        <v>1081</v>
      </c>
      <c r="K173" s="52" t="s">
        <v>6</v>
      </c>
      <c r="L173" s="116" t="s">
        <v>1619</v>
      </c>
      <c r="M173" s="38" t="str">
        <f aca="false">VLOOKUP(L173,CódigosRetorno!$A$2:$B$1795,2,FALSE())</f>
        <v>El dato ingresado en TaxAmount de la linea no cumple con el formato establecido</v>
      </c>
      <c r="N173" s="49" t="s">
        <v>8</v>
      </c>
      <c r="O173" s="16"/>
    </row>
    <row r="174" customFormat="false" ht="36" hidden="false" customHeight="false" outlineLevel="0" collapsed="false">
      <c r="A174" s="16"/>
      <c r="B174" s="112"/>
      <c r="C174" s="103"/>
      <c r="D174" s="101"/>
      <c r="E174" s="101"/>
      <c r="F174" s="81"/>
      <c r="G174" s="158"/>
      <c r="H174" s="103"/>
      <c r="I174" s="81"/>
      <c r="J174" s="38" t="s">
        <v>1620</v>
      </c>
      <c r="K174" s="52" t="s">
        <v>6</v>
      </c>
      <c r="L174" s="116" t="s">
        <v>1621</v>
      </c>
      <c r="M174" s="38" t="str">
        <f aca="false">VLOOKUP(L174,CódigosRetorno!$A$2:$B$1795,2,FALSE())</f>
        <v>El monto de afectacion de IGV por linea debe ser igual a 0.00 para Exoneradas, Inafectas, Exportación, Gratuitas de exoneradas o Gratuitas de inafectas.</v>
      </c>
      <c r="N174" s="49" t="s">
        <v>8</v>
      </c>
      <c r="O174" s="16"/>
    </row>
    <row r="175" customFormat="false" ht="60" hidden="false" customHeight="false" outlineLevel="0" collapsed="false">
      <c r="A175" s="16"/>
      <c r="B175" s="112"/>
      <c r="C175" s="103"/>
      <c r="D175" s="101"/>
      <c r="E175" s="101"/>
      <c r="F175" s="81"/>
      <c r="G175" s="158"/>
      <c r="H175" s="103"/>
      <c r="I175" s="81"/>
      <c r="J175" s="38" t="s">
        <v>1622</v>
      </c>
      <c r="K175" s="52" t="s">
        <v>6</v>
      </c>
      <c r="L175" s="116" t="s">
        <v>1623</v>
      </c>
      <c r="M175" s="38" t="str">
        <f aca="false">VLOOKUP(L175,CódigosRetorno!$A$2:$B$1795,2,FALSE())</f>
        <v>El monto de afectación de IGV por linea debe ser diferente a 0.00.</v>
      </c>
      <c r="N175" s="49" t="s">
        <v>8</v>
      </c>
      <c r="O175" s="16"/>
    </row>
    <row r="176" customFormat="false" ht="60" hidden="false" customHeight="false" outlineLevel="0" collapsed="false">
      <c r="A176" s="16"/>
      <c r="B176" s="112"/>
      <c r="C176" s="103"/>
      <c r="D176" s="101"/>
      <c r="E176" s="101"/>
      <c r="F176" s="81"/>
      <c r="G176" s="158"/>
      <c r="H176" s="103"/>
      <c r="I176" s="81"/>
      <c r="J176" s="38" t="s">
        <v>1624</v>
      </c>
      <c r="K176" s="52" t="s">
        <v>6</v>
      </c>
      <c r="L176" s="116" t="s">
        <v>1621</v>
      </c>
      <c r="M176" s="38" t="str">
        <f aca="false">VLOOKUP(L176,CódigosRetorno!$A$2:$B$1795,2,FALSE())</f>
        <v>El monto de afectacion de IGV por linea debe ser igual a 0.00 para Exoneradas, Inafectas, Exportación, Gratuitas de exoneradas o Gratuitas de inafectas.</v>
      </c>
      <c r="N176" s="49" t="s">
        <v>8</v>
      </c>
      <c r="O176" s="16"/>
    </row>
    <row r="177" customFormat="false" ht="60" hidden="false" customHeight="false" outlineLevel="0" collapsed="false">
      <c r="A177" s="16"/>
      <c r="B177" s="112"/>
      <c r="C177" s="103"/>
      <c r="D177" s="101"/>
      <c r="E177" s="101"/>
      <c r="F177" s="81"/>
      <c r="G177" s="158"/>
      <c r="H177" s="103"/>
      <c r="I177" s="81"/>
      <c r="J177" s="38" t="s">
        <v>1625</v>
      </c>
      <c r="K177" s="52" t="s">
        <v>6</v>
      </c>
      <c r="L177" s="116" t="s">
        <v>1623</v>
      </c>
      <c r="M177" s="38" t="str">
        <f aca="false">VLOOKUP(L177,CódigosRetorno!$A$2:$B$1795,2,FALSE())</f>
        <v>El monto de afectación de IGV por linea debe ser diferente a 0.00.</v>
      </c>
      <c r="N177" s="49" t="s">
        <v>8</v>
      </c>
      <c r="O177" s="16"/>
    </row>
    <row r="178" customFormat="false" ht="60" hidden="false" customHeight="false" outlineLevel="0" collapsed="false">
      <c r="A178" s="16"/>
      <c r="B178" s="112"/>
      <c r="C178" s="103"/>
      <c r="D178" s="101"/>
      <c r="E178" s="101"/>
      <c r="F178" s="81"/>
      <c r="G178" s="158"/>
      <c r="H178" s="103"/>
      <c r="I178" s="81"/>
      <c r="J178" s="38" t="s">
        <v>3158</v>
      </c>
      <c r="K178" s="52" t="s">
        <v>6</v>
      </c>
      <c r="L178" s="116" t="s">
        <v>1627</v>
      </c>
      <c r="M178" s="38" t="str">
        <f aca="false">VLOOKUP(L178,CódigosRetorno!$A$2:$B$1795,2,FALSE())</f>
        <v>El producto del factor y monto base de la afectación del IGV/IVAP no corresponde al monto de afectacion de linea.</v>
      </c>
      <c r="N178" s="49" t="s">
        <v>8</v>
      </c>
      <c r="O178" s="16"/>
    </row>
    <row r="179" customFormat="false" ht="36" hidden="false" customHeight="false" outlineLevel="0" collapsed="false">
      <c r="A179" s="16"/>
      <c r="B179" s="112"/>
      <c r="C179" s="103"/>
      <c r="D179" s="101"/>
      <c r="E179" s="101"/>
      <c r="F179" s="81" t="s">
        <v>144</v>
      </c>
      <c r="G179" s="101" t="s">
        <v>308</v>
      </c>
      <c r="H179" s="38" t="s">
        <v>1575</v>
      </c>
      <c r="I179" s="49" t="n">
        <v>1</v>
      </c>
      <c r="J179" s="51" t="s">
        <v>1598</v>
      </c>
      <c r="K179" s="52" t="s">
        <v>6</v>
      </c>
      <c r="L179" s="116" t="s">
        <v>1074</v>
      </c>
      <c r="M179" s="38" t="str">
        <f aca="false">VLOOKUP(L179,CódigosRetorno!$A$2:$B$1795,2,FALSE())</f>
        <v>La moneda debe ser la misma en todo el documento. Salvo las percepciones que sólo son en moneda nacional</v>
      </c>
      <c r="N179" s="49" t="s">
        <v>1297</v>
      </c>
      <c r="O179" s="16"/>
    </row>
    <row r="180" customFormat="false" ht="24" hidden="false" customHeight="true" outlineLevel="0" collapsed="false">
      <c r="A180" s="16"/>
      <c r="B180" s="112"/>
      <c r="C180" s="103"/>
      <c r="D180" s="101"/>
      <c r="E180" s="101"/>
      <c r="F180" s="81" t="s">
        <v>1628</v>
      </c>
      <c r="G180" s="81" t="s">
        <v>1629</v>
      </c>
      <c r="H180" s="103" t="s">
        <v>3425</v>
      </c>
      <c r="I180" s="81" t="s">
        <v>1262</v>
      </c>
      <c r="J180" s="51" t="s">
        <v>1631</v>
      </c>
      <c r="K180" s="52" t="s">
        <v>6</v>
      </c>
      <c r="L180" s="116" t="s">
        <v>1632</v>
      </c>
      <c r="M180" s="38" t="str">
        <f aca="false">VLOOKUP(L180,CódigosRetorno!$A$2:$B$1795,2,FALSE())</f>
        <v>El XML no contiene el tag de la tasa del tributo de la línea</v>
      </c>
      <c r="N180" s="49" t="s">
        <v>8</v>
      </c>
      <c r="O180" s="16"/>
    </row>
    <row r="181" customFormat="false" ht="36" hidden="false" customHeight="false" outlineLevel="0" collapsed="false">
      <c r="A181" s="16"/>
      <c r="B181" s="112"/>
      <c r="C181" s="103"/>
      <c r="D181" s="101"/>
      <c r="E181" s="101"/>
      <c r="F181" s="81"/>
      <c r="G181" s="81"/>
      <c r="H181" s="103"/>
      <c r="I181" s="81"/>
      <c r="J181" s="38" t="s">
        <v>1743</v>
      </c>
      <c r="K181" s="52" t="s">
        <v>6</v>
      </c>
      <c r="L181" s="116" t="s">
        <v>1634</v>
      </c>
      <c r="M181" s="38" t="str">
        <f aca="false">VLOOKUP(L181,CódigosRetorno!$A$2:$B$1795,2,FALSE())</f>
        <v>El dato ingresado como factor de afectacion por linea no cumple con el formato establecido.</v>
      </c>
      <c r="N181" s="49" t="s">
        <v>8</v>
      </c>
      <c r="O181" s="16"/>
    </row>
    <row r="182" customFormat="false" ht="36" hidden="false" customHeight="false" outlineLevel="0" collapsed="false">
      <c r="A182" s="16"/>
      <c r="B182" s="112"/>
      <c r="C182" s="103"/>
      <c r="D182" s="101"/>
      <c r="E182" s="101"/>
      <c r="F182" s="81"/>
      <c r="G182" s="81"/>
      <c r="H182" s="103"/>
      <c r="I182" s="81"/>
      <c r="J182" s="38" t="s">
        <v>1620</v>
      </c>
      <c r="K182" s="52" t="s">
        <v>6</v>
      </c>
      <c r="L182" s="116" t="s">
        <v>3426</v>
      </c>
      <c r="M182" s="38" t="str">
        <f aca="false">VLOOKUP(L182,CódigosRetorno!$A$2:$B$1795,2,FALSE())</f>
        <v>El factor de afectación de IGV por linea debe ser igual a 0.00 para Exoneradas, Inafectas, Exportación, Gratuitas de exoneradas o Gratuitas de inafectas.</v>
      </c>
      <c r="N182" s="49" t="s">
        <v>8</v>
      </c>
      <c r="O182" s="16"/>
    </row>
    <row r="183" customFormat="false" ht="60" hidden="false" customHeight="false" outlineLevel="0" collapsed="false">
      <c r="A183" s="16"/>
      <c r="B183" s="112"/>
      <c r="C183" s="103"/>
      <c r="D183" s="101"/>
      <c r="E183" s="101"/>
      <c r="F183" s="81"/>
      <c r="G183" s="81"/>
      <c r="H183" s="103"/>
      <c r="I183" s="81"/>
      <c r="J183" s="38" t="s">
        <v>1635</v>
      </c>
      <c r="K183" s="52" t="s">
        <v>6</v>
      </c>
      <c r="L183" s="116" t="s">
        <v>1636</v>
      </c>
      <c r="M183" s="38" t="str">
        <f aca="false">VLOOKUP(L183,CódigosRetorno!$A$2:$B$1795,2,FALSE())</f>
        <v>El factor de afectación de IGV por linea debe ser diferente a 0.00.</v>
      </c>
      <c r="N183" s="49" t="s">
        <v>8</v>
      </c>
      <c r="O183" s="16"/>
    </row>
    <row r="184" customFormat="false" ht="48" hidden="false" customHeight="false" outlineLevel="0" collapsed="false">
      <c r="A184" s="16"/>
      <c r="B184" s="112"/>
      <c r="C184" s="103"/>
      <c r="D184" s="101"/>
      <c r="E184" s="101"/>
      <c r="F184" s="81"/>
      <c r="G184" s="81"/>
      <c r="H184" s="103"/>
      <c r="I184" s="81"/>
      <c r="J184" s="38" t="s">
        <v>1637</v>
      </c>
      <c r="K184" s="52" t="s">
        <v>6</v>
      </c>
      <c r="L184" s="116" t="s">
        <v>1636</v>
      </c>
      <c r="M184" s="38" t="str">
        <f aca="false">VLOOKUP(L184,CódigosRetorno!$A$2:$B$1795,2,FALSE())</f>
        <v>El factor de afectación de IGV por linea debe ser diferente a 0.00.</v>
      </c>
      <c r="N184" s="49" t="s">
        <v>8</v>
      </c>
      <c r="O184" s="16"/>
    </row>
    <row r="185" customFormat="false" ht="48" hidden="false" customHeight="true" outlineLevel="0" collapsed="false">
      <c r="A185" s="16"/>
      <c r="B185" s="112"/>
      <c r="C185" s="103"/>
      <c r="D185" s="101"/>
      <c r="E185" s="101"/>
      <c r="F185" s="81"/>
      <c r="G185" s="48" t="s">
        <v>1638</v>
      </c>
      <c r="H185" s="38" t="s">
        <v>3427</v>
      </c>
      <c r="I185" s="81" t="n">
        <v>1</v>
      </c>
      <c r="J185" s="38" t="s">
        <v>1640</v>
      </c>
      <c r="K185" s="52" t="s">
        <v>6</v>
      </c>
      <c r="L185" s="116" t="s">
        <v>1641</v>
      </c>
      <c r="M185" s="38" t="str">
        <f aca="false">VLOOKUP(L185,CódigosRetorno!$A$2:$B$1795,2,FALSE())</f>
        <v>El XML no contiene el tag cbc:TaxExemptionReasonCode de Afectacion al IGV</v>
      </c>
      <c r="N185" s="49" t="s">
        <v>8</v>
      </c>
      <c r="O185" s="16"/>
    </row>
    <row r="186" customFormat="false" ht="24" hidden="false" customHeight="false" outlineLevel="0" collapsed="false">
      <c r="A186" s="16"/>
      <c r="B186" s="112"/>
      <c r="C186" s="103"/>
      <c r="D186" s="101"/>
      <c r="E186" s="101"/>
      <c r="F186" s="81"/>
      <c r="G186" s="48"/>
      <c r="H186" s="38"/>
      <c r="I186" s="81"/>
      <c r="J186" s="38" t="s">
        <v>1642</v>
      </c>
      <c r="K186" s="52" t="s">
        <v>6</v>
      </c>
      <c r="L186" s="116" t="s">
        <v>1643</v>
      </c>
      <c r="M186" s="38" t="str">
        <f aca="false">VLOOKUP(L186,CódigosRetorno!$A$2:$B$1795,2,FALSE())</f>
        <v>Afectación de IGV no corresponde al código de tributo de la linea.</v>
      </c>
      <c r="N186" s="49" t="s">
        <v>8</v>
      </c>
      <c r="O186" s="16"/>
    </row>
    <row r="187" customFormat="false" ht="60" hidden="false" customHeight="false" outlineLevel="0" collapsed="false">
      <c r="A187" s="16"/>
      <c r="B187" s="112"/>
      <c r="C187" s="103"/>
      <c r="D187" s="101"/>
      <c r="E187" s="101"/>
      <c r="F187" s="81"/>
      <c r="G187" s="48"/>
      <c r="H187" s="38"/>
      <c r="I187" s="81"/>
      <c r="J187" s="38" t="s">
        <v>1644</v>
      </c>
      <c r="K187" s="52" t="s">
        <v>6</v>
      </c>
      <c r="L187" s="116" t="s">
        <v>1645</v>
      </c>
      <c r="M187" s="38" t="str">
        <f aca="false">VLOOKUP(L187,CódigosRetorno!$A$2:$B$1795,2,FALSE())</f>
        <v>El tipo de afectacion del IGV es incorrecto</v>
      </c>
      <c r="N187" s="49" t="s">
        <v>1646</v>
      </c>
      <c r="O187" s="16"/>
    </row>
    <row r="188" customFormat="false" ht="24" hidden="false" customHeight="false" outlineLevel="0" collapsed="false">
      <c r="A188" s="16"/>
      <c r="B188" s="112"/>
      <c r="C188" s="103"/>
      <c r="D188" s="101"/>
      <c r="E188" s="101"/>
      <c r="F188" s="81"/>
      <c r="G188" s="48"/>
      <c r="H188" s="38"/>
      <c r="I188" s="81"/>
      <c r="J188" s="38" t="s">
        <v>3428</v>
      </c>
      <c r="K188" s="52" t="s">
        <v>6</v>
      </c>
      <c r="L188" s="116" t="s">
        <v>1648</v>
      </c>
      <c r="M188" s="38" t="str">
        <f aca="false">VLOOKUP(L188,CódigosRetorno!$A$2:$B$1795,2,FALSE())</f>
        <v>Operaciones de exportacion, deben consignar Tipo Afectacion igual a 40</v>
      </c>
      <c r="N188" s="49" t="s">
        <v>8</v>
      </c>
      <c r="O188" s="16"/>
    </row>
    <row r="189" customFormat="false" ht="24" hidden="false" customHeight="false" outlineLevel="0" collapsed="false">
      <c r="A189" s="16"/>
      <c r="B189" s="112"/>
      <c r="C189" s="103"/>
      <c r="D189" s="101"/>
      <c r="E189" s="101"/>
      <c r="F189" s="81"/>
      <c r="G189" s="48"/>
      <c r="H189" s="38"/>
      <c r="I189" s="81"/>
      <c r="J189" s="38" t="s">
        <v>3429</v>
      </c>
      <c r="K189" s="52" t="s">
        <v>6</v>
      </c>
      <c r="L189" s="116" t="s">
        <v>1650</v>
      </c>
      <c r="M189" s="38" t="str">
        <f aca="false">VLOOKUP(L189,CódigosRetorno!$A$2:$B$1795,2,FALSE())</f>
        <v>Comprobante operacion sujeta IVAP solo debe tener ítems con código de afectación del IGV igual a 17</v>
      </c>
      <c r="N189" s="49" t="s">
        <v>8</v>
      </c>
      <c r="O189" s="16"/>
    </row>
    <row r="190" customFormat="false" ht="24" hidden="false" customHeight="false" outlineLevel="0" collapsed="false">
      <c r="A190" s="16"/>
      <c r="B190" s="112"/>
      <c r="C190" s="103"/>
      <c r="D190" s="101"/>
      <c r="E190" s="101"/>
      <c r="F190" s="81"/>
      <c r="G190" s="48"/>
      <c r="H190" s="38"/>
      <c r="I190" s="81"/>
      <c r="J190" s="38" t="s">
        <v>3430</v>
      </c>
      <c r="K190" s="52" t="s">
        <v>6</v>
      </c>
      <c r="L190" s="116" t="s">
        <v>3164</v>
      </c>
      <c r="M190" s="38" t="str">
        <f aca="false">VLOOKUP(L190,CódigosRetorno!$A$2:$B$1795,2,FALSE())</f>
        <v>Tipo de nota debe ser 'Ajustes afectos al IVAP'</v>
      </c>
      <c r="N190" s="49" t="s">
        <v>8</v>
      </c>
      <c r="O190" s="16"/>
    </row>
    <row r="191" customFormat="false" ht="24" hidden="false" customHeight="false" outlineLevel="0" collapsed="false">
      <c r="A191" s="16"/>
      <c r="B191" s="112"/>
      <c r="C191" s="103"/>
      <c r="D191" s="101"/>
      <c r="E191" s="101"/>
      <c r="F191" s="117"/>
      <c r="G191" s="49" t="s">
        <v>1260</v>
      </c>
      <c r="H191" s="38" t="s">
        <v>1282</v>
      </c>
      <c r="I191" s="49" t="s">
        <v>1262</v>
      </c>
      <c r="J191" s="38" t="s">
        <v>1263</v>
      </c>
      <c r="K191" s="52" t="s">
        <v>208</v>
      </c>
      <c r="L191" s="116" t="s">
        <v>1283</v>
      </c>
      <c r="M191" s="38" t="str">
        <f aca="false">VLOOKUP(L191,CódigosRetorno!$A$2:$B$1795,2,FALSE())</f>
        <v>El dato ingresado como atributo @listAgencyName es incorrecto.</v>
      </c>
      <c r="N191" s="49" t="s">
        <v>8</v>
      </c>
      <c r="O191" s="16"/>
    </row>
    <row r="192" customFormat="false" ht="24" hidden="false" customHeight="false" outlineLevel="0" collapsed="false">
      <c r="A192" s="16"/>
      <c r="B192" s="112"/>
      <c r="C192" s="103"/>
      <c r="D192" s="101"/>
      <c r="E192" s="101"/>
      <c r="F192" s="117"/>
      <c r="G192" s="49" t="s">
        <v>1651</v>
      </c>
      <c r="H192" s="38" t="s">
        <v>1285</v>
      </c>
      <c r="I192" s="49" t="s">
        <v>1262</v>
      </c>
      <c r="J192" s="38" t="s">
        <v>1652</v>
      </c>
      <c r="K192" s="48" t="s">
        <v>208</v>
      </c>
      <c r="L192" s="52" t="s">
        <v>1287</v>
      </c>
      <c r="M192" s="38" t="str">
        <f aca="false">VLOOKUP(L192,CódigosRetorno!$A$2:$B$1795,2,FALSE())</f>
        <v>El dato ingresado como atributo @listName es incorrecto.</v>
      </c>
      <c r="N192" s="49" t="s">
        <v>8</v>
      </c>
      <c r="O192" s="16"/>
    </row>
    <row r="193" customFormat="false" ht="48" hidden="false" customHeight="false" outlineLevel="0" collapsed="false">
      <c r="A193" s="16"/>
      <c r="B193" s="112"/>
      <c r="C193" s="103"/>
      <c r="D193" s="101"/>
      <c r="E193" s="101"/>
      <c r="F193" s="117"/>
      <c r="G193" s="49" t="s">
        <v>1653</v>
      </c>
      <c r="H193" s="38" t="s">
        <v>1289</v>
      </c>
      <c r="I193" s="49" t="s">
        <v>1262</v>
      </c>
      <c r="J193" s="38" t="s">
        <v>1654</v>
      </c>
      <c r="K193" s="52" t="s">
        <v>208</v>
      </c>
      <c r="L193" s="116" t="s">
        <v>1291</v>
      </c>
      <c r="M193" s="38" t="str">
        <f aca="false">VLOOKUP(L193,CódigosRetorno!$A$2:$B$1795,2,FALSE())</f>
        <v>El dato ingresado como atributo @listURI es incorrecto.</v>
      </c>
      <c r="N193" s="49" t="s">
        <v>8</v>
      </c>
      <c r="O193" s="16"/>
    </row>
    <row r="194" customFormat="false" ht="24" hidden="false" customHeight="true" outlineLevel="0" collapsed="false">
      <c r="A194" s="16"/>
      <c r="B194" s="112"/>
      <c r="C194" s="103"/>
      <c r="D194" s="101"/>
      <c r="E194" s="101"/>
      <c r="F194" s="81" t="s">
        <v>769</v>
      </c>
      <c r="G194" s="48" t="s">
        <v>1129</v>
      </c>
      <c r="H194" s="38" t="s">
        <v>3431</v>
      </c>
      <c r="I194" s="81" t="n">
        <v>1</v>
      </c>
      <c r="J194" s="38" t="s">
        <v>605</v>
      </c>
      <c r="K194" s="52" t="s">
        <v>6</v>
      </c>
      <c r="L194" s="116" t="s">
        <v>1656</v>
      </c>
      <c r="M194" s="38" t="str">
        <f aca="false">VLOOKUP(L194,CódigosRetorno!$A$2:$B$1795,2,FALSE())</f>
        <v>El XML no contiene el tag cac:TaxCategory/cac:TaxScheme/cbc:ID del Item</v>
      </c>
      <c r="N194" s="49" t="s">
        <v>8</v>
      </c>
      <c r="O194" s="16"/>
    </row>
    <row r="195" customFormat="false" ht="24" hidden="false" customHeight="false" outlineLevel="0" collapsed="false">
      <c r="A195" s="16"/>
      <c r="B195" s="112"/>
      <c r="C195" s="103"/>
      <c r="D195" s="101"/>
      <c r="E195" s="101"/>
      <c r="F195" s="81"/>
      <c r="G195" s="48"/>
      <c r="H195" s="38"/>
      <c r="I195" s="81"/>
      <c r="J195" s="38" t="s">
        <v>469</v>
      </c>
      <c r="K195" s="52" t="s">
        <v>6</v>
      </c>
      <c r="L195" s="116" t="s">
        <v>1657</v>
      </c>
      <c r="M195" s="38" t="str">
        <f aca="false">VLOOKUP(L195,CódigosRetorno!$A$2:$B$1795,2,FALSE())</f>
        <v>El codigo del tributo es invalido</v>
      </c>
      <c r="N195" s="49" t="s">
        <v>1658</v>
      </c>
      <c r="O195" s="16"/>
    </row>
    <row r="196" customFormat="false" ht="24" hidden="false" customHeight="false" outlineLevel="0" collapsed="false">
      <c r="A196" s="16"/>
      <c r="B196" s="112"/>
      <c r="C196" s="103"/>
      <c r="D196" s="101"/>
      <c r="E196" s="101"/>
      <c r="F196" s="81"/>
      <c r="G196" s="48"/>
      <c r="H196" s="38"/>
      <c r="I196" s="81"/>
      <c r="J196" s="51" t="s">
        <v>1659</v>
      </c>
      <c r="K196" s="52" t="s">
        <v>6</v>
      </c>
      <c r="L196" s="116" t="s">
        <v>1660</v>
      </c>
      <c r="M196" s="38" t="str">
        <f aca="false">VLOOKUP(L196,CódigosRetorno!$A$2:$B$1795,2,FALSE())</f>
        <v>El código de tributo no debe repetirse a nivel de item</v>
      </c>
      <c r="N196" s="49" t="s">
        <v>8</v>
      </c>
      <c r="O196" s="16"/>
    </row>
    <row r="197" customFormat="false" ht="48" hidden="false" customHeight="false" outlineLevel="0" collapsed="false">
      <c r="A197" s="16"/>
      <c r="B197" s="112"/>
      <c r="C197" s="103"/>
      <c r="D197" s="101"/>
      <c r="E197" s="101"/>
      <c r="F197" s="81"/>
      <c r="G197" s="48"/>
      <c r="H197" s="38"/>
      <c r="I197" s="81"/>
      <c r="J197" s="51" t="s">
        <v>3432</v>
      </c>
      <c r="K197" s="52" t="s">
        <v>6</v>
      </c>
      <c r="L197" s="116" t="s">
        <v>1662</v>
      </c>
      <c r="M197" s="38" t="str">
        <f aca="false">VLOOKUP(L197,CódigosRetorno!$A$2:$B$1795,2,FALSE())</f>
        <v>El XML debe contener al menos un tributo por linea de afectacion por IGV</v>
      </c>
      <c r="N197" s="49" t="s">
        <v>8</v>
      </c>
      <c r="O197" s="16"/>
    </row>
    <row r="198" customFormat="false" ht="124.5" hidden="false" customHeight="true" outlineLevel="0" collapsed="false">
      <c r="A198" s="16"/>
      <c r="B198" s="112"/>
      <c r="C198" s="103"/>
      <c r="D198" s="101"/>
      <c r="E198" s="101"/>
      <c r="F198" s="81"/>
      <c r="G198" s="48"/>
      <c r="H198" s="38"/>
      <c r="I198" s="81"/>
      <c r="J198" s="51" t="s">
        <v>1663</v>
      </c>
      <c r="K198" s="52" t="s">
        <v>6</v>
      </c>
      <c r="L198" s="116" t="s">
        <v>1664</v>
      </c>
      <c r="M198" s="38" t="str">
        <f aca="false">VLOOKUP(L198,CódigosRetorno!$A$2:$B$1795,2,FALSE())</f>
        <v>La combinación de tributos no es permitida</v>
      </c>
      <c r="N198" s="49" t="s">
        <v>8</v>
      </c>
      <c r="O198" s="16"/>
    </row>
    <row r="199" customFormat="false" ht="24" hidden="false" customHeight="false" outlineLevel="0" collapsed="false">
      <c r="A199" s="16"/>
      <c r="B199" s="112"/>
      <c r="C199" s="103"/>
      <c r="D199" s="101"/>
      <c r="E199" s="101"/>
      <c r="F199" s="117"/>
      <c r="G199" s="49" t="s">
        <v>1665</v>
      </c>
      <c r="H199" s="38" t="s">
        <v>1333</v>
      </c>
      <c r="I199" s="254" t="s">
        <v>1262</v>
      </c>
      <c r="J199" s="38" t="s">
        <v>1666</v>
      </c>
      <c r="K199" s="48" t="s">
        <v>208</v>
      </c>
      <c r="L199" s="52" t="s">
        <v>1335</v>
      </c>
      <c r="M199" s="38" t="str">
        <f aca="false">VLOOKUP(L199,CódigosRetorno!$A$2:$B$1795,2,FALSE())</f>
        <v>El dato ingresado como atributo @schemeName es incorrecto.</v>
      </c>
      <c r="N199" s="49" t="s">
        <v>8</v>
      </c>
      <c r="O199" s="16"/>
    </row>
    <row r="200" customFormat="false" ht="24" hidden="false" customHeight="false" outlineLevel="0" collapsed="false">
      <c r="A200" s="16"/>
      <c r="B200" s="112"/>
      <c r="C200" s="103"/>
      <c r="D200" s="101"/>
      <c r="E200" s="101"/>
      <c r="F200" s="117"/>
      <c r="G200" s="49" t="s">
        <v>1260</v>
      </c>
      <c r="H200" s="38" t="s">
        <v>1261</v>
      </c>
      <c r="I200" s="254" t="s">
        <v>1262</v>
      </c>
      <c r="J200" s="38" t="s">
        <v>1263</v>
      </c>
      <c r="K200" s="48" t="s">
        <v>208</v>
      </c>
      <c r="L200" s="52" t="s">
        <v>1264</v>
      </c>
      <c r="M200" s="38" t="str">
        <f aca="false">VLOOKUP(L200,CódigosRetorno!$A$2:$B$1795,2,FALSE())</f>
        <v>El dato ingresado como atributo @schemeAgencyName es incorrecto.</v>
      </c>
      <c r="N200" s="49" t="s">
        <v>8</v>
      </c>
      <c r="O200" s="16"/>
    </row>
    <row r="201" customFormat="false" ht="48" hidden="false" customHeight="false" outlineLevel="0" collapsed="false">
      <c r="A201" s="16"/>
      <c r="B201" s="112"/>
      <c r="C201" s="103"/>
      <c r="D201" s="101"/>
      <c r="E201" s="101"/>
      <c r="F201" s="117"/>
      <c r="G201" s="49" t="s">
        <v>1667</v>
      </c>
      <c r="H201" s="38" t="s">
        <v>1337</v>
      </c>
      <c r="I201" s="254" t="s">
        <v>1262</v>
      </c>
      <c r="J201" s="38" t="s">
        <v>1668</v>
      </c>
      <c r="K201" s="52" t="s">
        <v>208</v>
      </c>
      <c r="L201" s="116" t="s">
        <v>1339</v>
      </c>
      <c r="M201" s="38" t="str">
        <f aca="false">VLOOKUP(L201,CódigosRetorno!$A$2:$B$1795,2,FALSE())</f>
        <v>El dato ingresado como atributo @schemeURI es incorrecto.</v>
      </c>
      <c r="N201" s="49" t="s">
        <v>8</v>
      </c>
      <c r="O201" s="16"/>
    </row>
    <row r="202" customFormat="false" ht="24" hidden="false" customHeight="true" outlineLevel="0" collapsed="false">
      <c r="A202" s="16"/>
      <c r="B202" s="112"/>
      <c r="C202" s="103"/>
      <c r="D202" s="101"/>
      <c r="E202" s="101"/>
      <c r="F202" s="49" t="s">
        <v>1669</v>
      </c>
      <c r="G202" s="247" t="s">
        <v>1129</v>
      </c>
      <c r="H202" s="122" t="s">
        <v>3433</v>
      </c>
      <c r="I202" s="112" t="n">
        <v>1</v>
      </c>
      <c r="J202" s="38" t="s">
        <v>605</v>
      </c>
      <c r="K202" s="52" t="s">
        <v>6</v>
      </c>
      <c r="L202" s="116" t="s">
        <v>1671</v>
      </c>
      <c r="M202" s="38" t="str">
        <f aca="false">VLOOKUP(L202,CódigosRetorno!$A$2:$B$1795,2,FALSE())</f>
        <v>El XML no contiene el tag o no existe información del nombre de tributo de la línea</v>
      </c>
      <c r="N202" s="49" t="s">
        <v>8</v>
      </c>
      <c r="O202" s="16"/>
    </row>
    <row r="203" customFormat="false" ht="36" hidden="false" customHeight="false" outlineLevel="0" collapsed="false">
      <c r="A203" s="16"/>
      <c r="B203" s="112"/>
      <c r="C203" s="103"/>
      <c r="D203" s="101"/>
      <c r="E203" s="101"/>
      <c r="F203" s="49"/>
      <c r="G203" s="247"/>
      <c r="H203" s="122"/>
      <c r="I203" s="112"/>
      <c r="J203" s="51" t="s">
        <v>1672</v>
      </c>
      <c r="K203" s="52" t="s">
        <v>6</v>
      </c>
      <c r="L203" s="116" t="s">
        <v>1141</v>
      </c>
      <c r="M203" s="38" t="str">
        <f aca="false">VLOOKUP(L203,CódigosRetorno!$A$2:$B$1795,2,FALSE())</f>
        <v>Nombre de tributo no corresponde al código de tributo de la linea.</v>
      </c>
      <c r="N203" s="49" t="s">
        <v>1658</v>
      </c>
      <c r="O203" s="16"/>
    </row>
    <row r="204" customFormat="false" ht="48" hidden="false" customHeight="false" outlineLevel="0" collapsed="false">
      <c r="A204" s="16"/>
      <c r="B204" s="112"/>
      <c r="C204" s="103"/>
      <c r="D204" s="101"/>
      <c r="E204" s="48"/>
      <c r="F204" s="81" t="s">
        <v>144</v>
      </c>
      <c r="G204" s="101"/>
      <c r="H204" s="103" t="s">
        <v>3434</v>
      </c>
      <c r="I204" s="81" t="n">
        <v>1</v>
      </c>
      <c r="J204" s="51" t="s">
        <v>1674</v>
      </c>
      <c r="K204" s="52" t="s">
        <v>6</v>
      </c>
      <c r="L204" s="52" t="s">
        <v>1675</v>
      </c>
      <c r="M204" s="38" t="str">
        <f aca="false">VLOOKUP(L204,CódigosRetorno!$A$2:$B$1795,2,FALSE())</f>
        <v>El Name o TaxTypeCode debe corresponder al codigo de tributo del item</v>
      </c>
      <c r="N204" s="49" t="s">
        <v>1658</v>
      </c>
      <c r="O204" s="16"/>
    </row>
    <row r="205" customFormat="false" ht="36" hidden="false" customHeight="true" outlineLevel="0" collapsed="false">
      <c r="A205" s="16"/>
      <c r="B205" s="112" t="n">
        <f aca="false">B166+1</f>
        <v>33</v>
      </c>
      <c r="C205" s="103" t="s">
        <v>1676</v>
      </c>
      <c r="D205" s="101" t="s">
        <v>329</v>
      </c>
      <c r="E205" s="101" t="s">
        <v>184</v>
      </c>
      <c r="F205" s="49" t="s">
        <v>300</v>
      </c>
      <c r="G205" s="48" t="s">
        <v>301</v>
      </c>
      <c r="H205" s="38" t="s">
        <v>3435</v>
      </c>
      <c r="I205" s="49" t="s">
        <v>1262</v>
      </c>
      <c r="J205" s="38" t="s">
        <v>2785</v>
      </c>
      <c r="K205" s="13" t="s">
        <v>6</v>
      </c>
      <c r="L205" s="116" t="s">
        <v>1612</v>
      </c>
      <c r="M205" s="38" t="str">
        <f aca="false">VLOOKUP(L205,CódigosRetorno!$A$2:$B$1795,2,FALSE())</f>
        <v>El dato ingresado en TaxableAmount de la linea no cumple con el formato establecido</v>
      </c>
      <c r="N205" s="49" t="s">
        <v>8</v>
      </c>
      <c r="O205" s="16"/>
    </row>
    <row r="206" customFormat="false" ht="36" hidden="false" customHeight="false" outlineLevel="0" collapsed="false">
      <c r="A206" s="16"/>
      <c r="B206" s="112"/>
      <c r="C206" s="103"/>
      <c r="D206" s="101"/>
      <c r="E206" s="101"/>
      <c r="F206" s="81" t="s">
        <v>144</v>
      </c>
      <c r="G206" s="101" t="s">
        <v>308</v>
      </c>
      <c r="H206" s="38" t="s">
        <v>1575</v>
      </c>
      <c r="I206" s="49" t="n">
        <v>1</v>
      </c>
      <c r="J206" s="51" t="s">
        <v>1598</v>
      </c>
      <c r="K206" s="52" t="s">
        <v>6</v>
      </c>
      <c r="L206" s="116" t="s">
        <v>1074</v>
      </c>
      <c r="M206" s="38" t="str">
        <f aca="false">VLOOKUP(L206,CódigosRetorno!$A$2:$B$1795,2,FALSE())</f>
        <v>La moneda debe ser la misma en todo el documento. Salvo las percepciones que sólo son en moneda nacional</v>
      </c>
      <c r="N206" s="49" t="s">
        <v>1297</v>
      </c>
      <c r="O206" s="16"/>
    </row>
    <row r="207" customFormat="false" ht="36" hidden="false" customHeight="true" outlineLevel="0" collapsed="false">
      <c r="A207" s="16"/>
      <c r="B207" s="112"/>
      <c r="C207" s="103"/>
      <c r="D207" s="101"/>
      <c r="E207" s="101"/>
      <c r="F207" s="81" t="s">
        <v>300</v>
      </c>
      <c r="G207" s="101" t="s">
        <v>301</v>
      </c>
      <c r="H207" s="80" t="s">
        <v>3436</v>
      </c>
      <c r="I207" s="81" t="n">
        <v>1</v>
      </c>
      <c r="J207" s="38" t="s">
        <v>1081</v>
      </c>
      <c r="K207" s="52" t="s">
        <v>6</v>
      </c>
      <c r="L207" s="116" t="s">
        <v>1619</v>
      </c>
      <c r="M207" s="38" t="str">
        <f aca="false">VLOOKUP(L207,CódigosRetorno!$A$2:$B$1795,2,FALSE())</f>
        <v>El dato ingresado en TaxAmount de la linea no cumple con el formato establecido</v>
      </c>
      <c r="N207" s="49" t="s">
        <v>8</v>
      </c>
      <c r="O207" s="16"/>
    </row>
    <row r="208" customFormat="false" ht="60" hidden="false" customHeight="false" outlineLevel="0" collapsed="false">
      <c r="A208" s="16"/>
      <c r="B208" s="112"/>
      <c r="C208" s="103"/>
      <c r="D208" s="101"/>
      <c r="E208" s="101"/>
      <c r="F208" s="81"/>
      <c r="G208" s="101"/>
      <c r="H208" s="80"/>
      <c r="I208" s="81"/>
      <c r="J208" s="38" t="s">
        <v>1678</v>
      </c>
      <c r="K208" s="52" t="s">
        <v>6</v>
      </c>
      <c r="L208" s="116" t="s">
        <v>1679</v>
      </c>
      <c r="M208" s="38" t="str">
        <f aca="false">VLOOKUP(L208,CódigosRetorno!$A$2:$B$1795,2,FALSE())</f>
        <v>El producto del factor y monto base de la afectación del ISC no corresponde al monto de afectacion de linea.</v>
      </c>
      <c r="N208" s="49" t="s">
        <v>8</v>
      </c>
      <c r="O208" s="16"/>
    </row>
    <row r="209" customFormat="false" ht="60" hidden="false" customHeight="false" outlineLevel="0" collapsed="false">
      <c r="A209" s="16"/>
      <c r="B209" s="112"/>
      <c r="C209" s="103"/>
      <c r="D209" s="101"/>
      <c r="E209" s="101"/>
      <c r="F209" s="81"/>
      <c r="G209" s="101"/>
      <c r="H209" s="80"/>
      <c r="I209" s="81"/>
      <c r="J209" s="38" t="s">
        <v>1680</v>
      </c>
      <c r="K209" s="52" t="s">
        <v>6</v>
      </c>
      <c r="L209" s="116" t="s">
        <v>1681</v>
      </c>
      <c r="M209" s="38" t="str">
        <f aca="false">VLOOKUP(L209,CódigosRetorno!$A$2:$B$1795,2,FALSE())</f>
        <v>El producto del factor y monto base de la afectación de otros tributos no corresponde al monto de afectacion de linea.</v>
      </c>
      <c r="N209" s="49" t="s">
        <v>8</v>
      </c>
      <c r="O209" s="16"/>
    </row>
    <row r="210" customFormat="false" ht="36" hidden="false" customHeight="false" outlineLevel="0" collapsed="false">
      <c r="A210" s="16"/>
      <c r="B210" s="112"/>
      <c r="C210" s="103"/>
      <c r="D210" s="101"/>
      <c r="E210" s="101"/>
      <c r="F210" s="81" t="s">
        <v>144</v>
      </c>
      <c r="G210" s="101" t="s">
        <v>308</v>
      </c>
      <c r="H210" s="38" t="s">
        <v>1575</v>
      </c>
      <c r="I210" s="49" t="n">
        <v>1</v>
      </c>
      <c r="J210" s="51" t="s">
        <v>1598</v>
      </c>
      <c r="K210" s="52" t="s">
        <v>6</v>
      </c>
      <c r="L210" s="116" t="s">
        <v>1074</v>
      </c>
      <c r="M210" s="38" t="str">
        <f aca="false">VLOOKUP(L210,CódigosRetorno!$A$2:$B$1795,2,FALSE())</f>
        <v>La moneda debe ser la misma en todo el documento. Salvo las percepciones que sólo son en moneda nacional</v>
      </c>
      <c r="N210" s="49" t="s">
        <v>1297</v>
      </c>
      <c r="O210" s="16"/>
    </row>
    <row r="211" customFormat="false" ht="24" hidden="false" customHeight="true" outlineLevel="0" collapsed="false">
      <c r="A211" s="16"/>
      <c r="B211" s="112"/>
      <c r="C211" s="103"/>
      <c r="D211" s="101"/>
      <c r="E211" s="101"/>
      <c r="F211" s="81" t="s">
        <v>1628</v>
      </c>
      <c r="G211" s="81" t="s">
        <v>1629</v>
      </c>
      <c r="H211" s="80" t="s">
        <v>3437</v>
      </c>
      <c r="I211" s="81" t="s">
        <v>1262</v>
      </c>
      <c r="J211" s="51" t="s">
        <v>1631</v>
      </c>
      <c r="K211" s="52" t="s">
        <v>6</v>
      </c>
      <c r="L211" s="116" t="s">
        <v>1632</v>
      </c>
      <c r="M211" s="38" t="str">
        <f aca="false">VLOOKUP(L211,CódigosRetorno!$A$2:$B$1795,2,FALSE())</f>
        <v>El XML no contiene el tag de la tasa del tributo de la línea</v>
      </c>
      <c r="N211" s="49" t="s">
        <v>8</v>
      </c>
      <c r="O211" s="16"/>
    </row>
    <row r="212" customFormat="false" ht="36" hidden="false" customHeight="false" outlineLevel="0" collapsed="false">
      <c r="A212" s="16"/>
      <c r="B212" s="112"/>
      <c r="C212" s="103"/>
      <c r="D212" s="101"/>
      <c r="E212" s="101"/>
      <c r="F212" s="81"/>
      <c r="G212" s="81"/>
      <c r="H212" s="80"/>
      <c r="I212" s="81"/>
      <c r="J212" s="38" t="s">
        <v>1743</v>
      </c>
      <c r="K212" s="52" t="s">
        <v>6</v>
      </c>
      <c r="L212" s="116" t="s">
        <v>1634</v>
      </c>
      <c r="M212" s="38" t="str">
        <f aca="false">VLOOKUP(L212,CódigosRetorno!$A$2:$B$1795,2,FALSE())</f>
        <v>El dato ingresado como factor de afectacion por linea no cumple con el formato establecido.</v>
      </c>
      <c r="N212" s="49" t="s">
        <v>8</v>
      </c>
      <c r="O212" s="16"/>
    </row>
    <row r="213" customFormat="false" ht="48" hidden="false" customHeight="false" outlineLevel="0" collapsed="false">
      <c r="A213" s="16"/>
      <c r="B213" s="112"/>
      <c r="C213" s="103"/>
      <c r="D213" s="101"/>
      <c r="E213" s="101"/>
      <c r="F213" s="81"/>
      <c r="G213" s="81"/>
      <c r="H213" s="80"/>
      <c r="I213" s="81"/>
      <c r="J213" s="38" t="s">
        <v>1683</v>
      </c>
      <c r="K213" s="52" t="s">
        <v>6</v>
      </c>
      <c r="L213" s="116" t="s">
        <v>1684</v>
      </c>
      <c r="M213" s="38" t="str">
        <f aca="false">VLOOKUP(L213,CódigosRetorno!$A$2:$B$1795,2,FALSE())</f>
        <v>El factor de afectación de ISC por linea debe ser diferente a 0.00.</v>
      </c>
      <c r="N213" s="49" t="s">
        <v>8</v>
      </c>
      <c r="O213" s="16"/>
    </row>
    <row r="214" customFormat="false" ht="24" hidden="false" customHeight="true" outlineLevel="0" collapsed="false">
      <c r="A214" s="16"/>
      <c r="B214" s="112"/>
      <c r="C214" s="103"/>
      <c r="D214" s="101"/>
      <c r="E214" s="101"/>
      <c r="F214" s="117" t="s">
        <v>330</v>
      </c>
      <c r="G214" s="48" t="s">
        <v>1685</v>
      </c>
      <c r="H214" s="38" t="s">
        <v>3438</v>
      </c>
      <c r="I214" s="81" t="n">
        <v>1</v>
      </c>
      <c r="J214" s="38" t="s">
        <v>3439</v>
      </c>
      <c r="K214" s="52" t="s">
        <v>6</v>
      </c>
      <c r="L214" s="116" t="s">
        <v>1688</v>
      </c>
      <c r="M214" s="38" t="str">
        <f aca="false">VLOOKUP(L214,CódigosRetorno!$A$2:$B$1795,2,FALSE())</f>
        <v>Si existe monto de ISC en el ITEM debe especificar el sistema de calculo</v>
      </c>
      <c r="N214" s="49" t="s">
        <v>8</v>
      </c>
      <c r="O214" s="16"/>
    </row>
    <row r="215" customFormat="false" ht="24" hidden="false" customHeight="false" outlineLevel="0" collapsed="false">
      <c r="A215" s="16"/>
      <c r="B215" s="112"/>
      <c r="C215" s="103"/>
      <c r="D215" s="101"/>
      <c r="E215" s="101"/>
      <c r="F215" s="117"/>
      <c r="G215" s="48"/>
      <c r="H215" s="38"/>
      <c r="I215" s="81"/>
      <c r="J215" s="38" t="s">
        <v>1689</v>
      </c>
      <c r="K215" s="52" t="s">
        <v>6</v>
      </c>
      <c r="L215" s="116" t="s">
        <v>1690</v>
      </c>
      <c r="M215" s="38" t="str">
        <f aca="false">VLOOKUP(L215,CódigosRetorno!$A$2:$B$1795,2,FALSE())</f>
        <v>Solo debe consignar sistema de calculo si el tributo es ISC</v>
      </c>
      <c r="N215" s="49" t="s">
        <v>8</v>
      </c>
      <c r="O215" s="16"/>
    </row>
    <row r="216" customFormat="false" ht="36" hidden="false" customHeight="false" outlineLevel="0" collapsed="false">
      <c r="A216" s="16"/>
      <c r="B216" s="112"/>
      <c r="C216" s="103"/>
      <c r="D216" s="101"/>
      <c r="E216" s="101"/>
      <c r="F216" s="117"/>
      <c r="G216" s="48"/>
      <c r="H216" s="38"/>
      <c r="I216" s="81"/>
      <c r="J216" s="38" t="s">
        <v>1691</v>
      </c>
      <c r="K216" s="52" t="s">
        <v>6</v>
      </c>
      <c r="L216" s="116" t="s">
        <v>3172</v>
      </c>
      <c r="M216" s="38" t="str">
        <f aca="false">VLOOKUP(L216,CódigosRetorno!$A$2:$B$1795,2,FALSE())</f>
        <v>El sistema de calculo del ISC es incorrecto</v>
      </c>
      <c r="N216" s="49" t="s">
        <v>1693</v>
      </c>
      <c r="O216" s="16"/>
    </row>
    <row r="217" customFormat="false" ht="24" hidden="false" customHeight="true" outlineLevel="0" collapsed="false">
      <c r="A217" s="16"/>
      <c r="B217" s="112"/>
      <c r="C217" s="103"/>
      <c r="D217" s="101"/>
      <c r="E217" s="101"/>
      <c r="F217" s="81" t="s">
        <v>769</v>
      </c>
      <c r="G217" s="101" t="s">
        <v>1129</v>
      </c>
      <c r="H217" s="80" t="s">
        <v>3440</v>
      </c>
      <c r="I217" s="81" t="n">
        <v>1</v>
      </c>
      <c r="J217" s="38" t="s">
        <v>605</v>
      </c>
      <c r="K217" s="52" t="s">
        <v>6</v>
      </c>
      <c r="L217" s="116" t="s">
        <v>1656</v>
      </c>
      <c r="M217" s="38" t="str">
        <f aca="false">VLOOKUP(L217,CódigosRetorno!$A$2:$B$1795,2,FALSE())</f>
        <v>El XML no contiene el tag cac:TaxCategory/cac:TaxScheme/cbc:ID del Item</v>
      </c>
      <c r="N217" s="49" t="s">
        <v>8</v>
      </c>
      <c r="O217" s="16"/>
    </row>
    <row r="218" customFormat="false" ht="24" hidden="false" customHeight="false" outlineLevel="0" collapsed="false">
      <c r="A218" s="16"/>
      <c r="B218" s="112"/>
      <c r="C218" s="103"/>
      <c r="D218" s="101"/>
      <c r="E218" s="101"/>
      <c r="F218" s="81"/>
      <c r="G218" s="101"/>
      <c r="H218" s="80"/>
      <c r="I218" s="81"/>
      <c r="J218" s="38" t="s">
        <v>469</v>
      </c>
      <c r="K218" s="52" t="s">
        <v>6</v>
      </c>
      <c r="L218" s="116" t="s">
        <v>1657</v>
      </c>
      <c r="M218" s="38" t="str">
        <f aca="false">VLOOKUP(L218,CódigosRetorno!$A$2:$B$1795,2,FALSE())</f>
        <v>El codigo del tributo es invalido</v>
      </c>
      <c r="N218" s="49" t="s">
        <v>1658</v>
      </c>
      <c r="O218" s="16"/>
    </row>
    <row r="219" customFormat="false" ht="24" hidden="false" customHeight="false" outlineLevel="0" collapsed="false">
      <c r="A219" s="16"/>
      <c r="B219" s="112"/>
      <c r="C219" s="103"/>
      <c r="D219" s="101"/>
      <c r="E219" s="101"/>
      <c r="F219" s="81"/>
      <c r="G219" s="101"/>
      <c r="H219" s="80"/>
      <c r="I219" s="81"/>
      <c r="J219" s="38" t="s">
        <v>1659</v>
      </c>
      <c r="K219" s="52" t="s">
        <v>6</v>
      </c>
      <c r="L219" s="116" t="s">
        <v>1660</v>
      </c>
      <c r="M219" s="38" t="str">
        <f aca="false">VLOOKUP(L219,CódigosRetorno!$A$2:$B$1795,2,FALSE())</f>
        <v>El código de tributo no debe repetirse a nivel de item</v>
      </c>
      <c r="N219" s="49" t="s">
        <v>8</v>
      </c>
      <c r="O219" s="16"/>
    </row>
    <row r="220" customFormat="false" ht="24" hidden="false" customHeight="false" outlineLevel="0" collapsed="false">
      <c r="A220" s="16"/>
      <c r="B220" s="112"/>
      <c r="C220" s="103"/>
      <c r="D220" s="101"/>
      <c r="E220" s="101"/>
      <c r="F220" s="117"/>
      <c r="G220" s="49" t="s">
        <v>1665</v>
      </c>
      <c r="H220" s="38" t="s">
        <v>1333</v>
      </c>
      <c r="I220" s="49" t="s">
        <v>1262</v>
      </c>
      <c r="J220" s="38" t="s">
        <v>1666</v>
      </c>
      <c r="K220" s="48" t="s">
        <v>208</v>
      </c>
      <c r="L220" s="52" t="s">
        <v>1335</v>
      </c>
      <c r="M220" s="38" t="str">
        <f aca="false">VLOOKUP(L220,CódigosRetorno!$A$2:$B$1795,2,FALSE())</f>
        <v>El dato ingresado como atributo @schemeName es incorrecto.</v>
      </c>
      <c r="N220" s="49" t="s">
        <v>8</v>
      </c>
      <c r="O220" s="16"/>
    </row>
    <row r="221" customFormat="false" ht="24" hidden="false" customHeight="false" outlineLevel="0" collapsed="false">
      <c r="A221" s="16"/>
      <c r="B221" s="112"/>
      <c r="C221" s="103"/>
      <c r="D221" s="101"/>
      <c r="E221" s="101"/>
      <c r="F221" s="117"/>
      <c r="G221" s="49" t="s">
        <v>1260</v>
      </c>
      <c r="H221" s="38" t="s">
        <v>1261</v>
      </c>
      <c r="I221" s="49" t="s">
        <v>1262</v>
      </c>
      <c r="J221" s="38" t="s">
        <v>1263</v>
      </c>
      <c r="K221" s="48" t="s">
        <v>208</v>
      </c>
      <c r="L221" s="52" t="s">
        <v>1264</v>
      </c>
      <c r="M221" s="38" t="str">
        <f aca="false">VLOOKUP(L221,CódigosRetorno!$A$2:$B$1795,2,FALSE())</f>
        <v>El dato ingresado como atributo @schemeAgencyName es incorrecto.</v>
      </c>
      <c r="N221" s="49" t="s">
        <v>8</v>
      </c>
      <c r="O221" s="16"/>
    </row>
    <row r="222" customFormat="false" ht="48" hidden="false" customHeight="false" outlineLevel="0" collapsed="false">
      <c r="A222" s="16"/>
      <c r="B222" s="112"/>
      <c r="C222" s="103"/>
      <c r="D222" s="101"/>
      <c r="E222" s="101"/>
      <c r="F222" s="117"/>
      <c r="G222" s="49" t="s">
        <v>1694</v>
      </c>
      <c r="H222" s="38" t="s">
        <v>1337</v>
      </c>
      <c r="I222" s="49" t="s">
        <v>1262</v>
      </c>
      <c r="J222" s="38" t="s">
        <v>1668</v>
      </c>
      <c r="K222" s="52" t="s">
        <v>208</v>
      </c>
      <c r="L222" s="116" t="s">
        <v>1339</v>
      </c>
      <c r="M222" s="38" t="str">
        <f aca="false">VLOOKUP(L222,CódigosRetorno!$A$2:$B$1795,2,FALSE())</f>
        <v>El dato ingresado como atributo @schemeURI es incorrecto.</v>
      </c>
      <c r="N222" s="49" t="s">
        <v>8</v>
      </c>
      <c r="O222" s="16"/>
    </row>
    <row r="223" customFormat="false" ht="24" hidden="false" customHeight="true" outlineLevel="0" collapsed="false">
      <c r="A223" s="16"/>
      <c r="B223" s="112"/>
      <c r="C223" s="103"/>
      <c r="D223" s="101"/>
      <c r="E223" s="101"/>
      <c r="F223" s="49" t="s">
        <v>1669</v>
      </c>
      <c r="G223" s="48" t="s">
        <v>1129</v>
      </c>
      <c r="H223" s="38" t="s">
        <v>3433</v>
      </c>
      <c r="I223" s="49" t="n">
        <v>1</v>
      </c>
      <c r="J223" s="38" t="s">
        <v>605</v>
      </c>
      <c r="K223" s="52" t="s">
        <v>6</v>
      </c>
      <c r="L223" s="116" t="s">
        <v>1671</v>
      </c>
      <c r="M223" s="38" t="str">
        <f aca="false">VLOOKUP(L223,CódigosRetorno!$A$2:$B$1795,2,FALSE())</f>
        <v>El XML no contiene el tag o no existe información del nombre de tributo de la línea</v>
      </c>
      <c r="N223" s="49" t="s">
        <v>8</v>
      </c>
      <c r="O223" s="16"/>
    </row>
    <row r="224" customFormat="false" ht="36" hidden="false" customHeight="false" outlineLevel="0" collapsed="false">
      <c r="A224" s="16"/>
      <c r="B224" s="112"/>
      <c r="C224" s="103"/>
      <c r="D224" s="101"/>
      <c r="E224" s="101"/>
      <c r="F224" s="49"/>
      <c r="G224" s="48"/>
      <c r="H224" s="38"/>
      <c r="I224" s="49"/>
      <c r="J224" s="51" t="s">
        <v>1672</v>
      </c>
      <c r="K224" s="52" t="s">
        <v>6</v>
      </c>
      <c r="L224" s="116" t="s">
        <v>1141</v>
      </c>
      <c r="M224" s="38" t="str">
        <f aca="false">VLOOKUP(L224,CódigosRetorno!$A$2:$B$1795,2,FALSE())</f>
        <v>Nombre de tributo no corresponde al código de tributo de la linea.</v>
      </c>
      <c r="N224" s="49" t="s">
        <v>1658</v>
      </c>
      <c r="O224" s="16"/>
    </row>
    <row r="225" customFormat="false" ht="48" hidden="false" customHeight="false" outlineLevel="0" collapsed="false">
      <c r="A225" s="16"/>
      <c r="B225" s="112"/>
      <c r="C225" s="103"/>
      <c r="D225" s="101"/>
      <c r="E225" s="101"/>
      <c r="F225" s="49" t="s">
        <v>144</v>
      </c>
      <c r="G225" s="48"/>
      <c r="H225" s="38" t="s">
        <v>3434</v>
      </c>
      <c r="I225" s="49" t="n">
        <v>1</v>
      </c>
      <c r="J225" s="51" t="s">
        <v>1674</v>
      </c>
      <c r="K225" s="52" t="s">
        <v>6</v>
      </c>
      <c r="L225" s="52" t="s">
        <v>1675</v>
      </c>
      <c r="M225" s="38" t="str">
        <f aca="false">VLOOKUP(L225,CódigosRetorno!$A$2:$B$1795,2,FALSE())</f>
        <v>El Name o TaxTypeCode debe corresponder al codigo de tributo del item</v>
      </c>
      <c r="N225" s="49" t="s">
        <v>1658</v>
      </c>
      <c r="O225" s="16"/>
    </row>
    <row r="226" customFormat="false" ht="36" hidden="false" customHeight="true" outlineLevel="0" collapsed="false">
      <c r="A226" s="16"/>
      <c r="B226" s="49" t="n">
        <f aca="false">B205+1</f>
        <v>34</v>
      </c>
      <c r="C226" s="51" t="s">
        <v>1696</v>
      </c>
      <c r="D226" s="48" t="s">
        <v>329</v>
      </c>
      <c r="E226" s="48" t="s">
        <v>184</v>
      </c>
      <c r="F226" s="49" t="s">
        <v>300</v>
      </c>
      <c r="G226" s="48" t="s">
        <v>301</v>
      </c>
      <c r="H226" s="38" t="s">
        <v>3441</v>
      </c>
      <c r="I226" s="49" t="n">
        <v>1</v>
      </c>
      <c r="J226" s="38" t="s">
        <v>1618</v>
      </c>
      <c r="K226" s="52" t="s">
        <v>6</v>
      </c>
      <c r="L226" s="116" t="s">
        <v>1619</v>
      </c>
      <c r="M226" s="38" t="str">
        <f aca="false">VLOOKUP(L226,CódigosRetorno!$A$2:$B$1795,2,FALSE())</f>
        <v>El dato ingresado en TaxAmount de la linea no cumple con el formato establecido</v>
      </c>
      <c r="N226" s="49" t="s">
        <v>8</v>
      </c>
      <c r="O226" s="16"/>
    </row>
    <row r="227" customFormat="false" ht="72" hidden="false" customHeight="false" outlineLevel="0" collapsed="false">
      <c r="A227" s="16"/>
      <c r="B227" s="49"/>
      <c r="C227" s="51"/>
      <c r="D227" s="48"/>
      <c r="E227" s="48"/>
      <c r="F227" s="49"/>
      <c r="G227" s="48"/>
      <c r="H227" s="38"/>
      <c r="I227" s="49"/>
      <c r="J227" s="38" t="s">
        <v>3442</v>
      </c>
      <c r="K227" s="52" t="s">
        <v>208</v>
      </c>
      <c r="L227" s="116" t="s">
        <v>1698</v>
      </c>
      <c r="M227" s="38" t="str">
        <f aca="false">VLOOKUP(L227,CódigosRetorno!$A$2:$B$1795,2,FALSE())</f>
        <v>El dato ingresado en el campo cac:TaxSubtotal/cbc:TaxAmount del ítem no coincide con el valor calculado</v>
      </c>
      <c r="N227" s="49" t="s">
        <v>8</v>
      </c>
      <c r="O227" s="16"/>
    </row>
    <row r="228" customFormat="false" ht="36" hidden="false" customHeight="false" outlineLevel="0" collapsed="false">
      <c r="A228" s="16"/>
      <c r="B228" s="49"/>
      <c r="C228" s="51"/>
      <c r="D228" s="48"/>
      <c r="E228" s="48"/>
      <c r="F228" s="81" t="s">
        <v>144</v>
      </c>
      <c r="G228" s="101" t="s">
        <v>308</v>
      </c>
      <c r="H228" s="80" t="s">
        <v>1575</v>
      </c>
      <c r="I228" s="49" t="n">
        <v>1</v>
      </c>
      <c r="J228" s="51" t="s">
        <v>1598</v>
      </c>
      <c r="K228" s="52" t="s">
        <v>6</v>
      </c>
      <c r="L228" s="116" t="s">
        <v>1074</v>
      </c>
      <c r="M228" s="38" t="str">
        <f aca="false">VLOOKUP(L228,CódigosRetorno!$A$2:$B$1795,2,FALSE())</f>
        <v>La moneda debe ser la misma en todo el documento. Salvo las percepciones que sólo son en moneda nacional</v>
      </c>
      <c r="N228" s="49" t="s">
        <v>1297</v>
      </c>
      <c r="O228" s="16"/>
    </row>
    <row r="229" customFormat="false" ht="24" hidden="false" customHeight="true" outlineLevel="0" collapsed="false">
      <c r="A229" s="16"/>
      <c r="B229" s="49"/>
      <c r="C229" s="51"/>
      <c r="D229" s="48"/>
      <c r="E229" s="48"/>
      <c r="F229" s="117" t="s">
        <v>1699</v>
      </c>
      <c r="G229" s="48" t="s">
        <v>1700</v>
      </c>
      <c r="H229" s="51" t="s">
        <v>3443</v>
      </c>
      <c r="I229" s="49"/>
      <c r="J229" s="38" t="s">
        <v>1702</v>
      </c>
      <c r="K229" s="52" t="s">
        <v>6</v>
      </c>
      <c r="L229" s="116" t="s">
        <v>1703</v>
      </c>
      <c r="M229" s="38" t="str">
        <f aca="false">VLOOKUP(L229,CódigosRetorno!$A$2:$B$1795,2,FALSE())</f>
        <v>El valor del tag no cumple con el formato establecido</v>
      </c>
      <c r="N229" s="49" t="s">
        <v>8</v>
      </c>
      <c r="O229" s="16"/>
    </row>
    <row r="230" customFormat="false" ht="24" hidden="false" customHeight="false" outlineLevel="0" collapsed="false">
      <c r="A230" s="16"/>
      <c r="B230" s="49"/>
      <c r="C230" s="51"/>
      <c r="D230" s="48"/>
      <c r="E230" s="48"/>
      <c r="F230" s="117"/>
      <c r="G230" s="48"/>
      <c r="H230" s="51"/>
      <c r="I230" s="49"/>
      <c r="J230" s="38" t="s">
        <v>1704</v>
      </c>
      <c r="K230" s="52" t="s">
        <v>6</v>
      </c>
      <c r="L230" s="116" t="s">
        <v>1705</v>
      </c>
      <c r="M230" s="38" t="str">
        <f aca="false">VLOOKUP(L230,CódigosRetorno!$A$2:$B$1795,2,FALSE())</f>
        <v>Debe consignar el campo cac:TaxSubtotal/cbc:BaseUnitMeasure a nivel de ítem</v>
      </c>
      <c r="N230" s="49" t="s">
        <v>8</v>
      </c>
      <c r="O230" s="16"/>
    </row>
    <row r="231" customFormat="false" ht="36" hidden="false" customHeight="false" outlineLevel="0" collapsed="false">
      <c r="A231" s="16"/>
      <c r="B231" s="49"/>
      <c r="C231" s="51"/>
      <c r="D231" s="48"/>
      <c r="E231" s="48"/>
      <c r="F231" s="117"/>
      <c r="G231" s="48"/>
      <c r="H231" s="51"/>
      <c r="I231" s="49"/>
      <c r="J231" s="38" t="s">
        <v>1706</v>
      </c>
      <c r="K231" s="52" t="s">
        <v>6</v>
      </c>
      <c r="L231" s="116" t="s">
        <v>1707</v>
      </c>
      <c r="M231" s="38" t="str">
        <f aca="false">VLOOKUP(L231,CódigosRetorno!$A$2:$B$1795,2,FALSE())</f>
        <v>El valor ingresado en el campo cac:TaxSubtotal/cbc:BaseUnitMeasure no corresponde al valor esperado</v>
      </c>
      <c r="N231" s="49" t="s">
        <v>8</v>
      </c>
      <c r="O231" s="16"/>
    </row>
    <row r="232" customFormat="false" ht="24" hidden="false" customHeight="false" outlineLevel="0" collapsed="false">
      <c r="A232" s="16"/>
      <c r="B232" s="49"/>
      <c r="C232" s="51"/>
      <c r="D232" s="48"/>
      <c r="E232" s="48"/>
      <c r="F232" s="81" t="s">
        <v>144</v>
      </c>
      <c r="G232" s="101" t="s">
        <v>1708</v>
      </c>
      <c r="H232" s="38" t="s">
        <v>1709</v>
      </c>
      <c r="I232" s="49"/>
      <c r="J232" s="51" t="s">
        <v>1710</v>
      </c>
      <c r="K232" s="52" t="s">
        <v>208</v>
      </c>
      <c r="L232" s="116" t="s">
        <v>1711</v>
      </c>
      <c r="M232" s="38" t="str">
        <f aca="false">VLOOKUP(L232,CódigosRetorno!$A$2:$B$1795,2,FALSE())</f>
        <v>El dato ingresado como unidad de medida no corresponde al valor esperado</v>
      </c>
      <c r="N232" s="49" t="s">
        <v>8</v>
      </c>
      <c r="O232" s="16"/>
    </row>
    <row r="233" customFormat="false" ht="36" hidden="false" customHeight="true" outlineLevel="0" collapsed="false">
      <c r="A233" s="16"/>
      <c r="B233" s="49"/>
      <c r="C233" s="51"/>
      <c r="D233" s="48"/>
      <c r="E233" s="48"/>
      <c r="F233" s="117" t="s">
        <v>1628</v>
      </c>
      <c r="G233" s="117" t="s">
        <v>1629</v>
      </c>
      <c r="H233" s="38" t="s">
        <v>3444</v>
      </c>
      <c r="I233" s="117" t="n">
        <v>1</v>
      </c>
      <c r="J233" s="38" t="s">
        <v>1633</v>
      </c>
      <c r="K233" s="52" t="s">
        <v>6</v>
      </c>
      <c r="L233" s="116" t="s">
        <v>1703</v>
      </c>
      <c r="M233" s="38" t="str">
        <f aca="false">VLOOKUP(L233,CódigosRetorno!$A$2:$B$1795,2,FALSE())</f>
        <v>El valor del tag no cumple con el formato establecido</v>
      </c>
      <c r="N233" s="49" t="s">
        <v>8</v>
      </c>
      <c r="O233" s="16"/>
    </row>
    <row r="234" customFormat="false" ht="48" hidden="false" customHeight="false" outlineLevel="0" collapsed="false">
      <c r="A234" s="16"/>
      <c r="B234" s="49"/>
      <c r="C234" s="51"/>
      <c r="D234" s="48"/>
      <c r="E234" s="48"/>
      <c r="F234" s="117"/>
      <c r="G234" s="117"/>
      <c r="H234" s="38"/>
      <c r="I234" s="117"/>
      <c r="J234" s="38" t="s">
        <v>1713</v>
      </c>
      <c r="K234" s="52" t="s">
        <v>6</v>
      </c>
      <c r="L234" s="116" t="s">
        <v>1714</v>
      </c>
      <c r="M234" s="38" t="str">
        <f aca="false">VLOOKUP(L234,CódigosRetorno!$A$2:$B$1795,2,FALSE())</f>
        <v>El valor ingresado en el campo cac:TaxSubtotal/cbc:PerUnitAmount del ítem no corresponde al valor esperado</v>
      </c>
      <c r="N234" s="49" t="s">
        <v>8</v>
      </c>
      <c r="O234" s="16"/>
    </row>
    <row r="235" customFormat="false" ht="72" hidden="false" customHeight="false" outlineLevel="0" collapsed="false">
      <c r="A235" s="16"/>
      <c r="B235" s="49"/>
      <c r="C235" s="51"/>
      <c r="D235" s="48"/>
      <c r="E235" s="48"/>
      <c r="F235" s="117"/>
      <c r="G235" s="117"/>
      <c r="H235" s="38"/>
      <c r="I235" s="117"/>
      <c r="J235" s="38" t="s">
        <v>3445</v>
      </c>
      <c r="K235" s="52" t="s">
        <v>208</v>
      </c>
      <c r="L235" s="116" t="s">
        <v>1716</v>
      </c>
      <c r="M235" s="38" t="str">
        <f aca="false">VLOOKUP(L235,CódigosRetorno!$A$2:$B$1795,2,FALSE())</f>
        <v>La tasa del tributo de la línea no corresponde al valor esperado</v>
      </c>
      <c r="N235" s="49" t="s">
        <v>8</v>
      </c>
      <c r="O235" s="16"/>
    </row>
    <row r="236" customFormat="false" ht="24" hidden="false" customHeight="true" outlineLevel="0" collapsed="false">
      <c r="A236" s="16"/>
      <c r="B236" s="49"/>
      <c r="C236" s="51"/>
      <c r="D236" s="48"/>
      <c r="E236" s="48"/>
      <c r="F236" s="117" t="s">
        <v>769</v>
      </c>
      <c r="G236" s="48" t="s">
        <v>1129</v>
      </c>
      <c r="H236" s="38" t="s">
        <v>3446</v>
      </c>
      <c r="I236" s="117" t="n">
        <v>1</v>
      </c>
      <c r="J236" s="38" t="s">
        <v>605</v>
      </c>
      <c r="K236" s="52" t="s">
        <v>6</v>
      </c>
      <c r="L236" s="116" t="s">
        <v>1656</v>
      </c>
      <c r="M236" s="38" t="str">
        <f aca="false">VLOOKUP(L236,CódigosRetorno!$A$2:$B$1795,2,FALSE())</f>
        <v>El XML no contiene el tag cac:TaxCategory/cac:TaxScheme/cbc:ID del Item</v>
      </c>
      <c r="N236" s="49" t="s">
        <v>8</v>
      </c>
      <c r="O236" s="16"/>
    </row>
    <row r="237" customFormat="false" ht="24" hidden="false" customHeight="false" outlineLevel="0" collapsed="false">
      <c r="A237" s="16"/>
      <c r="B237" s="49"/>
      <c r="C237" s="51"/>
      <c r="D237" s="48"/>
      <c r="E237" s="48"/>
      <c r="F237" s="117"/>
      <c r="G237" s="48"/>
      <c r="H237" s="38"/>
      <c r="I237" s="117"/>
      <c r="J237" s="38" t="s">
        <v>469</v>
      </c>
      <c r="K237" s="52" t="s">
        <v>6</v>
      </c>
      <c r="L237" s="116" t="s">
        <v>1657</v>
      </c>
      <c r="M237" s="38" t="str">
        <f aca="false">VLOOKUP(L237,CódigosRetorno!$A$2:$B$1795,2,FALSE())</f>
        <v>El codigo del tributo es invalido</v>
      </c>
      <c r="N237" s="49" t="s">
        <v>1658</v>
      </c>
      <c r="O237" s="16"/>
    </row>
    <row r="238" customFormat="false" ht="24" hidden="false" customHeight="false" outlineLevel="0" collapsed="false">
      <c r="A238" s="16"/>
      <c r="B238" s="49"/>
      <c r="C238" s="51"/>
      <c r="D238" s="48"/>
      <c r="E238" s="48"/>
      <c r="F238" s="117"/>
      <c r="G238" s="48"/>
      <c r="H238" s="38"/>
      <c r="I238" s="117"/>
      <c r="J238" s="51" t="s">
        <v>1659</v>
      </c>
      <c r="K238" s="52" t="s">
        <v>6</v>
      </c>
      <c r="L238" s="116" t="s">
        <v>1660</v>
      </c>
      <c r="M238" s="38" t="str">
        <f aca="false">VLOOKUP(L238,CódigosRetorno!$A$2:$B$1795,2,FALSE())</f>
        <v>El código de tributo no debe repetirse a nivel de item</v>
      </c>
      <c r="N238" s="49" t="s">
        <v>8</v>
      </c>
      <c r="O238" s="16"/>
    </row>
    <row r="239" customFormat="false" ht="24" hidden="false" customHeight="false" outlineLevel="0" collapsed="false">
      <c r="A239" s="16"/>
      <c r="B239" s="49"/>
      <c r="C239" s="51"/>
      <c r="D239" s="48"/>
      <c r="E239" s="48"/>
      <c r="F239" s="117"/>
      <c r="G239" s="49" t="s">
        <v>1665</v>
      </c>
      <c r="H239" s="38" t="s">
        <v>1333</v>
      </c>
      <c r="I239" s="49" t="s">
        <v>1262</v>
      </c>
      <c r="J239" s="38" t="s">
        <v>1666</v>
      </c>
      <c r="K239" s="48" t="s">
        <v>208</v>
      </c>
      <c r="L239" s="52" t="s">
        <v>1335</v>
      </c>
      <c r="M239" s="38" t="str">
        <f aca="false">VLOOKUP(L239,CódigosRetorno!$A$2:$B$1795,2,FALSE())</f>
        <v>El dato ingresado como atributo @schemeName es incorrecto.</v>
      </c>
      <c r="N239" s="49" t="s">
        <v>8</v>
      </c>
      <c r="O239" s="16"/>
    </row>
    <row r="240" customFormat="false" ht="24" hidden="false" customHeight="false" outlineLevel="0" collapsed="false">
      <c r="A240" s="16"/>
      <c r="B240" s="49"/>
      <c r="C240" s="51"/>
      <c r="D240" s="48"/>
      <c r="E240" s="48"/>
      <c r="F240" s="117"/>
      <c r="G240" s="49" t="s">
        <v>1260</v>
      </c>
      <c r="H240" s="38" t="s">
        <v>1261</v>
      </c>
      <c r="I240" s="49" t="s">
        <v>1262</v>
      </c>
      <c r="J240" s="38" t="s">
        <v>1263</v>
      </c>
      <c r="K240" s="48" t="s">
        <v>208</v>
      </c>
      <c r="L240" s="52" t="s">
        <v>1264</v>
      </c>
      <c r="M240" s="38" t="str">
        <f aca="false">VLOOKUP(L240,CódigosRetorno!$A$2:$B$1795,2,FALSE())</f>
        <v>El dato ingresado como atributo @schemeAgencyName es incorrecto.</v>
      </c>
      <c r="N240" s="49" t="s">
        <v>8</v>
      </c>
      <c r="O240" s="16"/>
    </row>
    <row r="241" customFormat="false" ht="48" hidden="false" customHeight="false" outlineLevel="0" collapsed="false">
      <c r="A241" s="16"/>
      <c r="B241" s="49"/>
      <c r="C241" s="51"/>
      <c r="D241" s="48"/>
      <c r="E241" s="48"/>
      <c r="F241" s="117"/>
      <c r="G241" s="49" t="s">
        <v>1694</v>
      </c>
      <c r="H241" s="38" t="s">
        <v>1337</v>
      </c>
      <c r="I241" s="49" t="s">
        <v>1262</v>
      </c>
      <c r="J241" s="38" t="s">
        <v>1668</v>
      </c>
      <c r="K241" s="52" t="s">
        <v>208</v>
      </c>
      <c r="L241" s="116" t="s">
        <v>1339</v>
      </c>
      <c r="M241" s="38" t="str">
        <f aca="false">VLOOKUP(L241,CódigosRetorno!$A$2:$B$1795,2,FALSE())</f>
        <v>El dato ingresado como atributo @schemeURI es incorrecto.</v>
      </c>
      <c r="N241" s="49" t="s">
        <v>8</v>
      </c>
      <c r="O241" s="16"/>
    </row>
    <row r="242" customFormat="false" ht="24" hidden="false" customHeight="true" outlineLevel="0" collapsed="false">
      <c r="A242" s="16"/>
      <c r="B242" s="49"/>
      <c r="C242" s="51"/>
      <c r="D242" s="48"/>
      <c r="E242" s="48"/>
      <c r="F242" s="49" t="s">
        <v>1669</v>
      </c>
      <c r="G242" s="48" t="s">
        <v>1129</v>
      </c>
      <c r="H242" s="38" t="s">
        <v>3433</v>
      </c>
      <c r="I242" s="49" t="n">
        <v>1</v>
      </c>
      <c r="J242" s="38" t="s">
        <v>605</v>
      </c>
      <c r="K242" s="52" t="s">
        <v>6</v>
      </c>
      <c r="L242" s="116" t="s">
        <v>1671</v>
      </c>
      <c r="M242" s="38" t="str">
        <f aca="false">VLOOKUP(L242,CódigosRetorno!$A$2:$B$1795,2,FALSE())</f>
        <v>El XML no contiene el tag o no existe información del nombre de tributo de la línea</v>
      </c>
      <c r="N242" s="49" t="s">
        <v>8</v>
      </c>
      <c r="O242" s="16"/>
    </row>
    <row r="243" customFormat="false" ht="36" hidden="false" customHeight="false" outlineLevel="0" collapsed="false">
      <c r="A243" s="16"/>
      <c r="B243" s="49"/>
      <c r="C243" s="51"/>
      <c r="D243" s="48"/>
      <c r="E243" s="48"/>
      <c r="F243" s="49"/>
      <c r="G243" s="48"/>
      <c r="H243" s="38"/>
      <c r="I243" s="49"/>
      <c r="J243" s="51" t="s">
        <v>1672</v>
      </c>
      <c r="K243" s="52" t="s">
        <v>6</v>
      </c>
      <c r="L243" s="116" t="s">
        <v>1141</v>
      </c>
      <c r="M243" s="38" t="str">
        <f aca="false">VLOOKUP(L243,CódigosRetorno!$A$2:$B$1795,2,FALSE())</f>
        <v>Nombre de tributo no corresponde al código de tributo de la linea.</v>
      </c>
      <c r="N243" s="49" t="s">
        <v>1658</v>
      </c>
      <c r="O243" s="16"/>
    </row>
    <row r="244" customFormat="false" ht="48" hidden="false" customHeight="false" outlineLevel="0" collapsed="false">
      <c r="A244" s="16"/>
      <c r="B244" s="49"/>
      <c r="C244" s="51"/>
      <c r="D244" s="48"/>
      <c r="E244" s="48"/>
      <c r="F244" s="49" t="s">
        <v>144</v>
      </c>
      <c r="G244" s="48" t="s">
        <v>1129</v>
      </c>
      <c r="H244" s="38" t="s">
        <v>3434</v>
      </c>
      <c r="I244" s="49" t="n">
        <v>1</v>
      </c>
      <c r="J244" s="51" t="s">
        <v>1674</v>
      </c>
      <c r="K244" s="52" t="s">
        <v>6</v>
      </c>
      <c r="L244" s="52" t="s">
        <v>1675</v>
      </c>
      <c r="M244" s="38" t="str">
        <f aca="false">VLOOKUP(L244,CódigosRetorno!$A$2:$B$1795,2,FALSE())</f>
        <v>El Name o TaxTypeCode debe corresponder al codigo de tributo del item</v>
      </c>
      <c r="N244" s="49" t="s">
        <v>1658</v>
      </c>
      <c r="O244" s="16"/>
    </row>
    <row r="245" customFormat="false" ht="36" hidden="false" customHeight="true" outlineLevel="0" collapsed="false">
      <c r="A245" s="304"/>
      <c r="B245" s="117" t="n">
        <f aca="false">B226+1</f>
        <v>35</v>
      </c>
      <c r="C245" s="51" t="s">
        <v>1717</v>
      </c>
      <c r="D245" s="48" t="s">
        <v>329</v>
      </c>
      <c r="E245" s="48" t="s">
        <v>184</v>
      </c>
      <c r="F245" s="81" t="s">
        <v>300</v>
      </c>
      <c r="G245" s="158" t="s">
        <v>301</v>
      </c>
      <c r="H245" s="103" t="s">
        <v>3447</v>
      </c>
      <c r="I245" s="81" t="n">
        <v>1</v>
      </c>
      <c r="J245" s="38" t="s">
        <v>1081</v>
      </c>
      <c r="K245" s="52" t="s">
        <v>6</v>
      </c>
      <c r="L245" s="116" t="s">
        <v>1720</v>
      </c>
      <c r="M245" s="38" t="str">
        <f aca="false">VLOOKUP(L245,CódigosRetorno!$A$2:$B$1795,2,FALSE())</f>
        <v>El dato ingresado en LineExtensionAmount del item no cumple con el formato establecido</v>
      </c>
      <c r="N245" s="49" t="s">
        <v>8</v>
      </c>
      <c r="O245" s="304"/>
    </row>
    <row r="246" customFormat="false" ht="108" hidden="false" customHeight="false" outlineLevel="0" collapsed="false">
      <c r="A246" s="304"/>
      <c r="B246" s="117"/>
      <c r="C246" s="51"/>
      <c r="D246" s="48"/>
      <c r="E246" s="48"/>
      <c r="F246" s="81"/>
      <c r="G246" s="158"/>
      <c r="H246" s="103"/>
      <c r="I246" s="81"/>
      <c r="J246" s="38" t="s">
        <v>3448</v>
      </c>
      <c r="K246" s="52" t="s">
        <v>6</v>
      </c>
      <c r="L246" s="52" t="s">
        <v>1722</v>
      </c>
      <c r="M246" s="38" t="str">
        <f aca="false">VLOOKUP(MID(L246,1,4),CódigosRetorno!$A$2:$B$1795,2,FALSE())</f>
        <v>El valor de venta por ítem difiere de los importes consignados.</v>
      </c>
      <c r="N246" s="49" t="s">
        <v>8</v>
      </c>
      <c r="O246" s="304"/>
    </row>
    <row r="247" customFormat="false" ht="108" hidden="false" customHeight="false" outlineLevel="0" collapsed="false">
      <c r="A247" s="304"/>
      <c r="B247" s="117"/>
      <c r="C247" s="51"/>
      <c r="D247" s="48"/>
      <c r="E247" s="48"/>
      <c r="F247" s="81"/>
      <c r="G247" s="158"/>
      <c r="H247" s="103"/>
      <c r="I247" s="81"/>
      <c r="J247" s="38" t="s">
        <v>3449</v>
      </c>
      <c r="K247" s="52" t="s">
        <v>208</v>
      </c>
      <c r="L247" s="116" t="s">
        <v>2807</v>
      </c>
      <c r="M247" s="38" t="str">
        <f aca="false">VLOOKUP(L247,CódigosRetorno!$A$2:$B$1795,2,FALSE())</f>
        <v>El valor de venta por ítem difiere de los importes consignados.</v>
      </c>
      <c r="N247" s="49"/>
      <c r="O247" s="304"/>
    </row>
    <row r="248" customFormat="false" ht="93" hidden="false" customHeight="true" outlineLevel="0" collapsed="false">
      <c r="A248" s="304"/>
      <c r="B248" s="117"/>
      <c r="C248" s="51"/>
      <c r="D248" s="48"/>
      <c r="E248" s="48"/>
      <c r="F248" s="81"/>
      <c r="G248" s="158"/>
      <c r="H248" s="103"/>
      <c r="I248" s="81"/>
      <c r="J248" s="38" t="s">
        <v>3450</v>
      </c>
      <c r="K248" s="52" t="s">
        <v>6</v>
      </c>
      <c r="L248" s="52" t="s">
        <v>1722</v>
      </c>
      <c r="M248" s="38" t="str">
        <f aca="false">VLOOKUP(MID(L248,1,4),CódigosRetorno!$A$2:$B$1795,2,FALSE())</f>
        <v>El valor de venta por ítem difiere de los importes consignados.</v>
      </c>
      <c r="N248" s="49"/>
      <c r="O248" s="304"/>
    </row>
    <row r="249" customFormat="false" ht="96" hidden="false" customHeight="false" outlineLevel="0" collapsed="false">
      <c r="A249" s="304"/>
      <c r="B249" s="117"/>
      <c r="C249" s="51"/>
      <c r="D249" s="48"/>
      <c r="E249" s="48"/>
      <c r="F249" s="81"/>
      <c r="G249" s="158"/>
      <c r="H249" s="103"/>
      <c r="I249" s="81"/>
      <c r="J249" s="38" t="s">
        <v>3451</v>
      </c>
      <c r="K249" s="52" t="s">
        <v>208</v>
      </c>
      <c r="L249" s="116" t="s">
        <v>2807</v>
      </c>
      <c r="M249" s="38" t="str">
        <f aca="false">VLOOKUP(MID(L249,1,4),CódigosRetorno!$A$2:$B$1795,2,FALSE())</f>
        <v>El valor de venta por ítem difiere de los importes consignados.</v>
      </c>
      <c r="N249" s="49" t="s">
        <v>8</v>
      </c>
      <c r="O249" s="304"/>
    </row>
    <row r="250" customFormat="false" ht="36" hidden="false" customHeight="false" outlineLevel="0" collapsed="false">
      <c r="A250" s="304"/>
      <c r="B250" s="117"/>
      <c r="C250" s="51"/>
      <c r="D250" s="48"/>
      <c r="E250" s="48"/>
      <c r="F250" s="49" t="s">
        <v>144</v>
      </c>
      <c r="G250" s="48" t="s">
        <v>308</v>
      </c>
      <c r="H250" s="51" t="s">
        <v>1575</v>
      </c>
      <c r="I250" s="49" t="n">
        <v>1</v>
      </c>
      <c r="J250" s="51" t="s">
        <v>1598</v>
      </c>
      <c r="K250" s="52" t="s">
        <v>6</v>
      </c>
      <c r="L250" s="116" t="s">
        <v>1074</v>
      </c>
      <c r="M250" s="38" t="str">
        <f aca="false">VLOOKUP(L250,CódigosRetorno!$A$2:$B$1795,2,FALSE())</f>
        <v>La moneda debe ser la misma en todo el documento. Salvo las percepciones que sólo son en moneda nacional</v>
      </c>
      <c r="N250" s="49" t="s">
        <v>1297</v>
      </c>
      <c r="O250" s="304"/>
    </row>
    <row r="251" customFormat="false" ht="15" hidden="false" customHeight="false" outlineLevel="0" collapsed="false">
      <c r="A251" s="304"/>
      <c r="B251" s="63" t="s">
        <v>3452</v>
      </c>
      <c r="C251" s="63"/>
      <c r="D251" s="108"/>
      <c r="E251" s="96" t="s">
        <v>8</v>
      </c>
      <c r="F251" s="96" t="s">
        <v>8</v>
      </c>
      <c r="G251" s="96" t="s">
        <v>8</v>
      </c>
      <c r="H251" s="70"/>
      <c r="I251" s="96"/>
      <c r="J251" s="43" t="s">
        <v>8</v>
      </c>
      <c r="K251" s="98" t="s">
        <v>8</v>
      </c>
      <c r="L251" s="110" t="s">
        <v>8</v>
      </c>
      <c r="M251" s="38" t="str">
        <f aca="false">VLOOKUP(L251,CódigosRetorno!$A$2:$B$1795,2,FALSE())</f>
        <v>-</v>
      </c>
      <c r="N251" s="69" t="s">
        <v>8</v>
      </c>
      <c r="O251" s="304"/>
    </row>
    <row r="252" customFormat="false" ht="15" hidden="false" customHeight="true" outlineLevel="0" collapsed="false">
      <c r="A252" s="304"/>
      <c r="B252" s="48" t="n">
        <f aca="false">B245+1</f>
        <v>36</v>
      </c>
      <c r="C252" s="228" t="s">
        <v>1752</v>
      </c>
      <c r="D252" s="117" t="s">
        <v>63</v>
      </c>
      <c r="E252" s="117" t="s">
        <v>184</v>
      </c>
      <c r="F252" s="117" t="s">
        <v>300</v>
      </c>
      <c r="G252" s="81" t="s">
        <v>301</v>
      </c>
      <c r="H252" s="103" t="s">
        <v>3453</v>
      </c>
      <c r="I252" s="117" t="n">
        <v>1</v>
      </c>
      <c r="J252" s="38" t="s">
        <v>3454</v>
      </c>
      <c r="K252" s="48" t="s">
        <v>6</v>
      </c>
      <c r="L252" s="52" t="s">
        <v>1755</v>
      </c>
      <c r="M252" s="38" t="str">
        <f aca="false">VLOOKUP(L252,CódigosRetorno!$A$2:$B$1795,2,FALSE())</f>
        <v>El Monto total de impuestos es obligatorio</v>
      </c>
      <c r="N252" s="49" t="s">
        <v>8</v>
      </c>
      <c r="O252" s="304"/>
    </row>
    <row r="253" customFormat="false" ht="36" hidden="false" customHeight="false" outlineLevel="0" collapsed="false">
      <c r="A253" s="304"/>
      <c r="B253" s="48"/>
      <c r="C253" s="228"/>
      <c r="D253" s="117"/>
      <c r="E253" s="117"/>
      <c r="F253" s="117"/>
      <c r="G253" s="81"/>
      <c r="H253" s="103"/>
      <c r="I253" s="117"/>
      <c r="J253" s="38" t="s">
        <v>2785</v>
      </c>
      <c r="K253" s="48" t="s">
        <v>6</v>
      </c>
      <c r="L253" s="52" t="s">
        <v>1756</v>
      </c>
      <c r="M253" s="38" t="str">
        <f aca="false">VLOOKUP(L253,CódigosRetorno!$A$2:$B$1795,2,FALSE())</f>
        <v>El dato ingresado en el monto total de impuestos no cumple con el formato establecido</v>
      </c>
      <c r="N253" s="49" t="s">
        <v>8</v>
      </c>
      <c r="O253" s="304"/>
    </row>
    <row r="254" customFormat="false" ht="60" hidden="false" customHeight="false" outlineLevel="0" collapsed="false">
      <c r="A254" s="304"/>
      <c r="B254" s="48"/>
      <c r="C254" s="228"/>
      <c r="D254" s="117"/>
      <c r="E254" s="117"/>
      <c r="F254" s="117"/>
      <c r="G254" s="81"/>
      <c r="H254" s="103"/>
      <c r="I254" s="117"/>
      <c r="J254" s="38" t="s">
        <v>3188</v>
      </c>
      <c r="K254" s="49" t="s">
        <v>6</v>
      </c>
      <c r="L254" s="52" t="s">
        <v>1758</v>
      </c>
      <c r="M254" s="38" t="str">
        <f aca="false">VLOOKUP(MID(L254,1,4),CódigosRetorno!$A$2:$B$1795,2,FALSE())</f>
        <v>La sumatoria de impuestos globales no corresponde al monto total de impuestos.</v>
      </c>
      <c r="N254" s="49" t="s">
        <v>8</v>
      </c>
      <c r="O254" s="304"/>
    </row>
    <row r="255" customFormat="false" ht="72" hidden="false" customHeight="false" outlineLevel="0" collapsed="false">
      <c r="A255" s="304"/>
      <c r="B255" s="48"/>
      <c r="C255" s="228"/>
      <c r="D255" s="117"/>
      <c r="E255" s="117"/>
      <c r="F255" s="117"/>
      <c r="G255" s="81"/>
      <c r="H255" s="103"/>
      <c r="I255" s="117"/>
      <c r="J255" s="38" t="s">
        <v>3189</v>
      </c>
      <c r="K255" s="48" t="s">
        <v>208</v>
      </c>
      <c r="L255" s="52" t="s">
        <v>2810</v>
      </c>
      <c r="M255" s="38" t="str">
        <f aca="false">VLOOKUP(L255,CódigosRetorno!$A$2:$B$1795,2,FALSE())</f>
        <v>La sumatoria de impuestos globales no corresponde al monto total de impuestos.</v>
      </c>
      <c r="N255" s="49" t="s">
        <v>8</v>
      </c>
      <c r="O255" s="304"/>
    </row>
    <row r="256" customFormat="false" ht="96" hidden="false" customHeight="false" outlineLevel="0" collapsed="false">
      <c r="A256" s="304"/>
      <c r="B256" s="48"/>
      <c r="C256" s="228"/>
      <c r="D256" s="117"/>
      <c r="E256" s="117"/>
      <c r="F256" s="117"/>
      <c r="G256" s="81"/>
      <c r="H256" s="103"/>
      <c r="I256" s="117"/>
      <c r="J256" s="38" t="s">
        <v>3455</v>
      </c>
      <c r="K256" s="48" t="s">
        <v>6</v>
      </c>
      <c r="L256" s="52" t="s">
        <v>1762</v>
      </c>
      <c r="M256" s="38" t="str">
        <f aca="false">VLOOKUP(L256,CódigosRetorno!$A$2:$B$1795,2,FALSE())</f>
        <v>Si tiene operaciones de un tributo en alguna línea, debe consignar el tag del total del tributo</v>
      </c>
      <c r="N256" s="49" t="s">
        <v>8</v>
      </c>
      <c r="O256" s="304"/>
    </row>
    <row r="257" customFormat="false" ht="24" hidden="false" customHeight="false" outlineLevel="0" collapsed="false">
      <c r="A257" s="304"/>
      <c r="B257" s="48"/>
      <c r="C257" s="228"/>
      <c r="D257" s="117"/>
      <c r="E257" s="117"/>
      <c r="F257" s="117"/>
      <c r="G257" s="81"/>
      <c r="H257" s="103"/>
      <c r="I257" s="117"/>
      <c r="J257" s="38" t="s">
        <v>1759</v>
      </c>
      <c r="K257" s="48" t="s">
        <v>6</v>
      </c>
      <c r="L257" s="52" t="s">
        <v>1760</v>
      </c>
      <c r="M257" s="38" t="str">
        <f aca="false">VLOOKUP(L257,CódigosRetorno!$A$2:$B$1795,2,FALSE())</f>
        <v>El tag cac:TaxTotal no debe repetirse a nivel de totales</v>
      </c>
      <c r="N257" s="49" t="s">
        <v>8</v>
      </c>
      <c r="O257" s="304"/>
    </row>
    <row r="258" customFormat="false" ht="36" hidden="false" customHeight="false" outlineLevel="0" collapsed="false">
      <c r="A258" s="304"/>
      <c r="B258" s="48"/>
      <c r="C258" s="228"/>
      <c r="D258" s="117"/>
      <c r="E258" s="117"/>
      <c r="F258" s="209" t="s">
        <v>144</v>
      </c>
      <c r="G258" s="48" t="s">
        <v>308</v>
      </c>
      <c r="H258" s="51" t="s">
        <v>1575</v>
      </c>
      <c r="I258" s="209" t="n">
        <v>1</v>
      </c>
      <c r="J258" s="51" t="s">
        <v>1598</v>
      </c>
      <c r="K258" s="52" t="s">
        <v>6</v>
      </c>
      <c r="L258" s="116" t="s">
        <v>1074</v>
      </c>
      <c r="M258" s="38" t="str">
        <f aca="false">VLOOKUP(L258,CódigosRetorno!$A$2:$B$1795,2,FALSE())</f>
        <v>La moneda debe ser la misma en todo el documento. Salvo las percepciones que sólo son en moneda nacional</v>
      </c>
      <c r="N258" s="49" t="s">
        <v>1297</v>
      </c>
      <c r="O258" s="304"/>
    </row>
    <row r="259" customFormat="false" ht="24" hidden="false" customHeight="true" outlineLevel="0" collapsed="false">
      <c r="A259" s="16"/>
      <c r="B259" s="81" t="s">
        <v>3456</v>
      </c>
      <c r="C259" s="103" t="s">
        <v>1764</v>
      </c>
      <c r="D259" s="81" t="s">
        <v>63</v>
      </c>
      <c r="E259" s="49" t="s">
        <v>184</v>
      </c>
      <c r="F259" s="81" t="s">
        <v>300</v>
      </c>
      <c r="G259" s="101" t="s">
        <v>1718</v>
      </c>
      <c r="H259" s="103" t="s">
        <v>3457</v>
      </c>
      <c r="I259" s="81" t="n">
        <v>1</v>
      </c>
      <c r="J259" s="51" t="s">
        <v>1631</v>
      </c>
      <c r="K259" s="52" t="s">
        <v>6</v>
      </c>
      <c r="L259" s="116" t="s">
        <v>1766</v>
      </c>
      <c r="M259" s="38" t="str">
        <f aca="false">VLOOKUP(L259,CódigosRetorno!$A$2:$B$1795,2,FALSE())</f>
        <v>El XML no contiene el tag o no existe información de total valor de venta globales</v>
      </c>
      <c r="N259" s="48" t="s">
        <v>8</v>
      </c>
      <c r="O259" s="16"/>
    </row>
    <row r="260" customFormat="false" ht="36" hidden="false" customHeight="false" outlineLevel="0" collapsed="false">
      <c r="A260" s="16"/>
      <c r="B260" s="81"/>
      <c r="C260" s="103"/>
      <c r="D260" s="81"/>
      <c r="E260" s="81"/>
      <c r="F260" s="81"/>
      <c r="G260" s="101"/>
      <c r="H260" s="103"/>
      <c r="I260" s="81"/>
      <c r="J260" s="38" t="s">
        <v>1081</v>
      </c>
      <c r="K260" s="13" t="s">
        <v>6</v>
      </c>
      <c r="L260" s="52" t="s">
        <v>1767</v>
      </c>
      <c r="M260" s="38" t="str">
        <f aca="false">VLOOKUP(L260,CódigosRetorno!$A$2:$B$1795,2,FALSE())</f>
        <v>El dato ingresado en el total valor de venta globales no cumple con el formato establecido</v>
      </c>
      <c r="N260" s="48" t="s">
        <v>8</v>
      </c>
      <c r="O260" s="16"/>
    </row>
    <row r="261" customFormat="false" ht="96" hidden="false" customHeight="false" outlineLevel="0" collapsed="false">
      <c r="A261" s="16"/>
      <c r="B261" s="81"/>
      <c r="C261" s="103"/>
      <c r="D261" s="81"/>
      <c r="E261" s="81"/>
      <c r="F261" s="81"/>
      <c r="G261" s="101"/>
      <c r="H261" s="103"/>
      <c r="I261" s="81"/>
      <c r="J261" s="38" t="s">
        <v>3194</v>
      </c>
      <c r="K261" s="52" t="s">
        <v>6</v>
      </c>
      <c r="L261" s="52" t="s">
        <v>1769</v>
      </c>
      <c r="M261" s="38" t="str">
        <f aca="false">VLOOKUP(MID(L261,1,4),CódigosRetorno!$A$2:$B$1795,2,FALSE())</f>
        <v>La sumatoria del total valor de venta - Exportaciones de línea no corresponden al total</v>
      </c>
      <c r="N261" s="48" t="s">
        <v>8</v>
      </c>
      <c r="O261" s="16"/>
    </row>
    <row r="262" customFormat="false" ht="108" hidden="false" customHeight="false" outlineLevel="0" collapsed="false">
      <c r="A262" s="16"/>
      <c r="B262" s="81"/>
      <c r="C262" s="103"/>
      <c r="D262" s="81"/>
      <c r="E262" s="81"/>
      <c r="F262" s="81"/>
      <c r="G262" s="101"/>
      <c r="H262" s="103"/>
      <c r="I262" s="81"/>
      <c r="J262" s="38" t="s">
        <v>3195</v>
      </c>
      <c r="K262" s="13" t="s">
        <v>208</v>
      </c>
      <c r="L262" s="52" t="s">
        <v>2811</v>
      </c>
      <c r="M262" s="38" t="str">
        <f aca="false">VLOOKUP(L262,CódigosRetorno!$A$2:$B$1795,2,FALSE())</f>
        <v>La sumatoria del total valor de venta - Exportaciones de línea no corresponden al total</v>
      </c>
      <c r="N262" s="48"/>
      <c r="O262" s="16"/>
    </row>
    <row r="263" customFormat="false" ht="96" hidden="false" customHeight="false" outlineLevel="0" collapsed="false">
      <c r="A263" s="16"/>
      <c r="B263" s="81"/>
      <c r="C263" s="103"/>
      <c r="D263" s="81"/>
      <c r="E263" s="81"/>
      <c r="F263" s="81"/>
      <c r="G263" s="101"/>
      <c r="H263" s="103"/>
      <c r="I263" s="81"/>
      <c r="J263" s="38" t="s">
        <v>3196</v>
      </c>
      <c r="K263" s="52" t="s">
        <v>6</v>
      </c>
      <c r="L263" s="52" t="s">
        <v>1771</v>
      </c>
      <c r="M263" s="38" t="str">
        <f aca="false">VLOOKUP(MID(L263,1,4),CódigosRetorno!$A$2:$B$1795,2,FALSE())</f>
        <v>La sumatoria del total valor de venta - operaciones exoneradas de línea no corresponden al total</v>
      </c>
      <c r="N263" s="48"/>
      <c r="O263" s="16"/>
    </row>
    <row r="264" customFormat="false" ht="114" hidden="false" customHeight="true" outlineLevel="0" collapsed="false">
      <c r="A264" s="16"/>
      <c r="B264" s="81"/>
      <c r="C264" s="103"/>
      <c r="D264" s="81"/>
      <c r="E264" s="81"/>
      <c r="F264" s="81"/>
      <c r="G264" s="101"/>
      <c r="H264" s="103"/>
      <c r="I264" s="81"/>
      <c r="J264" s="38" t="s">
        <v>3197</v>
      </c>
      <c r="K264" s="13" t="s">
        <v>208</v>
      </c>
      <c r="L264" s="52" t="s">
        <v>2812</v>
      </c>
      <c r="M264" s="38" t="str">
        <f aca="false">VLOOKUP(MID(L264,1,4),CódigosRetorno!$A$2:$B$1795,2,FALSE())</f>
        <v>La sumatoria del total valor de venta - operaciones exoneradas de línea no corresponden al total</v>
      </c>
      <c r="N264" s="48" t="s">
        <v>8</v>
      </c>
      <c r="O264" s="16"/>
    </row>
    <row r="265" customFormat="false" ht="102.75" hidden="false" customHeight="true" outlineLevel="0" collapsed="false">
      <c r="A265" s="16"/>
      <c r="B265" s="81"/>
      <c r="C265" s="103"/>
      <c r="D265" s="81"/>
      <c r="E265" s="81"/>
      <c r="F265" s="81"/>
      <c r="G265" s="101"/>
      <c r="H265" s="103"/>
      <c r="I265" s="81"/>
      <c r="J265" s="38" t="s">
        <v>3198</v>
      </c>
      <c r="K265" s="52" t="s">
        <v>6</v>
      </c>
      <c r="L265" s="52" t="s">
        <v>1773</v>
      </c>
      <c r="M265" s="38" t="str">
        <f aca="false">VLOOKUP(MID(L265,1,4),CódigosRetorno!$A$2:$B$1795,2,FALSE())</f>
        <v>La sumatoria del total valor de venta - operaciones inafectas de línea no corresponden al total</v>
      </c>
      <c r="N265" s="49" t="s">
        <v>8</v>
      </c>
      <c r="O265" s="16"/>
    </row>
    <row r="266" customFormat="false" ht="108" hidden="false" customHeight="false" outlineLevel="0" collapsed="false">
      <c r="A266" s="16"/>
      <c r="B266" s="81"/>
      <c r="C266" s="103"/>
      <c r="D266" s="81"/>
      <c r="E266" s="81"/>
      <c r="F266" s="81"/>
      <c r="G266" s="101"/>
      <c r="H266" s="103"/>
      <c r="I266" s="81"/>
      <c r="J266" s="38" t="s">
        <v>3199</v>
      </c>
      <c r="K266" s="52" t="s">
        <v>208</v>
      </c>
      <c r="L266" s="52" t="s">
        <v>3458</v>
      </c>
      <c r="M266" s="38" t="str">
        <f aca="false">VLOOKUP(MID(L266,1,4),CódigosRetorno!$A$2:$B$1795,2,FALSE())</f>
        <v>La sumatoria del total valor de venta - operaciones inafectas de línea no corresponden al total</v>
      </c>
      <c r="N266" s="49" t="s">
        <v>8</v>
      </c>
      <c r="O266" s="16"/>
    </row>
    <row r="267" customFormat="false" ht="36" hidden="false" customHeight="false" outlineLevel="0" collapsed="false">
      <c r="A267" s="16"/>
      <c r="B267" s="81"/>
      <c r="C267" s="103"/>
      <c r="D267" s="81"/>
      <c r="E267" s="81"/>
      <c r="F267" s="81" t="s">
        <v>144</v>
      </c>
      <c r="G267" s="48" t="s">
        <v>308</v>
      </c>
      <c r="H267" s="38" t="s">
        <v>1575</v>
      </c>
      <c r="I267" s="49" t="n">
        <v>1</v>
      </c>
      <c r="J267" s="51" t="s">
        <v>1598</v>
      </c>
      <c r="K267" s="52" t="s">
        <v>6</v>
      </c>
      <c r="L267" s="116" t="s">
        <v>1074</v>
      </c>
      <c r="M267" s="38" t="str">
        <f aca="false">VLOOKUP(L267,CódigosRetorno!$A$2:$B$1795,2,FALSE())</f>
        <v>La moneda debe ser la misma en todo el documento. Salvo las percepciones que sólo son en moneda nacional</v>
      </c>
      <c r="N267" s="49" t="s">
        <v>1297</v>
      </c>
      <c r="O267" s="16"/>
    </row>
    <row r="268" customFormat="false" ht="36" hidden="false" customHeight="true" outlineLevel="0" collapsed="false">
      <c r="A268" s="16"/>
      <c r="B268" s="81"/>
      <c r="C268" s="103"/>
      <c r="D268" s="81"/>
      <c r="E268" s="81"/>
      <c r="F268" s="49"/>
      <c r="G268" s="48" t="s">
        <v>1783</v>
      </c>
      <c r="H268" s="38" t="s">
        <v>3459</v>
      </c>
      <c r="I268" s="49" t="n">
        <v>1</v>
      </c>
      <c r="J268" s="38" t="s">
        <v>1081</v>
      </c>
      <c r="K268" s="52" t="s">
        <v>6</v>
      </c>
      <c r="L268" s="116" t="s">
        <v>1120</v>
      </c>
      <c r="M268" s="38" t="str">
        <f aca="false">VLOOKUP(L268,CódigosRetorno!$A$2:$B$1795,2,FALSE())</f>
        <v>El dato ingresado en TaxAmount no cumple con el formato establecido</v>
      </c>
      <c r="N268" s="49" t="s">
        <v>8</v>
      </c>
      <c r="O268" s="16"/>
    </row>
    <row r="269" customFormat="false" ht="36" hidden="false" customHeight="false" outlineLevel="0" collapsed="false">
      <c r="A269" s="16"/>
      <c r="B269" s="81"/>
      <c r="C269" s="103"/>
      <c r="D269" s="81"/>
      <c r="E269" s="81"/>
      <c r="F269" s="49"/>
      <c r="G269" s="48"/>
      <c r="H269" s="38"/>
      <c r="I269" s="49"/>
      <c r="J269" s="38" t="s">
        <v>2818</v>
      </c>
      <c r="K269" s="48" t="s">
        <v>6</v>
      </c>
      <c r="L269" s="52" t="s">
        <v>1786</v>
      </c>
      <c r="M269" s="38" t="str">
        <f aca="false">VLOOKUP(L269,CódigosRetorno!$A$2:$B$1795,2,FALSE())</f>
        <v>El monto total del impuestos sobre el valor de venta de operaciones gratuitas/inafectas/exoneradas debe ser igual a 0.00</v>
      </c>
      <c r="N269" s="49" t="s">
        <v>8</v>
      </c>
      <c r="O269" s="16"/>
    </row>
    <row r="270" customFormat="false" ht="36" hidden="false" customHeight="false" outlineLevel="0" collapsed="false">
      <c r="A270" s="16"/>
      <c r="B270" s="81"/>
      <c r="C270" s="103"/>
      <c r="D270" s="81"/>
      <c r="E270" s="81"/>
      <c r="F270" s="81" t="s">
        <v>144</v>
      </c>
      <c r="G270" s="48" t="s">
        <v>308</v>
      </c>
      <c r="H270" s="38" t="s">
        <v>1575</v>
      </c>
      <c r="I270" s="49" t="n">
        <v>1</v>
      </c>
      <c r="J270" s="51" t="s">
        <v>1598</v>
      </c>
      <c r="K270" s="52" t="s">
        <v>6</v>
      </c>
      <c r="L270" s="116" t="s">
        <v>1074</v>
      </c>
      <c r="M270" s="38" t="str">
        <f aca="false">VLOOKUP(L270,CódigosRetorno!$A$2:$B$1795,2,FALSE())</f>
        <v>La moneda debe ser la misma en todo el documento. Salvo las percepciones que sólo son en moneda nacional</v>
      </c>
      <c r="N270" s="49" t="s">
        <v>1297</v>
      </c>
      <c r="O270" s="16"/>
    </row>
    <row r="271" customFormat="false" ht="24" hidden="false" customHeight="true" outlineLevel="0" collapsed="false">
      <c r="A271" s="16"/>
      <c r="B271" s="81"/>
      <c r="C271" s="103"/>
      <c r="D271" s="81"/>
      <c r="E271" s="81"/>
      <c r="F271" s="117" t="s">
        <v>769</v>
      </c>
      <c r="G271" s="48" t="s">
        <v>1129</v>
      </c>
      <c r="H271" s="51" t="s">
        <v>3460</v>
      </c>
      <c r="I271" s="117" t="n">
        <v>1</v>
      </c>
      <c r="J271" s="38" t="s">
        <v>605</v>
      </c>
      <c r="K271" s="48" t="s">
        <v>6</v>
      </c>
      <c r="L271" s="208" t="s">
        <v>1788</v>
      </c>
      <c r="M271" s="38" t="str">
        <f aca="false">VLOOKUP(L271,CódigosRetorno!$A$2:$B$1795,2,FALSE())</f>
        <v>El XML no contiene el tag o no existe información de código de tributo.</v>
      </c>
      <c r="N271" s="49" t="s">
        <v>8</v>
      </c>
      <c r="O271" s="16"/>
    </row>
    <row r="272" customFormat="false" ht="24" hidden="false" customHeight="false" outlineLevel="0" collapsed="false">
      <c r="A272" s="16"/>
      <c r="B272" s="81"/>
      <c r="C272" s="103"/>
      <c r="D272" s="81"/>
      <c r="E272" s="81"/>
      <c r="F272" s="81"/>
      <c r="G272" s="48"/>
      <c r="H272" s="51"/>
      <c r="I272" s="117"/>
      <c r="J272" s="51" t="s">
        <v>1789</v>
      </c>
      <c r="K272" s="207" t="s">
        <v>6</v>
      </c>
      <c r="L272" s="208" t="s">
        <v>1790</v>
      </c>
      <c r="M272" s="38" t="str">
        <f aca="false">VLOOKUP(L272,CódigosRetorno!$A$2:$B$1795,2,FALSE())</f>
        <v>El dato ingresado como codigo de tributo global no corresponde al valor esperado.</v>
      </c>
      <c r="N272" s="49" t="s">
        <v>1658</v>
      </c>
      <c r="O272" s="16"/>
    </row>
    <row r="273" customFormat="false" ht="24" hidden="false" customHeight="false" outlineLevel="0" collapsed="false">
      <c r="A273" s="16"/>
      <c r="B273" s="81"/>
      <c r="C273" s="103"/>
      <c r="D273" s="81"/>
      <c r="E273" s="81"/>
      <c r="F273" s="81"/>
      <c r="G273" s="48"/>
      <c r="H273" s="51"/>
      <c r="I273" s="117"/>
      <c r="J273" s="62" t="s">
        <v>1791</v>
      </c>
      <c r="K273" s="116" t="s">
        <v>6</v>
      </c>
      <c r="L273" s="116" t="s">
        <v>1792</v>
      </c>
      <c r="M273" s="38" t="str">
        <f aca="false">VLOOKUP(L273,CódigosRetorno!$A$2:$B$1795,2,FALSE())</f>
        <v>El código de tributo no debe repetirse a nivel de totales</v>
      </c>
      <c r="N273" s="200" t="s">
        <v>8</v>
      </c>
      <c r="O273" s="16"/>
    </row>
    <row r="274" customFormat="false" ht="48" hidden="false" customHeight="false" outlineLevel="0" collapsed="false">
      <c r="A274" s="16"/>
      <c r="B274" s="81"/>
      <c r="C274" s="103"/>
      <c r="D274" s="81"/>
      <c r="E274" s="81"/>
      <c r="F274" s="81"/>
      <c r="G274" s="48"/>
      <c r="H274" s="51"/>
      <c r="I274" s="117"/>
      <c r="J274" s="38" t="s">
        <v>3461</v>
      </c>
      <c r="K274" s="52" t="s">
        <v>6</v>
      </c>
      <c r="L274" s="116" t="s">
        <v>3203</v>
      </c>
      <c r="M274" s="38" t="str">
        <f aca="false">VLOOKUP(L274,CódigosRetorno!$A$2:$B$1795,2,FALSE())</f>
        <v>El dato ingresado como codigo de tributo global es invalido para tipo de nota</v>
      </c>
      <c r="N274" s="200" t="s">
        <v>8</v>
      </c>
      <c r="O274" s="16"/>
    </row>
    <row r="275" customFormat="false" ht="48" hidden="false" customHeight="false" outlineLevel="0" collapsed="false">
      <c r="A275" s="16"/>
      <c r="B275" s="81"/>
      <c r="C275" s="103"/>
      <c r="D275" s="81"/>
      <c r="E275" s="81"/>
      <c r="F275" s="117"/>
      <c r="G275" s="48"/>
      <c r="H275" s="51"/>
      <c r="I275" s="117"/>
      <c r="J275" s="38" t="s">
        <v>3462</v>
      </c>
      <c r="K275" s="52" t="s">
        <v>6</v>
      </c>
      <c r="L275" s="116" t="s">
        <v>3203</v>
      </c>
      <c r="M275" s="38" t="str">
        <f aca="false">VLOOKUP(L275,CódigosRetorno!$A$2:$B$1795,2,FALSE())</f>
        <v>El dato ingresado como codigo de tributo global es invalido para tipo de nota</v>
      </c>
      <c r="N275" s="200" t="s">
        <v>8</v>
      </c>
      <c r="O275" s="16"/>
    </row>
    <row r="276" customFormat="false" ht="24" hidden="false" customHeight="false" outlineLevel="0" collapsed="false">
      <c r="A276" s="16"/>
      <c r="B276" s="81"/>
      <c r="C276" s="103"/>
      <c r="D276" s="81"/>
      <c r="E276" s="81"/>
      <c r="F276" s="117"/>
      <c r="G276" s="49" t="s">
        <v>1665</v>
      </c>
      <c r="H276" s="38" t="s">
        <v>1333</v>
      </c>
      <c r="I276" s="49" t="s">
        <v>1262</v>
      </c>
      <c r="J276" s="38" t="s">
        <v>1666</v>
      </c>
      <c r="K276" s="48" t="s">
        <v>208</v>
      </c>
      <c r="L276" s="52" t="s">
        <v>1335</v>
      </c>
      <c r="M276" s="38" t="str">
        <f aca="false">VLOOKUP(L276,CódigosRetorno!$A$2:$B$1795,2,FALSE())</f>
        <v>El dato ingresado como atributo @schemeName es incorrecto.</v>
      </c>
      <c r="N276" s="49" t="s">
        <v>8</v>
      </c>
      <c r="O276" s="16"/>
    </row>
    <row r="277" customFormat="false" ht="24" hidden="false" customHeight="false" outlineLevel="0" collapsed="false">
      <c r="A277" s="16"/>
      <c r="B277" s="81"/>
      <c r="C277" s="103"/>
      <c r="D277" s="81"/>
      <c r="E277" s="81"/>
      <c r="F277" s="117"/>
      <c r="G277" s="49" t="s">
        <v>1260</v>
      </c>
      <c r="H277" s="38" t="s">
        <v>1261</v>
      </c>
      <c r="I277" s="49" t="s">
        <v>1262</v>
      </c>
      <c r="J277" s="38" t="s">
        <v>1263</v>
      </c>
      <c r="K277" s="48" t="s">
        <v>208</v>
      </c>
      <c r="L277" s="52" t="s">
        <v>1264</v>
      </c>
      <c r="M277" s="38" t="str">
        <f aca="false">VLOOKUP(L277,CódigosRetorno!$A$2:$B$1795,2,FALSE())</f>
        <v>El dato ingresado como atributo @schemeAgencyName es incorrecto.</v>
      </c>
      <c r="N277" s="49" t="s">
        <v>8</v>
      </c>
      <c r="O277" s="16"/>
    </row>
    <row r="278" customFormat="false" ht="48" hidden="false" customHeight="false" outlineLevel="0" collapsed="false">
      <c r="A278" s="16"/>
      <c r="B278" s="81"/>
      <c r="C278" s="103"/>
      <c r="D278" s="81"/>
      <c r="E278" s="81"/>
      <c r="F278" s="117"/>
      <c r="G278" s="49" t="s">
        <v>1694</v>
      </c>
      <c r="H278" s="38" t="s">
        <v>1337</v>
      </c>
      <c r="I278" s="49" t="s">
        <v>1262</v>
      </c>
      <c r="J278" s="38" t="s">
        <v>1668</v>
      </c>
      <c r="K278" s="52" t="s">
        <v>208</v>
      </c>
      <c r="L278" s="116" t="s">
        <v>1339</v>
      </c>
      <c r="M278" s="38" t="str">
        <f aca="false">VLOOKUP(L278,CódigosRetorno!$A$2:$B$1795,2,FALSE())</f>
        <v>El dato ingresado como atributo @schemeURI es incorrecto.</v>
      </c>
      <c r="N278" s="49" t="s">
        <v>8</v>
      </c>
      <c r="O278" s="16"/>
    </row>
    <row r="279" customFormat="false" ht="24" hidden="false" customHeight="true" outlineLevel="0" collapsed="false">
      <c r="A279" s="16"/>
      <c r="B279" s="81"/>
      <c r="C279" s="103"/>
      <c r="D279" s="81"/>
      <c r="E279" s="81"/>
      <c r="F279" s="112" t="s">
        <v>1669</v>
      </c>
      <c r="G279" s="101" t="s">
        <v>1129</v>
      </c>
      <c r="H279" s="80" t="s">
        <v>3463</v>
      </c>
      <c r="I279" s="112" t="n">
        <v>1</v>
      </c>
      <c r="J279" s="38" t="s">
        <v>605</v>
      </c>
      <c r="K279" s="52" t="s">
        <v>6</v>
      </c>
      <c r="L279" s="116" t="s">
        <v>1796</v>
      </c>
      <c r="M279" s="38" t="str">
        <f aca="false">VLOOKUP(L279,CódigosRetorno!$A$2:$B$1795,2,FALSE())</f>
        <v>El XML no contiene el tag TaxScheme Name de impuestos globales</v>
      </c>
      <c r="N279" s="49" t="s">
        <v>8</v>
      </c>
      <c r="O279" s="16"/>
    </row>
    <row r="280" customFormat="false" ht="24" hidden="false" customHeight="false" outlineLevel="0" collapsed="false">
      <c r="A280" s="16"/>
      <c r="B280" s="81"/>
      <c r="C280" s="103"/>
      <c r="D280" s="81"/>
      <c r="E280" s="81"/>
      <c r="F280" s="81"/>
      <c r="G280" s="101"/>
      <c r="H280" s="80"/>
      <c r="I280" s="112"/>
      <c r="J280" s="51" t="s">
        <v>1797</v>
      </c>
      <c r="K280" s="52" t="s">
        <v>6</v>
      </c>
      <c r="L280" s="116" t="s">
        <v>1798</v>
      </c>
      <c r="M280" s="38" t="str">
        <f aca="false">VLOOKUP(L280,CódigosRetorno!$A$2:$B$1795,2,FALSE())</f>
        <v>El valor del tag nombre del tributo no corresponde al esperado.</v>
      </c>
      <c r="N280" s="49" t="s">
        <v>1658</v>
      </c>
      <c r="O280" s="16"/>
    </row>
    <row r="281" customFormat="false" ht="24" hidden="false" customHeight="true" outlineLevel="0" collapsed="false">
      <c r="A281" s="16"/>
      <c r="B281" s="81"/>
      <c r="C281" s="103"/>
      <c r="D281" s="81"/>
      <c r="E281" s="81"/>
      <c r="F281" s="112" t="s">
        <v>144</v>
      </c>
      <c r="G281" s="101"/>
      <c r="H281" s="80" t="s">
        <v>3464</v>
      </c>
      <c r="I281" s="229" t="n">
        <v>1</v>
      </c>
      <c r="J281" s="38" t="s">
        <v>605</v>
      </c>
      <c r="K281" s="52" t="s">
        <v>6</v>
      </c>
      <c r="L281" s="116" t="s">
        <v>1800</v>
      </c>
      <c r="M281" s="38" t="str">
        <f aca="false">VLOOKUP(L281,CódigosRetorno!$A$2:$B$1795,2,FALSE())</f>
        <v>El XML no contiene el tag código de tributo internacional de impuestos globales</v>
      </c>
      <c r="N281" s="49" t="s">
        <v>8</v>
      </c>
      <c r="O281" s="16"/>
    </row>
    <row r="282" customFormat="false" ht="36" hidden="false" customHeight="false" outlineLevel="0" collapsed="false">
      <c r="A282" s="16"/>
      <c r="B282" s="81"/>
      <c r="C282" s="103"/>
      <c r="D282" s="81"/>
      <c r="E282" s="49"/>
      <c r="F282" s="112"/>
      <c r="G282" s="101"/>
      <c r="H282" s="80"/>
      <c r="I282" s="229"/>
      <c r="J282" s="51" t="s">
        <v>1801</v>
      </c>
      <c r="K282" s="52" t="s">
        <v>6</v>
      </c>
      <c r="L282" s="116" t="s">
        <v>1802</v>
      </c>
      <c r="M282" s="38" t="str">
        <f aca="false">VLOOKUP(L282,CódigosRetorno!$A$2:$B$1795,2,FALSE())</f>
        <v>El valor del tag codigo de tributo internacional no corresponde al esperado.</v>
      </c>
      <c r="N282" s="49" t="s">
        <v>1658</v>
      </c>
      <c r="O282" s="16"/>
    </row>
    <row r="283" customFormat="false" ht="36" hidden="false" customHeight="true" outlineLevel="0" collapsed="false">
      <c r="A283" s="16"/>
      <c r="B283" s="81" t="n">
        <v>40</v>
      </c>
      <c r="C283" s="103" t="s">
        <v>3207</v>
      </c>
      <c r="D283" s="81" t="s">
        <v>63</v>
      </c>
      <c r="E283" s="81" t="s">
        <v>184</v>
      </c>
      <c r="F283" s="81" t="s">
        <v>300</v>
      </c>
      <c r="G283" s="101" t="s">
        <v>1718</v>
      </c>
      <c r="H283" s="103" t="s">
        <v>3457</v>
      </c>
      <c r="I283" s="81" t="n">
        <v>1</v>
      </c>
      <c r="J283" s="38" t="s">
        <v>1081</v>
      </c>
      <c r="K283" s="13" t="s">
        <v>6</v>
      </c>
      <c r="L283" s="52" t="s">
        <v>1767</v>
      </c>
      <c r="M283" s="38" t="str">
        <f aca="false">VLOOKUP(L283,CódigosRetorno!$A$2:$B$1795,2,FALSE())</f>
        <v>El dato ingresado en el total valor de venta globales no cumple con el formato establecido</v>
      </c>
      <c r="N283" s="49" t="s">
        <v>8</v>
      </c>
      <c r="O283" s="16"/>
    </row>
    <row r="284" customFormat="false" ht="96" hidden="false" customHeight="false" outlineLevel="0" collapsed="false">
      <c r="A284" s="16"/>
      <c r="B284" s="81"/>
      <c r="C284" s="103"/>
      <c r="D284" s="81"/>
      <c r="E284" s="81"/>
      <c r="F284" s="81"/>
      <c r="G284" s="101"/>
      <c r="H284" s="103"/>
      <c r="I284" s="81"/>
      <c r="J284" s="38" t="s">
        <v>3465</v>
      </c>
      <c r="K284" s="52" t="s">
        <v>6</v>
      </c>
      <c r="L284" s="52" t="s">
        <v>1807</v>
      </c>
      <c r="M284" s="38" t="str">
        <f aca="false">VLOOKUP(MID(L284,1,4),CódigosRetorno!$A$2:$B$1795,2,FALSE())</f>
        <v>La sumatoria del total valor de venta - operaciones gratuitas de línea no corresponden al total</v>
      </c>
      <c r="N284" s="49" t="s">
        <v>8</v>
      </c>
      <c r="O284" s="16"/>
    </row>
    <row r="285" customFormat="false" ht="108" hidden="false" customHeight="false" outlineLevel="0" collapsed="false">
      <c r="A285" s="16"/>
      <c r="B285" s="81"/>
      <c r="C285" s="103"/>
      <c r="D285" s="81"/>
      <c r="E285" s="81"/>
      <c r="F285" s="81"/>
      <c r="G285" s="101"/>
      <c r="H285" s="103"/>
      <c r="I285" s="81"/>
      <c r="J285" s="38" t="s">
        <v>3209</v>
      </c>
      <c r="K285" s="13" t="s">
        <v>208</v>
      </c>
      <c r="L285" s="52" t="s">
        <v>2819</v>
      </c>
      <c r="M285" s="38" t="str">
        <f aca="false">VLOOKUP(MID(L285,1,4),CódigosRetorno!$A$2:$B$1795,2,FALSE())</f>
        <v>La sumatoria del total valor de venta - operaciones gratuitas de línea no corresponden al total</v>
      </c>
      <c r="N285" s="49" t="s">
        <v>8</v>
      </c>
      <c r="O285" s="16"/>
    </row>
    <row r="286" customFormat="false" ht="60" hidden="false" customHeight="false" outlineLevel="0" collapsed="false">
      <c r="A286" s="16"/>
      <c r="B286" s="81"/>
      <c r="C286" s="103"/>
      <c r="D286" s="81"/>
      <c r="E286" s="81"/>
      <c r="F286" s="81"/>
      <c r="G286" s="101"/>
      <c r="H286" s="103"/>
      <c r="I286" s="81"/>
      <c r="J286" s="38" t="s">
        <v>2820</v>
      </c>
      <c r="K286" s="52" t="s">
        <v>6</v>
      </c>
      <c r="L286" s="116" t="s">
        <v>1809</v>
      </c>
      <c r="M286" s="38" t="str">
        <f aca="false">VLOOKUP(L286,CódigosRetorno!$A$2:$B$1795,2,FALSE())</f>
        <v>Operacion gratuita,  debe consignar Total valor venta - operaciones gratuitas  mayor a cero</v>
      </c>
      <c r="N286" s="49" t="s">
        <v>8</v>
      </c>
      <c r="O286" s="16"/>
    </row>
    <row r="287" customFormat="false" ht="36" hidden="false" customHeight="false" outlineLevel="0" collapsed="false">
      <c r="A287" s="16"/>
      <c r="B287" s="81"/>
      <c r="C287" s="103"/>
      <c r="D287" s="81"/>
      <c r="E287" s="81"/>
      <c r="F287" s="81" t="s">
        <v>144</v>
      </c>
      <c r="G287" s="48" t="s">
        <v>308</v>
      </c>
      <c r="H287" s="38" t="s">
        <v>1575</v>
      </c>
      <c r="I287" s="49" t="n">
        <v>1</v>
      </c>
      <c r="J287" s="51" t="s">
        <v>1598</v>
      </c>
      <c r="K287" s="52" t="s">
        <v>6</v>
      </c>
      <c r="L287" s="116" t="s">
        <v>1074</v>
      </c>
      <c r="M287" s="38" t="str">
        <f aca="false">VLOOKUP(L287,CódigosRetorno!$A$2:$B$1795,2,FALSE())</f>
        <v>La moneda debe ser la misma en todo el documento. Salvo las percepciones que sólo son en moneda nacional</v>
      </c>
      <c r="N287" s="49" t="s">
        <v>1297</v>
      </c>
      <c r="O287" s="16"/>
    </row>
    <row r="288" customFormat="false" ht="36" hidden="false" customHeight="true" outlineLevel="0" collapsed="false">
      <c r="A288" s="16"/>
      <c r="B288" s="81"/>
      <c r="C288" s="103"/>
      <c r="D288" s="81"/>
      <c r="E288" s="81"/>
      <c r="F288" s="112" t="s">
        <v>300</v>
      </c>
      <c r="G288" s="101" t="s">
        <v>301</v>
      </c>
      <c r="H288" s="80" t="s">
        <v>3466</v>
      </c>
      <c r="I288" s="112" t="n">
        <v>1</v>
      </c>
      <c r="J288" s="38" t="s">
        <v>1081</v>
      </c>
      <c r="K288" s="52" t="s">
        <v>6</v>
      </c>
      <c r="L288" s="116" t="s">
        <v>1120</v>
      </c>
      <c r="M288" s="38" t="str">
        <f aca="false">VLOOKUP(L288,CódigosRetorno!$A$2:$B$1795,2,FALSE())</f>
        <v>El dato ingresado en TaxAmount no cumple con el formato establecido</v>
      </c>
      <c r="N288" s="49" t="s">
        <v>8</v>
      </c>
      <c r="O288" s="16"/>
    </row>
    <row r="289" customFormat="false" ht="96" hidden="false" customHeight="false" outlineLevel="0" collapsed="false">
      <c r="A289" s="16"/>
      <c r="B289" s="81"/>
      <c r="C289" s="103"/>
      <c r="D289" s="81"/>
      <c r="E289" s="81"/>
      <c r="F289" s="81"/>
      <c r="G289" s="101"/>
      <c r="H289" s="80"/>
      <c r="I289" s="112"/>
      <c r="J289" s="38" t="s">
        <v>3467</v>
      </c>
      <c r="K289" s="52" t="s">
        <v>6</v>
      </c>
      <c r="L289" s="52" t="s">
        <v>1814</v>
      </c>
      <c r="M289" s="38" t="str">
        <f aca="false">VLOOKUP(MID(L289,1,4),CódigosRetorno!$A$2:$B$1795,2,FALSE())</f>
        <v>La sumatoria de los IGV de operaciones gratuitas de la línea (codigo tributo 9996) no corresponden al total</v>
      </c>
      <c r="N289" s="49" t="s">
        <v>8</v>
      </c>
      <c r="O289" s="16"/>
    </row>
    <row r="290" customFormat="false" ht="96" hidden="false" customHeight="false" outlineLevel="0" collapsed="false">
      <c r="A290" s="16"/>
      <c r="B290" s="81"/>
      <c r="C290" s="103"/>
      <c r="D290" s="81"/>
      <c r="E290" s="81"/>
      <c r="F290" s="229"/>
      <c r="G290" s="142"/>
      <c r="H290" s="121"/>
      <c r="I290" s="229"/>
      <c r="J290" s="38" t="s">
        <v>3468</v>
      </c>
      <c r="K290" s="52" t="s">
        <v>208</v>
      </c>
      <c r="L290" s="116" t="s">
        <v>2823</v>
      </c>
      <c r="M290" s="38" t="str">
        <f aca="false">VLOOKUP(L290,CódigosRetorno!$A$2:$B$1795,2,FALSE())</f>
        <v>La sumatoria de los IGV de operaciones gratuitas de la línea (codigo tributo 9996) no corresponden al total</v>
      </c>
      <c r="N290" s="49" t="s">
        <v>8</v>
      </c>
      <c r="O290" s="16"/>
    </row>
    <row r="291" customFormat="false" ht="36" hidden="false" customHeight="false" outlineLevel="0" collapsed="false">
      <c r="A291" s="16"/>
      <c r="B291" s="81"/>
      <c r="C291" s="103"/>
      <c r="D291" s="81"/>
      <c r="E291" s="81"/>
      <c r="F291" s="81" t="s">
        <v>144</v>
      </c>
      <c r="G291" s="48" t="s">
        <v>308</v>
      </c>
      <c r="H291" s="38" t="s">
        <v>1575</v>
      </c>
      <c r="I291" s="49" t="n">
        <v>1</v>
      </c>
      <c r="J291" s="51" t="s">
        <v>1598</v>
      </c>
      <c r="K291" s="52" t="s">
        <v>6</v>
      </c>
      <c r="L291" s="116" t="s">
        <v>1074</v>
      </c>
      <c r="M291" s="38" t="str">
        <f aca="false">VLOOKUP(L291,CódigosRetorno!$A$2:$B$1795,2,FALSE())</f>
        <v>La moneda debe ser la misma en todo el documento. Salvo las percepciones que sólo son en moneda nacional</v>
      </c>
      <c r="N291" s="49" t="s">
        <v>1297</v>
      </c>
      <c r="O291" s="16"/>
    </row>
    <row r="292" customFormat="false" ht="24" hidden="false" customHeight="true" outlineLevel="0" collapsed="false">
      <c r="A292" s="16"/>
      <c r="B292" s="81"/>
      <c r="C292" s="103"/>
      <c r="D292" s="81"/>
      <c r="E292" s="81"/>
      <c r="F292" s="81" t="s">
        <v>769</v>
      </c>
      <c r="G292" s="101" t="s">
        <v>1129</v>
      </c>
      <c r="H292" s="103" t="s">
        <v>3460</v>
      </c>
      <c r="I292" s="81" t="n">
        <v>1</v>
      </c>
      <c r="J292" s="38" t="s">
        <v>605</v>
      </c>
      <c r="K292" s="48" t="s">
        <v>6</v>
      </c>
      <c r="L292" s="208" t="s">
        <v>1788</v>
      </c>
      <c r="M292" s="38" t="str">
        <f aca="false">VLOOKUP(L292,CódigosRetorno!$A$2:$B$1795,2,FALSE())</f>
        <v>El XML no contiene el tag o no existe información de código de tributo.</v>
      </c>
      <c r="N292" s="49" t="s">
        <v>8</v>
      </c>
      <c r="O292" s="16"/>
    </row>
    <row r="293" customFormat="false" ht="24" hidden="false" customHeight="false" outlineLevel="0" collapsed="false">
      <c r="A293" s="16"/>
      <c r="B293" s="81"/>
      <c r="C293" s="103"/>
      <c r="D293" s="81"/>
      <c r="E293" s="81"/>
      <c r="F293" s="81"/>
      <c r="G293" s="101"/>
      <c r="H293" s="103"/>
      <c r="I293" s="81"/>
      <c r="J293" s="51" t="s">
        <v>1789</v>
      </c>
      <c r="K293" s="207" t="s">
        <v>6</v>
      </c>
      <c r="L293" s="208" t="s">
        <v>1790</v>
      </c>
      <c r="M293" s="38" t="str">
        <f aca="false">VLOOKUP(L293,CódigosRetorno!$A$2:$B$1795,2,FALSE())</f>
        <v>El dato ingresado como codigo de tributo global no corresponde al valor esperado.</v>
      </c>
      <c r="N293" s="49" t="s">
        <v>1658</v>
      </c>
      <c r="O293" s="16"/>
    </row>
    <row r="294" customFormat="false" ht="24" hidden="false" customHeight="false" outlineLevel="0" collapsed="false">
      <c r="A294" s="16"/>
      <c r="B294" s="81"/>
      <c r="C294" s="103"/>
      <c r="D294" s="81"/>
      <c r="E294" s="81"/>
      <c r="F294" s="81"/>
      <c r="G294" s="101"/>
      <c r="H294" s="103"/>
      <c r="I294" s="81"/>
      <c r="J294" s="62" t="s">
        <v>1791</v>
      </c>
      <c r="K294" s="116" t="s">
        <v>6</v>
      </c>
      <c r="L294" s="116" t="s">
        <v>1792</v>
      </c>
      <c r="M294" s="38" t="str">
        <f aca="false">VLOOKUP(L294,CódigosRetorno!$A$2:$B$1795,2,FALSE())</f>
        <v>El código de tributo no debe repetirse a nivel de totales</v>
      </c>
      <c r="N294" s="200" t="s">
        <v>8</v>
      </c>
      <c r="O294" s="16"/>
    </row>
    <row r="295" customFormat="false" ht="24" hidden="false" customHeight="false" outlineLevel="0" collapsed="false">
      <c r="A295" s="16"/>
      <c r="B295" s="81"/>
      <c r="C295" s="103"/>
      <c r="D295" s="81"/>
      <c r="E295" s="81"/>
      <c r="F295" s="49"/>
      <c r="G295" s="49" t="s">
        <v>1665</v>
      </c>
      <c r="H295" s="38" t="s">
        <v>1333</v>
      </c>
      <c r="I295" s="49" t="s">
        <v>1262</v>
      </c>
      <c r="J295" s="38" t="s">
        <v>1666</v>
      </c>
      <c r="K295" s="48" t="s">
        <v>208</v>
      </c>
      <c r="L295" s="52" t="s">
        <v>1335</v>
      </c>
      <c r="M295" s="38" t="str">
        <f aca="false">VLOOKUP(L295,CódigosRetorno!$A$2:$B$1795,2,FALSE())</f>
        <v>El dato ingresado como atributo @schemeName es incorrecto.</v>
      </c>
      <c r="N295" s="49" t="s">
        <v>8</v>
      </c>
      <c r="O295" s="16"/>
    </row>
    <row r="296" customFormat="false" ht="24" hidden="false" customHeight="false" outlineLevel="0" collapsed="false">
      <c r="A296" s="16"/>
      <c r="B296" s="81"/>
      <c r="C296" s="103"/>
      <c r="D296" s="81"/>
      <c r="E296" s="81"/>
      <c r="F296" s="49"/>
      <c r="G296" s="49" t="s">
        <v>1260</v>
      </c>
      <c r="H296" s="38" t="s">
        <v>1261</v>
      </c>
      <c r="I296" s="49" t="s">
        <v>1262</v>
      </c>
      <c r="J296" s="38" t="s">
        <v>1263</v>
      </c>
      <c r="K296" s="48" t="s">
        <v>208</v>
      </c>
      <c r="L296" s="52" t="s">
        <v>1264</v>
      </c>
      <c r="M296" s="38" t="str">
        <f aca="false">VLOOKUP(L296,CódigosRetorno!$A$2:$B$1795,2,FALSE())</f>
        <v>El dato ingresado como atributo @schemeAgencyName es incorrecto.</v>
      </c>
      <c r="N296" s="49" t="s">
        <v>8</v>
      </c>
      <c r="O296" s="16"/>
    </row>
    <row r="297" customFormat="false" ht="48" hidden="false" customHeight="false" outlineLevel="0" collapsed="false">
      <c r="A297" s="16"/>
      <c r="B297" s="81"/>
      <c r="C297" s="103"/>
      <c r="D297" s="81"/>
      <c r="E297" s="81"/>
      <c r="F297" s="49"/>
      <c r="G297" s="49" t="s">
        <v>1694</v>
      </c>
      <c r="H297" s="38" t="s">
        <v>1337</v>
      </c>
      <c r="I297" s="49" t="s">
        <v>1262</v>
      </c>
      <c r="J297" s="38" t="s">
        <v>1668</v>
      </c>
      <c r="K297" s="52" t="s">
        <v>208</v>
      </c>
      <c r="L297" s="116" t="s">
        <v>1339</v>
      </c>
      <c r="M297" s="38" t="str">
        <f aca="false">VLOOKUP(L297,CódigosRetorno!$A$2:$B$1795,2,FALSE())</f>
        <v>El dato ingresado como atributo @schemeURI es incorrecto.</v>
      </c>
      <c r="N297" s="49" t="s">
        <v>8</v>
      </c>
      <c r="O297" s="16"/>
    </row>
    <row r="298" customFormat="false" ht="24" hidden="false" customHeight="true" outlineLevel="0" collapsed="false">
      <c r="A298" s="16"/>
      <c r="B298" s="81"/>
      <c r="C298" s="103"/>
      <c r="D298" s="81"/>
      <c r="E298" s="81"/>
      <c r="F298" s="112" t="s">
        <v>1669</v>
      </c>
      <c r="G298" s="101" t="s">
        <v>1129</v>
      </c>
      <c r="H298" s="80" t="s">
        <v>3463</v>
      </c>
      <c r="I298" s="112" t="n">
        <v>1</v>
      </c>
      <c r="J298" s="38" t="s">
        <v>605</v>
      </c>
      <c r="K298" s="52" t="s">
        <v>6</v>
      </c>
      <c r="L298" s="116" t="s">
        <v>1796</v>
      </c>
      <c r="M298" s="38" t="str">
        <f aca="false">VLOOKUP(L298,CódigosRetorno!$A$2:$B$1795,2,FALSE())</f>
        <v>El XML no contiene el tag TaxScheme Name de impuestos globales</v>
      </c>
      <c r="N298" s="49" t="s">
        <v>8</v>
      </c>
      <c r="O298" s="16"/>
    </row>
    <row r="299" customFormat="false" ht="24" hidden="false" customHeight="false" outlineLevel="0" collapsed="false">
      <c r="A299" s="16"/>
      <c r="B299" s="81"/>
      <c r="C299" s="103"/>
      <c r="D299" s="81"/>
      <c r="E299" s="81"/>
      <c r="F299" s="81"/>
      <c r="G299" s="101"/>
      <c r="H299" s="80"/>
      <c r="I299" s="112"/>
      <c r="J299" s="51" t="s">
        <v>1797</v>
      </c>
      <c r="K299" s="52" t="s">
        <v>6</v>
      </c>
      <c r="L299" s="116" t="s">
        <v>1798</v>
      </c>
      <c r="M299" s="38" t="str">
        <f aca="false">VLOOKUP(L299,CódigosRetorno!$A$2:$B$1795,2,FALSE())</f>
        <v>El valor del tag nombre del tributo no corresponde al esperado.</v>
      </c>
      <c r="N299" s="49" t="s">
        <v>1658</v>
      </c>
      <c r="O299" s="16"/>
    </row>
    <row r="300" customFormat="false" ht="24" hidden="false" customHeight="true" outlineLevel="0" collapsed="false">
      <c r="A300" s="16"/>
      <c r="B300" s="81"/>
      <c r="C300" s="103"/>
      <c r="D300" s="81"/>
      <c r="E300" s="81"/>
      <c r="F300" s="112" t="s">
        <v>144</v>
      </c>
      <c r="G300" s="101" t="s">
        <v>1129</v>
      </c>
      <c r="H300" s="80" t="s">
        <v>3464</v>
      </c>
      <c r="I300" s="229" t="n">
        <v>1</v>
      </c>
      <c r="J300" s="38" t="s">
        <v>605</v>
      </c>
      <c r="K300" s="52" t="s">
        <v>6</v>
      </c>
      <c r="L300" s="116" t="s">
        <v>1800</v>
      </c>
      <c r="M300" s="38" t="str">
        <f aca="false">VLOOKUP(L300,CódigosRetorno!$A$2:$B$1795,2,FALSE())</f>
        <v>El XML no contiene el tag código de tributo internacional de impuestos globales</v>
      </c>
      <c r="N300" s="49" t="s">
        <v>8</v>
      </c>
      <c r="O300" s="16"/>
    </row>
    <row r="301" customFormat="false" ht="36" hidden="false" customHeight="false" outlineLevel="0" collapsed="false">
      <c r="A301" s="16"/>
      <c r="B301" s="81"/>
      <c r="C301" s="103"/>
      <c r="D301" s="81"/>
      <c r="E301" s="81"/>
      <c r="F301" s="81"/>
      <c r="G301" s="101"/>
      <c r="H301" s="80"/>
      <c r="I301" s="229"/>
      <c r="J301" s="51" t="s">
        <v>1801</v>
      </c>
      <c r="K301" s="52" t="s">
        <v>6</v>
      </c>
      <c r="L301" s="116" t="s">
        <v>1802</v>
      </c>
      <c r="M301" s="38" t="str">
        <f aca="false">VLOOKUP(L301,CódigosRetorno!$A$2:$B$1795,2,FALSE())</f>
        <v>El valor del tag codigo de tributo internacional no corresponde al esperado.</v>
      </c>
      <c r="N301" s="49" t="s">
        <v>1658</v>
      </c>
      <c r="O301" s="16"/>
    </row>
    <row r="302" customFormat="false" ht="24" hidden="false" customHeight="true" outlineLevel="0" collapsed="false">
      <c r="A302" s="16"/>
      <c r="B302" s="112" t="n">
        <f aca="false">B283+1</f>
        <v>41</v>
      </c>
      <c r="C302" s="103" t="s">
        <v>2825</v>
      </c>
      <c r="D302" s="101" t="s">
        <v>63</v>
      </c>
      <c r="E302" s="49" t="s">
        <v>184</v>
      </c>
      <c r="F302" s="117" t="s">
        <v>300</v>
      </c>
      <c r="G302" s="48" t="s">
        <v>1718</v>
      </c>
      <c r="H302" s="51" t="s">
        <v>3469</v>
      </c>
      <c r="I302" s="117" t="n">
        <v>1</v>
      </c>
      <c r="J302" s="51" t="s">
        <v>1631</v>
      </c>
      <c r="K302" s="52" t="s">
        <v>6</v>
      </c>
      <c r="L302" s="116" t="s">
        <v>1766</v>
      </c>
      <c r="M302" s="38" t="str">
        <f aca="false">VLOOKUP(L302,CódigosRetorno!$A$2:$B$1795,2,FALSE())</f>
        <v>El XML no contiene el tag o no existe información de total valor de venta globales</v>
      </c>
      <c r="N302" s="49" t="s">
        <v>8</v>
      </c>
      <c r="O302" s="16"/>
    </row>
    <row r="303" customFormat="false" ht="36" hidden="false" customHeight="false" outlineLevel="0" collapsed="false">
      <c r="A303" s="16"/>
      <c r="B303" s="112"/>
      <c r="C303" s="103"/>
      <c r="D303" s="101"/>
      <c r="E303" s="49"/>
      <c r="F303" s="49"/>
      <c r="G303" s="48"/>
      <c r="H303" s="51"/>
      <c r="I303" s="117"/>
      <c r="J303" s="38" t="s">
        <v>1081</v>
      </c>
      <c r="K303" s="13" t="s">
        <v>6</v>
      </c>
      <c r="L303" s="52" t="s">
        <v>1767</v>
      </c>
      <c r="M303" s="38" t="str">
        <f aca="false">VLOOKUP(L303,CódigosRetorno!$A$2:$B$1795,2,FALSE())</f>
        <v>El dato ingresado en el total valor de venta globales no cumple con el formato establecido</v>
      </c>
      <c r="N303" s="49" t="s">
        <v>8</v>
      </c>
      <c r="O303" s="16"/>
    </row>
    <row r="304" customFormat="false" ht="108" hidden="false" customHeight="false" outlineLevel="0" collapsed="false">
      <c r="A304" s="16"/>
      <c r="B304" s="112"/>
      <c r="C304" s="103"/>
      <c r="D304" s="101"/>
      <c r="E304" s="49"/>
      <c r="F304" s="49"/>
      <c r="G304" s="48"/>
      <c r="H304" s="51"/>
      <c r="I304" s="117"/>
      <c r="J304" s="38" t="s">
        <v>3470</v>
      </c>
      <c r="K304" s="52" t="s">
        <v>6</v>
      </c>
      <c r="L304" s="52" t="s">
        <v>1819</v>
      </c>
      <c r="M304" s="38" t="str">
        <f aca="false">VLOOKUP(MID(L304,1,4),CódigosRetorno!$A$2:$B$1795,2,FALSE())</f>
        <v>La sumatoria del total valor de venta - operaciones gravadas de línea no corresponden al total</v>
      </c>
      <c r="N304" s="49" t="s">
        <v>8</v>
      </c>
      <c r="O304" s="16"/>
    </row>
    <row r="305" customFormat="false" ht="108" hidden="false" customHeight="false" outlineLevel="0" collapsed="false">
      <c r="A305" s="16"/>
      <c r="B305" s="112"/>
      <c r="C305" s="103"/>
      <c r="D305" s="101"/>
      <c r="E305" s="49"/>
      <c r="F305" s="49"/>
      <c r="G305" s="48"/>
      <c r="H305" s="51"/>
      <c r="I305" s="117"/>
      <c r="J305" s="38" t="s">
        <v>3471</v>
      </c>
      <c r="K305" s="52" t="s">
        <v>208</v>
      </c>
      <c r="L305" s="52" t="s">
        <v>3472</v>
      </c>
      <c r="M305" s="38" t="str">
        <f aca="false">VLOOKUP(MID(L305,1,4),CódigosRetorno!$A$2:$B$1795,2,FALSE())</f>
        <v>La sumatoria del total valor de venta - operaciones gravadas de línea no corresponden al total</v>
      </c>
      <c r="N305" s="49" t="s">
        <v>8</v>
      </c>
      <c r="O305" s="16"/>
    </row>
    <row r="306" customFormat="false" ht="108" hidden="false" customHeight="false" outlineLevel="0" collapsed="false">
      <c r="A306" s="16"/>
      <c r="B306" s="112"/>
      <c r="C306" s="103"/>
      <c r="D306" s="101"/>
      <c r="E306" s="49"/>
      <c r="F306" s="49"/>
      <c r="G306" s="48"/>
      <c r="H306" s="51"/>
      <c r="I306" s="117"/>
      <c r="J306" s="38" t="s">
        <v>3473</v>
      </c>
      <c r="K306" s="49" t="s">
        <v>6</v>
      </c>
      <c r="L306" s="52" t="s">
        <v>1821</v>
      </c>
      <c r="M306" s="38" t="str">
        <f aca="false">VLOOKUP(MID(L306,1,4),CódigosRetorno!$A$2:$B$1795,2,FALSE())</f>
        <v>La sumatoria del total valor de venta - IVAP de línea no corresponden al total</v>
      </c>
      <c r="N306" s="49" t="s">
        <v>8</v>
      </c>
      <c r="O306" s="16"/>
    </row>
    <row r="307" customFormat="false" ht="108" hidden="false" customHeight="false" outlineLevel="0" collapsed="false">
      <c r="A307" s="16"/>
      <c r="B307" s="112"/>
      <c r="C307" s="103"/>
      <c r="D307" s="101"/>
      <c r="E307" s="49"/>
      <c r="F307" s="209"/>
      <c r="G307" s="247"/>
      <c r="H307" s="280"/>
      <c r="I307" s="209"/>
      <c r="J307" s="38" t="s">
        <v>3474</v>
      </c>
      <c r="K307" s="48" t="s">
        <v>208</v>
      </c>
      <c r="L307" s="116" t="s">
        <v>2827</v>
      </c>
      <c r="M307" s="38" t="str">
        <f aca="false">VLOOKUP(L307,CódigosRetorno!$A$2:$B$1795,2,FALSE())</f>
        <v>La sumatoria del total valor de venta - IVAP de línea no corresponden al total</v>
      </c>
      <c r="N307" s="49" t="s">
        <v>8</v>
      </c>
      <c r="O307" s="16"/>
    </row>
    <row r="308" customFormat="false" ht="36" hidden="false" customHeight="false" outlineLevel="0" collapsed="false">
      <c r="A308" s="16"/>
      <c r="B308" s="112"/>
      <c r="C308" s="103"/>
      <c r="D308" s="101"/>
      <c r="E308" s="49"/>
      <c r="F308" s="49" t="s">
        <v>144</v>
      </c>
      <c r="G308" s="48" t="s">
        <v>308</v>
      </c>
      <c r="H308" s="38" t="s">
        <v>1575</v>
      </c>
      <c r="I308" s="49" t="n">
        <v>1</v>
      </c>
      <c r="J308" s="51" t="s">
        <v>1598</v>
      </c>
      <c r="K308" s="52" t="s">
        <v>6</v>
      </c>
      <c r="L308" s="116" t="s">
        <v>1074</v>
      </c>
      <c r="M308" s="38" t="str">
        <f aca="false">VLOOKUP(L308,CódigosRetorno!$A$2:$B$1795,2,FALSE())</f>
        <v>La moneda debe ser la misma en todo el documento. Salvo las percepciones que sólo son en moneda nacional</v>
      </c>
      <c r="N308" s="49" t="s">
        <v>1297</v>
      </c>
      <c r="O308" s="16"/>
    </row>
    <row r="309" customFormat="false" ht="36" hidden="false" customHeight="true" outlineLevel="0" collapsed="false">
      <c r="A309" s="16"/>
      <c r="B309" s="112"/>
      <c r="C309" s="103"/>
      <c r="D309" s="101"/>
      <c r="E309" s="49"/>
      <c r="F309" s="49" t="s">
        <v>300</v>
      </c>
      <c r="G309" s="101" t="s">
        <v>1718</v>
      </c>
      <c r="H309" s="103" t="s">
        <v>3475</v>
      </c>
      <c r="I309" s="81" t="n">
        <v>1</v>
      </c>
      <c r="J309" s="38" t="s">
        <v>1081</v>
      </c>
      <c r="K309" s="52" t="s">
        <v>6</v>
      </c>
      <c r="L309" s="116" t="s">
        <v>1120</v>
      </c>
      <c r="M309" s="38" t="str">
        <f aca="false">VLOOKUP(L309,CódigosRetorno!$A$2:$B$1795,2,FALSE())</f>
        <v>El dato ingresado en TaxAmount no cumple con el formato establecido</v>
      </c>
      <c r="N309" s="49" t="s">
        <v>8</v>
      </c>
      <c r="O309" s="16"/>
    </row>
    <row r="310" customFormat="false" ht="84" hidden="false" customHeight="false" outlineLevel="0" collapsed="false">
      <c r="A310" s="16"/>
      <c r="B310" s="112"/>
      <c r="C310" s="103"/>
      <c r="D310" s="101"/>
      <c r="E310" s="49"/>
      <c r="F310" s="49"/>
      <c r="G310" s="101"/>
      <c r="H310" s="103"/>
      <c r="I310" s="81"/>
      <c r="J310" s="38" t="s">
        <v>3476</v>
      </c>
      <c r="K310" s="52" t="s">
        <v>6</v>
      </c>
      <c r="L310" s="52" t="s">
        <v>1824</v>
      </c>
      <c r="M310" s="38" t="str">
        <f aca="false">VLOOKUP(MID(L310,1,4),CódigosRetorno!$A$2:$B$1795,2,FALSE())</f>
        <v>El cálculo del IGV es Incorrecto</v>
      </c>
      <c r="N310" s="49" t="s">
        <v>8</v>
      </c>
      <c r="O310" s="16"/>
    </row>
    <row r="311" customFormat="false" ht="96" hidden="false" customHeight="false" outlineLevel="0" collapsed="false">
      <c r="A311" s="16"/>
      <c r="B311" s="112"/>
      <c r="C311" s="103"/>
      <c r="D311" s="101"/>
      <c r="E311" s="49"/>
      <c r="F311" s="49"/>
      <c r="G311" s="101"/>
      <c r="H311" s="103"/>
      <c r="I311" s="81"/>
      <c r="J311" s="38" t="s">
        <v>3477</v>
      </c>
      <c r="K311" s="52" t="s">
        <v>208</v>
      </c>
      <c r="L311" s="116" t="s">
        <v>2829</v>
      </c>
      <c r="M311" s="38" t="str">
        <f aca="false">VLOOKUP(L311,CódigosRetorno!$A$2:$B$1795,2,FALSE())</f>
        <v>El cálculo del IGV es Incorrecto</v>
      </c>
      <c r="N311" s="49" t="s">
        <v>8</v>
      </c>
      <c r="O311" s="16"/>
    </row>
    <row r="312" customFormat="false" ht="84" hidden="false" customHeight="false" outlineLevel="0" collapsed="false">
      <c r="A312" s="16"/>
      <c r="B312" s="112"/>
      <c r="C312" s="103"/>
      <c r="D312" s="101"/>
      <c r="E312" s="49"/>
      <c r="F312" s="49"/>
      <c r="G312" s="101"/>
      <c r="H312" s="103"/>
      <c r="I312" s="81"/>
      <c r="J312" s="38" t="s">
        <v>3478</v>
      </c>
      <c r="K312" s="52" t="s">
        <v>6</v>
      </c>
      <c r="L312" s="52" t="s">
        <v>1826</v>
      </c>
      <c r="M312" s="38" t="str">
        <f aca="false">VLOOKUP(MID(L312,1,4),CódigosRetorno!$A$2:$B$1795,2,FALSE())</f>
        <v>El importe del IVAP no corresponden al determinado por la informacion consignada.</v>
      </c>
      <c r="N312" s="49" t="s">
        <v>8</v>
      </c>
      <c r="O312" s="16"/>
    </row>
    <row r="313" customFormat="false" ht="84" hidden="false" customHeight="false" outlineLevel="0" collapsed="false">
      <c r="A313" s="16"/>
      <c r="B313" s="112"/>
      <c r="C313" s="103"/>
      <c r="D313" s="101"/>
      <c r="E313" s="49"/>
      <c r="F313" s="229"/>
      <c r="G313" s="142"/>
      <c r="H313" s="143"/>
      <c r="I313" s="229"/>
      <c r="J313" s="38" t="s">
        <v>3479</v>
      </c>
      <c r="K313" s="52" t="s">
        <v>208</v>
      </c>
      <c r="L313" s="116" t="s">
        <v>1124</v>
      </c>
      <c r="M313" s="38" t="str">
        <f aca="false">VLOOKUP(L313,CódigosRetorno!$A$2:$B$1795,2,FALSE())</f>
        <v>El importe del IVAP no corresponden al determinado por la informacion consignada.</v>
      </c>
      <c r="N313" s="49" t="s">
        <v>8</v>
      </c>
      <c r="O313" s="16"/>
    </row>
    <row r="314" customFormat="false" ht="36" hidden="false" customHeight="false" outlineLevel="0" collapsed="false">
      <c r="A314" s="16"/>
      <c r="B314" s="112"/>
      <c r="C314" s="103"/>
      <c r="D314" s="101"/>
      <c r="E314" s="49"/>
      <c r="F314" s="81" t="s">
        <v>144</v>
      </c>
      <c r="G314" s="48" t="s">
        <v>308</v>
      </c>
      <c r="H314" s="38" t="s">
        <v>1575</v>
      </c>
      <c r="I314" s="49" t="n">
        <v>1</v>
      </c>
      <c r="J314" s="51" t="s">
        <v>1598</v>
      </c>
      <c r="K314" s="52" t="s">
        <v>6</v>
      </c>
      <c r="L314" s="116" t="s">
        <v>1074</v>
      </c>
      <c r="M314" s="38" t="str">
        <f aca="false">VLOOKUP(L314,CódigosRetorno!$A$2:$B$1795,2,FALSE())</f>
        <v>La moneda debe ser la misma en todo el documento. Salvo las percepciones que sólo son en moneda nacional</v>
      </c>
      <c r="N314" s="49" t="s">
        <v>1297</v>
      </c>
      <c r="O314" s="16"/>
    </row>
    <row r="315" customFormat="false" ht="24" hidden="false" customHeight="true" outlineLevel="0" collapsed="false">
      <c r="A315" s="16"/>
      <c r="B315" s="112"/>
      <c r="C315" s="103"/>
      <c r="D315" s="101"/>
      <c r="E315" s="49"/>
      <c r="F315" s="117" t="s">
        <v>769</v>
      </c>
      <c r="G315" s="48" t="s">
        <v>1129</v>
      </c>
      <c r="H315" s="80" t="s">
        <v>3460</v>
      </c>
      <c r="I315" s="81" t="n">
        <v>1</v>
      </c>
      <c r="J315" s="38" t="s">
        <v>605</v>
      </c>
      <c r="K315" s="48" t="s">
        <v>6</v>
      </c>
      <c r="L315" s="208" t="s">
        <v>1788</v>
      </c>
      <c r="M315" s="38" t="str">
        <f aca="false">VLOOKUP(L315,CódigosRetorno!$A$2:$B$1795,2,FALSE())</f>
        <v>El XML no contiene el tag o no existe información de código de tributo.</v>
      </c>
      <c r="N315" s="49" t="s">
        <v>8</v>
      </c>
      <c r="O315" s="16"/>
    </row>
    <row r="316" customFormat="false" ht="24" hidden="false" customHeight="false" outlineLevel="0" collapsed="false">
      <c r="A316" s="16"/>
      <c r="B316" s="112"/>
      <c r="C316" s="103"/>
      <c r="D316" s="101"/>
      <c r="E316" s="49"/>
      <c r="F316" s="49"/>
      <c r="G316" s="48"/>
      <c r="H316" s="80"/>
      <c r="I316" s="81"/>
      <c r="J316" s="51" t="s">
        <v>1789</v>
      </c>
      <c r="K316" s="207" t="s">
        <v>6</v>
      </c>
      <c r="L316" s="208" t="s">
        <v>1790</v>
      </c>
      <c r="M316" s="38" t="str">
        <f aca="false">VLOOKUP(L316,CódigosRetorno!$A$2:$B$1795,2,FALSE())</f>
        <v>El dato ingresado como codigo de tributo global no corresponde al valor esperado.</v>
      </c>
      <c r="N316" s="49" t="s">
        <v>1658</v>
      </c>
      <c r="O316" s="16"/>
    </row>
    <row r="317" customFormat="false" ht="24" hidden="false" customHeight="false" outlineLevel="0" collapsed="false">
      <c r="A317" s="16"/>
      <c r="B317" s="112"/>
      <c r="C317" s="103"/>
      <c r="D317" s="101"/>
      <c r="E317" s="49"/>
      <c r="F317" s="49"/>
      <c r="G317" s="48"/>
      <c r="H317" s="80"/>
      <c r="I317" s="81"/>
      <c r="J317" s="62" t="s">
        <v>1791</v>
      </c>
      <c r="K317" s="116" t="s">
        <v>6</v>
      </c>
      <c r="L317" s="116" t="s">
        <v>1792</v>
      </c>
      <c r="M317" s="38" t="str">
        <f aca="false">VLOOKUP(L317,CódigosRetorno!$A$2:$B$1795,2,FALSE())</f>
        <v>El código de tributo no debe repetirse a nivel de totales</v>
      </c>
      <c r="N317" s="200" t="s">
        <v>8</v>
      </c>
      <c r="O317" s="16"/>
    </row>
    <row r="318" customFormat="false" ht="48" hidden="false" customHeight="false" outlineLevel="0" collapsed="false">
      <c r="A318" s="16"/>
      <c r="B318" s="112"/>
      <c r="C318" s="103"/>
      <c r="D318" s="101"/>
      <c r="E318" s="49"/>
      <c r="F318" s="49"/>
      <c r="G318" s="48"/>
      <c r="H318" s="80"/>
      <c r="I318" s="81"/>
      <c r="J318" s="38" t="s">
        <v>3480</v>
      </c>
      <c r="K318" s="52" t="s">
        <v>6</v>
      </c>
      <c r="L318" s="116" t="s">
        <v>1794</v>
      </c>
      <c r="M318" s="38" t="str">
        <f aca="false">VLOOKUP(L318,CódigosRetorno!$A$2:$B$1795,2,FALSE())</f>
        <v>El dato ingresado como codigo de tributo global es invalido para tipo de operación.</v>
      </c>
      <c r="N318" s="200" t="s">
        <v>8</v>
      </c>
      <c r="O318" s="16"/>
    </row>
    <row r="319" customFormat="false" ht="48" hidden="false" customHeight="false" outlineLevel="0" collapsed="false">
      <c r="A319" s="16"/>
      <c r="B319" s="112"/>
      <c r="C319" s="103"/>
      <c r="D319" s="101"/>
      <c r="E319" s="49"/>
      <c r="F319" s="49"/>
      <c r="G319" s="48"/>
      <c r="H319" s="80"/>
      <c r="I319" s="81"/>
      <c r="J319" s="38" t="s">
        <v>3481</v>
      </c>
      <c r="K319" s="52" t="s">
        <v>6</v>
      </c>
      <c r="L319" s="116" t="s">
        <v>1794</v>
      </c>
      <c r="M319" s="38" t="str">
        <f aca="false">VLOOKUP(L319,CódigosRetorno!$A$2:$B$1795,2,FALSE())</f>
        <v>El dato ingresado como codigo de tributo global es invalido para tipo de operación.</v>
      </c>
      <c r="N319" s="200" t="s">
        <v>8</v>
      </c>
      <c r="O319" s="16"/>
    </row>
    <row r="320" customFormat="false" ht="24" hidden="false" customHeight="false" outlineLevel="0" collapsed="false">
      <c r="A320" s="16"/>
      <c r="B320" s="112"/>
      <c r="C320" s="103"/>
      <c r="D320" s="101"/>
      <c r="E320" s="49"/>
      <c r="F320" s="117"/>
      <c r="G320" s="49" t="s">
        <v>1665</v>
      </c>
      <c r="H320" s="38" t="s">
        <v>1333</v>
      </c>
      <c r="I320" s="49" t="s">
        <v>1262</v>
      </c>
      <c r="J320" s="38" t="s">
        <v>1666</v>
      </c>
      <c r="K320" s="48" t="s">
        <v>208</v>
      </c>
      <c r="L320" s="52" t="s">
        <v>1335</v>
      </c>
      <c r="M320" s="38" t="str">
        <f aca="false">VLOOKUP(L320,CódigosRetorno!$A$2:$B$1795,2,FALSE())</f>
        <v>El dato ingresado como atributo @schemeName es incorrecto.</v>
      </c>
      <c r="N320" s="49" t="s">
        <v>8</v>
      </c>
      <c r="O320" s="16"/>
    </row>
    <row r="321" customFormat="false" ht="24" hidden="false" customHeight="false" outlineLevel="0" collapsed="false">
      <c r="A321" s="16"/>
      <c r="B321" s="112"/>
      <c r="C321" s="103"/>
      <c r="D321" s="101"/>
      <c r="E321" s="49"/>
      <c r="F321" s="49"/>
      <c r="G321" s="49" t="s">
        <v>1260</v>
      </c>
      <c r="H321" s="38" t="s">
        <v>1261</v>
      </c>
      <c r="I321" s="49" t="s">
        <v>1262</v>
      </c>
      <c r="J321" s="38" t="s">
        <v>1263</v>
      </c>
      <c r="K321" s="48" t="s">
        <v>208</v>
      </c>
      <c r="L321" s="52" t="s">
        <v>1264</v>
      </c>
      <c r="M321" s="38" t="str">
        <f aca="false">VLOOKUP(L321,CódigosRetorno!$A$2:$B$1795,2,FALSE())</f>
        <v>El dato ingresado como atributo @schemeAgencyName es incorrecto.</v>
      </c>
      <c r="N321" s="49" t="s">
        <v>8</v>
      </c>
      <c r="O321" s="16"/>
    </row>
    <row r="322" customFormat="false" ht="48" hidden="false" customHeight="false" outlineLevel="0" collapsed="false">
      <c r="A322" s="16"/>
      <c r="B322" s="112"/>
      <c r="C322" s="103"/>
      <c r="D322" s="101"/>
      <c r="E322" s="49"/>
      <c r="F322" s="49"/>
      <c r="G322" s="49" t="s">
        <v>1694</v>
      </c>
      <c r="H322" s="38" t="s">
        <v>1337</v>
      </c>
      <c r="I322" s="49" t="s">
        <v>1262</v>
      </c>
      <c r="J322" s="38" t="s">
        <v>1668</v>
      </c>
      <c r="K322" s="52" t="s">
        <v>208</v>
      </c>
      <c r="L322" s="116" t="s">
        <v>1339</v>
      </c>
      <c r="M322" s="38" t="str">
        <f aca="false">VLOOKUP(L322,CódigosRetorno!$A$2:$B$1795,2,FALSE())</f>
        <v>El dato ingresado como atributo @schemeURI es incorrecto.</v>
      </c>
      <c r="N322" s="49" t="s">
        <v>8</v>
      </c>
      <c r="O322" s="16"/>
    </row>
    <row r="323" customFormat="false" ht="24" hidden="false" customHeight="true" outlineLevel="0" collapsed="false">
      <c r="A323" s="16"/>
      <c r="B323" s="112"/>
      <c r="C323" s="103"/>
      <c r="D323" s="101"/>
      <c r="E323" s="49"/>
      <c r="F323" s="49" t="s">
        <v>1669</v>
      </c>
      <c r="G323" s="48" t="s">
        <v>1129</v>
      </c>
      <c r="H323" s="38" t="s">
        <v>3463</v>
      </c>
      <c r="I323" s="112" t="n">
        <v>1</v>
      </c>
      <c r="J323" s="38" t="s">
        <v>605</v>
      </c>
      <c r="K323" s="52" t="s">
        <v>6</v>
      </c>
      <c r="L323" s="116" t="s">
        <v>1796</v>
      </c>
      <c r="M323" s="38" t="str">
        <f aca="false">VLOOKUP(L323,CódigosRetorno!$A$2:$B$1795,2,FALSE())</f>
        <v>El XML no contiene el tag TaxScheme Name de impuestos globales</v>
      </c>
      <c r="N323" s="49" t="s">
        <v>8</v>
      </c>
      <c r="O323" s="16"/>
    </row>
    <row r="324" customFormat="false" ht="24" hidden="false" customHeight="false" outlineLevel="0" collapsed="false">
      <c r="A324" s="16"/>
      <c r="B324" s="112"/>
      <c r="C324" s="103"/>
      <c r="D324" s="101"/>
      <c r="E324" s="49"/>
      <c r="F324" s="49"/>
      <c r="G324" s="48"/>
      <c r="H324" s="38"/>
      <c r="I324" s="112"/>
      <c r="J324" s="51" t="s">
        <v>1797</v>
      </c>
      <c r="K324" s="52" t="s">
        <v>6</v>
      </c>
      <c r="L324" s="116" t="s">
        <v>1798</v>
      </c>
      <c r="M324" s="38" t="str">
        <f aca="false">VLOOKUP(L324,CódigosRetorno!$A$2:$B$1795,2,FALSE())</f>
        <v>El valor del tag nombre del tributo no corresponde al esperado.</v>
      </c>
      <c r="N324" s="49" t="s">
        <v>1658</v>
      </c>
      <c r="O324" s="16"/>
    </row>
    <row r="325" customFormat="false" ht="24" hidden="false" customHeight="true" outlineLevel="0" collapsed="false">
      <c r="A325" s="16"/>
      <c r="B325" s="112"/>
      <c r="C325" s="103"/>
      <c r="D325" s="101"/>
      <c r="E325" s="49"/>
      <c r="F325" s="49" t="s">
        <v>144</v>
      </c>
      <c r="G325" s="48"/>
      <c r="H325" s="38" t="s">
        <v>3464</v>
      </c>
      <c r="I325" s="49" t="n">
        <v>1</v>
      </c>
      <c r="J325" s="38" t="s">
        <v>605</v>
      </c>
      <c r="K325" s="52" t="s">
        <v>6</v>
      </c>
      <c r="L325" s="116" t="s">
        <v>1800</v>
      </c>
      <c r="M325" s="38" t="str">
        <f aca="false">VLOOKUP(L325,CódigosRetorno!$A$2:$B$1795,2,FALSE())</f>
        <v>El XML no contiene el tag código de tributo internacional de impuestos globales</v>
      </c>
      <c r="N325" s="49" t="s">
        <v>8</v>
      </c>
      <c r="O325" s="16"/>
    </row>
    <row r="326" customFormat="false" ht="36" hidden="false" customHeight="false" outlineLevel="0" collapsed="false">
      <c r="A326" s="16"/>
      <c r="B326" s="112"/>
      <c r="C326" s="103"/>
      <c r="D326" s="101"/>
      <c r="E326" s="49"/>
      <c r="F326" s="49"/>
      <c r="G326" s="48"/>
      <c r="H326" s="38"/>
      <c r="I326" s="49"/>
      <c r="J326" s="51" t="s">
        <v>1801</v>
      </c>
      <c r="K326" s="52" t="s">
        <v>6</v>
      </c>
      <c r="L326" s="116" t="s">
        <v>1802</v>
      </c>
      <c r="M326" s="38" t="str">
        <f aca="false">VLOOKUP(L326,CódigosRetorno!$A$2:$B$1795,2,FALSE())</f>
        <v>El valor del tag codigo de tributo internacional no corresponde al esperado.</v>
      </c>
      <c r="N326" s="49" t="s">
        <v>1658</v>
      </c>
      <c r="O326" s="16"/>
    </row>
    <row r="327" customFormat="false" ht="24" hidden="false" customHeight="true" outlineLevel="0" collapsed="false">
      <c r="A327" s="16"/>
      <c r="B327" s="81" t="s">
        <v>3482</v>
      </c>
      <c r="C327" s="103" t="s">
        <v>3225</v>
      </c>
      <c r="D327" s="101" t="s">
        <v>63</v>
      </c>
      <c r="E327" s="81" t="s">
        <v>184</v>
      </c>
      <c r="F327" s="81" t="s">
        <v>300</v>
      </c>
      <c r="G327" s="101" t="s">
        <v>1718</v>
      </c>
      <c r="H327" s="80" t="s">
        <v>3483</v>
      </c>
      <c r="I327" s="117" t="n">
        <v>1</v>
      </c>
      <c r="J327" s="51" t="s">
        <v>1631</v>
      </c>
      <c r="K327" s="52" t="s">
        <v>6</v>
      </c>
      <c r="L327" s="116" t="s">
        <v>1766</v>
      </c>
      <c r="M327" s="38" t="str">
        <f aca="false">VLOOKUP(L327,CódigosRetorno!$A$2:$B$1795,2,FALSE())</f>
        <v>El XML no contiene el tag o no existe información de total valor de venta globales</v>
      </c>
      <c r="N327" s="49" t="s">
        <v>8</v>
      </c>
      <c r="O327" s="16"/>
    </row>
    <row r="328" customFormat="false" ht="36" hidden="false" customHeight="false" outlineLevel="0" collapsed="false">
      <c r="A328" s="16"/>
      <c r="B328" s="81"/>
      <c r="C328" s="103"/>
      <c r="D328" s="101"/>
      <c r="E328" s="81"/>
      <c r="F328" s="81"/>
      <c r="G328" s="101"/>
      <c r="H328" s="80"/>
      <c r="I328" s="117"/>
      <c r="J328" s="38" t="s">
        <v>1081</v>
      </c>
      <c r="K328" s="13" t="s">
        <v>6</v>
      </c>
      <c r="L328" s="52" t="s">
        <v>1767</v>
      </c>
      <c r="M328" s="38" t="str">
        <f aca="false">VLOOKUP(L328,CódigosRetorno!$A$2:$B$1795,2,FALSE())</f>
        <v>El dato ingresado en el total valor de venta globales no cumple con el formato establecido</v>
      </c>
      <c r="N328" s="49" t="s">
        <v>8</v>
      </c>
      <c r="O328" s="16"/>
    </row>
    <row r="329" customFormat="false" ht="132" hidden="false" customHeight="false" outlineLevel="0" collapsed="false">
      <c r="A329" s="16"/>
      <c r="B329" s="81"/>
      <c r="C329" s="103"/>
      <c r="D329" s="101"/>
      <c r="E329" s="81"/>
      <c r="F329" s="81"/>
      <c r="G329" s="101"/>
      <c r="H329" s="80"/>
      <c r="I329" s="117"/>
      <c r="J329" s="38" t="s">
        <v>3484</v>
      </c>
      <c r="K329" s="49" t="s">
        <v>6</v>
      </c>
      <c r="L329" s="52" t="s">
        <v>1832</v>
      </c>
      <c r="M329" s="38" t="str">
        <f aca="false">VLOOKUP(MID(L329,1,4),CódigosRetorno!$A$2:$B$1795,2,FALSE())</f>
        <v>La sumatoria del monto base - ISC de línea no corresponden al total</v>
      </c>
      <c r="N329" s="49" t="s">
        <v>8</v>
      </c>
      <c r="O329" s="16"/>
    </row>
    <row r="330" customFormat="false" ht="144" hidden="false" customHeight="false" outlineLevel="0" collapsed="false">
      <c r="A330" s="16"/>
      <c r="B330" s="81"/>
      <c r="C330" s="103"/>
      <c r="D330" s="101"/>
      <c r="E330" s="81"/>
      <c r="F330" s="229"/>
      <c r="G330" s="142"/>
      <c r="H330" s="121"/>
      <c r="I330" s="117"/>
      <c r="J330" s="38" t="s">
        <v>3485</v>
      </c>
      <c r="K330" s="48" t="s">
        <v>208</v>
      </c>
      <c r="L330" s="52" t="s">
        <v>2834</v>
      </c>
      <c r="M330" s="38" t="str">
        <f aca="false">VLOOKUP(L330,CódigosRetorno!$A$2:$B$1795,2,FALSE())</f>
        <v>La sumatoria del monto base - ISC de línea no corresponden al total</v>
      </c>
      <c r="N330" s="49" t="s">
        <v>8</v>
      </c>
      <c r="O330" s="16"/>
    </row>
    <row r="331" customFormat="false" ht="63" hidden="false" customHeight="true" outlineLevel="0" collapsed="false">
      <c r="A331" s="16"/>
      <c r="B331" s="81"/>
      <c r="C331" s="103"/>
      <c r="D331" s="101"/>
      <c r="E331" s="81"/>
      <c r="F331" s="229"/>
      <c r="G331" s="247"/>
      <c r="H331" s="122"/>
      <c r="I331" s="117"/>
      <c r="J331" s="38" t="s">
        <v>3229</v>
      </c>
      <c r="K331" s="49" t="s">
        <v>6</v>
      </c>
      <c r="L331" s="52" t="s">
        <v>1834</v>
      </c>
      <c r="M331" s="38" t="str">
        <f aca="false">VLOOKUP(MID(L331,1,4),CódigosRetorno!$A$2:$B$1795,2,FALSE())</f>
        <v>La sumatoria del monto base - Otros tributos de línea no corresponden al total</v>
      </c>
      <c r="N331" s="49" t="s">
        <v>8</v>
      </c>
      <c r="O331" s="16"/>
    </row>
    <row r="332" customFormat="false" ht="63" hidden="false" customHeight="true" outlineLevel="0" collapsed="false">
      <c r="A332" s="16"/>
      <c r="B332" s="81"/>
      <c r="C332" s="103"/>
      <c r="D332" s="101"/>
      <c r="E332" s="81"/>
      <c r="F332" s="229"/>
      <c r="G332" s="247"/>
      <c r="H332" s="122"/>
      <c r="I332" s="209"/>
      <c r="J332" s="38" t="s">
        <v>3230</v>
      </c>
      <c r="K332" s="48" t="s">
        <v>208</v>
      </c>
      <c r="L332" s="52" t="s">
        <v>2836</v>
      </c>
      <c r="M332" s="38" t="str">
        <f aca="false">VLOOKUP(L332,CódigosRetorno!$A$2:$B$1795,2,FALSE())</f>
        <v>La sumatoria del monto base - Otros tributos de línea no corresponden al total</v>
      </c>
      <c r="N332" s="49" t="s">
        <v>8</v>
      </c>
      <c r="O332" s="16"/>
    </row>
    <row r="333" customFormat="false" ht="36" hidden="false" customHeight="false" outlineLevel="0" collapsed="false">
      <c r="A333" s="16"/>
      <c r="B333" s="81"/>
      <c r="C333" s="103"/>
      <c r="D333" s="101"/>
      <c r="E333" s="81"/>
      <c r="F333" s="81" t="s">
        <v>144</v>
      </c>
      <c r="G333" s="247" t="s">
        <v>308</v>
      </c>
      <c r="H333" s="38" t="s">
        <v>1575</v>
      </c>
      <c r="I333" s="49" t="n">
        <v>1</v>
      </c>
      <c r="J333" s="51" t="s">
        <v>1598</v>
      </c>
      <c r="K333" s="52" t="s">
        <v>6</v>
      </c>
      <c r="L333" s="116" t="s">
        <v>1074</v>
      </c>
      <c r="M333" s="38" t="str">
        <f aca="false">VLOOKUP(L333,CódigosRetorno!$A$2:$B$1795,2,FALSE())</f>
        <v>La moneda debe ser la misma en todo el documento. Salvo las percepciones que sólo son en moneda nacional</v>
      </c>
      <c r="N333" s="49" t="s">
        <v>1297</v>
      </c>
      <c r="O333" s="16"/>
    </row>
    <row r="334" customFormat="false" ht="36" hidden="false" customHeight="true" outlineLevel="0" collapsed="false">
      <c r="A334" s="16"/>
      <c r="B334" s="81"/>
      <c r="C334" s="103"/>
      <c r="D334" s="101"/>
      <c r="E334" s="81"/>
      <c r="F334" s="81" t="s">
        <v>300</v>
      </c>
      <c r="G334" s="101" t="s">
        <v>1718</v>
      </c>
      <c r="H334" s="80" t="s">
        <v>3486</v>
      </c>
      <c r="I334" s="81" t="n">
        <v>1</v>
      </c>
      <c r="J334" s="38" t="s">
        <v>1081</v>
      </c>
      <c r="K334" s="52" t="s">
        <v>6</v>
      </c>
      <c r="L334" s="116" t="s">
        <v>1120</v>
      </c>
      <c r="M334" s="38" t="str">
        <f aca="false">VLOOKUP(L334,CódigosRetorno!$A$2:$B$1795,2,FALSE())</f>
        <v>El dato ingresado en TaxAmount no cumple con el formato establecido</v>
      </c>
      <c r="N334" s="49" t="s">
        <v>8</v>
      </c>
      <c r="O334" s="16"/>
    </row>
    <row r="335" customFormat="false" ht="132" hidden="false" customHeight="false" outlineLevel="0" collapsed="false">
      <c r="A335" s="16"/>
      <c r="B335" s="81"/>
      <c r="C335" s="103"/>
      <c r="D335" s="101"/>
      <c r="E335" s="81"/>
      <c r="F335" s="81"/>
      <c r="G335" s="101"/>
      <c r="H335" s="80"/>
      <c r="I335" s="81"/>
      <c r="J335" s="38" t="s">
        <v>3487</v>
      </c>
      <c r="K335" s="49" t="s">
        <v>6</v>
      </c>
      <c r="L335" s="52" t="s">
        <v>1837</v>
      </c>
      <c r="M335" s="38" t="str">
        <f aca="false">VLOOKUP(MID(L335,1,4),CódigosRetorno!$A$2:$B$1795,2,FALSE())</f>
        <v>La sumatoria del total del importe del tributo ISC de línea no corresponden al total</v>
      </c>
      <c r="N335" s="49" t="s">
        <v>8</v>
      </c>
      <c r="O335" s="16"/>
    </row>
    <row r="336" customFormat="false" ht="144" hidden="false" customHeight="false" outlineLevel="0" collapsed="false">
      <c r="A336" s="16"/>
      <c r="B336" s="81"/>
      <c r="C336" s="103"/>
      <c r="D336" s="101"/>
      <c r="E336" s="81"/>
      <c r="F336" s="81"/>
      <c r="G336" s="101"/>
      <c r="H336" s="80"/>
      <c r="I336" s="81"/>
      <c r="J336" s="38" t="s">
        <v>3488</v>
      </c>
      <c r="K336" s="48" t="s">
        <v>208</v>
      </c>
      <c r="L336" s="116" t="s">
        <v>2838</v>
      </c>
      <c r="M336" s="38" t="str">
        <f aca="false">VLOOKUP(L336,CódigosRetorno!$A$2:$B$1795,2,FALSE())</f>
        <v>La sumatoria del total del importe del tributo ISC de línea no corresponden al total</v>
      </c>
      <c r="N336" s="49" t="s">
        <v>8</v>
      </c>
      <c r="O336" s="16"/>
    </row>
    <row r="337" customFormat="false" ht="72" hidden="false" customHeight="false" outlineLevel="0" collapsed="false">
      <c r="A337" s="16"/>
      <c r="B337" s="81"/>
      <c r="C337" s="103"/>
      <c r="D337" s="101"/>
      <c r="E337" s="81"/>
      <c r="F337" s="81"/>
      <c r="G337" s="101"/>
      <c r="H337" s="80"/>
      <c r="I337" s="81"/>
      <c r="J337" s="38" t="s">
        <v>3489</v>
      </c>
      <c r="K337" s="49" t="s">
        <v>6</v>
      </c>
      <c r="L337" s="52" t="s">
        <v>1843</v>
      </c>
      <c r="M337" s="38" t="str">
        <f aca="false">VLOOKUP(MID(L337,1,4),CódigosRetorno!$A$2:$B$1795,2,FALSE())</f>
        <v>La sumatoria del total del importe del tributo Otros tributos de línea no corresponden al total</v>
      </c>
      <c r="N337" s="49" t="s">
        <v>8</v>
      </c>
      <c r="O337" s="16"/>
    </row>
    <row r="338" customFormat="false" ht="72" hidden="false" customHeight="false" outlineLevel="0" collapsed="false">
      <c r="A338" s="16"/>
      <c r="B338" s="81"/>
      <c r="C338" s="103"/>
      <c r="D338" s="101"/>
      <c r="E338" s="81"/>
      <c r="F338" s="229"/>
      <c r="G338" s="142"/>
      <c r="H338" s="121"/>
      <c r="I338" s="229"/>
      <c r="J338" s="38" t="s">
        <v>3490</v>
      </c>
      <c r="K338" s="48" t="s">
        <v>208</v>
      </c>
      <c r="L338" s="116" t="s">
        <v>2841</v>
      </c>
      <c r="M338" s="38" t="str">
        <f aca="false">VLOOKUP(L338,CódigosRetorno!$A$2:$B$1795,2,FALSE())</f>
        <v>La sumatoria del total del importe del tributo Otros tributos de línea no corresponden al total</v>
      </c>
      <c r="N338" s="49" t="s">
        <v>8</v>
      </c>
      <c r="O338" s="16"/>
    </row>
    <row r="339" customFormat="false" ht="36" hidden="false" customHeight="false" outlineLevel="0" collapsed="false">
      <c r="A339" s="16"/>
      <c r="B339" s="81"/>
      <c r="C339" s="103"/>
      <c r="D339" s="101"/>
      <c r="E339" s="81"/>
      <c r="F339" s="81" t="s">
        <v>144</v>
      </c>
      <c r="G339" s="247" t="s">
        <v>308</v>
      </c>
      <c r="H339" s="38" t="s">
        <v>1575</v>
      </c>
      <c r="I339" s="49" t="n">
        <v>1</v>
      </c>
      <c r="J339" s="51" t="s">
        <v>1598</v>
      </c>
      <c r="K339" s="52" t="s">
        <v>6</v>
      </c>
      <c r="L339" s="116" t="s">
        <v>1074</v>
      </c>
      <c r="M339" s="38" t="str">
        <f aca="false">VLOOKUP(L339,CódigosRetorno!$A$2:$B$1795,2,FALSE())</f>
        <v>La moneda debe ser la misma en todo el documento. Salvo las percepciones que sólo son en moneda nacional</v>
      </c>
      <c r="N339" s="49" t="s">
        <v>1297</v>
      </c>
      <c r="O339" s="16"/>
    </row>
    <row r="340" customFormat="false" ht="24" hidden="false" customHeight="true" outlineLevel="0" collapsed="false">
      <c r="A340" s="16"/>
      <c r="B340" s="81"/>
      <c r="C340" s="103"/>
      <c r="D340" s="101"/>
      <c r="E340" s="81"/>
      <c r="F340" s="81" t="s">
        <v>769</v>
      </c>
      <c r="G340" s="101" t="s">
        <v>1129</v>
      </c>
      <c r="H340" s="80" t="s">
        <v>3460</v>
      </c>
      <c r="I340" s="81" t="n">
        <v>1</v>
      </c>
      <c r="J340" s="38" t="s">
        <v>605</v>
      </c>
      <c r="K340" s="52" t="s">
        <v>6</v>
      </c>
      <c r="L340" s="116" t="s">
        <v>1788</v>
      </c>
      <c r="M340" s="38" t="str">
        <f aca="false">VLOOKUP(L340,CódigosRetorno!$A$2:$B$1795,2,FALSE())</f>
        <v>El XML no contiene el tag o no existe información de código de tributo.</v>
      </c>
      <c r="N340" s="49" t="s">
        <v>8</v>
      </c>
      <c r="O340" s="16"/>
    </row>
    <row r="341" customFormat="false" ht="24" hidden="false" customHeight="false" outlineLevel="0" collapsed="false">
      <c r="A341" s="16"/>
      <c r="B341" s="81"/>
      <c r="C341" s="103"/>
      <c r="D341" s="101"/>
      <c r="E341" s="81"/>
      <c r="F341" s="81"/>
      <c r="G341" s="101"/>
      <c r="H341" s="80"/>
      <c r="I341" s="81"/>
      <c r="J341" s="51" t="s">
        <v>1789</v>
      </c>
      <c r="K341" s="52" t="s">
        <v>6</v>
      </c>
      <c r="L341" s="116" t="s">
        <v>1790</v>
      </c>
      <c r="M341" s="38" t="str">
        <f aca="false">VLOOKUP(L341,CódigosRetorno!$A$2:$B$1795,2,FALSE())</f>
        <v>El dato ingresado como codigo de tributo global no corresponde al valor esperado.</v>
      </c>
      <c r="N341" s="49" t="s">
        <v>1658</v>
      </c>
      <c r="O341" s="16"/>
    </row>
    <row r="342" customFormat="false" ht="24" hidden="false" customHeight="false" outlineLevel="0" collapsed="false">
      <c r="A342" s="16"/>
      <c r="B342" s="81"/>
      <c r="C342" s="103"/>
      <c r="D342" s="101"/>
      <c r="E342" s="81"/>
      <c r="F342" s="81"/>
      <c r="G342" s="101"/>
      <c r="H342" s="80"/>
      <c r="I342" s="81"/>
      <c r="J342" s="62" t="s">
        <v>1791</v>
      </c>
      <c r="K342" s="116" t="s">
        <v>6</v>
      </c>
      <c r="L342" s="116" t="s">
        <v>1792</v>
      </c>
      <c r="M342" s="38" t="str">
        <f aca="false">VLOOKUP(L342,CódigosRetorno!$A$2:$B$1795,2,FALSE())</f>
        <v>El código de tributo no debe repetirse a nivel de totales</v>
      </c>
      <c r="N342" s="200" t="s">
        <v>8</v>
      </c>
      <c r="O342" s="16"/>
    </row>
    <row r="343" customFormat="false" ht="36" hidden="false" customHeight="false" outlineLevel="0" collapsed="false">
      <c r="A343" s="16"/>
      <c r="B343" s="81"/>
      <c r="C343" s="103"/>
      <c r="D343" s="101"/>
      <c r="E343" s="81"/>
      <c r="F343" s="81"/>
      <c r="G343" s="101"/>
      <c r="H343" s="80"/>
      <c r="I343" s="81"/>
      <c r="J343" s="38" t="s">
        <v>3491</v>
      </c>
      <c r="K343" s="52" t="s">
        <v>6</v>
      </c>
      <c r="L343" s="116" t="s">
        <v>1794</v>
      </c>
      <c r="M343" s="38" t="str">
        <f aca="false">VLOOKUP(L343,CódigosRetorno!$A$2:$B$1795,2,FALSE())</f>
        <v>El dato ingresado como codigo de tributo global es invalido para tipo de operación.</v>
      </c>
      <c r="N343" s="200" t="s">
        <v>8</v>
      </c>
      <c r="O343" s="16"/>
    </row>
    <row r="344" customFormat="false" ht="24" hidden="false" customHeight="false" outlineLevel="0" collapsed="false">
      <c r="A344" s="16"/>
      <c r="B344" s="81"/>
      <c r="C344" s="103"/>
      <c r="D344" s="101"/>
      <c r="E344" s="81"/>
      <c r="F344" s="117"/>
      <c r="G344" s="49" t="s">
        <v>1665</v>
      </c>
      <c r="H344" s="38" t="s">
        <v>1333</v>
      </c>
      <c r="I344" s="254" t="s">
        <v>1262</v>
      </c>
      <c r="J344" s="38" t="s">
        <v>1666</v>
      </c>
      <c r="K344" s="48" t="s">
        <v>208</v>
      </c>
      <c r="L344" s="52" t="s">
        <v>1335</v>
      </c>
      <c r="M344" s="38" t="str">
        <f aca="false">VLOOKUP(L344,CódigosRetorno!$A$2:$B$1795,2,FALSE())</f>
        <v>El dato ingresado como atributo @schemeName es incorrecto.</v>
      </c>
      <c r="N344" s="49" t="s">
        <v>8</v>
      </c>
      <c r="O344" s="16"/>
    </row>
    <row r="345" customFormat="false" ht="24" hidden="false" customHeight="false" outlineLevel="0" collapsed="false">
      <c r="A345" s="16"/>
      <c r="B345" s="81"/>
      <c r="C345" s="103"/>
      <c r="D345" s="101"/>
      <c r="E345" s="81"/>
      <c r="F345" s="81"/>
      <c r="G345" s="49" t="s">
        <v>1260</v>
      </c>
      <c r="H345" s="38" t="s">
        <v>1261</v>
      </c>
      <c r="I345" s="254" t="s">
        <v>1262</v>
      </c>
      <c r="J345" s="38" t="s">
        <v>1263</v>
      </c>
      <c r="K345" s="48" t="s">
        <v>208</v>
      </c>
      <c r="L345" s="52" t="s">
        <v>1264</v>
      </c>
      <c r="M345" s="38" t="str">
        <f aca="false">VLOOKUP(L345,CódigosRetorno!$A$2:$B$1795,2,FALSE())</f>
        <v>El dato ingresado como atributo @schemeAgencyName es incorrecto.</v>
      </c>
      <c r="N345" s="49" t="s">
        <v>8</v>
      </c>
      <c r="O345" s="16"/>
    </row>
    <row r="346" customFormat="false" ht="48" hidden="false" customHeight="false" outlineLevel="0" collapsed="false">
      <c r="A346" s="16"/>
      <c r="B346" s="81"/>
      <c r="C346" s="103"/>
      <c r="D346" s="101"/>
      <c r="E346" s="81"/>
      <c r="F346" s="117"/>
      <c r="G346" s="49" t="s">
        <v>1694</v>
      </c>
      <c r="H346" s="38" t="s">
        <v>1337</v>
      </c>
      <c r="I346" s="254" t="s">
        <v>1262</v>
      </c>
      <c r="J346" s="38" t="s">
        <v>1668</v>
      </c>
      <c r="K346" s="52" t="s">
        <v>208</v>
      </c>
      <c r="L346" s="116" t="s">
        <v>1339</v>
      </c>
      <c r="M346" s="38" t="str">
        <f aca="false">VLOOKUP(L346,CódigosRetorno!$A$2:$B$1795,2,FALSE())</f>
        <v>El dato ingresado como atributo @schemeURI es incorrecto.</v>
      </c>
      <c r="N346" s="49" t="s">
        <v>8</v>
      </c>
      <c r="O346" s="16"/>
    </row>
    <row r="347" customFormat="false" ht="24" hidden="false" customHeight="true" outlineLevel="0" collapsed="false">
      <c r="A347" s="16"/>
      <c r="B347" s="81"/>
      <c r="C347" s="103"/>
      <c r="D347" s="101"/>
      <c r="E347" s="81"/>
      <c r="F347" s="112" t="s">
        <v>1669</v>
      </c>
      <c r="G347" s="142" t="s">
        <v>1129</v>
      </c>
      <c r="H347" s="121" t="s">
        <v>3463</v>
      </c>
      <c r="I347" s="112" t="n">
        <v>1</v>
      </c>
      <c r="J347" s="38" t="s">
        <v>605</v>
      </c>
      <c r="K347" s="52" t="s">
        <v>6</v>
      </c>
      <c r="L347" s="116" t="s">
        <v>1796</v>
      </c>
      <c r="M347" s="38" t="str">
        <f aca="false">VLOOKUP(L347,CódigosRetorno!$A$2:$B$1795,2,FALSE())</f>
        <v>El XML no contiene el tag TaxScheme Name de impuestos globales</v>
      </c>
      <c r="N347" s="49" t="s">
        <v>8</v>
      </c>
      <c r="O347" s="16"/>
    </row>
    <row r="348" customFormat="false" ht="24" hidden="false" customHeight="false" outlineLevel="0" collapsed="false">
      <c r="A348" s="16"/>
      <c r="B348" s="81"/>
      <c r="C348" s="103"/>
      <c r="D348" s="101"/>
      <c r="E348" s="81"/>
      <c r="F348" s="81"/>
      <c r="G348" s="142"/>
      <c r="H348" s="121"/>
      <c r="I348" s="112"/>
      <c r="J348" s="51" t="s">
        <v>1797</v>
      </c>
      <c r="K348" s="52" t="s">
        <v>6</v>
      </c>
      <c r="L348" s="116" t="s">
        <v>1798</v>
      </c>
      <c r="M348" s="38" t="str">
        <f aca="false">VLOOKUP(L348,CódigosRetorno!$A$2:$B$1795,2,FALSE())</f>
        <v>El valor del tag nombre del tributo no corresponde al esperado.</v>
      </c>
      <c r="N348" s="49" t="s">
        <v>1658</v>
      </c>
      <c r="O348" s="16"/>
    </row>
    <row r="349" customFormat="false" ht="24" hidden="false" customHeight="true" outlineLevel="0" collapsed="false">
      <c r="A349" s="16"/>
      <c r="B349" s="81"/>
      <c r="C349" s="103"/>
      <c r="D349" s="101"/>
      <c r="E349" s="81"/>
      <c r="F349" s="112" t="s">
        <v>144</v>
      </c>
      <c r="G349" s="101"/>
      <c r="H349" s="80" t="s">
        <v>3464</v>
      </c>
      <c r="I349" s="112" t="n">
        <v>1</v>
      </c>
      <c r="J349" s="38" t="s">
        <v>605</v>
      </c>
      <c r="K349" s="52" t="s">
        <v>6</v>
      </c>
      <c r="L349" s="116" t="s">
        <v>1800</v>
      </c>
      <c r="M349" s="38" t="str">
        <f aca="false">VLOOKUP(L349,CódigosRetorno!$A$2:$B$1795,2,FALSE())</f>
        <v>El XML no contiene el tag código de tributo internacional de impuestos globales</v>
      </c>
      <c r="N349" s="49" t="s">
        <v>8</v>
      </c>
      <c r="O349" s="16"/>
    </row>
    <row r="350" customFormat="false" ht="36" hidden="false" customHeight="false" outlineLevel="0" collapsed="false">
      <c r="A350" s="16"/>
      <c r="B350" s="81"/>
      <c r="C350" s="103"/>
      <c r="D350" s="101"/>
      <c r="E350" s="81"/>
      <c r="F350" s="81"/>
      <c r="G350" s="101"/>
      <c r="H350" s="80"/>
      <c r="I350" s="112"/>
      <c r="J350" s="51" t="s">
        <v>1801</v>
      </c>
      <c r="K350" s="52" t="s">
        <v>6</v>
      </c>
      <c r="L350" s="116" t="s">
        <v>1802</v>
      </c>
      <c r="M350" s="38" t="str">
        <f aca="false">VLOOKUP(L350,CódigosRetorno!$A$2:$B$1795,2,FALSE())</f>
        <v>El valor del tag codigo de tributo internacional no corresponde al esperado.</v>
      </c>
      <c r="N350" s="49" t="s">
        <v>1658</v>
      </c>
      <c r="O350" s="16"/>
    </row>
    <row r="351" customFormat="false" ht="36" hidden="false" customHeight="true" outlineLevel="0" collapsed="false">
      <c r="A351" s="16"/>
      <c r="B351" s="81" t="n">
        <v>44</v>
      </c>
      <c r="C351" s="103" t="s">
        <v>3492</v>
      </c>
      <c r="D351" s="101" t="s">
        <v>63</v>
      </c>
      <c r="E351" s="81" t="s">
        <v>184</v>
      </c>
      <c r="F351" s="81" t="s">
        <v>300</v>
      </c>
      <c r="G351" s="101" t="s">
        <v>1718</v>
      </c>
      <c r="H351" s="103" t="s">
        <v>3493</v>
      </c>
      <c r="I351" s="81" t="n">
        <v>1</v>
      </c>
      <c r="J351" s="38" t="s">
        <v>1081</v>
      </c>
      <c r="K351" s="52" t="s">
        <v>6</v>
      </c>
      <c r="L351" s="116" t="s">
        <v>1120</v>
      </c>
      <c r="M351" s="38" t="str">
        <f aca="false">VLOOKUP(L351,CódigosRetorno!$A$2:$B$1795,2,FALSE())</f>
        <v>El dato ingresado en TaxAmount no cumple con el formato establecido</v>
      </c>
      <c r="N351" s="49" t="s">
        <v>8</v>
      </c>
      <c r="O351" s="12"/>
    </row>
    <row r="352" customFormat="false" ht="66" hidden="false" customHeight="true" outlineLevel="0" collapsed="false">
      <c r="A352" s="16"/>
      <c r="B352" s="81"/>
      <c r="C352" s="103"/>
      <c r="D352" s="101"/>
      <c r="E352" s="81"/>
      <c r="F352" s="229"/>
      <c r="G352" s="142"/>
      <c r="H352" s="143"/>
      <c r="I352" s="81"/>
      <c r="J352" s="38" t="s">
        <v>3494</v>
      </c>
      <c r="K352" s="49" t="s">
        <v>6</v>
      </c>
      <c r="L352" s="52" t="s">
        <v>1839</v>
      </c>
      <c r="M352" s="38" t="str">
        <f aca="false">VLOOKUP(MID(L352,1,4),CódigosRetorno!$A$2:$B$1795,2,FALSE())</f>
        <v>La sumatoria del total del importe del tributo ICBPER de línea no corresponden al total</v>
      </c>
      <c r="N352" s="49" t="s">
        <v>8</v>
      </c>
      <c r="O352" s="12"/>
    </row>
    <row r="353" customFormat="false" ht="72" hidden="false" customHeight="false" outlineLevel="0" collapsed="false">
      <c r="A353" s="16"/>
      <c r="B353" s="81"/>
      <c r="C353" s="103"/>
      <c r="D353" s="101"/>
      <c r="E353" s="81"/>
      <c r="F353" s="229"/>
      <c r="G353" s="142"/>
      <c r="H353" s="143"/>
      <c r="I353" s="81"/>
      <c r="J353" s="38" t="s">
        <v>3495</v>
      </c>
      <c r="K353" s="48" t="s">
        <v>208</v>
      </c>
      <c r="L353" s="116" t="s">
        <v>2839</v>
      </c>
      <c r="M353" s="38" t="str">
        <f aca="false">VLOOKUP(L353,CódigosRetorno!$A$2:$B$1795,2,FALSE())</f>
        <v>La sumatoria del total del importe del tributo ICBPER de línea no corresponden al total</v>
      </c>
      <c r="N353" s="49" t="s">
        <v>8</v>
      </c>
      <c r="O353" s="12"/>
    </row>
    <row r="354" customFormat="false" ht="36" hidden="false" customHeight="false" outlineLevel="0" collapsed="false">
      <c r="A354" s="16"/>
      <c r="B354" s="81"/>
      <c r="C354" s="103"/>
      <c r="D354" s="101"/>
      <c r="E354" s="81"/>
      <c r="F354" s="209"/>
      <c r="G354" s="247"/>
      <c r="H354" s="280"/>
      <c r="I354" s="81"/>
      <c r="J354" s="38" t="s">
        <v>1840</v>
      </c>
      <c r="K354" s="48" t="s">
        <v>6</v>
      </c>
      <c r="L354" s="116" t="s">
        <v>1841</v>
      </c>
      <c r="M354" s="38" t="str">
        <f aca="false">VLOOKUP(L354,CódigosRetorno!$A$2:$B$1795,2,FALSE())</f>
        <v>El impuesto ICBPER no se encuentra vigente</v>
      </c>
      <c r="N354" s="49" t="s">
        <v>8</v>
      </c>
      <c r="O354" s="12"/>
    </row>
    <row r="355" customFormat="false" ht="36" hidden="false" customHeight="false" outlineLevel="0" collapsed="false">
      <c r="A355" s="16"/>
      <c r="B355" s="81"/>
      <c r="C355" s="103"/>
      <c r="D355" s="101"/>
      <c r="E355" s="81"/>
      <c r="F355" s="81" t="s">
        <v>144</v>
      </c>
      <c r="G355" s="101" t="s">
        <v>308</v>
      </c>
      <c r="H355" s="103" t="s">
        <v>1575</v>
      </c>
      <c r="I355" s="49" t="n">
        <v>1</v>
      </c>
      <c r="J355" s="51" t="s">
        <v>1598</v>
      </c>
      <c r="K355" s="52" t="s">
        <v>6</v>
      </c>
      <c r="L355" s="116" t="s">
        <v>1074</v>
      </c>
      <c r="M355" s="38" t="str">
        <f aca="false">VLOOKUP(L355,CódigosRetorno!$A$2:$B$1795,2,FALSE())</f>
        <v>La moneda debe ser la misma en todo el documento. Salvo las percepciones que sólo son en moneda nacional</v>
      </c>
      <c r="N355" s="49" t="s">
        <v>1297</v>
      </c>
      <c r="O355" s="12"/>
    </row>
    <row r="356" customFormat="false" ht="36" hidden="false" customHeight="false" outlineLevel="0" collapsed="false">
      <c r="A356" s="16"/>
      <c r="B356" s="81"/>
      <c r="C356" s="103"/>
      <c r="D356" s="101"/>
      <c r="E356" s="81"/>
      <c r="F356" s="81" t="s">
        <v>769</v>
      </c>
      <c r="G356" s="101" t="s">
        <v>1129</v>
      </c>
      <c r="H356" s="80" t="s">
        <v>3460</v>
      </c>
      <c r="I356" s="81" t="n">
        <v>1</v>
      </c>
      <c r="J356" s="38" t="s">
        <v>605</v>
      </c>
      <c r="K356" s="52" t="s">
        <v>6</v>
      </c>
      <c r="L356" s="116" t="s">
        <v>1788</v>
      </c>
      <c r="M356" s="38" t="str">
        <f aca="false">VLOOKUP(L356,CódigosRetorno!$A$2:$B$1795,2,FALSE())</f>
        <v>El XML no contiene el tag o no existe información de código de tributo.</v>
      </c>
      <c r="N356" s="49" t="s">
        <v>8</v>
      </c>
      <c r="O356" s="12"/>
    </row>
    <row r="357" customFormat="false" ht="24" hidden="false" customHeight="false" outlineLevel="0" collapsed="false">
      <c r="A357" s="16"/>
      <c r="B357" s="81"/>
      <c r="C357" s="103"/>
      <c r="D357" s="101"/>
      <c r="E357" s="81"/>
      <c r="F357" s="81"/>
      <c r="G357" s="49" t="s">
        <v>1665</v>
      </c>
      <c r="H357" s="38" t="s">
        <v>1333</v>
      </c>
      <c r="I357" s="254" t="s">
        <v>1262</v>
      </c>
      <c r="J357" s="38" t="s">
        <v>1666</v>
      </c>
      <c r="K357" s="48" t="s">
        <v>208</v>
      </c>
      <c r="L357" s="52" t="s">
        <v>1335</v>
      </c>
      <c r="M357" s="38" t="str">
        <f aca="false">VLOOKUP(L357,CódigosRetorno!$A$2:$B$1795,2,FALSE())</f>
        <v>El dato ingresado como atributo @schemeName es incorrecto.</v>
      </c>
      <c r="N357" s="49" t="s">
        <v>8</v>
      </c>
      <c r="O357" s="12"/>
    </row>
    <row r="358" customFormat="false" ht="24" hidden="false" customHeight="false" outlineLevel="0" collapsed="false">
      <c r="A358" s="16"/>
      <c r="B358" s="81"/>
      <c r="C358" s="103"/>
      <c r="D358" s="101"/>
      <c r="E358" s="81"/>
      <c r="F358" s="229"/>
      <c r="G358" s="49" t="s">
        <v>1260</v>
      </c>
      <c r="H358" s="38" t="s">
        <v>1261</v>
      </c>
      <c r="I358" s="254" t="s">
        <v>1262</v>
      </c>
      <c r="J358" s="38" t="s">
        <v>1263</v>
      </c>
      <c r="K358" s="48" t="s">
        <v>208</v>
      </c>
      <c r="L358" s="52" t="s">
        <v>1264</v>
      </c>
      <c r="M358" s="38" t="str">
        <f aca="false">VLOOKUP(L358,CódigosRetorno!$A$2:$B$1795,2,FALSE())</f>
        <v>El dato ingresado como atributo @schemeAgencyName es incorrecto.</v>
      </c>
      <c r="N358" s="49" t="s">
        <v>8</v>
      </c>
      <c r="O358" s="12"/>
    </row>
    <row r="359" customFormat="false" ht="48" hidden="false" customHeight="false" outlineLevel="0" collapsed="false">
      <c r="A359" s="16"/>
      <c r="B359" s="81"/>
      <c r="C359" s="103"/>
      <c r="D359" s="101"/>
      <c r="E359" s="81"/>
      <c r="F359" s="209"/>
      <c r="G359" s="49" t="s">
        <v>1694</v>
      </c>
      <c r="H359" s="38" t="s">
        <v>1337</v>
      </c>
      <c r="I359" s="254" t="s">
        <v>1262</v>
      </c>
      <c r="J359" s="38" t="s">
        <v>1668</v>
      </c>
      <c r="K359" s="52" t="s">
        <v>208</v>
      </c>
      <c r="L359" s="116" t="s">
        <v>1339</v>
      </c>
      <c r="M359" s="38" t="str">
        <f aca="false">VLOOKUP(L359,CódigosRetorno!$A$2:$B$1795,2,FALSE())</f>
        <v>El dato ingresado como atributo @schemeURI es incorrecto.</v>
      </c>
      <c r="N359" s="49" t="s">
        <v>8</v>
      </c>
      <c r="O359" s="12"/>
    </row>
    <row r="360" customFormat="false" ht="36" hidden="false" customHeight="false" outlineLevel="0" collapsed="false">
      <c r="A360" s="16"/>
      <c r="B360" s="81"/>
      <c r="C360" s="103"/>
      <c r="D360" s="101"/>
      <c r="E360" s="81"/>
      <c r="F360" s="81" t="s">
        <v>1669</v>
      </c>
      <c r="G360" s="142" t="s">
        <v>1129</v>
      </c>
      <c r="H360" s="121" t="s">
        <v>3463</v>
      </c>
      <c r="I360" s="81" t="n">
        <v>1</v>
      </c>
      <c r="J360" s="38" t="s">
        <v>605</v>
      </c>
      <c r="K360" s="52" t="s">
        <v>6</v>
      </c>
      <c r="L360" s="116" t="s">
        <v>1796</v>
      </c>
      <c r="M360" s="38" t="str">
        <f aca="false">VLOOKUP(L360,CódigosRetorno!$A$2:$B$1795,2,FALSE())</f>
        <v>El XML no contiene el tag TaxScheme Name de impuestos globales</v>
      </c>
      <c r="N360" s="49" t="s">
        <v>8</v>
      </c>
      <c r="O360" s="12"/>
    </row>
    <row r="361" customFormat="false" ht="24" hidden="false" customHeight="false" outlineLevel="0" collapsed="false">
      <c r="A361" s="16"/>
      <c r="B361" s="81"/>
      <c r="C361" s="103"/>
      <c r="D361" s="101"/>
      <c r="E361" s="81"/>
      <c r="F361" s="229"/>
      <c r="G361" s="142"/>
      <c r="H361" s="121"/>
      <c r="I361" s="229"/>
      <c r="J361" s="51" t="s">
        <v>1797</v>
      </c>
      <c r="K361" s="52" t="s">
        <v>6</v>
      </c>
      <c r="L361" s="116" t="s">
        <v>1798</v>
      </c>
      <c r="M361" s="38" t="str">
        <f aca="false">VLOOKUP(L361,CódigosRetorno!$A$2:$B$1795,2,FALSE())</f>
        <v>El valor del tag nombre del tributo no corresponde al esperado.</v>
      </c>
      <c r="N361" s="49" t="s">
        <v>1658</v>
      </c>
      <c r="O361" s="12"/>
    </row>
    <row r="362" customFormat="false" ht="24" hidden="false" customHeight="true" outlineLevel="0" collapsed="false">
      <c r="A362" s="16"/>
      <c r="B362" s="81"/>
      <c r="C362" s="103"/>
      <c r="D362" s="101"/>
      <c r="E362" s="81"/>
      <c r="F362" s="112" t="s">
        <v>144</v>
      </c>
      <c r="G362" s="101"/>
      <c r="H362" s="80" t="s">
        <v>3464</v>
      </c>
      <c r="I362" s="112" t="n">
        <v>1</v>
      </c>
      <c r="J362" s="38" t="s">
        <v>605</v>
      </c>
      <c r="K362" s="52" t="s">
        <v>6</v>
      </c>
      <c r="L362" s="116" t="s">
        <v>1800</v>
      </c>
      <c r="M362" s="38" t="str">
        <f aca="false">VLOOKUP(L362,CódigosRetorno!$A$2:$B$1795,2,FALSE())</f>
        <v>El XML no contiene el tag código de tributo internacional de impuestos globales</v>
      </c>
      <c r="N362" s="49" t="s">
        <v>8</v>
      </c>
      <c r="O362" s="12"/>
    </row>
    <row r="363" customFormat="false" ht="36" hidden="false" customHeight="false" outlineLevel="0" collapsed="false">
      <c r="A363" s="16"/>
      <c r="B363" s="81"/>
      <c r="C363" s="103"/>
      <c r="D363" s="101"/>
      <c r="E363" s="81"/>
      <c r="F363" s="81"/>
      <c r="G363" s="101"/>
      <c r="H363" s="80"/>
      <c r="I363" s="112"/>
      <c r="J363" s="51" t="s">
        <v>1801</v>
      </c>
      <c r="K363" s="52" t="s">
        <v>6</v>
      </c>
      <c r="L363" s="116" t="s">
        <v>1802</v>
      </c>
      <c r="M363" s="38" t="str">
        <f aca="false">VLOOKUP(L363,CódigosRetorno!$A$2:$B$1795,2,FALSE())</f>
        <v>El valor del tag codigo de tributo internacional no corresponde al esperado.</v>
      </c>
      <c r="N363" s="49" t="s">
        <v>1658</v>
      </c>
      <c r="O363" s="12"/>
    </row>
    <row r="364" customFormat="false" ht="36" hidden="false" customHeight="true" outlineLevel="0" collapsed="false">
      <c r="A364" s="304"/>
      <c r="B364" s="49" t="n">
        <f aca="false">B351+1</f>
        <v>45</v>
      </c>
      <c r="C364" s="51" t="s">
        <v>3243</v>
      </c>
      <c r="D364" s="48" t="s">
        <v>63</v>
      </c>
      <c r="E364" s="48" t="s">
        <v>184</v>
      </c>
      <c r="F364" s="101" t="s">
        <v>300</v>
      </c>
      <c r="G364" s="101" t="s">
        <v>301</v>
      </c>
      <c r="H364" s="80" t="s">
        <v>3496</v>
      </c>
      <c r="I364" s="49" t="n">
        <v>1</v>
      </c>
      <c r="J364" s="38" t="s">
        <v>1618</v>
      </c>
      <c r="K364" s="52" t="s">
        <v>6</v>
      </c>
      <c r="L364" s="52" t="s">
        <v>1873</v>
      </c>
      <c r="M364" s="38" t="str">
        <f aca="false">VLOOKUP(L364,CódigosRetorno!$A$2:$B$1795,2,FALSE())</f>
        <v>El dato ingresado en ChargeTotalAmount no cumple con el formato establecido</v>
      </c>
      <c r="N364" s="49" t="s">
        <v>8</v>
      </c>
      <c r="O364" s="304"/>
    </row>
    <row r="365" customFormat="false" ht="36" hidden="false" customHeight="false" outlineLevel="0" collapsed="false">
      <c r="A365" s="304"/>
      <c r="B365" s="49"/>
      <c r="C365" s="51"/>
      <c r="D365" s="48"/>
      <c r="E365" s="48"/>
      <c r="F365" s="49" t="s">
        <v>144</v>
      </c>
      <c r="G365" s="48" t="s">
        <v>308</v>
      </c>
      <c r="H365" s="38" t="s">
        <v>1575</v>
      </c>
      <c r="I365" s="49" t="n">
        <v>1</v>
      </c>
      <c r="J365" s="51" t="s">
        <v>1598</v>
      </c>
      <c r="K365" s="52" t="s">
        <v>6</v>
      </c>
      <c r="L365" s="116" t="s">
        <v>1074</v>
      </c>
      <c r="M365" s="38" t="str">
        <f aca="false">VLOOKUP(L365,CódigosRetorno!$A$2:$B$1795,2,FALSE())</f>
        <v>La moneda debe ser la misma en todo el documento. Salvo las percepciones que sólo son en moneda nacional</v>
      </c>
      <c r="N365" s="49" t="s">
        <v>1297</v>
      </c>
      <c r="O365" s="304"/>
    </row>
    <row r="366" customFormat="false" ht="36" hidden="false" customHeight="true" outlineLevel="0" collapsed="false">
      <c r="A366" s="304"/>
      <c r="B366" s="49" t="n">
        <f aca="false">B364+1</f>
        <v>46</v>
      </c>
      <c r="C366" s="51" t="s">
        <v>3245</v>
      </c>
      <c r="D366" s="48" t="s">
        <v>63</v>
      </c>
      <c r="E366" s="48" t="s">
        <v>143</v>
      </c>
      <c r="F366" s="48" t="s">
        <v>300</v>
      </c>
      <c r="G366" s="48" t="s">
        <v>301</v>
      </c>
      <c r="H366" s="103" t="s">
        <v>3497</v>
      </c>
      <c r="I366" s="112" t="n">
        <v>1</v>
      </c>
      <c r="J366" s="38" t="s">
        <v>1081</v>
      </c>
      <c r="K366" s="52" t="s">
        <v>6</v>
      </c>
      <c r="L366" s="116" t="s">
        <v>1878</v>
      </c>
      <c r="M366" s="38" t="str">
        <f aca="false">VLOOKUP(L366,CódigosRetorno!$A$2:$B$1795,2,FALSE())</f>
        <v>El dato ingresado en PayableAmount no cumple con el formato establecido</v>
      </c>
      <c r="N366" s="49" t="s">
        <v>8</v>
      </c>
      <c r="O366" s="304"/>
    </row>
    <row r="367" customFormat="false" ht="156" hidden="false" customHeight="false" outlineLevel="0" collapsed="false">
      <c r="A367" s="304"/>
      <c r="B367" s="49"/>
      <c r="C367" s="51"/>
      <c r="D367" s="48"/>
      <c r="E367" s="48"/>
      <c r="F367" s="48"/>
      <c r="G367" s="48"/>
      <c r="H367" s="103"/>
      <c r="I367" s="112"/>
      <c r="J367" s="51" t="s">
        <v>3498</v>
      </c>
      <c r="K367" s="52" t="s">
        <v>6</v>
      </c>
      <c r="L367" s="52" t="s">
        <v>1880</v>
      </c>
      <c r="M367" s="38" t="str">
        <f aca="false">VLOOKUP(MID(L367,1,4),CódigosRetorno!$A$2:$B$1795,2,FALSE())</f>
        <v>El importe total del comprobante no coincide con el valor calculado</v>
      </c>
      <c r="N367" s="49" t="s">
        <v>8</v>
      </c>
      <c r="O367" s="304"/>
    </row>
    <row r="368" customFormat="false" ht="168" hidden="false" customHeight="false" outlineLevel="0" collapsed="false">
      <c r="A368" s="304"/>
      <c r="B368" s="49"/>
      <c r="C368" s="51"/>
      <c r="D368" s="48"/>
      <c r="E368" s="48"/>
      <c r="F368" s="142"/>
      <c r="G368" s="142"/>
      <c r="H368" s="143"/>
      <c r="I368" s="229"/>
      <c r="J368" s="51" t="s">
        <v>3499</v>
      </c>
      <c r="K368" s="52" t="s">
        <v>208</v>
      </c>
      <c r="L368" s="52" t="s">
        <v>2853</v>
      </c>
      <c r="M368" s="38" t="str">
        <f aca="false">VLOOKUP(MID(L368,1,4),CódigosRetorno!$A$2:$B$1795,2,FALSE())</f>
        <v>El importe total del comprobante no coincide con el valor calculado</v>
      </c>
      <c r="N368" s="49" t="s">
        <v>8</v>
      </c>
      <c r="O368" s="304"/>
    </row>
    <row r="369" customFormat="false" ht="36" hidden="false" customHeight="false" outlineLevel="0" collapsed="false">
      <c r="A369" s="304"/>
      <c r="B369" s="49"/>
      <c r="C369" s="51"/>
      <c r="D369" s="48"/>
      <c r="E369" s="48"/>
      <c r="F369" s="81" t="s">
        <v>144</v>
      </c>
      <c r="G369" s="101" t="s">
        <v>308</v>
      </c>
      <c r="H369" s="38" t="s">
        <v>1575</v>
      </c>
      <c r="I369" s="49" t="n">
        <v>1</v>
      </c>
      <c r="J369" s="51" t="s">
        <v>1598</v>
      </c>
      <c r="K369" s="52" t="s">
        <v>6</v>
      </c>
      <c r="L369" s="116" t="s">
        <v>1074</v>
      </c>
      <c r="M369" s="38" t="str">
        <f aca="false">VLOOKUP(L369,CódigosRetorno!$A$2:$B$1795,2,FALSE())</f>
        <v>La moneda debe ser la misma en todo el documento. Salvo las percepciones que sólo son en moneda nacional</v>
      </c>
      <c r="N369" s="49" t="s">
        <v>1297</v>
      </c>
      <c r="O369" s="304"/>
    </row>
    <row r="370" customFormat="false" ht="36" hidden="false" customHeight="true" outlineLevel="0" collapsed="false">
      <c r="A370" s="304"/>
      <c r="B370" s="117" t="n">
        <f aca="false">B366+1</f>
        <v>47</v>
      </c>
      <c r="C370" s="51" t="s">
        <v>1895</v>
      </c>
      <c r="D370" s="48" t="s">
        <v>63</v>
      </c>
      <c r="E370" s="48" t="s">
        <v>184</v>
      </c>
      <c r="F370" s="49" t="s">
        <v>300</v>
      </c>
      <c r="G370" s="48" t="s">
        <v>301</v>
      </c>
      <c r="H370" s="38" t="s">
        <v>3500</v>
      </c>
      <c r="I370" s="49"/>
      <c r="J370" s="51" t="s">
        <v>3501</v>
      </c>
      <c r="K370" s="52" t="s">
        <v>6</v>
      </c>
      <c r="L370" s="52" t="s">
        <v>323</v>
      </c>
      <c r="M370" s="38" t="str">
        <f aca="false">VLOOKUP(MID(L370,1,4),CódigosRetorno!$A$2:$B$1795,2,FALSE())</f>
        <v>El monto para el redondeo del Importe Total excede el valor permitido</v>
      </c>
      <c r="N370" s="49" t="s">
        <v>8</v>
      </c>
      <c r="O370" s="304"/>
    </row>
    <row r="371" customFormat="false" ht="36" hidden="false" customHeight="false" outlineLevel="0" collapsed="false">
      <c r="A371" s="304"/>
      <c r="B371" s="117"/>
      <c r="C371" s="51"/>
      <c r="D371" s="48"/>
      <c r="E371" s="48"/>
      <c r="F371" s="49"/>
      <c r="G371" s="48"/>
      <c r="H371" s="38"/>
      <c r="I371" s="49"/>
      <c r="J371" s="51" t="s">
        <v>3502</v>
      </c>
      <c r="K371" s="52" t="s">
        <v>208</v>
      </c>
      <c r="L371" s="116" t="s">
        <v>2861</v>
      </c>
      <c r="M371" s="38" t="str">
        <f aca="false">VLOOKUP(L371,CódigosRetorno!$A$2:$B$1795,2,FALSE())</f>
        <v>El monto para el redondeo del Importe Total excede el valor permitido</v>
      </c>
      <c r="N371" s="49" t="s">
        <v>8</v>
      </c>
      <c r="O371" s="304"/>
    </row>
    <row r="372" customFormat="false" ht="36" hidden="false" customHeight="false" outlineLevel="0" collapsed="false">
      <c r="A372" s="304"/>
      <c r="B372" s="117"/>
      <c r="C372" s="51"/>
      <c r="D372" s="48"/>
      <c r="E372" s="48"/>
      <c r="F372" s="49" t="s">
        <v>144</v>
      </c>
      <c r="G372" s="48" t="s">
        <v>308</v>
      </c>
      <c r="H372" s="38" t="s">
        <v>1575</v>
      </c>
      <c r="I372" s="49"/>
      <c r="J372" s="51" t="s">
        <v>1598</v>
      </c>
      <c r="K372" s="52" t="s">
        <v>6</v>
      </c>
      <c r="L372" s="116" t="s">
        <v>1074</v>
      </c>
      <c r="M372" s="38" t="str">
        <f aca="false">VLOOKUP(L372,CódigosRetorno!$A$2:$B$1795,2,FALSE())</f>
        <v>La moneda debe ser la misma en todo el documento. Salvo las percepciones que sólo son en moneda nacional</v>
      </c>
      <c r="N372" s="49" t="s">
        <v>1297</v>
      </c>
      <c r="O372" s="304"/>
    </row>
    <row r="373" customFormat="false" ht="15" hidden="false" customHeight="false" outlineLevel="0" collapsed="false">
      <c r="A373" s="304"/>
      <c r="B373" s="334" t="s">
        <v>3255</v>
      </c>
      <c r="C373" s="335"/>
      <c r="D373" s="335"/>
      <c r="E373" s="335"/>
      <c r="F373" s="335"/>
      <c r="G373" s="335"/>
      <c r="H373" s="335"/>
      <c r="I373" s="335"/>
      <c r="J373" s="335"/>
      <c r="K373" s="335" t="s">
        <v>8</v>
      </c>
      <c r="L373" s="335" t="s">
        <v>8</v>
      </c>
      <c r="M373" s="43" t="str">
        <f aca="false">VLOOKUP(L373,CódigosRetorno!$A$2:$B$1795,2,FALSE())</f>
        <v>-</v>
      </c>
      <c r="N373" s="40"/>
      <c r="O373" s="304"/>
    </row>
    <row r="374" customFormat="false" ht="24" hidden="false" customHeight="true" outlineLevel="0" collapsed="false">
      <c r="A374" s="304"/>
      <c r="B374" s="49" t="n">
        <f aca="false">B370+1</f>
        <v>48</v>
      </c>
      <c r="C374" s="51" t="s">
        <v>3256</v>
      </c>
      <c r="D374" s="48" t="s">
        <v>63</v>
      </c>
      <c r="E374" s="48" t="s">
        <v>184</v>
      </c>
      <c r="F374" s="49" t="s">
        <v>769</v>
      </c>
      <c r="G374" s="48" t="s">
        <v>1900</v>
      </c>
      <c r="H374" s="103" t="s">
        <v>3503</v>
      </c>
      <c r="I374" s="277" t="n">
        <v>1</v>
      </c>
      <c r="J374" s="51" t="s">
        <v>1902</v>
      </c>
      <c r="K374" s="52" t="s">
        <v>6</v>
      </c>
      <c r="L374" s="52" t="s">
        <v>1903</v>
      </c>
      <c r="M374" s="38" t="str">
        <f aca="false">VLOOKUP(L374,CódigosRetorno!$A$2:$B$1795,2,FALSE())</f>
        <v>El valor del atributo no se encuentra en el catálogo</v>
      </c>
      <c r="N374" s="49" t="s">
        <v>1776</v>
      </c>
      <c r="O374" s="304"/>
    </row>
    <row r="375" customFormat="false" ht="60" hidden="false" customHeight="false" outlineLevel="0" collapsed="false">
      <c r="A375" s="304"/>
      <c r="B375" s="49"/>
      <c r="C375" s="51"/>
      <c r="D375" s="48"/>
      <c r="E375" s="48"/>
      <c r="F375" s="49" t="s">
        <v>1347</v>
      </c>
      <c r="G375" s="48"/>
      <c r="H375" s="38" t="s">
        <v>3504</v>
      </c>
      <c r="I375" s="49" t="n">
        <v>1</v>
      </c>
      <c r="J375" s="38" t="s">
        <v>1916</v>
      </c>
      <c r="K375" s="52" t="s">
        <v>6</v>
      </c>
      <c r="L375" s="116" t="s">
        <v>1917</v>
      </c>
      <c r="M375" s="38" t="str">
        <f aca="false">VLOOKUP(L375,CódigosRetorno!$A$2:$B$1795,2,FALSE())</f>
        <v>El dato ingresado en descripcion de leyenda no cumple con el formato establecido.</v>
      </c>
      <c r="N375" s="49" t="s">
        <v>8</v>
      </c>
      <c r="O375" s="304"/>
    </row>
    <row r="376" customFormat="false" ht="15" hidden="false" customHeight="false" outlineLevel="0" collapsed="false">
      <c r="A376" s="304"/>
      <c r="B376" s="63" t="s">
        <v>3505</v>
      </c>
      <c r="C376" s="43"/>
      <c r="D376" s="98"/>
      <c r="E376" s="98"/>
      <c r="F376" s="69"/>
      <c r="G376" s="98"/>
      <c r="H376" s="43" t="s">
        <v>8</v>
      </c>
      <c r="I376" s="69"/>
      <c r="J376" s="338"/>
      <c r="K376" s="98" t="s">
        <v>8</v>
      </c>
      <c r="L376" s="99" t="s">
        <v>8</v>
      </c>
      <c r="M376" s="43" t="str">
        <f aca="false">VLOOKUP(L376,CódigosRetorno!$A$2:$B$1795,2,FALSE())</f>
        <v>-</v>
      </c>
      <c r="N376" s="338"/>
      <c r="O376" s="304"/>
    </row>
    <row r="377" customFormat="false" ht="36" hidden="false" customHeight="true" outlineLevel="0" collapsed="false">
      <c r="A377" s="304"/>
      <c r="B377" s="132" t="s">
        <v>3506</v>
      </c>
      <c r="C377" s="339" t="s">
        <v>3507</v>
      </c>
      <c r="D377" s="48" t="s">
        <v>329</v>
      </c>
      <c r="E377" s="48" t="s">
        <v>184</v>
      </c>
      <c r="F377" s="52" t="s">
        <v>223</v>
      </c>
      <c r="G377" s="49"/>
      <c r="H377" s="38" t="s">
        <v>3508</v>
      </c>
      <c r="I377" s="49"/>
      <c r="J377" s="38" t="s">
        <v>1551</v>
      </c>
      <c r="K377" s="48" t="s">
        <v>208</v>
      </c>
      <c r="L377" s="52" t="s">
        <v>1552</v>
      </c>
      <c r="M377" s="38" t="str">
        <f aca="false">VLOOKUP(L377,CódigosRetorno!$A$2:$B$1795,2,FALSE())</f>
        <v>No existe información en el nombre del concepto.</v>
      </c>
      <c r="N377" s="49" t="s">
        <v>8</v>
      </c>
      <c r="O377" s="304"/>
    </row>
    <row r="378" customFormat="false" ht="24" hidden="false" customHeight="true" outlineLevel="0" collapsed="false">
      <c r="A378" s="304"/>
      <c r="B378" s="132"/>
      <c r="C378" s="339"/>
      <c r="D378" s="48"/>
      <c r="E378" s="48"/>
      <c r="F378" s="52" t="s">
        <v>769</v>
      </c>
      <c r="G378" s="48" t="s">
        <v>1549</v>
      </c>
      <c r="H378" s="51" t="s">
        <v>3509</v>
      </c>
      <c r="I378" s="117"/>
      <c r="J378" s="38" t="s">
        <v>3510</v>
      </c>
      <c r="K378" s="48" t="s">
        <v>6</v>
      </c>
      <c r="L378" s="52" t="s">
        <v>2573</v>
      </c>
      <c r="M378" s="38" t="str">
        <f aca="false">VLOOKUP(L378,CódigosRetorno!$A$2:$B$1795,2,FALSE())</f>
        <v>El XML no contiene el tag de Créditos Hipotecarios: Tipo de préstamo</v>
      </c>
      <c r="N378" s="49" t="s">
        <v>1554</v>
      </c>
      <c r="O378" s="304"/>
    </row>
    <row r="379" customFormat="false" ht="48" hidden="false" customHeight="false" outlineLevel="0" collapsed="false">
      <c r="A379" s="304"/>
      <c r="B379" s="132"/>
      <c r="C379" s="339"/>
      <c r="D379" s="48"/>
      <c r="E379" s="48"/>
      <c r="F379" s="52"/>
      <c r="G379" s="48"/>
      <c r="H379" s="51"/>
      <c r="I379" s="117"/>
      <c r="J379" s="38" t="s">
        <v>3511</v>
      </c>
      <c r="K379" s="48" t="s">
        <v>6</v>
      </c>
      <c r="L379" s="52" t="s">
        <v>2575</v>
      </c>
      <c r="M379" s="38" t="str">
        <f aca="false">VLOOKUP(L379,CódigosRetorno!$A$2:$B$1795,2,FALSE())</f>
        <v>El XML no contiene el tag de Créditos Hipotecarios: Partida Registral</v>
      </c>
      <c r="N379" s="49" t="s">
        <v>8</v>
      </c>
      <c r="O379" s="304"/>
    </row>
    <row r="380" customFormat="false" ht="24" hidden="false" customHeight="false" outlineLevel="0" collapsed="false">
      <c r="A380" s="304"/>
      <c r="B380" s="132"/>
      <c r="C380" s="339"/>
      <c r="D380" s="48"/>
      <c r="E380" s="48"/>
      <c r="F380" s="52"/>
      <c r="G380" s="48"/>
      <c r="H380" s="51"/>
      <c r="I380" s="117"/>
      <c r="J380" s="38" t="s">
        <v>3512</v>
      </c>
      <c r="K380" s="48" t="s">
        <v>6</v>
      </c>
      <c r="L380" s="52" t="s">
        <v>2577</v>
      </c>
      <c r="M380" s="38" t="str">
        <f aca="false">VLOOKUP(L380,CódigosRetorno!$A$2:$B$1795,2,FALSE())</f>
        <v>El XML no contiene el tag de Créditos Hipotecarios: Número de contrato</v>
      </c>
      <c r="N380" s="49" t="s">
        <v>8</v>
      </c>
      <c r="O380" s="304"/>
    </row>
    <row r="381" customFormat="false" ht="24" hidden="false" customHeight="false" outlineLevel="0" collapsed="false">
      <c r="A381" s="304"/>
      <c r="B381" s="132"/>
      <c r="C381" s="339"/>
      <c r="D381" s="48"/>
      <c r="E381" s="48"/>
      <c r="F381" s="52"/>
      <c r="G381" s="48"/>
      <c r="H381" s="51"/>
      <c r="I381" s="117"/>
      <c r="J381" s="38" t="s">
        <v>3513</v>
      </c>
      <c r="K381" s="48" t="s">
        <v>6</v>
      </c>
      <c r="L381" s="52" t="s">
        <v>2579</v>
      </c>
      <c r="M381" s="38" t="str">
        <f aca="false">VLOOKUP(L381,CódigosRetorno!$A$2:$B$1795,2,FALSE())</f>
        <v>El XML no contiene el tag de Créditos Hipotecarios: Fecha de otorgamiento del crédito</v>
      </c>
      <c r="N381" s="49" t="s">
        <v>8</v>
      </c>
      <c r="O381" s="304"/>
    </row>
    <row r="382" customFormat="false" ht="48" hidden="false" customHeight="false" outlineLevel="0" collapsed="false">
      <c r="A382" s="304"/>
      <c r="B382" s="132"/>
      <c r="C382" s="339"/>
      <c r="D382" s="48"/>
      <c r="E382" s="48"/>
      <c r="F382" s="52"/>
      <c r="G382" s="48"/>
      <c r="H382" s="51"/>
      <c r="I382" s="117"/>
      <c r="J382" s="38" t="s">
        <v>3514</v>
      </c>
      <c r="K382" s="48" t="s">
        <v>6</v>
      </c>
      <c r="L382" s="52" t="s">
        <v>2581</v>
      </c>
      <c r="M382" s="38" t="str">
        <f aca="false">VLOOKUP(L382,CódigosRetorno!$A$2:$B$1795,2,FALSE())</f>
        <v>El XML no contiene el tag de Créditos Hipotecarios: Dirección del predio - Código de ubigeo</v>
      </c>
      <c r="N382" s="49" t="s">
        <v>8</v>
      </c>
      <c r="O382" s="304"/>
    </row>
    <row r="383" customFormat="false" ht="48" hidden="false" customHeight="false" outlineLevel="0" collapsed="false">
      <c r="A383" s="304"/>
      <c r="B383" s="132"/>
      <c r="C383" s="339"/>
      <c r="D383" s="48"/>
      <c r="E383" s="48"/>
      <c r="F383" s="52"/>
      <c r="G383" s="48"/>
      <c r="H383" s="51"/>
      <c r="I383" s="117"/>
      <c r="J383" s="38" t="s">
        <v>3515</v>
      </c>
      <c r="K383" s="48" t="s">
        <v>6</v>
      </c>
      <c r="L383" s="52" t="s">
        <v>2583</v>
      </c>
      <c r="M383" s="38" t="str">
        <f aca="false">VLOOKUP(L383,CódigosRetorno!$A$2:$B$1795,2,FALSE())</f>
        <v>El XML no contiene el tag de Créditos Hipotecarios: Dirección del predio - Dirección completa</v>
      </c>
      <c r="N383" s="49" t="s">
        <v>8</v>
      </c>
      <c r="O383" s="304"/>
    </row>
    <row r="384" customFormat="false" ht="24" hidden="false" customHeight="false" outlineLevel="0" collapsed="false">
      <c r="A384" s="304"/>
      <c r="B384" s="132"/>
      <c r="C384" s="339"/>
      <c r="D384" s="48"/>
      <c r="E384" s="48"/>
      <c r="F384" s="52"/>
      <c r="G384" s="49" t="s">
        <v>1555</v>
      </c>
      <c r="H384" s="38" t="s">
        <v>1285</v>
      </c>
      <c r="I384" s="49" t="s">
        <v>1262</v>
      </c>
      <c r="J384" s="38" t="s">
        <v>1556</v>
      </c>
      <c r="K384" s="48" t="s">
        <v>208</v>
      </c>
      <c r="L384" s="52" t="s">
        <v>1287</v>
      </c>
      <c r="M384" s="38" t="str">
        <f aca="false">VLOOKUP(L384,CódigosRetorno!$A$2:$B$1795,2,FALSE())</f>
        <v>El dato ingresado como atributo @listName es incorrecto.</v>
      </c>
      <c r="N384" s="49" t="s">
        <v>8</v>
      </c>
      <c r="O384" s="304"/>
    </row>
    <row r="385" customFormat="false" ht="24" hidden="false" customHeight="false" outlineLevel="0" collapsed="false">
      <c r="A385" s="304"/>
      <c r="B385" s="132"/>
      <c r="C385" s="339"/>
      <c r="D385" s="48"/>
      <c r="E385" s="48"/>
      <c r="F385" s="52"/>
      <c r="G385" s="49" t="s">
        <v>1260</v>
      </c>
      <c r="H385" s="38" t="s">
        <v>1282</v>
      </c>
      <c r="I385" s="49" t="s">
        <v>1262</v>
      </c>
      <c r="J385" s="38" t="s">
        <v>1263</v>
      </c>
      <c r="K385" s="52" t="s">
        <v>208</v>
      </c>
      <c r="L385" s="116" t="s">
        <v>1283</v>
      </c>
      <c r="M385" s="38" t="str">
        <f aca="false">VLOOKUP(L385,CódigosRetorno!$A$2:$B$1795,2,FALSE())</f>
        <v>El dato ingresado como atributo @listAgencyName es incorrecto.</v>
      </c>
      <c r="N385" s="49" t="s">
        <v>8</v>
      </c>
      <c r="O385" s="304"/>
    </row>
    <row r="386" customFormat="false" ht="48" hidden="false" customHeight="false" outlineLevel="0" collapsed="false">
      <c r="A386" s="304"/>
      <c r="B386" s="132"/>
      <c r="C386" s="339"/>
      <c r="D386" s="48"/>
      <c r="E386" s="48"/>
      <c r="F386" s="52"/>
      <c r="G386" s="49" t="s">
        <v>1557</v>
      </c>
      <c r="H386" s="38" t="s">
        <v>1289</v>
      </c>
      <c r="I386" s="49" t="s">
        <v>1262</v>
      </c>
      <c r="J386" s="38" t="s">
        <v>1558</v>
      </c>
      <c r="K386" s="52" t="s">
        <v>208</v>
      </c>
      <c r="L386" s="116" t="s">
        <v>1291</v>
      </c>
      <c r="M386" s="38" t="str">
        <f aca="false">VLOOKUP(L386,CódigosRetorno!$A$2:$B$1795,2,FALSE())</f>
        <v>El dato ingresado como atributo @listURI es incorrecto.</v>
      </c>
      <c r="N386" s="49" t="s">
        <v>8</v>
      </c>
      <c r="O386" s="304"/>
    </row>
    <row r="387" customFormat="false" ht="43.5" hidden="false" customHeight="true" outlineLevel="0" collapsed="false">
      <c r="A387" s="304"/>
      <c r="B387" s="132"/>
      <c r="C387" s="339"/>
      <c r="D387" s="48"/>
      <c r="E387" s="48"/>
      <c r="F387" s="240" t="s">
        <v>649</v>
      </c>
      <c r="G387" s="240" t="s">
        <v>3270</v>
      </c>
      <c r="H387" s="253" t="s">
        <v>3516</v>
      </c>
      <c r="I387" s="254"/>
      <c r="J387" s="38" t="s">
        <v>3272</v>
      </c>
      <c r="K387" s="48" t="s">
        <v>6</v>
      </c>
      <c r="L387" s="52" t="s">
        <v>1561</v>
      </c>
      <c r="M387" s="38" t="str">
        <f aca="false">VLOOKUP(L387,CódigosRetorno!$A$2:$B$1795,2,FALSE())</f>
        <v>El XML no contiene tag o no existe información del valor del concepto por linea.</v>
      </c>
      <c r="N387" s="49" t="s">
        <v>8</v>
      </c>
      <c r="O387" s="304"/>
    </row>
    <row r="388" customFormat="false" ht="44.25" hidden="false" customHeight="true" outlineLevel="0" collapsed="false">
      <c r="A388" s="304"/>
      <c r="B388" s="132"/>
      <c r="C388" s="339"/>
      <c r="D388" s="48"/>
      <c r="E388" s="48"/>
      <c r="F388" s="242" t="s">
        <v>177</v>
      </c>
      <c r="G388" s="242" t="s">
        <v>178</v>
      </c>
      <c r="H388" s="268" t="s">
        <v>3517</v>
      </c>
      <c r="I388" s="254"/>
      <c r="J388" s="38" t="s">
        <v>3274</v>
      </c>
      <c r="K388" s="48" t="s">
        <v>208</v>
      </c>
      <c r="L388" s="52" t="s">
        <v>2182</v>
      </c>
      <c r="M388" s="38" t="str">
        <f aca="false">VLOOKUP(L388,CódigosRetorno!$A$2:$B$1795,2,FALSE())</f>
        <v>El dato ingresado como valor del concepto de la linea no cumple con el formato establecido.</v>
      </c>
      <c r="N388" s="49" t="s">
        <v>2590</v>
      </c>
      <c r="O388" s="304"/>
    </row>
    <row r="389" customFormat="false" ht="43.5" hidden="false" customHeight="true" outlineLevel="0" collapsed="false">
      <c r="A389" s="304"/>
      <c r="B389" s="132"/>
      <c r="C389" s="339"/>
      <c r="D389" s="48"/>
      <c r="E389" s="48"/>
      <c r="F389" s="242" t="s">
        <v>177</v>
      </c>
      <c r="G389" s="242" t="s">
        <v>2591</v>
      </c>
      <c r="H389" s="268" t="s">
        <v>3518</v>
      </c>
      <c r="I389" s="254"/>
      <c r="J389" s="38" t="s">
        <v>3276</v>
      </c>
      <c r="K389" s="48" t="s">
        <v>208</v>
      </c>
      <c r="L389" s="52" t="s">
        <v>2182</v>
      </c>
      <c r="M389" s="38" t="str">
        <f aca="false">VLOOKUP(L389,CódigosRetorno!$A$2:$B$1795,2,FALSE())</f>
        <v>El dato ingresado como valor del concepto de la linea no cumple con el formato establecido.</v>
      </c>
      <c r="N389" s="49" t="s">
        <v>2594</v>
      </c>
      <c r="O389" s="304"/>
    </row>
    <row r="390" customFormat="false" ht="72" hidden="false" customHeight="false" outlineLevel="0" collapsed="false">
      <c r="A390" s="304"/>
      <c r="B390" s="132"/>
      <c r="C390" s="339"/>
      <c r="D390" s="48"/>
      <c r="E390" s="48"/>
      <c r="F390" s="242" t="s">
        <v>649</v>
      </c>
      <c r="G390" s="242"/>
      <c r="H390" s="268" t="s">
        <v>3519</v>
      </c>
      <c r="I390" s="254"/>
      <c r="J390" s="38" t="s">
        <v>3278</v>
      </c>
      <c r="K390" s="48" t="s">
        <v>208</v>
      </c>
      <c r="L390" s="52" t="s">
        <v>2182</v>
      </c>
      <c r="M390" s="38" t="str">
        <f aca="false">VLOOKUP(L390,CódigosRetorno!$A$2:$B$1795,2,FALSE())</f>
        <v>El dato ingresado como valor del concepto de la linea no cumple con el formato establecido.</v>
      </c>
      <c r="N390" s="49" t="s">
        <v>8</v>
      </c>
      <c r="O390" s="304"/>
    </row>
    <row r="391" customFormat="false" ht="72" hidden="false" customHeight="false" outlineLevel="0" collapsed="false">
      <c r="A391" s="304"/>
      <c r="B391" s="132"/>
      <c r="C391" s="339"/>
      <c r="D391" s="48"/>
      <c r="E391" s="48"/>
      <c r="F391" s="242" t="s">
        <v>1433</v>
      </c>
      <c r="G391" s="242" t="s">
        <v>2597</v>
      </c>
      <c r="H391" s="268" t="s">
        <v>3520</v>
      </c>
      <c r="I391" s="254"/>
      <c r="J391" s="38" t="s">
        <v>3280</v>
      </c>
      <c r="K391" s="48" t="s">
        <v>208</v>
      </c>
      <c r="L391" s="52" t="s">
        <v>2182</v>
      </c>
      <c r="M391" s="38" t="str">
        <f aca="false">VLOOKUP(L391,CódigosRetorno!$A$2:$B$1795,2,FALSE())</f>
        <v>El dato ingresado como valor del concepto de la linea no cumple con el formato establecido.</v>
      </c>
      <c r="N391" s="49" t="s">
        <v>8</v>
      </c>
      <c r="O391" s="304"/>
    </row>
    <row r="392" customFormat="false" ht="43.5" hidden="false" customHeight="true" outlineLevel="0" collapsed="false">
      <c r="A392" s="304"/>
      <c r="B392" s="132"/>
      <c r="C392" s="339"/>
      <c r="D392" s="48"/>
      <c r="E392" s="48"/>
      <c r="F392" s="242" t="s">
        <v>216</v>
      </c>
      <c r="G392" s="242" t="s">
        <v>217</v>
      </c>
      <c r="H392" s="268" t="s">
        <v>3521</v>
      </c>
      <c r="I392" s="254"/>
      <c r="J392" s="38" t="s">
        <v>3282</v>
      </c>
      <c r="K392" s="48" t="s">
        <v>208</v>
      </c>
      <c r="L392" s="52" t="s">
        <v>2182</v>
      </c>
      <c r="M392" s="38" t="str">
        <f aca="false">VLOOKUP(L392,CódigosRetorno!$A$2:$B$1795,2,FALSE())</f>
        <v>El dato ingresado como valor del concepto de la linea no cumple con el formato establecido.</v>
      </c>
      <c r="N392" s="49" t="s">
        <v>8</v>
      </c>
      <c r="O392" s="304"/>
    </row>
    <row r="393" customFormat="false" ht="42" hidden="false" customHeight="true" outlineLevel="0" collapsed="false">
      <c r="A393" s="304"/>
      <c r="B393" s="132"/>
      <c r="C393" s="339"/>
      <c r="D393" s="48"/>
      <c r="E393" s="48"/>
      <c r="F393" s="242" t="s">
        <v>1347</v>
      </c>
      <c r="G393" s="242"/>
      <c r="H393" s="268" t="s">
        <v>3522</v>
      </c>
      <c r="I393" s="254"/>
      <c r="J393" s="38" t="s">
        <v>3284</v>
      </c>
      <c r="K393" s="48" t="s">
        <v>208</v>
      </c>
      <c r="L393" s="240" t="s">
        <v>2182</v>
      </c>
      <c r="M393" s="80" t="str">
        <f aca="false">VLOOKUP(L393,CódigosRetorno!$A$2:$B$1795,2,FALSE())</f>
        <v>El dato ingresado como valor del concepto de la linea no cumple con el formato establecido.</v>
      </c>
      <c r="N393" s="49" t="s">
        <v>1360</v>
      </c>
      <c r="O393" s="304"/>
    </row>
    <row r="394" customFormat="false" ht="44.25" hidden="false" customHeight="true" outlineLevel="0" collapsed="false">
      <c r="A394" s="304"/>
      <c r="B394" s="132"/>
      <c r="C394" s="339"/>
      <c r="D394" s="48"/>
      <c r="E394" s="48"/>
      <c r="F394" s="242" t="s">
        <v>1351</v>
      </c>
      <c r="G394" s="242"/>
      <c r="H394" s="268" t="s">
        <v>3523</v>
      </c>
      <c r="I394" s="254"/>
      <c r="J394" s="103" t="s">
        <v>3286</v>
      </c>
      <c r="K394" s="340" t="s">
        <v>208</v>
      </c>
      <c r="L394" s="101" t="s">
        <v>2182</v>
      </c>
      <c r="M394" s="103" t="str">
        <f aca="false">VLOOKUP(L394,CódigosRetorno!$A$2:$B$1795,2,FALSE())</f>
        <v>El dato ingresado como valor del concepto de la linea no cumple con el formato establecido.</v>
      </c>
      <c r="N394" s="48" t="s">
        <v>8</v>
      </c>
      <c r="O394" s="304"/>
    </row>
    <row r="395" customFormat="false" ht="42.75" hidden="false" customHeight="true" outlineLevel="0" collapsed="false">
      <c r="A395" s="304"/>
      <c r="B395" s="132"/>
      <c r="C395" s="339"/>
      <c r="D395" s="48"/>
      <c r="E395" s="48"/>
      <c r="F395" s="242" t="s">
        <v>228</v>
      </c>
      <c r="G395" s="242"/>
      <c r="H395" s="268" t="s">
        <v>3524</v>
      </c>
      <c r="I395" s="254"/>
      <c r="J395" s="103"/>
      <c r="K395" s="340"/>
      <c r="L395" s="101"/>
      <c r="M395" s="103"/>
      <c r="N395" s="48"/>
      <c r="O395" s="304"/>
    </row>
    <row r="396" customFormat="false" ht="46.5" hidden="false" customHeight="true" outlineLevel="0" collapsed="false">
      <c r="A396" s="304"/>
      <c r="B396" s="132"/>
      <c r="C396" s="339"/>
      <c r="D396" s="48"/>
      <c r="E396" s="48"/>
      <c r="F396" s="242" t="s">
        <v>228</v>
      </c>
      <c r="G396" s="242"/>
      <c r="H396" s="268" t="s">
        <v>3525</v>
      </c>
      <c r="I396" s="254"/>
      <c r="J396" s="103"/>
      <c r="K396" s="340"/>
      <c r="L396" s="101"/>
      <c r="M396" s="103"/>
      <c r="N396" s="48"/>
      <c r="O396" s="304"/>
    </row>
    <row r="397" customFormat="false" ht="44.25" hidden="false" customHeight="true" outlineLevel="0" collapsed="false">
      <c r="A397" s="304"/>
      <c r="B397" s="132"/>
      <c r="C397" s="339"/>
      <c r="D397" s="48"/>
      <c r="E397" s="48"/>
      <c r="F397" s="242" t="s">
        <v>228</v>
      </c>
      <c r="G397" s="242"/>
      <c r="H397" s="268" t="s">
        <v>3526</v>
      </c>
      <c r="I397" s="254"/>
      <c r="J397" s="103"/>
      <c r="K397" s="340"/>
      <c r="L397" s="101"/>
      <c r="M397" s="103"/>
      <c r="N397" s="48"/>
      <c r="O397" s="304"/>
    </row>
    <row r="398" customFormat="false" ht="36" hidden="false" customHeight="false" outlineLevel="0" collapsed="false">
      <c r="A398" s="304"/>
      <c r="B398" s="132"/>
      <c r="C398" s="339"/>
      <c r="D398" s="48"/>
      <c r="E398" s="48"/>
      <c r="F398" s="207" t="s">
        <v>2610</v>
      </c>
      <c r="G398" s="207" t="s">
        <v>2611</v>
      </c>
      <c r="H398" s="256" t="s">
        <v>3527</v>
      </c>
      <c r="I398" s="254"/>
      <c r="J398" s="51" t="s">
        <v>2613</v>
      </c>
      <c r="K398" s="52" t="s">
        <v>208</v>
      </c>
      <c r="L398" s="52" t="s">
        <v>2182</v>
      </c>
      <c r="M398" s="80" t="str">
        <f aca="false">VLOOKUP(L398,CódigosRetorno!$A$2:$B$1795,2,FALSE())</f>
        <v>El dato ingresado como valor del concepto de la linea no cumple con el formato establecido.</v>
      </c>
      <c r="N398" s="49" t="s">
        <v>8</v>
      </c>
      <c r="O398" s="304"/>
    </row>
    <row r="399" customFormat="false" ht="15" hidden="false" customHeight="false" outlineLevel="0" collapsed="false">
      <c r="B399" s="234" t="s">
        <v>2614</v>
      </c>
      <c r="C399" s="261"/>
      <c r="D399" s="261"/>
      <c r="E399" s="261"/>
      <c r="F399" s="261"/>
      <c r="G399" s="261"/>
      <c r="H399" s="262"/>
      <c r="I399" s="341"/>
      <c r="J399" s="341"/>
      <c r="K399" s="341"/>
      <c r="L399" s="341"/>
      <c r="M399" s="341"/>
      <c r="N399" s="341"/>
    </row>
    <row r="400" customFormat="false" ht="36" hidden="false" customHeight="true" outlineLevel="0" collapsed="false">
      <c r="B400" s="117" t="s">
        <v>3528</v>
      </c>
      <c r="C400" s="51" t="s">
        <v>2616</v>
      </c>
      <c r="D400" s="48" t="s">
        <v>329</v>
      </c>
      <c r="E400" s="48" t="s">
        <v>184</v>
      </c>
      <c r="F400" s="52" t="s">
        <v>223</v>
      </c>
      <c r="G400" s="49"/>
      <c r="H400" s="38" t="s">
        <v>3508</v>
      </c>
      <c r="I400" s="38"/>
      <c r="J400" s="38" t="s">
        <v>1551</v>
      </c>
      <c r="K400" s="48" t="s">
        <v>208</v>
      </c>
      <c r="L400" s="52" t="s">
        <v>1552</v>
      </c>
      <c r="M400" s="38" t="str">
        <f aca="false">VLOOKUP(L400,CódigosRetorno!$A$2:$B$1795,2,FALSE())</f>
        <v>No existe información en el nombre del concepto.</v>
      </c>
      <c r="N400" s="48" t="s">
        <v>8</v>
      </c>
    </row>
    <row r="401" customFormat="false" ht="36" hidden="false" customHeight="false" outlineLevel="0" collapsed="false">
      <c r="B401" s="117"/>
      <c r="C401" s="51"/>
      <c r="D401" s="48"/>
      <c r="E401" s="48"/>
      <c r="F401" s="52" t="s">
        <v>769</v>
      </c>
      <c r="G401" s="48" t="s">
        <v>1549</v>
      </c>
      <c r="H401" s="51" t="s">
        <v>3509</v>
      </c>
      <c r="I401" s="38"/>
      <c r="J401" s="51" t="s">
        <v>186</v>
      </c>
      <c r="K401" s="48" t="s">
        <v>8</v>
      </c>
      <c r="L401" s="52" t="s">
        <v>8</v>
      </c>
      <c r="M401" s="38" t="str">
        <f aca="false">VLOOKUP(L401,CódigosRetorno!$A$2:$B$1795,2,FALSE())</f>
        <v>-</v>
      </c>
      <c r="N401" s="48" t="s">
        <v>8</v>
      </c>
    </row>
    <row r="402" customFormat="false" ht="24" hidden="false" customHeight="false" outlineLevel="0" collapsed="false">
      <c r="B402" s="117"/>
      <c r="C402" s="51"/>
      <c r="D402" s="48"/>
      <c r="E402" s="48"/>
      <c r="F402" s="240"/>
      <c r="G402" s="49" t="s">
        <v>1555</v>
      </c>
      <c r="H402" s="38" t="s">
        <v>1285</v>
      </c>
      <c r="I402" s="38"/>
      <c r="J402" s="38" t="s">
        <v>1556</v>
      </c>
      <c r="K402" s="48" t="s">
        <v>208</v>
      </c>
      <c r="L402" s="52" t="s">
        <v>1287</v>
      </c>
      <c r="M402" s="38" t="str">
        <f aca="false">VLOOKUP(L402,CódigosRetorno!$A$2:$B$1795,2,FALSE())</f>
        <v>El dato ingresado como atributo @listName es incorrecto.</v>
      </c>
      <c r="N402" s="48" t="s">
        <v>8</v>
      </c>
    </row>
    <row r="403" customFormat="false" ht="24" hidden="false" customHeight="false" outlineLevel="0" collapsed="false">
      <c r="B403" s="117"/>
      <c r="C403" s="51"/>
      <c r="D403" s="48"/>
      <c r="E403" s="48"/>
      <c r="F403" s="240"/>
      <c r="G403" s="49" t="s">
        <v>1260</v>
      </c>
      <c r="H403" s="38" t="s">
        <v>1282</v>
      </c>
      <c r="I403" s="38"/>
      <c r="J403" s="38" t="s">
        <v>1263</v>
      </c>
      <c r="K403" s="52" t="s">
        <v>208</v>
      </c>
      <c r="L403" s="116" t="s">
        <v>1283</v>
      </c>
      <c r="M403" s="38" t="str">
        <f aca="false">VLOOKUP(L403,CódigosRetorno!$A$2:$B$1795,2,FALSE())</f>
        <v>El dato ingresado como atributo @listAgencyName es incorrecto.</v>
      </c>
      <c r="N403" s="48" t="s">
        <v>8</v>
      </c>
    </row>
    <row r="404" customFormat="false" ht="48" hidden="false" customHeight="false" outlineLevel="0" collapsed="false">
      <c r="B404" s="117"/>
      <c r="C404" s="51"/>
      <c r="D404" s="48"/>
      <c r="E404" s="48"/>
      <c r="F404" s="240"/>
      <c r="G404" s="81" t="s">
        <v>1557</v>
      </c>
      <c r="H404" s="80" t="s">
        <v>1289</v>
      </c>
      <c r="I404" s="38"/>
      <c r="J404" s="38" t="s">
        <v>1558</v>
      </c>
      <c r="K404" s="52" t="s">
        <v>208</v>
      </c>
      <c r="L404" s="116" t="s">
        <v>1291</v>
      </c>
      <c r="M404" s="38" t="str">
        <f aca="false">VLOOKUP(L404,CódigosRetorno!$A$2:$B$1795,2,FALSE())</f>
        <v>El dato ingresado como atributo @listURI es incorrecto.</v>
      </c>
      <c r="N404" s="48" t="s">
        <v>8</v>
      </c>
    </row>
    <row r="405" customFormat="false" ht="49.5" hidden="false" customHeight="true" outlineLevel="0" collapsed="false">
      <c r="B405" s="117"/>
      <c r="C405" s="51"/>
      <c r="D405" s="48"/>
      <c r="E405" s="48"/>
      <c r="F405" s="240" t="s">
        <v>656</v>
      </c>
      <c r="G405" s="291"/>
      <c r="H405" s="103" t="s">
        <v>3529</v>
      </c>
      <c r="I405" s="38"/>
      <c r="J405" s="38" t="s">
        <v>2620</v>
      </c>
      <c r="K405" s="52" t="s">
        <v>6</v>
      </c>
      <c r="L405" s="52" t="s">
        <v>1561</v>
      </c>
      <c r="M405" s="38" t="str">
        <f aca="false">VLOOKUP(L405,CódigosRetorno!$A$2:$B$1795,2,FALSE())</f>
        <v>El XML no contiene tag o no existe información del valor del concepto por linea.</v>
      </c>
      <c r="N405" s="48" t="s">
        <v>8</v>
      </c>
    </row>
    <row r="406" customFormat="false" ht="49.5" hidden="false" customHeight="true" outlineLevel="0" collapsed="false">
      <c r="B406" s="117"/>
      <c r="C406" s="51"/>
      <c r="D406" s="48"/>
      <c r="E406" s="48"/>
      <c r="F406" s="240"/>
      <c r="G406" s="291"/>
      <c r="H406" s="103"/>
      <c r="I406" s="38"/>
      <c r="J406" s="38" t="s">
        <v>2621</v>
      </c>
      <c r="K406" s="52" t="s">
        <v>208</v>
      </c>
      <c r="L406" s="52" t="s">
        <v>2182</v>
      </c>
      <c r="M406" s="38" t="str">
        <f aca="false">VLOOKUP(L406,CódigosRetorno!$A$2:$B$1795,2,FALSE())</f>
        <v>El dato ingresado como valor del concepto de la linea no cumple con el formato establecido.</v>
      </c>
      <c r="N406" s="48"/>
    </row>
    <row r="407" customFormat="false" ht="42" hidden="false" customHeight="true" outlineLevel="0" collapsed="false">
      <c r="B407" s="117"/>
      <c r="C407" s="51"/>
      <c r="D407" s="48"/>
      <c r="E407" s="48"/>
      <c r="F407" s="242" t="s">
        <v>197</v>
      </c>
      <c r="G407" s="267"/>
      <c r="H407" s="121" t="s">
        <v>3530</v>
      </c>
      <c r="I407" s="38"/>
      <c r="J407" s="38" t="s">
        <v>3294</v>
      </c>
      <c r="K407" s="52" t="s">
        <v>208</v>
      </c>
      <c r="L407" s="52" t="s">
        <v>2182</v>
      </c>
      <c r="M407" s="38" t="str">
        <f aca="false">VLOOKUP(L407,CódigosRetorno!$A$2:$B$1795,2,FALSE())</f>
        <v>El dato ingresado como valor del concepto de la linea no cumple con el formato establecido.</v>
      </c>
      <c r="N407" s="48" t="s">
        <v>8</v>
      </c>
    </row>
    <row r="408" customFormat="false" ht="36" hidden="false" customHeight="false" outlineLevel="0" collapsed="false">
      <c r="B408" s="117"/>
      <c r="C408" s="51"/>
      <c r="D408" s="48"/>
      <c r="E408" s="48"/>
      <c r="F408" s="207" t="s">
        <v>2610</v>
      </c>
      <c r="G408" s="207" t="s">
        <v>2611</v>
      </c>
      <c r="H408" s="122" t="s">
        <v>3531</v>
      </c>
      <c r="I408" s="38"/>
      <c r="J408" s="38" t="s">
        <v>2629</v>
      </c>
      <c r="K408" s="52" t="s">
        <v>208</v>
      </c>
      <c r="L408" s="52" t="s">
        <v>2182</v>
      </c>
      <c r="M408" s="38" t="str">
        <f aca="false">VLOOKUP(L408,CódigosRetorno!$A$2:$B$1795,2,FALSE())</f>
        <v>El dato ingresado como valor del concepto de la linea no cumple con el formato establecido.</v>
      </c>
      <c r="N408" s="48" t="s">
        <v>8</v>
      </c>
    </row>
    <row r="409" customFormat="false" ht="36" hidden="false" customHeight="true" outlineLevel="0" collapsed="false">
      <c r="B409" s="117" t="s">
        <v>3532</v>
      </c>
      <c r="C409" s="51" t="s">
        <v>2631</v>
      </c>
      <c r="D409" s="48" t="s">
        <v>329</v>
      </c>
      <c r="E409" s="48" t="s">
        <v>184</v>
      </c>
      <c r="F409" s="52" t="s">
        <v>223</v>
      </c>
      <c r="G409" s="49"/>
      <c r="H409" s="38" t="s">
        <v>3508</v>
      </c>
      <c r="I409" s="38"/>
      <c r="J409" s="38" t="s">
        <v>1551</v>
      </c>
      <c r="K409" s="48" t="s">
        <v>208</v>
      </c>
      <c r="L409" s="52" t="s">
        <v>1552</v>
      </c>
      <c r="M409" s="38" t="str">
        <f aca="false">VLOOKUP(L409,CódigosRetorno!$A$2:$B$1795,2,FALSE())</f>
        <v>No existe información en el nombre del concepto.</v>
      </c>
      <c r="N409" s="48" t="s">
        <v>8</v>
      </c>
    </row>
    <row r="410" customFormat="false" ht="36" hidden="false" customHeight="false" outlineLevel="0" collapsed="false">
      <c r="B410" s="117"/>
      <c r="C410" s="51"/>
      <c r="D410" s="48"/>
      <c r="E410" s="48"/>
      <c r="F410" s="52" t="s">
        <v>769</v>
      </c>
      <c r="G410" s="48" t="s">
        <v>1549</v>
      </c>
      <c r="H410" s="51" t="s">
        <v>3509</v>
      </c>
      <c r="I410" s="38"/>
      <c r="J410" s="51" t="s">
        <v>186</v>
      </c>
      <c r="K410" s="48" t="s">
        <v>8</v>
      </c>
      <c r="L410" s="52" t="s">
        <v>8</v>
      </c>
      <c r="M410" s="38" t="str">
        <f aca="false">VLOOKUP(L410,CódigosRetorno!$A$2:$B$1795,2,FALSE())</f>
        <v>-</v>
      </c>
      <c r="N410" s="48" t="s">
        <v>8</v>
      </c>
    </row>
    <row r="411" customFormat="false" ht="24" hidden="false" customHeight="false" outlineLevel="0" collapsed="false">
      <c r="B411" s="117"/>
      <c r="C411" s="51"/>
      <c r="D411" s="48"/>
      <c r="E411" s="48"/>
      <c r="F411" s="48"/>
      <c r="G411" s="49" t="s">
        <v>1555</v>
      </c>
      <c r="H411" s="38" t="s">
        <v>1285</v>
      </c>
      <c r="I411" s="38"/>
      <c r="J411" s="38" t="s">
        <v>1556</v>
      </c>
      <c r="K411" s="48" t="s">
        <v>208</v>
      </c>
      <c r="L411" s="52" t="s">
        <v>1287</v>
      </c>
      <c r="M411" s="38" t="str">
        <f aca="false">VLOOKUP(L411,CódigosRetorno!$A$2:$B$1795,2,FALSE())</f>
        <v>El dato ingresado como atributo @listName es incorrecto.</v>
      </c>
      <c r="N411" s="48" t="s">
        <v>8</v>
      </c>
    </row>
    <row r="412" customFormat="false" ht="24" hidden="false" customHeight="false" outlineLevel="0" collapsed="false">
      <c r="B412" s="117"/>
      <c r="C412" s="51"/>
      <c r="D412" s="48"/>
      <c r="E412" s="48"/>
      <c r="F412" s="48"/>
      <c r="G412" s="49" t="s">
        <v>1260</v>
      </c>
      <c r="H412" s="38" t="s">
        <v>1282</v>
      </c>
      <c r="I412" s="38"/>
      <c r="J412" s="38" t="s">
        <v>1263</v>
      </c>
      <c r="K412" s="52" t="s">
        <v>208</v>
      </c>
      <c r="L412" s="116" t="s">
        <v>1283</v>
      </c>
      <c r="M412" s="38" t="str">
        <f aca="false">VLOOKUP(L412,CódigosRetorno!$A$2:$B$1795,2,FALSE())</f>
        <v>El dato ingresado como atributo @listAgencyName es incorrecto.</v>
      </c>
      <c r="N412" s="48" t="s">
        <v>8</v>
      </c>
    </row>
    <row r="413" customFormat="false" ht="48" hidden="false" customHeight="false" outlineLevel="0" collapsed="false">
      <c r="B413" s="117"/>
      <c r="C413" s="51"/>
      <c r="D413" s="48"/>
      <c r="E413" s="48"/>
      <c r="F413" s="48"/>
      <c r="G413" s="49" t="s">
        <v>1557</v>
      </c>
      <c r="H413" s="38" t="s">
        <v>1289</v>
      </c>
      <c r="I413" s="38"/>
      <c r="J413" s="38" t="s">
        <v>1558</v>
      </c>
      <c r="K413" s="52" t="s">
        <v>208</v>
      </c>
      <c r="L413" s="116" t="s">
        <v>1291</v>
      </c>
      <c r="M413" s="38" t="str">
        <f aca="false">VLOOKUP(L413,CódigosRetorno!$A$2:$B$1795,2,FALSE())</f>
        <v>El dato ingresado como atributo @listURI es incorrecto.</v>
      </c>
      <c r="N413" s="48" t="s">
        <v>8</v>
      </c>
    </row>
    <row r="414" customFormat="false" ht="36" hidden="false" customHeight="true" outlineLevel="0" collapsed="false">
      <c r="B414" s="117"/>
      <c r="C414" s="51"/>
      <c r="D414" s="48"/>
      <c r="E414" s="48"/>
      <c r="F414" s="52" t="s">
        <v>177</v>
      </c>
      <c r="G414" s="52" t="s">
        <v>178</v>
      </c>
      <c r="H414" s="51" t="s">
        <v>3533</v>
      </c>
      <c r="I414" s="38"/>
      <c r="J414" s="38" t="s">
        <v>2633</v>
      </c>
      <c r="K414" s="48" t="s">
        <v>6</v>
      </c>
      <c r="L414" s="52" t="s">
        <v>2634</v>
      </c>
      <c r="M414" s="38" t="str">
        <f aca="false">VLOOKUP(L414,CódigosRetorno!$A$2:$B$1795,2,FALSE())</f>
        <v>El XML no contiene tag o no existe información de la fecha del concepto por linea</v>
      </c>
      <c r="N414" s="48" t="s">
        <v>8</v>
      </c>
    </row>
    <row r="415" customFormat="false" ht="24" hidden="false" customHeight="false" outlineLevel="0" collapsed="false">
      <c r="B415" s="117"/>
      <c r="C415" s="51"/>
      <c r="D415" s="48"/>
      <c r="E415" s="48"/>
      <c r="F415" s="52"/>
      <c r="G415" s="52"/>
      <c r="H415" s="51"/>
      <c r="I415" s="38"/>
      <c r="J415" s="38" t="s">
        <v>2635</v>
      </c>
      <c r="K415" s="52" t="s">
        <v>208</v>
      </c>
      <c r="L415" s="52" t="s">
        <v>2182</v>
      </c>
      <c r="M415" s="38" t="str">
        <f aca="false">VLOOKUP(L415,CódigosRetorno!$A$2:$B$1795,2,FALSE())</f>
        <v>El dato ingresado como valor del concepto de la linea no cumple con el formato establecido.</v>
      </c>
      <c r="N415" s="48"/>
    </row>
    <row r="416" customFormat="false" ht="36" hidden="false" customHeight="true" outlineLevel="0" collapsed="false">
      <c r="B416" s="117"/>
      <c r="C416" s="51"/>
      <c r="D416" s="48"/>
      <c r="E416" s="48"/>
      <c r="F416" s="52" t="s">
        <v>177</v>
      </c>
      <c r="G416" s="52" t="s">
        <v>178</v>
      </c>
      <c r="H416" s="51" t="s">
        <v>3534</v>
      </c>
      <c r="I416" s="38"/>
      <c r="J416" s="38" t="s">
        <v>2633</v>
      </c>
      <c r="K416" s="48" t="s">
        <v>208</v>
      </c>
      <c r="L416" s="52" t="s">
        <v>2637</v>
      </c>
      <c r="M416" s="38" t="str">
        <f aca="false">VLOOKUP(L416,CódigosRetorno!$A$2:$B$1795,2,FALSE())</f>
        <v>El XML no contiene tag o no existe información de la fecha del concepto por linea</v>
      </c>
      <c r="N416" s="48" t="s">
        <v>8</v>
      </c>
    </row>
    <row r="417" customFormat="false" ht="24" hidden="false" customHeight="false" outlineLevel="0" collapsed="false">
      <c r="B417" s="117"/>
      <c r="C417" s="51"/>
      <c r="D417" s="48"/>
      <c r="E417" s="48"/>
      <c r="F417" s="52"/>
      <c r="G417" s="52"/>
      <c r="H417" s="51"/>
      <c r="I417" s="38"/>
      <c r="J417" s="38" t="s">
        <v>2635</v>
      </c>
      <c r="K417" s="52" t="s">
        <v>208</v>
      </c>
      <c r="L417" s="52" t="s">
        <v>2182</v>
      </c>
      <c r="M417" s="38" t="str">
        <f aca="false">VLOOKUP(L417,CódigosRetorno!$A$2:$B$1795,2,FALSE())</f>
        <v>El dato ingresado como valor del concepto de la linea no cumple con el formato establecido.</v>
      </c>
      <c r="N417" s="48"/>
    </row>
    <row r="418" customFormat="false" ht="15" hidden="false" customHeight="false" outlineLevel="0" collapsed="false">
      <c r="B418" s="63" t="s">
        <v>2207</v>
      </c>
      <c r="C418" s="97"/>
      <c r="D418" s="113"/>
      <c r="E418" s="96"/>
      <c r="F418" s="96" t="s">
        <v>8</v>
      </c>
      <c r="G418" s="96" t="s">
        <v>8</v>
      </c>
      <c r="H418" s="70" t="s">
        <v>8</v>
      </c>
      <c r="I418" s="96"/>
      <c r="J418" s="43" t="s">
        <v>8</v>
      </c>
      <c r="K418" s="110" t="s">
        <v>8</v>
      </c>
      <c r="L418" s="99" t="s">
        <v>8</v>
      </c>
      <c r="M418" s="43" t="str">
        <f aca="false">VLOOKUP(L418,CódigosRetorno!$A$2:$B$1795,2,FALSE())</f>
        <v>-</v>
      </c>
      <c r="N418" s="69" t="s">
        <v>8</v>
      </c>
    </row>
    <row r="419" customFormat="false" ht="48" hidden="false" customHeight="true" outlineLevel="0" collapsed="false">
      <c r="B419" s="48" t="n">
        <v>61</v>
      </c>
      <c r="C419" s="51" t="s">
        <v>2208</v>
      </c>
      <c r="D419" s="48" t="s">
        <v>63</v>
      </c>
      <c r="E419" s="117" t="s">
        <v>184</v>
      </c>
      <c r="F419" s="81" t="s">
        <v>177</v>
      </c>
      <c r="G419" s="81" t="s">
        <v>2209</v>
      </c>
      <c r="H419" s="103" t="s">
        <v>3535</v>
      </c>
      <c r="I419" s="81" t="s">
        <v>1262</v>
      </c>
      <c r="J419" s="38" t="s">
        <v>3536</v>
      </c>
      <c r="K419" s="52" t="s">
        <v>6</v>
      </c>
      <c r="L419" s="116" t="s">
        <v>3537</v>
      </c>
      <c r="M419" s="38" t="str">
        <f aca="false">VLOOKUP(L419,CódigosRetorno!$A$2:$B$1795,2,FALSE())</f>
        <v>Si consigna información del codigo bien sujeto a detraccion, debe informar la cuenta de BN y montos de la detraccion</v>
      </c>
      <c r="N419" s="49" t="s">
        <v>8</v>
      </c>
    </row>
    <row r="420" customFormat="false" ht="36" hidden="false" customHeight="true" outlineLevel="0" collapsed="false">
      <c r="B420" s="48"/>
      <c r="C420" s="51"/>
      <c r="D420" s="48"/>
      <c r="E420" s="117"/>
      <c r="F420" s="240" t="s">
        <v>144</v>
      </c>
      <c r="G420" s="112" t="s">
        <v>2215</v>
      </c>
      <c r="H420" s="103" t="s">
        <v>3538</v>
      </c>
      <c r="I420" s="112" t="s">
        <v>1262</v>
      </c>
      <c r="J420" s="38" t="s">
        <v>2217</v>
      </c>
      <c r="K420" s="48" t="s">
        <v>6</v>
      </c>
      <c r="L420" s="52" t="s">
        <v>2212</v>
      </c>
      <c r="M420" s="38" t="str">
        <f aca="false">VLOOKUP(L420,CódigosRetorno!$A$2:$B$1795,2,FALSE())</f>
        <v>El XML no contiene el tag o no existe información del Codigo de BBSS de detracción para el tipo de operación.</v>
      </c>
      <c r="N420" s="49" t="s">
        <v>8</v>
      </c>
    </row>
    <row r="421" customFormat="false" ht="36" hidden="false" customHeight="false" outlineLevel="0" collapsed="false">
      <c r="B421" s="48"/>
      <c r="C421" s="51"/>
      <c r="D421" s="48"/>
      <c r="E421" s="117"/>
      <c r="F421" s="240"/>
      <c r="G421" s="112"/>
      <c r="H421" s="103"/>
      <c r="I421" s="112"/>
      <c r="J421" s="38" t="s">
        <v>2218</v>
      </c>
      <c r="K421" s="48" t="s">
        <v>6</v>
      </c>
      <c r="L421" s="52" t="s">
        <v>2219</v>
      </c>
      <c r="M421" s="38" t="str">
        <f aca="false">VLOOKUP(L421,CódigosRetorno!$A$2:$B$1795,2,FALSE())</f>
        <v>El codigo de bien o servicio sujeto a detracción no existe en el listado.</v>
      </c>
      <c r="N421" s="49" t="s">
        <v>2220</v>
      </c>
    </row>
    <row r="422" customFormat="false" ht="24" hidden="false" customHeight="false" outlineLevel="0" collapsed="false">
      <c r="B422" s="48"/>
      <c r="C422" s="51"/>
      <c r="D422" s="48"/>
      <c r="E422" s="117"/>
      <c r="F422" s="52"/>
      <c r="G422" s="49" t="s">
        <v>2225</v>
      </c>
      <c r="H422" s="38" t="s">
        <v>1333</v>
      </c>
      <c r="I422" s="49" t="s">
        <v>1262</v>
      </c>
      <c r="J422" s="38" t="s">
        <v>2226</v>
      </c>
      <c r="K422" s="48" t="s">
        <v>208</v>
      </c>
      <c r="L422" s="52" t="s">
        <v>1335</v>
      </c>
      <c r="M422" s="38" t="str">
        <f aca="false">VLOOKUP(L422,CódigosRetorno!$A$2:$B$1795,2,FALSE())</f>
        <v>El dato ingresado como atributo @schemeName es incorrecto.</v>
      </c>
      <c r="N422" s="49" t="s">
        <v>8</v>
      </c>
    </row>
    <row r="423" customFormat="false" ht="24" hidden="false" customHeight="false" outlineLevel="0" collapsed="false">
      <c r="B423" s="48"/>
      <c r="C423" s="51"/>
      <c r="D423" s="48"/>
      <c r="E423" s="117"/>
      <c r="F423" s="52"/>
      <c r="G423" s="49" t="s">
        <v>1260</v>
      </c>
      <c r="H423" s="38" t="s">
        <v>1261</v>
      </c>
      <c r="I423" s="49" t="s">
        <v>1262</v>
      </c>
      <c r="J423" s="38" t="s">
        <v>1263</v>
      </c>
      <c r="K423" s="48" t="s">
        <v>208</v>
      </c>
      <c r="L423" s="52" t="s">
        <v>1264</v>
      </c>
      <c r="M423" s="38" t="str">
        <f aca="false">VLOOKUP(L423,CódigosRetorno!$A$2:$B$1795,2,FALSE())</f>
        <v>El dato ingresado como atributo @schemeAgencyName es incorrecto.</v>
      </c>
      <c r="N423" s="49" t="s">
        <v>8</v>
      </c>
    </row>
    <row r="424" customFormat="false" ht="48" hidden="false" customHeight="false" outlineLevel="0" collapsed="false">
      <c r="B424" s="48"/>
      <c r="C424" s="51"/>
      <c r="D424" s="48"/>
      <c r="E424" s="117"/>
      <c r="F424" s="52"/>
      <c r="G424" s="49" t="s">
        <v>2227</v>
      </c>
      <c r="H424" s="38" t="s">
        <v>1337</v>
      </c>
      <c r="I424" s="49" t="s">
        <v>1262</v>
      </c>
      <c r="J424" s="38" t="s">
        <v>2228</v>
      </c>
      <c r="K424" s="52" t="s">
        <v>208</v>
      </c>
      <c r="L424" s="116" t="s">
        <v>1339</v>
      </c>
      <c r="M424" s="38" t="str">
        <f aca="false">VLOOKUP(L424,CódigosRetorno!$A$2:$B$1795,2,FALSE())</f>
        <v>El dato ingresado como atributo @schemeURI es incorrecto.</v>
      </c>
      <c r="N424" s="49" t="s">
        <v>8</v>
      </c>
    </row>
    <row r="425" customFormat="false" ht="48" hidden="false" customHeight="true" outlineLevel="0" collapsed="false">
      <c r="B425" s="117" t="n">
        <f aca="false">B419+1</f>
        <v>62</v>
      </c>
      <c r="C425" s="51" t="s">
        <v>2229</v>
      </c>
      <c r="D425" s="48" t="s">
        <v>63</v>
      </c>
      <c r="E425" s="48" t="s">
        <v>184</v>
      </c>
      <c r="F425" s="52" t="s">
        <v>343</v>
      </c>
      <c r="G425" s="49" t="s">
        <v>2209</v>
      </c>
      <c r="H425" s="38" t="s">
        <v>3539</v>
      </c>
      <c r="I425" s="49" t="s">
        <v>1262</v>
      </c>
      <c r="J425" s="38" t="s">
        <v>3540</v>
      </c>
      <c r="K425" s="52" t="s">
        <v>6</v>
      </c>
      <c r="L425" s="116" t="s">
        <v>3541</v>
      </c>
      <c r="M425" s="38" t="str">
        <f aca="false">VLOOKUP(L425,CódigosRetorno!$A$2:$B$1795,2,FALSE())</f>
        <v>Si consigna cuenta de BN y montos de la detraccion, debe informar el codigo bien sujeto a detraccion</v>
      </c>
      <c r="N425" s="49" t="s">
        <v>8</v>
      </c>
    </row>
    <row r="426" customFormat="false" ht="24" hidden="false" customHeight="false" outlineLevel="0" collapsed="false">
      <c r="B426" s="117"/>
      <c r="C426" s="51"/>
      <c r="D426" s="48"/>
      <c r="E426" s="48"/>
      <c r="F426" s="52" t="s">
        <v>223</v>
      </c>
      <c r="G426" s="49"/>
      <c r="H426" s="38" t="s">
        <v>3542</v>
      </c>
      <c r="I426" s="49" t="s">
        <v>1262</v>
      </c>
      <c r="J426" s="38" t="s">
        <v>2234</v>
      </c>
      <c r="K426" s="48" t="s">
        <v>6</v>
      </c>
      <c r="L426" s="52" t="s">
        <v>2232</v>
      </c>
      <c r="M426" s="38" t="str">
        <f aca="false">VLOOKUP(L426,CódigosRetorno!$A$2:$B$1795,2,FALSE())</f>
        <v>El xml no contiene el tag o no existe información en el nro de cuenta de detracción</v>
      </c>
      <c r="N426" s="49" t="s">
        <v>8</v>
      </c>
    </row>
    <row r="427" customFormat="false" ht="24" hidden="false" customHeight="false" outlineLevel="0" collapsed="false">
      <c r="B427" s="117"/>
      <c r="C427" s="51"/>
      <c r="D427" s="48"/>
      <c r="E427" s="48"/>
      <c r="F427" s="52" t="s">
        <v>144</v>
      </c>
      <c r="G427" s="49" t="s">
        <v>2235</v>
      </c>
      <c r="H427" s="38" t="s">
        <v>3543</v>
      </c>
      <c r="I427" s="49"/>
      <c r="J427" s="38" t="s">
        <v>2237</v>
      </c>
      <c r="K427" s="48" t="s">
        <v>6</v>
      </c>
      <c r="L427" s="52" t="s">
        <v>2238</v>
      </c>
      <c r="M427" s="38" t="str">
        <f aca="false">VLOOKUP(L427,CódigosRetorno!$A$2:$B$1795,2,FALSE())</f>
        <v>El dato ingreso como Forma de Pago o Medio de Pago no corresponde al valor esperado (catalogo nro 59)</v>
      </c>
      <c r="N427" s="49" t="s">
        <v>2239</v>
      </c>
    </row>
    <row r="428" customFormat="false" ht="24" hidden="false" customHeight="false" outlineLevel="0" collapsed="false">
      <c r="B428" s="117"/>
      <c r="C428" s="51"/>
      <c r="D428" s="48"/>
      <c r="E428" s="48"/>
      <c r="F428" s="52"/>
      <c r="G428" s="49" t="s">
        <v>2240</v>
      </c>
      <c r="H428" s="38" t="s">
        <v>1285</v>
      </c>
      <c r="I428" s="49" t="s">
        <v>1262</v>
      </c>
      <c r="J428" s="38" t="s">
        <v>2241</v>
      </c>
      <c r="K428" s="48" t="s">
        <v>208</v>
      </c>
      <c r="L428" s="52" t="s">
        <v>1287</v>
      </c>
      <c r="M428" s="38" t="str">
        <f aca="false">VLOOKUP(L428,CódigosRetorno!$A$2:$B$1795,2,FALSE())</f>
        <v>El dato ingresado como atributo @listName es incorrecto.</v>
      </c>
      <c r="N428" s="49" t="s">
        <v>8</v>
      </c>
    </row>
    <row r="429" customFormat="false" ht="24" hidden="false" customHeight="false" outlineLevel="0" collapsed="false">
      <c r="B429" s="117"/>
      <c r="C429" s="51"/>
      <c r="D429" s="48"/>
      <c r="E429" s="48"/>
      <c r="F429" s="52"/>
      <c r="G429" s="49" t="s">
        <v>1260</v>
      </c>
      <c r="H429" s="38" t="s">
        <v>1282</v>
      </c>
      <c r="I429" s="49" t="s">
        <v>1262</v>
      </c>
      <c r="J429" s="38" t="s">
        <v>1263</v>
      </c>
      <c r="K429" s="52" t="s">
        <v>208</v>
      </c>
      <c r="L429" s="116" t="s">
        <v>1283</v>
      </c>
      <c r="M429" s="38" t="str">
        <f aca="false">VLOOKUP(L429,CódigosRetorno!$A$2:$B$1795,2,FALSE())</f>
        <v>El dato ingresado como atributo @listAgencyName es incorrecto.</v>
      </c>
      <c r="N429" s="49" t="s">
        <v>8</v>
      </c>
    </row>
    <row r="430" customFormat="false" ht="48" hidden="false" customHeight="false" outlineLevel="0" collapsed="false">
      <c r="B430" s="117"/>
      <c r="C430" s="51"/>
      <c r="D430" s="48"/>
      <c r="E430" s="48"/>
      <c r="F430" s="52"/>
      <c r="G430" s="49" t="s">
        <v>2242</v>
      </c>
      <c r="H430" s="38" t="s">
        <v>1289</v>
      </c>
      <c r="I430" s="49" t="s">
        <v>1262</v>
      </c>
      <c r="J430" s="38" t="s">
        <v>2243</v>
      </c>
      <c r="K430" s="52" t="s">
        <v>208</v>
      </c>
      <c r="L430" s="116" t="s">
        <v>1291</v>
      </c>
      <c r="M430" s="38" t="str">
        <f aca="false">VLOOKUP(L430,CódigosRetorno!$A$2:$B$1795,2,FALSE())</f>
        <v>El dato ingresado como atributo @listURI es incorrecto.</v>
      </c>
      <c r="N430" s="49" t="s">
        <v>8</v>
      </c>
    </row>
    <row r="431" customFormat="false" ht="24" hidden="false" customHeight="true" outlineLevel="0" collapsed="false">
      <c r="B431" s="49" t="n">
        <f aca="false">B425+1</f>
        <v>63</v>
      </c>
      <c r="C431" s="38" t="s">
        <v>2244</v>
      </c>
      <c r="D431" s="48" t="s">
        <v>63</v>
      </c>
      <c r="E431" s="48" t="s">
        <v>184</v>
      </c>
      <c r="F431" s="52" t="s">
        <v>300</v>
      </c>
      <c r="G431" s="117" t="s">
        <v>301</v>
      </c>
      <c r="H431" s="51" t="s">
        <v>3544</v>
      </c>
      <c r="I431" s="49" t="n">
        <v>1</v>
      </c>
      <c r="J431" s="38" t="s">
        <v>2246</v>
      </c>
      <c r="K431" s="48" t="s">
        <v>6</v>
      </c>
      <c r="L431" s="52" t="s">
        <v>2247</v>
      </c>
      <c r="M431" s="38" t="str">
        <f aca="false">VLOOKUP(L431,CódigosRetorno!$A$2:$B$1795,2,FALSE())</f>
        <v>El xml no contiene el tag o no existe información en el monto de detraccion</v>
      </c>
      <c r="N431" s="49" t="s">
        <v>8</v>
      </c>
    </row>
    <row r="432" customFormat="false" ht="36" hidden="false" customHeight="false" outlineLevel="0" collapsed="false">
      <c r="B432" s="49"/>
      <c r="C432" s="38"/>
      <c r="D432" s="48"/>
      <c r="E432" s="48"/>
      <c r="F432" s="52"/>
      <c r="G432" s="117"/>
      <c r="H432" s="51"/>
      <c r="I432" s="49"/>
      <c r="J432" s="38" t="s">
        <v>1971</v>
      </c>
      <c r="K432" s="48" t="s">
        <v>6</v>
      </c>
      <c r="L432" s="52" t="s">
        <v>2248</v>
      </c>
      <c r="M432" s="38" t="str">
        <f aca="false">VLOOKUP(L432,CódigosRetorno!$A$2:$B$1795,2,FALSE())</f>
        <v>El dato ingresado en monto de detraccion no cumple con el formato establecido</v>
      </c>
      <c r="N432" s="49" t="s">
        <v>8</v>
      </c>
    </row>
    <row r="433" customFormat="false" ht="36" hidden="false" customHeight="false" outlineLevel="0" collapsed="false">
      <c r="B433" s="49"/>
      <c r="C433" s="38"/>
      <c r="D433" s="48"/>
      <c r="E433" s="48"/>
      <c r="F433" s="52"/>
      <c r="G433" s="117"/>
      <c r="H433" s="122" t="s">
        <v>1575</v>
      </c>
      <c r="I433" s="209" t="n">
        <v>1</v>
      </c>
      <c r="J433" s="38" t="s">
        <v>2249</v>
      </c>
      <c r="K433" s="48" t="s">
        <v>6</v>
      </c>
      <c r="L433" s="52" t="s">
        <v>2250</v>
      </c>
      <c r="M433" s="38" t="str">
        <f aca="false">VLOOKUP(L433,CódigosRetorno!$A$2:$B$1795,2,FALSE())</f>
        <v>La moneda del monto de la detracción debe ser PEN</v>
      </c>
      <c r="N433" s="49" t="s">
        <v>8</v>
      </c>
    </row>
    <row r="434" customFormat="false" ht="24" hidden="false" customHeight="false" outlineLevel="0" collapsed="false">
      <c r="B434" s="49"/>
      <c r="C434" s="38"/>
      <c r="D434" s="48"/>
      <c r="E434" s="48"/>
      <c r="F434" s="52" t="s">
        <v>1628</v>
      </c>
      <c r="G434" s="49" t="s">
        <v>2251</v>
      </c>
      <c r="H434" s="38" t="s">
        <v>3545</v>
      </c>
      <c r="I434" s="49" t="n">
        <v>1</v>
      </c>
      <c r="J434" s="38" t="s">
        <v>186</v>
      </c>
      <c r="K434" s="48" t="s">
        <v>8</v>
      </c>
      <c r="L434" s="52" t="s">
        <v>8</v>
      </c>
      <c r="M434" s="38" t="str">
        <f aca="false">VLOOKUP(L434,CódigosRetorno!$A$2:$B$1795,2,FALSE())</f>
        <v>-</v>
      </c>
      <c r="N434" s="200" t="s">
        <v>8</v>
      </c>
    </row>
    <row r="435" customFormat="false" ht="15" hidden="false" customHeight="false" outlineLevel="0" collapsed="false"/>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B377:B398"/>
    <mergeCell ref="C377:C398"/>
    <mergeCell ref="D377:D398"/>
    <mergeCell ref="E377:E398"/>
    <mergeCell ref="F378:F383"/>
    <mergeCell ref="G378:G383"/>
    <mergeCell ref="H378:H383"/>
    <mergeCell ref="I378:I383"/>
    <mergeCell ref="F384:F386"/>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B425:B430"/>
    <mergeCell ref="C425:C430"/>
    <mergeCell ref="D425:D430"/>
    <mergeCell ref="E425:E430"/>
    <mergeCell ref="F428:F430"/>
    <mergeCell ref="B431:B434"/>
    <mergeCell ref="C431:C434"/>
    <mergeCell ref="D431:D434"/>
    <mergeCell ref="E431:E434"/>
    <mergeCell ref="F431:F433"/>
    <mergeCell ref="G431:G433"/>
    <mergeCell ref="H431:H432"/>
    <mergeCell ref="I431:I43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12"/>
  <sheetViews>
    <sheetView showFormulas="false" showGridLines="true" showRowColHeaders="true" showZeros="true" rightToLeft="false" tabSelected="false" showOutlineSymbols="true" defaultGridColor="true" view="normal" topLeftCell="H400" colorId="64" zoomScale="100" zoomScaleNormal="100" zoomScalePageLayoutView="100" workbookViewId="0">
      <selection pane="topLeft" activeCell="K409" activeCellId="0" sqref="K409"/>
    </sheetView>
  </sheetViews>
  <sheetFormatPr defaultColWidth="10.859375" defaultRowHeight="15" zeroHeight="true" outlineLevelRow="0" outlineLevelCol="0"/>
  <cols>
    <col collapsed="false" customWidth="true" hidden="false" outlineLevel="0" max="1" min="1" style="1" width="2.86"/>
    <col collapsed="false" customWidth="true" hidden="false" outlineLevel="0" max="2" min="2" style="1" width="6.14"/>
    <col collapsed="false" customWidth="true" hidden="false" outlineLevel="0" max="3" min="3" style="342" width="37.15"/>
    <col collapsed="false" customWidth="true" hidden="false" outlineLevel="0" max="4" min="4" style="1" width="7.86"/>
    <col collapsed="false" customWidth="true" hidden="false" outlineLevel="0" max="5" min="5" style="174" width="11.57"/>
    <col collapsed="false" customWidth="true" hidden="false" outlineLevel="0" max="6" min="6" style="174" width="8.57"/>
    <col collapsed="false" customWidth="true" hidden="false" outlineLevel="0" max="7" min="7" style="174" width="14.86"/>
    <col collapsed="false" customWidth="true" hidden="false" outlineLevel="0" max="8" min="8" style="343" width="30"/>
    <col collapsed="false" customWidth="true" hidden="false" outlineLevel="0" max="9" min="9" style="1" width="39.71"/>
    <col collapsed="false" customWidth="true" hidden="false" outlineLevel="0" max="10" min="10" style="1" width="8.42"/>
    <col collapsed="false" customWidth="true" hidden="false" outlineLevel="0" max="12" min="12" style="1" width="41"/>
    <col collapsed="false" customWidth="true" hidden="false" outlineLevel="0" max="13" min="13" style="1" width="12.42"/>
    <col collapsed="false" customWidth="false" hidden="true" outlineLevel="0" max="16" min="15" style="1" width="10.85"/>
    <col collapsed="false" customWidth="true" hidden="true" outlineLevel="0" max="17" min="17" style="1" width="9.14"/>
    <col collapsed="false" customWidth="false" hidden="true" outlineLevel="0" max="1024" min="18" style="1" width="10.85"/>
  </cols>
  <sheetData>
    <row r="1" customFormat="false" ht="18.75" hidden="false" customHeight="false" outlineLevel="0" collapsed="false">
      <c r="B1" s="344" t="s">
        <v>3546</v>
      </c>
    </row>
    <row r="2" customFormat="false" ht="36" hidden="false" customHeight="false" outlineLevel="0" collapsed="false">
      <c r="B2" s="21" t="s">
        <v>133</v>
      </c>
      <c r="C2" s="345" t="s">
        <v>58</v>
      </c>
      <c r="D2" s="21" t="s">
        <v>59</v>
      </c>
      <c r="E2" s="21" t="s">
        <v>3547</v>
      </c>
      <c r="F2" s="21" t="s">
        <v>135</v>
      </c>
      <c r="G2" s="21" t="s">
        <v>1252</v>
      </c>
      <c r="H2" s="346" t="s">
        <v>61</v>
      </c>
      <c r="I2" s="21" t="s">
        <v>0</v>
      </c>
      <c r="J2" s="21" t="s">
        <v>1</v>
      </c>
      <c r="K2" s="21" t="s">
        <v>2</v>
      </c>
      <c r="L2" s="21" t="s">
        <v>139</v>
      </c>
      <c r="M2" s="21" t="s">
        <v>4</v>
      </c>
    </row>
    <row r="3" customFormat="false" ht="15" hidden="false" customHeight="false" outlineLevel="0" collapsed="false">
      <c r="B3" s="63" t="s">
        <v>3548</v>
      </c>
      <c r="C3" s="63"/>
      <c r="D3" s="43"/>
      <c r="E3" s="96"/>
      <c r="F3" s="96" t="s">
        <v>8</v>
      </c>
      <c r="G3" s="96" t="s">
        <v>8</v>
      </c>
      <c r="H3" s="134" t="s">
        <v>8</v>
      </c>
      <c r="I3" s="69" t="s">
        <v>8</v>
      </c>
      <c r="J3" s="69" t="s">
        <v>8</v>
      </c>
      <c r="K3" s="69" t="s">
        <v>8</v>
      </c>
      <c r="L3" s="69" t="s">
        <v>8</v>
      </c>
      <c r="M3" s="69" t="s">
        <v>8</v>
      </c>
    </row>
    <row r="4" customFormat="false" ht="60" hidden="false" customHeight="true" outlineLevel="0" collapsed="false">
      <c r="A4" s="347"/>
      <c r="B4" s="117" t="n">
        <v>1</v>
      </c>
      <c r="C4" s="51" t="s">
        <v>176</v>
      </c>
      <c r="D4" s="48" t="s">
        <v>63</v>
      </c>
      <c r="E4" s="48" t="s">
        <v>143</v>
      </c>
      <c r="F4" s="117" t="s">
        <v>177</v>
      </c>
      <c r="G4" s="48" t="s">
        <v>178</v>
      </c>
      <c r="H4" s="51" t="s">
        <v>3549</v>
      </c>
      <c r="I4" s="51" t="s">
        <v>3550</v>
      </c>
      <c r="J4" s="52" t="s">
        <v>6</v>
      </c>
      <c r="K4" s="52" t="s">
        <v>622</v>
      </c>
      <c r="L4" s="38" t="str">
        <f aca="false">VLOOKUP(K4,CódigosRetorno!$A$2:$B$1795,2,FALSE())</f>
        <v>Presentacion fuera de fecha</v>
      </c>
      <c r="M4" s="49" t="s">
        <v>3551</v>
      </c>
    </row>
    <row r="5" customFormat="false" ht="36" hidden="false" customHeight="false" outlineLevel="0" collapsed="false">
      <c r="A5" s="347"/>
      <c r="B5" s="117"/>
      <c r="C5" s="51"/>
      <c r="D5" s="48"/>
      <c r="E5" s="48"/>
      <c r="F5" s="117"/>
      <c r="G5" s="48"/>
      <c r="H5" s="51"/>
      <c r="I5" s="51" t="s">
        <v>3552</v>
      </c>
      <c r="J5" s="52" t="s">
        <v>208</v>
      </c>
      <c r="K5" s="52" t="s">
        <v>3553</v>
      </c>
      <c r="L5" s="38" t="str">
        <f aca="false">VLOOKUP(K5,CódigosRetorno!$A$2:$B$1795,2,FALSE())</f>
        <v>El comprobante fue enviado fuera del plazo permitido.</v>
      </c>
      <c r="M5" s="348"/>
      <c r="N5" s="349"/>
    </row>
    <row r="6" customFormat="false" ht="24" hidden="false" customHeight="false" outlineLevel="0" collapsed="false">
      <c r="A6" s="347"/>
      <c r="B6" s="117"/>
      <c r="C6" s="51"/>
      <c r="D6" s="48"/>
      <c r="E6" s="48"/>
      <c r="F6" s="117"/>
      <c r="G6" s="48"/>
      <c r="H6" s="51"/>
      <c r="I6" s="51" t="s">
        <v>3554</v>
      </c>
      <c r="J6" s="52" t="s">
        <v>6</v>
      </c>
      <c r="K6" s="52" t="s">
        <v>1274</v>
      </c>
      <c r="L6" s="38" t="str">
        <f aca="false">VLOOKUP(K6,CódigosRetorno!$A$2:$B$1795,2,FALSE())</f>
        <v>La fecha de emision se encuentra fuera del limite permitido</v>
      </c>
      <c r="M6" s="49" t="s">
        <v>8</v>
      </c>
    </row>
    <row r="7" customFormat="false" ht="15" hidden="false" customHeight="false" outlineLevel="0" collapsed="false">
      <c r="B7" s="49" t="n">
        <f aca="false">B4+1</f>
        <v>2</v>
      </c>
      <c r="C7" s="38" t="s">
        <v>183</v>
      </c>
      <c r="D7" s="101" t="s">
        <v>63</v>
      </c>
      <c r="E7" s="48" t="s">
        <v>184</v>
      </c>
      <c r="F7" s="49"/>
      <c r="G7" s="48" t="s">
        <v>3555</v>
      </c>
      <c r="H7" s="51" t="s">
        <v>3556</v>
      </c>
      <c r="I7" s="38" t="s">
        <v>186</v>
      </c>
      <c r="J7" s="48" t="s">
        <v>8</v>
      </c>
      <c r="K7" s="52" t="s">
        <v>8</v>
      </c>
      <c r="L7" s="38" t="str">
        <f aca="false">VLOOKUP(K7,CódigosRetorno!$A$2:$B$1795,2,FALSE())</f>
        <v>-</v>
      </c>
      <c r="M7" s="49" t="s">
        <v>8</v>
      </c>
    </row>
    <row r="8" customFormat="false" ht="15" hidden="false" customHeight="false" outlineLevel="0" collapsed="false">
      <c r="B8" s="49" t="n">
        <f aca="false">B7+1</f>
        <v>3</v>
      </c>
      <c r="C8" s="38" t="s">
        <v>62</v>
      </c>
      <c r="D8" s="48" t="s">
        <v>63</v>
      </c>
      <c r="E8" s="48" t="s">
        <v>143</v>
      </c>
      <c r="F8" s="49" t="s">
        <v>158</v>
      </c>
      <c r="G8" s="48" t="s">
        <v>8</v>
      </c>
      <c r="H8" s="51" t="s">
        <v>8</v>
      </c>
      <c r="I8" s="38" t="s">
        <v>1310</v>
      </c>
      <c r="J8" s="48" t="s">
        <v>8</v>
      </c>
      <c r="K8" s="52" t="s">
        <v>8</v>
      </c>
      <c r="L8" s="38" t="str">
        <f aca="false">VLOOKUP(K8,CódigosRetorno!$A$2:$B$1795,2,FALSE())</f>
        <v>-</v>
      </c>
      <c r="M8" s="49" t="s">
        <v>8</v>
      </c>
    </row>
    <row r="9" customFormat="false" ht="24" hidden="false" customHeight="true" outlineLevel="0" collapsed="false">
      <c r="B9" s="49" t="n">
        <f aca="false">B8+1</f>
        <v>4</v>
      </c>
      <c r="C9" s="38" t="s">
        <v>142</v>
      </c>
      <c r="D9" s="48" t="s">
        <v>63</v>
      </c>
      <c r="E9" s="48" t="s">
        <v>143</v>
      </c>
      <c r="F9" s="49" t="s">
        <v>144</v>
      </c>
      <c r="G9" s="48" t="s">
        <v>1255</v>
      </c>
      <c r="H9" s="51" t="s">
        <v>3557</v>
      </c>
      <c r="I9" s="38" t="s">
        <v>605</v>
      </c>
      <c r="J9" s="52" t="s">
        <v>6</v>
      </c>
      <c r="K9" s="116" t="s">
        <v>892</v>
      </c>
      <c r="L9" s="38" t="str">
        <f aca="false">VLOOKUP(K9,CódigosRetorno!$A$2:$B$1795,2,FALSE())</f>
        <v>El XML no contiene el tag o no existe informacion de UBLVersionID</v>
      </c>
      <c r="M9" s="49" t="s">
        <v>8</v>
      </c>
    </row>
    <row r="10" customFormat="false" ht="15" hidden="false" customHeight="false" outlineLevel="0" collapsed="false">
      <c r="B10" s="49"/>
      <c r="C10" s="38"/>
      <c r="D10" s="48"/>
      <c r="E10" s="48"/>
      <c r="F10" s="49"/>
      <c r="G10" s="48"/>
      <c r="H10" s="51"/>
      <c r="I10" s="38" t="s">
        <v>1257</v>
      </c>
      <c r="J10" s="52" t="s">
        <v>6</v>
      </c>
      <c r="K10" s="116" t="s">
        <v>894</v>
      </c>
      <c r="L10" s="38" t="str">
        <f aca="false">VLOOKUP(K10,CódigosRetorno!$A$2:$B$1795,2,FALSE())</f>
        <v>UBLVersionID - La versión del UBL no es correcta</v>
      </c>
      <c r="M10" s="49" t="s">
        <v>8</v>
      </c>
    </row>
    <row r="11" customFormat="false" ht="15" hidden="false" customHeight="true" outlineLevel="0" collapsed="false">
      <c r="B11" s="117" t="n">
        <f aca="false">B9+1</f>
        <v>5</v>
      </c>
      <c r="C11" s="38" t="s">
        <v>151</v>
      </c>
      <c r="D11" s="48" t="s">
        <v>63</v>
      </c>
      <c r="E11" s="48" t="s">
        <v>143</v>
      </c>
      <c r="F11" s="117" t="s">
        <v>144</v>
      </c>
      <c r="G11" s="48" t="s">
        <v>890</v>
      </c>
      <c r="H11" s="51" t="s">
        <v>3558</v>
      </c>
      <c r="I11" s="38" t="s">
        <v>605</v>
      </c>
      <c r="J11" s="52" t="s">
        <v>6</v>
      </c>
      <c r="K11" s="116" t="s">
        <v>1259</v>
      </c>
      <c r="L11" s="38" t="str">
        <f aca="false">VLOOKUP(K11,CódigosRetorno!$A$2:$B$1795,2,FALSE())</f>
        <v>El XML no existe informacion de CustomizationID</v>
      </c>
      <c r="M11" s="49" t="s">
        <v>8</v>
      </c>
    </row>
    <row r="12" customFormat="false" ht="24" hidden="false" customHeight="false" outlineLevel="0" collapsed="false">
      <c r="B12" s="117"/>
      <c r="C12" s="38"/>
      <c r="D12" s="48"/>
      <c r="E12" s="48"/>
      <c r="F12" s="117"/>
      <c r="G12" s="48"/>
      <c r="H12" s="51"/>
      <c r="I12" s="38" t="s">
        <v>893</v>
      </c>
      <c r="J12" s="52" t="s">
        <v>6</v>
      </c>
      <c r="K12" s="116" t="s">
        <v>899</v>
      </c>
      <c r="L12" s="38" t="str">
        <f aca="false">VLOOKUP(K12,CódigosRetorno!$A$2:$B$1795,2,FALSE())</f>
        <v>CustomizationID - La versión del documento no es la correcta</v>
      </c>
      <c r="M12" s="49" t="s">
        <v>8</v>
      </c>
    </row>
    <row r="13" customFormat="false" ht="24" hidden="false" customHeight="false" outlineLevel="0" collapsed="false">
      <c r="B13" s="117"/>
      <c r="C13" s="38"/>
      <c r="D13" s="48"/>
      <c r="E13" s="48"/>
      <c r="F13" s="117"/>
      <c r="G13" s="116" t="s">
        <v>1260</v>
      </c>
      <c r="H13" s="51" t="s">
        <v>1261</v>
      </c>
      <c r="I13" s="38" t="s">
        <v>1263</v>
      </c>
      <c r="J13" s="48" t="s">
        <v>208</v>
      </c>
      <c r="K13" s="52" t="s">
        <v>1264</v>
      </c>
      <c r="L13" s="38" t="str">
        <f aca="false">VLOOKUP(K13,CódigosRetorno!$A$2:$B$1795,2,FALSE())</f>
        <v>El dato ingresado como atributo @schemeAgencyName es incorrecto.</v>
      </c>
      <c r="M13" s="49" t="s">
        <v>8</v>
      </c>
    </row>
    <row r="14" customFormat="false" ht="15" hidden="false" customHeight="true" outlineLevel="0" collapsed="false">
      <c r="B14" s="49" t="n">
        <f aca="false">B11+1</f>
        <v>6</v>
      </c>
      <c r="C14" s="147" t="s">
        <v>3559</v>
      </c>
      <c r="D14" s="48" t="s">
        <v>63</v>
      </c>
      <c r="E14" s="48" t="s">
        <v>143</v>
      </c>
      <c r="F14" s="49" t="s">
        <v>769</v>
      </c>
      <c r="G14" s="48" t="s">
        <v>3560</v>
      </c>
      <c r="H14" s="51" t="s">
        <v>3561</v>
      </c>
      <c r="I14" s="38" t="s">
        <v>1921</v>
      </c>
      <c r="J14" s="52" t="s">
        <v>6</v>
      </c>
      <c r="K14" s="116" t="s">
        <v>1922</v>
      </c>
      <c r="L14" s="38" t="str">
        <f aca="false">VLOOKUP(K14,CódigosRetorno!$A$2:$B$1795,2,FALSE())</f>
        <v>Debe consignar el tipo de operación</v>
      </c>
      <c r="M14" s="49" t="s">
        <v>8</v>
      </c>
    </row>
    <row r="15" customFormat="false" ht="36" hidden="false" customHeight="false" outlineLevel="0" collapsed="false">
      <c r="B15" s="49"/>
      <c r="C15" s="147"/>
      <c r="D15" s="48"/>
      <c r="E15" s="48"/>
      <c r="F15" s="49"/>
      <c r="G15" s="48"/>
      <c r="H15" s="51"/>
      <c r="I15" s="38" t="s">
        <v>3562</v>
      </c>
      <c r="J15" s="52" t="s">
        <v>6</v>
      </c>
      <c r="K15" s="116" t="s">
        <v>1924</v>
      </c>
      <c r="L15" s="38" t="str">
        <f aca="false">VLOOKUP(K15,CódigosRetorno!$A$2:$B$1795,2,FALSE())</f>
        <v>El dato ingresado como tipo de operación no corresponde a un valor esperado (catálogo nro. 51)</v>
      </c>
      <c r="M15" s="49" t="s">
        <v>1925</v>
      </c>
    </row>
    <row r="16" customFormat="false" ht="24" hidden="false" customHeight="false" outlineLevel="0" collapsed="false">
      <c r="B16" s="49"/>
      <c r="C16" s="147"/>
      <c r="D16" s="48"/>
      <c r="E16" s="48" t="s">
        <v>184</v>
      </c>
      <c r="F16" s="49"/>
      <c r="G16" s="49" t="s">
        <v>1928</v>
      </c>
      <c r="H16" s="51" t="s">
        <v>1929</v>
      </c>
      <c r="I16" s="38" t="s">
        <v>1930</v>
      </c>
      <c r="J16" s="48" t="s">
        <v>208</v>
      </c>
      <c r="K16" s="52" t="s">
        <v>1931</v>
      </c>
      <c r="L16" s="38" t="str">
        <f aca="false">VLOOKUP(K16,CódigosRetorno!$A$2:$B$1795,2,FALSE())</f>
        <v>El dato ingresado como atributo @name es incorrecto.</v>
      </c>
      <c r="M16" s="49" t="s">
        <v>8</v>
      </c>
    </row>
    <row r="17" customFormat="false" ht="48" hidden="false" customHeight="false" outlineLevel="0" collapsed="false">
      <c r="B17" s="49"/>
      <c r="C17" s="147"/>
      <c r="D17" s="48"/>
      <c r="E17" s="48"/>
      <c r="F17" s="49"/>
      <c r="G17" s="49" t="s">
        <v>1932</v>
      </c>
      <c r="H17" s="51" t="s">
        <v>1933</v>
      </c>
      <c r="I17" s="38" t="s">
        <v>1934</v>
      </c>
      <c r="J17" s="52" t="s">
        <v>208</v>
      </c>
      <c r="K17" s="116" t="s">
        <v>1935</v>
      </c>
      <c r="L17" s="38" t="str">
        <f aca="false">VLOOKUP(K17,CódigosRetorno!$A$2:$B$1795,2,FALSE())</f>
        <v>El dato ingresado como atributo @listSchemeURI es incorrecto.</v>
      </c>
      <c r="M17" s="49" t="s">
        <v>8</v>
      </c>
    </row>
    <row r="18" customFormat="false" ht="24" hidden="false" customHeight="true" outlineLevel="0" collapsed="false">
      <c r="B18" s="117" t="n">
        <f aca="false">B14+1</f>
        <v>7</v>
      </c>
      <c r="C18" s="38" t="s">
        <v>3563</v>
      </c>
      <c r="D18" s="48" t="s">
        <v>63</v>
      </c>
      <c r="E18" s="48" t="s">
        <v>143</v>
      </c>
      <c r="F18" s="112" t="s">
        <v>144</v>
      </c>
      <c r="G18" s="101" t="s">
        <v>3564</v>
      </c>
      <c r="H18" s="103" t="s">
        <v>3565</v>
      </c>
      <c r="I18" s="38" t="s">
        <v>605</v>
      </c>
      <c r="J18" s="52" t="s">
        <v>6</v>
      </c>
      <c r="K18" s="116" t="s">
        <v>1294</v>
      </c>
      <c r="L18" s="38" t="str">
        <f aca="false">VLOOKUP(K18,CódigosRetorno!$A$2:$B$1795,2,FALSE())</f>
        <v>El XML no contiene el tag o no existe informacion de DocumentCurrencyCode</v>
      </c>
      <c r="M18" s="49" t="s">
        <v>8</v>
      </c>
    </row>
    <row r="19" customFormat="false" ht="24" hidden="false" customHeight="false" outlineLevel="0" collapsed="false">
      <c r="B19" s="117"/>
      <c r="C19" s="38"/>
      <c r="D19" s="48"/>
      <c r="E19" s="48"/>
      <c r="F19" s="112"/>
      <c r="G19" s="101"/>
      <c r="H19" s="103"/>
      <c r="I19" s="51" t="s">
        <v>469</v>
      </c>
      <c r="J19" s="52" t="s">
        <v>6</v>
      </c>
      <c r="K19" s="116" t="s">
        <v>1296</v>
      </c>
      <c r="L19" s="38" t="str">
        <f aca="false">VLOOKUP(K19,CódigosRetorno!$A$2:$B$1795,2,FALSE())</f>
        <v>El valor ingresado como moneda del comprobante no es valido (catalogo nro 02).</v>
      </c>
      <c r="M19" s="49" t="s">
        <v>1297</v>
      </c>
    </row>
    <row r="20" customFormat="false" ht="24" hidden="false" customHeight="false" outlineLevel="0" collapsed="false">
      <c r="B20" s="117"/>
      <c r="C20" s="38"/>
      <c r="D20" s="48"/>
      <c r="E20" s="48" t="s">
        <v>184</v>
      </c>
      <c r="F20" s="117"/>
      <c r="G20" s="49" t="s">
        <v>1299</v>
      </c>
      <c r="H20" s="51" t="s">
        <v>1300</v>
      </c>
      <c r="I20" s="38" t="s">
        <v>1301</v>
      </c>
      <c r="J20" s="48" t="s">
        <v>208</v>
      </c>
      <c r="K20" s="52" t="s">
        <v>1302</v>
      </c>
      <c r="L20" s="38" t="str">
        <f aca="false">VLOOKUP(K20,CódigosRetorno!$A$2:$B$1795,2,FALSE())</f>
        <v>El dato ingresado como atributo @listID es incorrecto.</v>
      </c>
      <c r="M20" s="49" t="s">
        <v>8</v>
      </c>
    </row>
    <row r="21" customFormat="false" ht="24" hidden="false" customHeight="false" outlineLevel="0" collapsed="false">
      <c r="B21" s="117"/>
      <c r="C21" s="38"/>
      <c r="D21" s="48"/>
      <c r="E21" s="48"/>
      <c r="F21" s="117"/>
      <c r="G21" s="49" t="s">
        <v>1303</v>
      </c>
      <c r="H21" s="51" t="s">
        <v>1285</v>
      </c>
      <c r="I21" s="38" t="s">
        <v>1304</v>
      </c>
      <c r="J21" s="48" t="s">
        <v>208</v>
      </c>
      <c r="K21" s="52" t="s">
        <v>1287</v>
      </c>
      <c r="L21" s="38" t="str">
        <f aca="false">VLOOKUP(K21,CódigosRetorno!$A$2:$B$1795,2,FALSE())</f>
        <v>El dato ingresado como atributo @listName es incorrecto.</v>
      </c>
      <c r="M21" s="49" t="s">
        <v>8</v>
      </c>
    </row>
    <row r="22" customFormat="false" ht="48" hidden="false" customHeight="false" outlineLevel="0" collapsed="false">
      <c r="B22" s="117"/>
      <c r="C22" s="38"/>
      <c r="D22" s="48"/>
      <c r="E22" s="48"/>
      <c r="F22" s="117"/>
      <c r="G22" s="49" t="s">
        <v>1305</v>
      </c>
      <c r="H22" s="51" t="s">
        <v>1282</v>
      </c>
      <c r="I22" s="38" t="s">
        <v>1306</v>
      </c>
      <c r="J22" s="52" t="s">
        <v>208</v>
      </c>
      <c r="K22" s="116" t="s">
        <v>1283</v>
      </c>
      <c r="L22" s="38" t="str">
        <f aca="false">VLOOKUP(K22,CódigosRetorno!$A$2:$B$1795,2,FALSE())</f>
        <v>El dato ingresado como atributo @listAgencyName es incorrecto.</v>
      </c>
      <c r="M22" s="49" t="s">
        <v>8</v>
      </c>
    </row>
    <row r="23" customFormat="false" ht="24" hidden="false" customHeight="true" outlineLevel="0" collapsed="false">
      <c r="B23" s="117" t="n">
        <f aca="false">B18+1</f>
        <v>8</v>
      </c>
      <c r="C23" s="38" t="s">
        <v>1276</v>
      </c>
      <c r="D23" s="48" t="s">
        <v>63</v>
      </c>
      <c r="E23" s="48" t="s">
        <v>143</v>
      </c>
      <c r="F23" s="49" t="s">
        <v>330</v>
      </c>
      <c r="G23" s="48" t="s">
        <v>3566</v>
      </c>
      <c r="H23" s="51" t="s">
        <v>3567</v>
      </c>
      <c r="I23" s="278" t="s">
        <v>605</v>
      </c>
      <c r="J23" s="52" t="s">
        <v>6</v>
      </c>
      <c r="K23" s="116" t="s">
        <v>1278</v>
      </c>
      <c r="L23" s="38" t="str">
        <f aca="false">VLOOKUP(K23,CódigosRetorno!$A$2:$B$1795,2,FALSE())</f>
        <v>El XML no contiene el tag o no existe informacion de InvoiceTypeCode</v>
      </c>
      <c r="M23" s="49" t="s">
        <v>8</v>
      </c>
    </row>
    <row r="24" customFormat="false" ht="36" hidden="false" customHeight="false" outlineLevel="0" collapsed="false">
      <c r="B24" s="117"/>
      <c r="C24" s="38"/>
      <c r="D24" s="48"/>
      <c r="E24" s="48"/>
      <c r="F24" s="49"/>
      <c r="G24" s="48" t="s">
        <v>331</v>
      </c>
      <c r="H24" s="51"/>
      <c r="I24" s="51" t="s">
        <v>1279</v>
      </c>
      <c r="J24" s="52" t="s">
        <v>6</v>
      </c>
      <c r="K24" s="116" t="s">
        <v>1280</v>
      </c>
      <c r="L24" s="38" t="str">
        <f aca="false">VLOOKUP(K24,CódigosRetorno!$A$2:$B$1795,2,FALSE())</f>
        <v>InvoiceTypeCode - El valor del tipo de documento es invalido o no coincide con el nombre del archivo</v>
      </c>
      <c r="M24" s="49" t="s">
        <v>1281</v>
      </c>
    </row>
    <row r="25" customFormat="false" ht="24" hidden="false" customHeight="false" outlineLevel="0" collapsed="false">
      <c r="B25" s="117"/>
      <c r="C25" s="38"/>
      <c r="D25" s="48"/>
      <c r="E25" s="48" t="s">
        <v>184</v>
      </c>
      <c r="F25" s="117"/>
      <c r="G25" s="49" t="s">
        <v>1260</v>
      </c>
      <c r="H25" s="51" t="s">
        <v>1282</v>
      </c>
      <c r="I25" s="38" t="s">
        <v>1263</v>
      </c>
      <c r="J25" s="48" t="s">
        <v>208</v>
      </c>
      <c r="K25" s="52" t="s">
        <v>1283</v>
      </c>
      <c r="L25" s="38" t="str">
        <f aca="false">VLOOKUP(K25,CódigosRetorno!$A$2:$B$1795,2,FALSE())</f>
        <v>El dato ingresado como atributo @listAgencyName es incorrecto.</v>
      </c>
      <c r="M25" s="49" t="s">
        <v>8</v>
      </c>
    </row>
    <row r="26" customFormat="false" ht="24" hidden="false" customHeight="false" outlineLevel="0" collapsed="false">
      <c r="B26" s="117"/>
      <c r="C26" s="38"/>
      <c r="D26" s="48"/>
      <c r="E26" s="48"/>
      <c r="F26" s="117"/>
      <c r="G26" s="49" t="s">
        <v>1284</v>
      </c>
      <c r="H26" s="51" t="s">
        <v>1285</v>
      </c>
      <c r="I26" s="38" t="s">
        <v>1286</v>
      </c>
      <c r="J26" s="48" t="s">
        <v>208</v>
      </c>
      <c r="K26" s="52" t="s">
        <v>1287</v>
      </c>
      <c r="L26" s="38" t="str">
        <f aca="false">VLOOKUP(K26,CódigosRetorno!$A$2:$B$1795,2,FALSE())</f>
        <v>El dato ingresado como atributo @listName es incorrecto.</v>
      </c>
      <c r="M26" s="49" t="s">
        <v>8</v>
      </c>
    </row>
    <row r="27" customFormat="false" ht="48" hidden="false" customHeight="false" outlineLevel="0" collapsed="false">
      <c r="B27" s="117"/>
      <c r="C27" s="38"/>
      <c r="D27" s="48"/>
      <c r="E27" s="48"/>
      <c r="F27" s="117"/>
      <c r="G27" s="49" t="s">
        <v>1288</v>
      </c>
      <c r="H27" s="51" t="s">
        <v>1289</v>
      </c>
      <c r="I27" s="38" t="s">
        <v>1290</v>
      </c>
      <c r="J27" s="52" t="s">
        <v>208</v>
      </c>
      <c r="K27" s="116" t="s">
        <v>1291</v>
      </c>
      <c r="L27" s="38" t="str">
        <f aca="false">VLOOKUP(K27,CódigosRetorno!$A$2:$B$1795,2,FALSE())</f>
        <v>El dato ingresado como atributo @listURI es incorrecto.</v>
      </c>
      <c r="M27" s="49" t="s">
        <v>8</v>
      </c>
    </row>
    <row r="28" customFormat="false" ht="36" hidden="false" customHeight="true" outlineLevel="0" collapsed="false">
      <c r="B28" s="117" t="n">
        <f aca="false">B23+1</f>
        <v>9</v>
      </c>
      <c r="C28" s="38" t="s">
        <v>1265</v>
      </c>
      <c r="D28" s="48" t="s">
        <v>63</v>
      </c>
      <c r="E28" s="48" t="s">
        <v>143</v>
      </c>
      <c r="F28" s="117" t="s">
        <v>162</v>
      </c>
      <c r="G28" s="48" t="s">
        <v>163</v>
      </c>
      <c r="H28" s="51" t="s">
        <v>3568</v>
      </c>
      <c r="I28" s="51" t="s">
        <v>613</v>
      </c>
      <c r="J28" s="52" t="s">
        <v>6</v>
      </c>
      <c r="K28" s="52" t="s">
        <v>614</v>
      </c>
      <c r="L28" s="38" t="str">
        <f aca="false">VLOOKUP(K28,CódigosRetorno!$A$2:$B$1795,2,FALSE())</f>
        <v>Numero de Serie del nombre del archivo no coincide con el consignado en el contenido del archivo XML</v>
      </c>
      <c r="M28" s="49" t="s">
        <v>8</v>
      </c>
    </row>
    <row r="29" customFormat="false" ht="36" hidden="false" customHeight="false" outlineLevel="0" collapsed="false">
      <c r="B29" s="117"/>
      <c r="C29" s="38"/>
      <c r="D29" s="48"/>
      <c r="E29" s="48"/>
      <c r="F29" s="117"/>
      <c r="G29" s="48"/>
      <c r="H29" s="51"/>
      <c r="I29" s="51" t="s">
        <v>615</v>
      </c>
      <c r="J29" s="52" t="s">
        <v>6</v>
      </c>
      <c r="K29" s="52" t="s">
        <v>616</v>
      </c>
      <c r="L29" s="38" t="str">
        <f aca="false">VLOOKUP(K29,CódigosRetorno!$A$2:$B$1795,2,FALSE())</f>
        <v>Número de documento en el nombre del archivo no coincide con el consignado en el contenido del XML</v>
      </c>
      <c r="M29" s="49" t="s">
        <v>8</v>
      </c>
    </row>
    <row r="30" customFormat="false" ht="36" hidden="false" customHeight="false" outlineLevel="0" collapsed="false">
      <c r="B30" s="117"/>
      <c r="C30" s="38"/>
      <c r="D30" s="48"/>
      <c r="E30" s="48"/>
      <c r="F30" s="117"/>
      <c r="G30" s="48"/>
      <c r="H30" s="51"/>
      <c r="I30" s="51" t="s">
        <v>3569</v>
      </c>
      <c r="J30" s="52" t="s">
        <v>6</v>
      </c>
      <c r="K30" s="52" t="s">
        <v>168</v>
      </c>
      <c r="L30" s="38" t="str">
        <f aca="false">VLOOKUP(K30,CódigosRetorno!$A$2:$B$1795,2,FALSE())</f>
        <v>ID - El dato SERIE-CORRELATIVO no cumple con el formato de acuerdo al tipo de comprobante</v>
      </c>
      <c r="M30" s="49" t="s">
        <v>8</v>
      </c>
    </row>
    <row r="31" customFormat="false" ht="36" hidden="false" customHeight="false" outlineLevel="0" collapsed="false">
      <c r="B31" s="117"/>
      <c r="C31" s="38"/>
      <c r="D31" s="48"/>
      <c r="E31" s="48"/>
      <c r="F31" s="117"/>
      <c r="G31" s="48"/>
      <c r="H31" s="51"/>
      <c r="I31" s="51" t="s">
        <v>1268</v>
      </c>
      <c r="J31" s="52" t="s">
        <v>6</v>
      </c>
      <c r="K31" s="52" t="s">
        <v>170</v>
      </c>
      <c r="L31" s="38" t="str">
        <f aca="false">VLOOKUP(K31,CódigosRetorno!$A$2:$B$1795,2,FALSE())</f>
        <v>El comprobante fue registrado previamente con otros datos</v>
      </c>
      <c r="M31" s="49" t="s">
        <v>971</v>
      </c>
    </row>
    <row r="32" customFormat="false" ht="84" hidden="false" customHeight="false" outlineLevel="0" collapsed="false">
      <c r="B32" s="117"/>
      <c r="C32" s="38"/>
      <c r="D32" s="48"/>
      <c r="E32" s="48"/>
      <c r="F32" s="117"/>
      <c r="G32" s="48"/>
      <c r="H32" s="51"/>
      <c r="I32" s="51" t="s">
        <v>1269</v>
      </c>
      <c r="J32" s="52" t="s">
        <v>6</v>
      </c>
      <c r="K32" s="52" t="s">
        <v>1270</v>
      </c>
      <c r="L32" s="38" t="str">
        <f aca="false">VLOOKUP(K32,CódigosRetorno!$A$2:$B$1795,2,FALSE())</f>
        <v>El comprobante ya esta informado y se encuentra con estado anulado o rechazado</v>
      </c>
      <c r="M32" s="49" t="s">
        <v>971</v>
      </c>
    </row>
    <row r="33" customFormat="false" ht="48" hidden="false" customHeight="false" outlineLevel="0" collapsed="false">
      <c r="B33" s="117"/>
      <c r="C33" s="38"/>
      <c r="D33" s="48"/>
      <c r="E33" s="48"/>
      <c r="F33" s="117"/>
      <c r="G33" s="48"/>
      <c r="H33" s="51"/>
      <c r="I33" s="51" t="s">
        <v>172</v>
      </c>
      <c r="J33" s="52" t="s">
        <v>208</v>
      </c>
      <c r="K33" s="52" t="s">
        <v>961</v>
      </c>
      <c r="L33" s="38" t="str">
        <f aca="false">VLOOKUP(K33,CódigosRetorno!$A$2:$B$1795,2,FALSE())</f>
        <v>Comprobante físico no se encuentra autorizado como comprobante de contingencia</v>
      </c>
      <c r="M33" s="49" t="s">
        <v>174</v>
      </c>
    </row>
    <row r="34" customFormat="false" ht="48" hidden="false" customHeight="false" outlineLevel="0" collapsed="false">
      <c r="B34" s="117"/>
      <c r="C34" s="38"/>
      <c r="D34" s="48"/>
      <c r="E34" s="48"/>
      <c r="F34" s="117"/>
      <c r="G34" s="48"/>
      <c r="H34" s="51"/>
      <c r="I34" s="51" t="s">
        <v>172</v>
      </c>
      <c r="J34" s="52" t="s">
        <v>6</v>
      </c>
      <c r="K34" s="52" t="s">
        <v>173</v>
      </c>
      <c r="L34" s="38" t="str">
        <f aca="false">VLOOKUP(K34,CódigosRetorno!$A$2:$B$1795,2,FALSE())</f>
        <v>Comprobante físico no se encuentra autorizado</v>
      </c>
      <c r="M34" s="49" t="s">
        <v>175</v>
      </c>
    </row>
    <row r="35" customFormat="false" ht="15" hidden="false" customHeight="false" outlineLevel="0" collapsed="false">
      <c r="B35" s="63" t="s">
        <v>3570</v>
      </c>
      <c r="C35" s="63"/>
      <c r="D35" s="43"/>
      <c r="E35" s="96"/>
      <c r="F35" s="96"/>
      <c r="G35" s="96"/>
      <c r="H35" s="134"/>
      <c r="I35" s="69"/>
      <c r="J35" s="69"/>
      <c r="K35" s="69" t="s">
        <v>8</v>
      </c>
      <c r="L35" s="43" t="str">
        <f aca="false">VLOOKUP(K35,CódigosRetorno!$A$2:$B$1795,2,FALSE())</f>
        <v>-</v>
      </c>
      <c r="M35" s="69"/>
    </row>
    <row r="36" customFormat="false" ht="24" hidden="false" customHeight="true" outlineLevel="0" collapsed="false">
      <c r="B36" s="49" t="n">
        <f aca="false">B28+1</f>
        <v>10</v>
      </c>
      <c r="C36" s="38" t="s">
        <v>210</v>
      </c>
      <c r="D36" s="48" t="s">
        <v>63</v>
      </c>
      <c r="E36" s="48" t="s">
        <v>143</v>
      </c>
      <c r="F36" s="49" t="s">
        <v>205</v>
      </c>
      <c r="G36" s="48"/>
      <c r="H36" s="51" t="s">
        <v>3571</v>
      </c>
      <c r="I36" s="38" t="s">
        <v>605</v>
      </c>
      <c r="J36" s="52" t="s">
        <v>6</v>
      </c>
      <c r="K36" s="116" t="s">
        <v>212</v>
      </c>
      <c r="L36" s="38" t="str">
        <f aca="false">VLOOKUP(K36,CódigosRetorno!$A$2:$B$1795,2,FALSE())</f>
        <v>El XML no contiene el tag o no existe informacion de RegistrationName del emisor del documento</v>
      </c>
      <c r="M36" s="49" t="s">
        <v>8</v>
      </c>
    </row>
    <row r="37" customFormat="false" ht="60" hidden="false" customHeight="false" outlineLevel="0" collapsed="false">
      <c r="B37" s="49"/>
      <c r="C37" s="38"/>
      <c r="D37" s="48"/>
      <c r="E37" s="48"/>
      <c r="F37" s="49"/>
      <c r="G37" s="48"/>
      <c r="H37" s="51"/>
      <c r="I37" s="38" t="s">
        <v>1445</v>
      </c>
      <c r="J37" s="52" t="s">
        <v>208</v>
      </c>
      <c r="K37" s="116" t="s">
        <v>689</v>
      </c>
      <c r="L37" s="38" t="str">
        <f aca="false">VLOOKUP(K37,CódigosRetorno!$A$2:$B$1795,2,FALSE())</f>
        <v>RegistrationName - El nombre o razon social del emisor no cumple con el estandar</v>
      </c>
      <c r="M37" s="49" t="s">
        <v>8</v>
      </c>
    </row>
    <row r="38" customFormat="false" ht="72" hidden="false" customHeight="false" outlineLevel="0" collapsed="false">
      <c r="B38" s="49" t="n">
        <f aca="false">B36+1</f>
        <v>11</v>
      </c>
      <c r="C38" s="38" t="s">
        <v>3572</v>
      </c>
      <c r="D38" s="48" t="s">
        <v>63</v>
      </c>
      <c r="E38" s="48" t="s">
        <v>184</v>
      </c>
      <c r="F38" s="49" t="s">
        <v>205</v>
      </c>
      <c r="G38" s="48"/>
      <c r="H38" s="51" t="s">
        <v>3573</v>
      </c>
      <c r="I38" s="38" t="s">
        <v>2738</v>
      </c>
      <c r="J38" s="52" t="s">
        <v>208</v>
      </c>
      <c r="K38" s="116" t="s">
        <v>1343</v>
      </c>
      <c r="L38" s="38" t="str">
        <f aca="false">VLOOKUP(K38,CódigosRetorno!$A$2:$B$1795,2,FALSE())</f>
        <v>El nombre comercial del emisor no cumple con el formato establecido</v>
      </c>
      <c r="M38" s="49" t="s">
        <v>8</v>
      </c>
    </row>
    <row r="39" customFormat="false" ht="60" hidden="false" customHeight="false" outlineLevel="0" collapsed="false">
      <c r="B39" s="350" t="n">
        <f aca="false">B38+1</f>
        <v>12</v>
      </c>
      <c r="C39" s="351" t="s">
        <v>1346</v>
      </c>
      <c r="D39" s="247" t="s">
        <v>63</v>
      </c>
      <c r="E39" s="48" t="s">
        <v>184</v>
      </c>
      <c r="F39" s="49" t="s">
        <v>1347</v>
      </c>
      <c r="G39" s="48"/>
      <c r="H39" s="51" t="s">
        <v>3574</v>
      </c>
      <c r="I39" s="38" t="s">
        <v>1349</v>
      </c>
      <c r="J39" s="48" t="s">
        <v>208</v>
      </c>
      <c r="K39" s="52" t="s">
        <v>1350</v>
      </c>
      <c r="L39" s="38" t="str">
        <f aca="false">VLOOKUP(K39,CódigosRetorno!$A$2:$B$1795,2,FALSE())</f>
        <v>La dirección completa y detallada del domicilio fiscal del emisor no cumple con el formato establecido</v>
      </c>
      <c r="M39" s="49" t="s">
        <v>8</v>
      </c>
    </row>
    <row r="40" customFormat="false" ht="60" hidden="false" customHeight="false" outlineLevel="0" collapsed="false">
      <c r="B40" s="350"/>
      <c r="C40" s="351"/>
      <c r="D40" s="247"/>
      <c r="E40" s="247"/>
      <c r="F40" s="49" t="s">
        <v>1351</v>
      </c>
      <c r="G40" s="48"/>
      <c r="H40" s="51" t="s">
        <v>3575</v>
      </c>
      <c r="I40" s="38" t="s">
        <v>1353</v>
      </c>
      <c r="J40" s="48" t="s">
        <v>208</v>
      </c>
      <c r="K40" s="52" t="s">
        <v>1354</v>
      </c>
      <c r="L40" s="38" t="str">
        <f aca="false">VLOOKUP(K40,CódigosRetorno!$A$2:$B$1795,2,FALSE())</f>
        <v>La urbanización del domicilio fiscal del emisor no cumple con el formato establecido</v>
      </c>
      <c r="M40" s="49" t="s">
        <v>8</v>
      </c>
    </row>
    <row r="41" customFormat="false" ht="60" hidden="false" customHeight="false" outlineLevel="0" collapsed="false">
      <c r="B41" s="350"/>
      <c r="C41" s="351"/>
      <c r="D41" s="247"/>
      <c r="E41" s="247"/>
      <c r="F41" s="49" t="s">
        <v>228</v>
      </c>
      <c r="G41" s="48"/>
      <c r="H41" s="51" t="s">
        <v>3576</v>
      </c>
      <c r="I41" s="38" t="s">
        <v>1366</v>
      </c>
      <c r="J41" s="48" t="s">
        <v>208</v>
      </c>
      <c r="K41" s="52" t="s">
        <v>1357</v>
      </c>
      <c r="L41" s="38" t="str">
        <f aca="false">VLOOKUP(K41,CódigosRetorno!$A$2:$B$1795,2,FALSE())</f>
        <v>La provincia del domicilio fiscal del emisor no cumple con el formato establecido</v>
      </c>
      <c r="M41" s="49" t="s">
        <v>8</v>
      </c>
    </row>
    <row r="42" customFormat="false" ht="48" hidden="false" customHeight="false" outlineLevel="0" collapsed="false">
      <c r="B42" s="350"/>
      <c r="C42" s="351"/>
      <c r="D42" s="247"/>
      <c r="E42" s="247"/>
      <c r="F42" s="49" t="s">
        <v>216</v>
      </c>
      <c r="G42" s="48" t="s">
        <v>3577</v>
      </c>
      <c r="H42" s="51" t="s">
        <v>3578</v>
      </c>
      <c r="I42" s="38" t="s">
        <v>3579</v>
      </c>
      <c r="J42" s="48" t="s">
        <v>208</v>
      </c>
      <c r="K42" s="52" t="s">
        <v>1359</v>
      </c>
      <c r="L42" s="38" t="str">
        <f aca="false">VLOOKUP(K42,CódigosRetorno!$A$2:$B$1795,2,FALSE())</f>
        <v>El codigo de ubigeo del domicilio fiscal del emisor no es válido</v>
      </c>
      <c r="M42" s="49" t="s">
        <v>1360</v>
      </c>
    </row>
    <row r="43" customFormat="false" ht="24" hidden="false" customHeight="false" outlineLevel="0" collapsed="false">
      <c r="B43" s="350"/>
      <c r="C43" s="351"/>
      <c r="D43" s="247"/>
      <c r="E43" s="247"/>
      <c r="F43" s="49"/>
      <c r="G43" s="49" t="s">
        <v>1361</v>
      </c>
      <c r="H43" s="51" t="s">
        <v>1261</v>
      </c>
      <c r="I43" s="38" t="s">
        <v>1362</v>
      </c>
      <c r="J43" s="48" t="s">
        <v>208</v>
      </c>
      <c r="K43" s="52" t="s">
        <v>1264</v>
      </c>
      <c r="L43" s="38" t="str">
        <f aca="false">VLOOKUP(K43,CódigosRetorno!$A$2:$B$1795,2,FALSE())</f>
        <v>El dato ingresado como atributo @schemeAgencyName es incorrecto.</v>
      </c>
      <c r="M43" s="49" t="s">
        <v>8</v>
      </c>
    </row>
    <row r="44" customFormat="false" ht="24" hidden="false" customHeight="false" outlineLevel="0" collapsed="false">
      <c r="B44" s="350"/>
      <c r="C44" s="351"/>
      <c r="D44" s="247"/>
      <c r="E44" s="247"/>
      <c r="F44" s="49"/>
      <c r="G44" s="49" t="s">
        <v>1363</v>
      </c>
      <c r="H44" s="51" t="s">
        <v>1333</v>
      </c>
      <c r="I44" s="38" t="s">
        <v>1364</v>
      </c>
      <c r="J44" s="48" t="s">
        <v>208</v>
      </c>
      <c r="K44" s="52" t="s">
        <v>1335</v>
      </c>
      <c r="L44" s="38" t="str">
        <f aca="false">VLOOKUP(K44,CódigosRetorno!$A$2:$B$1795,2,FALSE())</f>
        <v>El dato ingresado como atributo @schemeName es incorrecto.</v>
      </c>
      <c r="M44" s="49" t="s">
        <v>8</v>
      </c>
    </row>
    <row r="45" customFormat="false" ht="60" hidden="false" customHeight="false" outlineLevel="0" collapsed="false">
      <c r="B45" s="350"/>
      <c r="C45" s="351"/>
      <c r="D45" s="247"/>
      <c r="E45" s="247"/>
      <c r="F45" s="49" t="s">
        <v>228</v>
      </c>
      <c r="G45" s="48"/>
      <c r="H45" s="51" t="s">
        <v>3580</v>
      </c>
      <c r="I45" s="38" t="s">
        <v>1366</v>
      </c>
      <c r="J45" s="48" t="s">
        <v>208</v>
      </c>
      <c r="K45" s="52" t="s">
        <v>1367</v>
      </c>
      <c r="L45" s="38" t="str">
        <f aca="false">VLOOKUP(K45,CódigosRetorno!$A$2:$B$1795,2,FALSE())</f>
        <v>El departamento del domicilio fiscal del emisor no cumple con el formato establecido</v>
      </c>
      <c r="M45" s="49" t="s">
        <v>8</v>
      </c>
    </row>
    <row r="46" customFormat="false" ht="60" hidden="false" customHeight="false" outlineLevel="0" collapsed="false">
      <c r="B46" s="350"/>
      <c r="C46" s="351"/>
      <c r="D46" s="247"/>
      <c r="E46" s="247"/>
      <c r="F46" s="49" t="s">
        <v>228</v>
      </c>
      <c r="G46" s="48"/>
      <c r="H46" s="51" t="s">
        <v>3581</v>
      </c>
      <c r="I46" s="38" t="s">
        <v>1366</v>
      </c>
      <c r="J46" s="48" t="s">
        <v>208</v>
      </c>
      <c r="K46" s="52" t="s">
        <v>1369</v>
      </c>
      <c r="L46" s="38" t="str">
        <f aca="false">VLOOKUP(K46,CódigosRetorno!$A$2:$B$1795,2,FALSE())</f>
        <v>El distrito del domicilio fiscal del emisor no cumple con el formato establecido</v>
      </c>
      <c r="M46" s="49" t="s">
        <v>8</v>
      </c>
    </row>
    <row r="47" customFormat="false" ht="60" hidden="false" customHeight="false" outlineLevel="0" collapsed="false">
      <c r="B47" s="350"/>
      <c r="C47" s="351"/>
      <c r="D47" s="247"/>
      <c r="E47" s="247"/>
      <c r="F47" s="49" t="s">
        <v>330</v>
      </c>
      <c r="G47" s="48" t="s">
        <v>3582</v>
      </c>
      <c r="H47" s="51" t="s">
        <v>3583</v>
      </c>
      <c r="I47" s="38" t="s">
        <v>1371</v>
      </c>
      <c r="J47" s="48" t="s">
        <v>208</v>
      </c>
      <c r="K47" s="52" t="s">
        <v>1372</v>
      </c>
      <c r="L47" s="38" t="str">
        <f aca="false">VLOOKUP(K47,CódigosRetorno!$A$2:$B$1795,2,FALSE())</f>
        <v>El codigo de pais debe ser PE</v>
      </c>
      <c r="M47" s="49" t="s">
        <v>1373</v>
      </c>
    </row>
    <row r="48" customFormat="false" ht="24" hidden="false" customHeight="false" outlineLevel="0" collapsed="false">
      <c r="B48" s="350"/>
      <c r="C48" s="351"/>
      <c r="D48" s="247"/>
      <c r="E48" s="247"/>
      <c r="F48" s="117"/>
      <c r="G48" s="49" t="s">
        <v>1374</v>
      </c>
      <c r="H48" s="51" t="s">
        <v>1300</v>
      </c>
      <c r="I48" s="38" t="s">
        <v>1375</v>
      </c>
      <c r="J48" s="48" t="s">
        <v>208</v>
      </c>
      <c r="K48" s="52" t="s">
        <v>1302</v>
      </c>
      <c r="L48" s="38" t="str">
        <f aca="false">VLOOKUP(K48,CódigosRetorno!$A$2:$B$1795,2,FALSE())</f>
        <v>El dato ingresado como atributo @listID es incorrecto.</v>
      </c>
      <c r="M48" s="49" t="s">
        <v>8</v>
      </c>
    </row>
    <row r="49" customFormat="false" ht="48" hidden="false" customHeight="false" outlineLevel="0" collapsed="false">
      <c r="B49" s="350"/>
      <c r="C49" s="351"/>
      <c r="D49" s="247"/>
      <c r="E49" s="247"/>
      <c r="F49" s="117"/>
      <c r="G49" s="49" t="s">
        <v>1376</v>
      </c>
      <c r="H49" s="51" t="s">
        <v>1282</v>
      </c>
      <c r="I49" s="38" t="s">
        <v>1306</v>
      </c>
      <c r="J49" s="48" t="s">
        <v>208</v>
      </c>
      <c r="K49" s="52" t="s">
        <v>1283</v>
      </c>
      <c r="L49" s="38" t="str">
        <f aca="false">VLOOKUP(K49,CódigosRetorno!$A$2:$B$1795,2,FALSE())</f>
        <v>El dato ingresado como atributo @listAgencyName es incorrecto.</v>
      </c>
      <c r="M49" s="49" t="s">
        <v>8</v>
      </c>
    </row>
    <row r="50" customFormat="false" ht="24" hidden="false" customHeight="false" outlineLevel="0" collapsed="false">
      <c r="B50" s="350"/>
      <c r="C50" s="351"/>
      <c r="D50" s="247"/>
      <c r="E50" s="247"/>
      <c r="F50" s="117"/>
      <c r="G50" s="49" t="s">
        <v>1377</v>
      </c>
      <c r="H50" s="51" t="s">
        <v>1285</v>
      </c>
      <c r="I50" s="38" t="s">
        <v>1378</v>
      </c>
      <c r="J50" s="52" t="s">
        <v>208</v>
      </c>
      <c r="K50" s="116" t="s">
        <v>1287</v>
      </c>
      <c r="L50" s="38" t="str">
        <f aca="false">VLOOKUP(K50,CódigosRetorno!$A$2:$B$1795,2,FALSE())</f>
        <v>El dato ingresado como atributo @listName es incorrecto.</v>
      </c>
      <c r="M50" s="49" t="s">
        <v>8</v>
      </c>
    </row>
    <row r="51" customFormat="false" ht="36" hidden="false" customHeight="true" outlineLevel="0" collapsed="false">
      <c r="B51" s="170" t="n">
        <f aca="false">B39+1</f>
        <v>13</v>
      </c>
      <c r="C51" s="38" t="s">
        <v>925</v>
      </c>
      <c r="D51" s="48" t="s">
        <v>63</v>
      </c>
      <c r="E51" s="48" t="s">
        <v>143</v>
      </c>
      <c r="F51" s="117" t="s">
        <v>189</v>
      </c>
      <c r="G51" s="48" t="s">
        <v>1312</v>
      </c>
      <c r="H51" s="51" t="s">
        <v>3584</v>
      </c>
      <c r="I51" s="38" t="s">
        <v>3585</v>
      </c>
      <c r="J51" s="52" t="s">
        <v>6</v>
      </c>
      <c r="K51" s="116" t="s">
        <v>1315</v>
      </c>
      <c r="L51" s="38" t="str">
        <f aca="false">VLOOKUP(K51,CódigosRetorno!$A$2:$B$1795,2,FALSE())</f>
        <v>El XML contiene mas de un tag como elemento de numero de documento del emisor</v>
      </c>
      <c r="M51" s="49" t="s">
        <v>8</v>
      </c>
    </row>
    <row r="52" customFormat="false" ht="36" hidden="false" customHeight="false" outlineLevel="0" collapsed="false">
      <c r="B52" s="170"/>
      <c r="C52" s="38"/>
      <c r="D52" s="48"/>
      <c r="E52" s="48"/>
      <c r="F52" s="117"/>
      <c r="G52" s="48"/>
      <c r="H52" s="51"/>
      <c r="I52" s="38" t="s">
        <v>191</v>
      </c>
      <c r="J52" s="52" t="s">
        <v>6</v>
      </c>
      <c r="K52" s="116" t="s">
        <v>192</v>
      </c>
      <c r="L52" s="38" t="str">
        <f aca="false">VLOOKUP(K52,CódigosRetorno!$A$2:$B$1795,2,FALSE())</f>
        <v>Número de RUC del nombre del archivo no coincide con el consignado en el contenido del archivo XML</v>
      </c>
      <c r="M52" s="49" t="s">
        <v>8</v>
      </c>
    </row>
    <row r="53" customFormat="false" ht="24" hidden="false" customHeight="false" outlineLevel="0" collapsed="false">
      <c r="B53" s="170"/>
      <c r="C53" s="38"/>
      <c r="D53" s="48"/>
      <c r="E53" s="48"/>
      <c r="F53" s="117"/>
      <c r="G53" s="48"/>
      <c r="H53" s="51"/>
      <c r="I53" s="38" t="s">
        <v>1316</v>
      </c>
      <c r="J53" s="52" t="s">
        <v>6</v>
      </c>
      <c r="K53" s="116" t="s">
        <v>1317</v>
      </c>
      <c r="L53" s="38" t="str">
        <f aca="false">VLOOKUP(K53,CódigosRetorno!$A$2:$B$1795,2,FALSE())</f>
        <v>El contribuyente no esta activo</v>
      </c>
      <c r="M53" s="49" t="s">
        <v>258</v>
      </c>
    </row>
    <row r="54" customFormat="false" ht="24" hidden="false" customHeight="false" outlineLevel="0" collapsed="false">
      <c r="B54" s="170"/>
      <c r="C54" s="38"/>
      <c r="D54" s="48"/>
      <c r="E54" s="48"/>
      <c r="F54" s="117"/>
      <c r="G54" s="48"/>
      <c r="H54" s="51"/>
      <c r="I54" s="38" t="s">
        <v>1318</v>
      </c>
      <c r="J54" s="52" t="s">
        <v>6</v>
      </c>
      <c r="K54" s="116" t="s">
        <v>1319</v>
      </c>
      <c r="L54" s="38" t="str">
        <f aca="false">VLOOKUP(K54,CódigosRetorno!$A$2:$B$1795,2,FALSE())</f>
        <v>El contribuyente no esta habido</v>
      </c>
      <c r="M54" s="49" t="s">
        <v>258</v>
      </c>
    </row>
    <row r="55" customFormat="false" ht="48" hidden="false" customHeight="false" outlineLevel="0" collapsed="false">
      <c r="B55" s="170"/>
      <c r="C55" s="38"/>
      <c r="D55" s="48"/>
      <c r="E55" s="48"/>
      <c r="F55" s="117"/>
      <c r="G55" s="48"/>
      <c r="H55" s="51"/>
      <c r="I55" s="38" t="s">
        <v>3586</v>
      </c>
      <c r="J55" s="52" t="s">
        <v>6</v>
      </c>
      <c r="K55" s="116" t="s">
        <v>3587</v>
      </c>
      <c r="L55" s="38" t="str">
        <f aca="false">VLOOKUP(K55,CódigosRetorno!$A$2:$B$1795,2,FALSE())</f>
        <v>Emisor no se encuentra afecto a Renta de tercera categoría</v>
      </c>
      <c r="M55" s="49" t="s">
        <v>8</v>
      </c>
    </row>
    <row r="56" customFormat="false" ht="24" hidden="false" customHeight="true" outlineLevel="0" collapsed="false">
      <c r="B56" s="170"/>
      <c r="C56" s="38"/>
      <c r="D56" s="48"/>
      <c r="E56" s="48"/>
      <c r="F56" s="49" t="s">
        <v>1326</v>
      </c>
      <c r="G56" s="48" t="s">
        <v>1327</v>
      </c>
      <c r="H56" s="51" t="s">
        <v>3588</v>
      </c>
      <c r="I56" s="38" t="s">
        <v>1329</v>
      </c>
      <c r="J56" s="52" t="s">
        <v>6</v>
      </c>
      <c r="K56" s="116" t="s">
        <v>1330</v>
      </c>
      <c r="L56" s="38" t="str">
        <f aca="false">VLOOKUP(K56,CódigosRetorno!$A$2:$B$1795,2,FALSE())</f>
        <v>El XML no contiene el tag o no existe informacion en tipo de documento del emisor.</v>
      </c>
      <c r="M56" s="49" t="s">
        <v>8</v>
      </c>
    </row>
    <row r="57" customFormat="false" ht="15" hidden="false" customHeight="false" outlineLevel="0" collapsed="false">
      <c r="B57" s="170"/>
      <c r="C57" s="38"/>
      <c r="D57" s="48"/>
      <c r="E57" s="48"/>
      <c r="F57" s="49"/>
      <c r="G57" s="48"/>
      <c r="H57" s="51"/>
      <c r="I57" s="38" t="s">
        <v>3589</v>
      </c>
      <c r="J57" s="52" t="s">
        <v>6</v>
      </c>
      <c r="K57" s="116" t="s">
        <v>1331</v>
      </c>
      <c r="L57" s="38" t="str">
        <f aca="false">VLOOKUP(K57,CódigosRetorno!$A$2:$B$1795,2,FALSE())</f>
        <v>El dato ingresado no cumple con el estandar</v>
      </c>
      <c r="M57" s="49" t="s">
        <v>8</v>
      </c>
    </row>
    <row r="58" customFormat="false" ht="24" hidden="false" customHeight="false" outlineLevel="0" collapsed="false">
      <c r="B58" s="170"/>
      <c r="C58" s="38"/>
      <c r="D58" s="48"/>
      <c r="E58" s="48" t="s">
        <v>184</v>
      </c>
      <c r="F58" s="117"/>
      <c r="G58" s="49" t="s">
        <v>1332</v>
      </c>
      <c r="H58" s="228" t="s">
        <v>1333</v>
      </c>
      <c r="I58" s="38" t="s">
        <v>1334</v>
      </c>
      <c r="J58" s="48" t="s">
        <v>208</v>
      </c>
      <c r="K58" s="52" t="s">
        <v>1335</v>
      </c>
      <c r="L58" s="38" t="str">
        <f aca="false">VLOOKUP(K58,CódigosRetorno!$A$2:$B$1795,2,FALSE())</f>
        <v>El dato ingresado como atributo @schemeName es incorrecto.</v>
      </c>
      <c r="M58" s="49" t="s">
        <v>8</v>
      </c>
    </row>
    <row r="59" customFormat="false" ht="24" hidden="false" customHeight="false" outlineLevel="0" collapsed="false">
      <c r="B59" s="170"/>
      <c r="C59" s="38"/>
      <c r="D59" s="48"/>
      <c r="E59" s="48"/>
      <c r="F59" s="117"/>
      <c r="G59" s="49" t="s">
        <v>1260</v>
      </c>
      <c r="H59" s="228" t="s">
        <v>1261</v>
      </c>
      <c r="I59" s="38" t="s">
        <v>1263</v>
      </c>
      <c r="J59" s="48" t="s">
        <v>208</v>
      </c>
      <c r="K59" s="52" t="s">
        <v>1264</v>
      </c>
      <c r="L59" s="38" t="str">
        <f aca="false">VLOOKUP(K59,CódigosRetorno!$A$2:$B$1795,2,FALSE())</f>
        <v>El dato ingresado como atributo @schemeAgencyName es incorrecto.</v>
      </c>
      <c r="M59" s="49" t="s">
        <v>8</v>
      </c>
    </row>
    <row r="60" customFormat="false" ht="48" hidden="false" customHeight="false" outlineLevel="0" collapsed="false">
      <c r="B60" s="170"/>
      <c r="C60" s="38"/>
      <c r="D60" s="48"/>
      <c r="E60" s="48"/>
      <c r="F60" s="117"/>
      <c r="G60" s="49" t="s">
        <v>1336</v>
      </c>
      <c r="H60" s="228" t="s">
        <v>1337</v>
      </c>
      <c r="I60" s="38" t="s">
        <v>1338</v>
      </c>
      <c r="J60" s="52" t="s">
        <v>208</v>
      </c>
      <c r="K60" s="116" t="s">
        <v>1339</v>
      </c>
      <c r="L60" s="38" t="str">
        <f aca="false">VLOOKUP(K60,CódigosRetorno!$A$2:$B$1795,2,FALSE())</f>
        <v>El dato ingresado como atributo @schemeURI es incorrecto.</v>
      </c>
      <c r="M60" s="49" t="s">
        <v>8</v>
      </c>
    </row>
    <row r="61" customFormat="false" ht="15" hidden="false" customHeight="false" outlineLevel="0" collapsed="false">
      <c r="B61" s="352" t="s">
        <v>3590</v>
      </c>
      <c r="C61" s="352"/>
      <c r="D61" s="353"/>
      <c r="E61" s="354"/>
      <c r="F61" s="354"/>
      <c r="G61" s="354"/>
      <c r="H61" s="355"/>
      <c r="I61" s="356"/>
      <c r="J61" s="356"/>
      <c r="K61" s="356" t="s">
        <v>8</v>
      </c>
      <c r="L61" s="355" t="str">
        <f aca="false">VLOOKUP(K61,CódigosRetorno!$A$2:$B$1795,2,FALSE())</f>
        <v>-</v>
      </c>
      <c r="M61" s="356"/>
    </row>
    <row r="62" customFormat="false" ht="36" hidden="false" customHeight="true" outlineLevel="0" collapsed="false">
      <c r="B62" s="170" t="n">
        <f aca="false">B51+1</f>
        <v>14</v>
      </c>
      <c r="C62" s="38" t="s">
        <v>3591</v>
      </c>
      <c r="D62" s="48" t="s">
        <v>63</v>
      </c>
      <c r="E62" s="48" t="s">
        <v>143</v>
      </c>
      <c r="F62" s="81" t="s">
        <v>300</v>
      </c>
      <c r="G62" s="101"/>
      <c r="H62" s="103" t="s">
        <v>3592</v>
      </c>
      <c r="I62" s="38" t="s">
        <v>3593</v>
      </c>
      <c r="J62" s="52" t="s">
        <v>6</v>
      </c>
      <c r="K62" s="116" t="s">
        <v>1421</v>
      </c>
      <c r="L62" s="38" t="str">
        <f aca="false">VLOOKUP(K62,CódigosRetorno!$A$2:$B$1795,2,FALSE())</f>
        <v>El XML contiene mas de un tag como elemento de numero de documento del receptor.</v>
      </c>
      <c r="M62" s="49" t="s">
        <v>8</v>
      </c>
    </row>
    <row r="63" customFormat="false" ht="36" hidden="false" customHeight="false" outlineLevel="0" collapsed="false">
      <c r="B63" s="170"/>
      <c r="C63" s="38"/>
      <c r="D63" s="48"/>
      <c r="E63" s="48"/>
      <c r="F63" s="81"/>
      <c r="G63" s="101"/>
      <c r="H63" s="103"/>
      <c r="I63" s="38" t="s">
        <v>66</v>
      </c>
      <c r="J63" s="52" t="s">
        <v>6</v>
      </c>
      <c r="K63" s="116" t="s">
        <v>990</v>
      </c>
      <c r="L63" s="38" t="str">
        <f aca="false">VLOOKUP(K63,CódigosRetorno!$A$2:$B$1795,2,FALSE())</f>
        <v>El XML no contiene el tag o no existe informacion del número de documento de identidad del receptor del documento</v>
      </c>
      <c r="M63" s="49" t="s">
        <v>8</v>
      </c>
    </row>
    <row r="64" customFormat="false" ht="36" hidden="false" customHeight="false" outlineLevel="0" collapsed="false">
      <c r="B64" s="170"/>
      <c r="C64" s="38"/>
      <c r="D64" s="48"/>
      <c r="E64" s="48"/>
      <c r="F64" s="81"/>
      <c r="G64" s="101"/>
      <c r="H64" s="103"/>
      <c r="I64" s="38" t="s">
        <v>3594</v>
      </c>
      <c r="J64" s="52" t="s">
        <v>6</v>
      </c>
      <c r="K64" s="116" t="s">
        <v>3595</v>
      </c>
      <c r="L64" s="38" t="str">
        <f aca="false">VLOOKUP(K64,CódigosRetorno!$A$2:$B$1795,2,FALSE())</f>
        <v>Número de DNI no existe</v>
      </c>
      <c r="M64" s="49" t="s">
        <v>258</v>
      </c>
    </row>
    <row r="65" customFormat="false" ht="48" hidden="false" customHeight="false" outlineLevel="0" collapsed="false">
      <c r="B65" s="170"/>
      <c r="C65" s="38"/>
      <c r="D65" s="48"/>
      <c r="E65" s="48"/>
      <c r="F65" s="81"/>
      <c r="G65" s="101"/>
      <c r="H65" s="103"/>
      <c r="I65" s="38" t="s">
        <v>3596</v>
      </c>
      <c r="J65" s="52" t="s">
        <v>6</v>
      </c>
      <c r="K65" s="116" t="s">
        <v>3597</v>
      </c>
      <c r="L65" s="38" t="str">
        <f aca="false">VLOOKUP(K65,CódigosRetorno!$A$2:$B$1795,2,FALSE())</f>
        <v>Número de DNI corresponde a una persona fallecida a la fecha de emision</v>
      </c>
      <c r="M65" s="49" t="s">
        <v>258</v>
      </c>
    </row>
    <row r="66" customFormat="false" ht="48" hidden="false" customHeight="false" outlineLevel="0" collapsed="false">
      <c r="B66" s="170"/>
      <c r="C66" s="38"/>
      <c r="D66" s="48"/>
      <c r="E66" s="48"/>
      <c r="F66" s="81"/>
      <c r="G66" s="101"/>
      <c r="H66" s="103"/>
      <c r="I66" s="38" t="s">
        <v>3598</v>
      </c>
      <c r="J66" s="52" t="s">
        <v>6</v>
      </c>
      <c r="K66" s="116" t="s">
        <v>3599</v>
      </c>
      <c r="L66" s="38" t="str">
        <f aca="false">VLOOKUP(K66,CódigosRetorno!$A$2:$B$1795,2,FALSE())</f>
        <v>Número de DNI corresponde a una persona menor de edad</v>
      </c>
      <c r="M66" s="49" t="s">
        <v>258</v>
      </c>
    </row>
    <row r="67" customFormat="false" ht="48" hidden="false" customHeight="false" outlineLevel="0" collapsed="false">
      <c r="B67" s="170"/>
      <c r="C67" s="38"/>
      <c r="D67" s="48"/>
      <c r="E67" s="48"/>
      <c r="F67" s="81"/>
      <c r="G67" s="101"/>
      <c r="H67" s="103"/>
      <c r="I67" s="38" t="s">
        <v>3600</v>
      </c>
      <c r="J67" s="52" t="s">
        <v>6</v>
      </c>
      <c r="K67" s="116" t="s">
        <v>3601</v>
      </c>
      <c r="L67" s="38" t="str">
        <f aca="false">VLOOKUP(K67,CódigosRetorno!$A$2:$B$1795,2,FALSE())</f>
        <v>Número de DNI tiene un Numero de RUC asignado activo</v>
      </c>
      <c r="M67" s="49"/>
    </row>
    <row r="68" customFormat="false" ht="72" hidden="false" customHeight="false" outlineLevel="0" collapsed="false">
      <c r="B68" s="170"/>
      <c r="C68" s="38"/>
      <c r="D68" s="48"/>
      <c r="E68" s="48"/>
      <c r="F68" s="81"/>
      <c r="G68" s="101"/>
      <c r="H68" s="103"/>
      <c r="I68" s="38" t="s">
        <v>3602</v>
      </c>
      <c r="J68" s="52" t="s">
        <v>6</v>
      </c>
      <c r="K68" s="116" t="s">
        <v>1430</v>
      </c>
      <c r="L68" s="38" t="str">
        <f aca="false">VLOOKUP(K68,CódigosRetorno!$A$2:$B$1795,2,FALSE())</f>
        <v>El dato ingresado como numero de documento de identidad del receptor no cumple con el formato establecido</v>
      </c>
      <c r="M68" s="49" t="s">
        <v>8</v>
      </c>
    </row>
    <row r="69" customFormat="false" ht="36" hidden="false" customHeight="true" outlineLevel="0" collapsed="false">
      <c r="B69" s="170"/>
      <c r="C69" s="38"/>
      <c r="D69" s="48"/>
      <c r="E69" s="48"/>
      <c r="F69" s="49" t="s">
        <v>1433</v>
      </c>
      <c r="G69" s="48" t="s">
        <v>3603</v>
      </c>
      <c r="H69" s="51" t="s">
        <v>3604</v>
      </c>
      <c r="I69" s="38" t="s">
        <v>1435</v>
      </c>
      <c r="J69" s="52" t="s">
        <v>6</v>
      </c>
      <c r="K69" s="116" t="s">
        <v>998</v>
      </c>
      <c r="L69" s="38" t="str">
        <f aca="false">VLOOKUP(K69,CódigosRetorno!$A$2:$B$1795,2,FALSE())</f>
        <v>El XML no contiene el tag o no existe informacion del tipo de documento de identidad del receptor del documento</v>
      </c>
      <c r="M69" s="49" t="s">
        <v>8</v>
      </c>
    </row>
    <row r="70" customFormat="false" ht="24" hidden="false" customHeight="false" outlineLevel="0" collapsed="false">
      <c r="B70" s="170"/>
      <c r="C70" s="38"/>
      <c r="D70" s="48"/>
      <c r="E70" s="48"/>
      <c r="F70" s="49"/>
      <c r="G70" s="48"/>
      <c r="H70" s="51"/>
      <c r="I70" s="38" t="s">
        <v>3605</v>
      </c>
      <c r="J70" s="52" t="s">
        <v>6</v>
      </c>
      <c r="K70" s="116" t="s">
        <v>1437</v>
      </c>
      <c r="L70" s="38" t="str">
        <f aca="false">VLOOKUP(K70,CódigosRetorno!$A$2:$B$1795,2,FALSE())</f>
        <v>El dato ingresado en el tipo de documento de identidad del receptor no esta permitido.</v>
      </c>
      <c r="M70" s="49" t="s">
        <v>470</v>
      </c>
    </row>
    <row r="71" customFormat="false" ht="24" hidden="false" customHeight="false" outlineLevel="0" collapsed="false">
      <c r="B71" s="170"/>
      <c r="C71" s="38"/>
      <c r="D71" s="48"/>
      <c r="E71" s="48" t="s">
        <v>184</v>
      </c>
      <c r="F71" s="117"/>
      <c r="G71" s="49" t="s">
        <v>1332</v>
      </c>
      <c r="H71" s="51" t="s">
        <v>1333</v>
      </c>
      <c r="I71" s="38" t="s">
        <v>1334</v>
      </c>
      <c r="J71" s="48" t="s">
        <v>208</v>
      </c>
      <c r="K71" s="52" t="s">
        <v>1335</v>
      </c>
      <c r="L71" s="38" t="str">
        <f aca="false">VLOOKUP(K71,CódigosRetorno!$A$2:$B$1795,2,FALSE())</f>
        <v>El dato ingresado como atributo @schemeName es incorrecto.</v>
      </c>
      <c r="M71" s="49" t="s">
        <v>8</v>
      </c>
    </row>
    <row r="72" customFormat="false" ht="24" hidden="false" customHeight="false" outlineLevel="0" collapsed="false">
      <c r="B72" s="170"/>
      <c r="C72" s="38"/>
      <c r="D72" s="48"/>
      <c r="E72" s="48"/>
      <c r="F72" s="117"/>
      <c r="G72" s="49" t="s">
        <v>1260</v>
      </c>
      <c r="H72" s="51" t="s">
        <v>1261</v>
      </c>
      <c r="I72" s="38" t="s">
        <v>1263</v>
      </c>
      <c r="J72" s="48" t="s">
        <v>208</v>
      </c>
      <c r="K72" s="52" t="s">
        <v>1264</v>
      </c>
      <c r="L72" s="38" t="str">
        <f aca="false">VLOOKUP(K72,CódigosRetorno!$A$2:$B$1795,2,FALSE())</f>
        <v>El dato ingresado como atributo @schemeAgencyName es incorrecto.</v>
      </c>
      <c r="M72" s="49" t="s">
        <v>8</v>
      </c>
    </row>
    <row r="73" customFormat="false" ht="48" hidden="false" customHeight="false" outlineLevel="0" collapsed="false">
      <c r="B73" s="170"/>
      <c r="C73" s="38"/>
      <c r="D73" s="48"/>
      <c r="E73" s="48"/>
      <c r="F73" s="117"/>
      <c r="G73" s="49" t="s">
        <v>1336</v>
      </c>
      <c r="H73" s="51" t="s">
        <v>1337</v>
      </c>
      <c r="I73" s="38" t="s">
        <v>1338</v>
      </c>
      <c r="J73" s="52" t="s">
        <v>208</v>
      </c>
      <c r="K73" s="116" t="s">
        <v>1339</v>
      </c>
      <c r="L73" s="38" t="str">
        <f aca="false">VLOOKUP(K73,CódigosRetorno!$A$2:$B$1795,2,FALSE())</f>
        <v>El dato ingresado como atributo @schemeURI es incorrecto.</v>
      </c>
      <c r="M73" s="49" t="s">
        <v>8</v>
      </c>
    </row>
    <row r="74" customFormat="false" ht="24" hidden="false" customHeight="true" outlineLevel="0" collapsed="false">
      <c r="B74" s="49" t="n">
        <f aca="false">B62+1</f>
        <v>15</v>
      </c>
      <c r="C74" s="38" t="s">
        <v>3606</v>
      </c>
      <c r="D74" s="48" t="s">
        <v>63</v>
      </c>
      <c r="E74" s="48" t="s">
        <v>143</v>
      </c>
      <c r="F74" s="49" t="s">
        <v>205</v>
      </c>
      <c r="G74" s="48"/>
      <c r="H74" s="51" t="s">
        <v>3607</v>
      </c>
      <c r="I74" s="38" t="s">
        <v>605</v>
      </c>
      <c r="J74" s="52" t="s">
        <v>6</v>
      </c>
      <c r="K74" s="116" t="s">
        <v>1444</v>
      </c>
      <c r="L74" s="38" t="str">
        <f aca="false">VLOOKUP(K74,CódigosRetorno!$A$2:$B$1795,2,FALSE())</f>
        <v>El XML no contiene el tag o no existe informacion de RegistrationName del receptor del documento</v>
      </c>
      <c r="M74" s="49" t="s">
        <v>8</v>
      </c>
    </row>
    <row r="75" customFormat="false" ht="60" hidden="false" customHeight="false" outlineLevel="0" collapsed="false">
      <c r="B75" s="49"/>
      <c r="C75" s="38"/>
      <c r="D75" s="48"/>
      <c r="E75" s="48"/>
      <c r="F75" s="49"/>
      <c r="G75" s="48"/>
      <c r="H75" s="51"/>
      <c r="I75" s="38" t="s">
        <v>1345</v>
      </c>
      <c r="J75" s="52" t="s">
        <v>6</v>
      </c>
      <c r="K75" s="116" t="s">
        <v>1446</v>
      </c>
      <c r="L75" s="38" t="str">
        <f aca="false">VLOOKUP(K75,CódigosRetorno!$A$2:$B$1795,2,FALSE())</f>
        <v>RegistrationName -  El dato ingresado no cumple con el estandar</v>
      </c>
      <c r="M75" s="49" t="s">
        <v>8</v>
      </c>
    </row>
    <row r="76" customFormat="false" ht="36" hidden="false" customHeight="true" outlineLevel="0" collapsed="false">
      <c r="B76" s="49" t="n">
        <f aca="false">B74+1</f>
        <v>16</v>
      </c>
      <c r="C76" s="38" t="s">
        <v>3608</v>
      </c>
      <c r="D76" s="48" t="s">
        <v>63</v>
      </c>
      <c r="E76" s="48" t="s">
        <v>143</v>
      </c>
      <c r="F76" s="117" t="s">
        <v>297</v>
      </c>
      <c r="G76" s="48"/>
      <c r="H76" s="51" t="s">
        <v>3609</v>
      </c>
      <c r="I76" s="38" t="s">
        <v>605</v>
      </c>
      <c r="J76" s="52" t="s">
        <v>6</v>
      </c>
      <c r="K76" s="116" t="s">
        <v>3610</v>
      </c>
      <c r="L76" s="38" t="str">
        <f aca="false">VLOOKUP(K76,CódigosRetorno!$A$2:$B$1795,2,FALSE())</f>
        <v>El XML no contiene el tag o no existe informacion de la dirección completa y detallada en domicilio del vendedor</v>
      </c>
      <c r="M76" s="49" t="s">
        <v>8</v>
      </c>
    </row>
    <row r="77" customFormat="false" ht="60" hidden="false" customHeight="false" outlineLevel="0" collapsed="false">
      <c r="B77" s="49"/>
      <c r="C77" s="38"/>
      <c r="D77" s="48"/>
      <c r="E77" s="48"/>
      <c r="F77" s="117"/>
      <c r="G77" s="48"/>
      <c r="H77" s="51"/>
      <c r="I77" s="38" t="s">
        <v>3611</v>
      </c>
      <c r="J77" s="48" t="s">
        <v>6</v>
      </c>
      <c r="K77" s="116" t="s">
        <v>3612</v>
      </c>
      <c r="L77" s="38" t="str">
        <f aca="false">VLOOKUP(K77,CódigosRetorno!$A$2:$B$1795,2,FALSE())</f>
        <v>La dirección completa y detallada del domicilio del vendedor no cumple con el formato establecido</v>
      </c>
      <c r="M77" s="49" t="s">
        <v>8</v>
      </c>
    </row>
    <row r="78" customFormat="false" ht="48" hidden="false" customHeight="false" outlineLevel="0" collapsed="false">
      <c r="B78" s="49"/>
      <c r="C78" s="38"/>
      <c r="D78" s="48"/>
      <c r="E78" s="48"/>
      <c r="F78" s="117"/>
      <c r="G78" s="48"/>
      <c r="H78" s="51"/>
      <c r="I78" s="38" t="s">
        <v>3613</v>
      </c>
      <c r="J78" s="48" t="s">
        <v>6</v>
      </c>
      <c r="K78" s="116" t="s">
        <v>3612</v>
      </c>
      <c r="L78" s="38" t="str">
        <f aca="false">VLOOKUP(K78,CódigosRetorno!$A$2:$B$1795,2,FALSE())</f>
        <v>La dirección completa y detallada del domicilio del vendedor no cumple con el formato establecido</v>
      </c>
      <c r="M78" s="49" t="s">
        <v>8</v>
      </c>
      <c r="N78" s="357"/>
    </row>
    <row r="79" customFormat="false" ht="60" hidden="false" customHeight="false" outlineLevel="0" collapsed="false">
      <c r="B79" s="49"/>
      <c r="C79" s="38"/>
      <c r="D79" s="48"/>
      <c r="E79" s="48"/>
      <c r="F79" s="49" t="s">
        <v>1351</v>
      </c>
      <c r="G79" s="48"/>
      <c r="H79" s="51" t="s">
        <v>3614</v>
      </c>
      <c r="I79" s="38" t="s">
        <v>1384</v>
      </c>
      <c r="J79" s="48" t="s">
        <v>208</v>
      </c>
      <c r="K79" s="52" t="s">
        <v>3615</v>
      </c>
      <c r="L79" s="38" t="str">
        <f aca="false">VLOOKUP(K79,CódigosRetorno!$A$2:$B$1795,2,FALSE())</f>
        <v>La urbanización del domicilio del vendedor no cumple con el formato establecido</v>
      </c>
      <c r="M79" s="49" t="s">
        <v>8</v>
      </c>
      <c r="N79" s="357"/>
    </row>
    <row r="80" customFormat="false" ht="60" hidden="false" customHeight="false" outlineLevel="0" collapsed="false">
      <c r="B80" s="49"/>
      <c r="C80" s="38"/>
      <c r="D80" s="48"/>
      <c r="E80" s="48"/>
      <c r="F80" s="49" t="s">
        <v>228</v>
      </c>
      <c r="G80" s="48"/>
      <c r="H80" s="51" t="s">
        <v>3616</v>
      </c>
      <c r="I80" s="38" t="s">
        <v>1356</v>
      </c>
      <c r="J80" s="48" t="s">
        <v>208</v>
      </c>
      <c r="K80" s="52" t="s">
        <v>3617</v>
      </c>
      <c r="L80" s="38" t="str">
        <f aca="false">VLOOKUP(K80,CódigosRetorno!$A$2:$B$1795,2,FALSE())</f>
        <v>La provincia del domicilio del vendedor no cumple con el formato establecido</v>
      </c>
      <c r="M80" s="49" t="s">
        <v>8</v>
      </c>
      <c r="N80" s="357"/>
    </row>
    <row r="81" customFormat="false" ht="24" hidden="false" customHeight="true" outlineLevel="0" collapsed="false">
      <c r="B81" s="49"/>
      <c r="C81" s="38"/>
      <c r="D81" s="48"/>
      <c r="E81" s="48"/>
      <c r="F81" s="49" t="s">
        <v>216</v>
      </c>
      <c r="G81" s="48" t="s">
        <v>3577</v>
      </c>
      <c r="H81" s="51" t="s">
        <v>3618</v>
      </c>
      <c r="I81" s="38" t="s">
        <v>605</v>
      </c>
      <c r="J81" s="52" t="s">
        <v>6</v>
      </c>
      <c r="K81" s="116" t="s">
        <v>3619</v>
      </c>
      <c r="L81" s="38" t="str">
        <f aca="false">VLOOKUP(K81,CódigosRetorno!$A$2:$B$1795,2,FALSE())</f>
        <v>El XML no contiene el tag o no existe información del ubigeo del domicilio del vendedor</v>
      </c>
      <c r="M81" s="49" t="s">
        <v>8</v>
      </c>
    </row>
    <row r="82" customFormat="false" ht="24" hidden="false" customHeight="false" outlineLevel="0" collapsed="false">
      <c r="B82" s="49"/>
      <c r="C82" s="38"/>
      <c r="D82" s="48"/>
      <c r="E82" s="48"/>
      <c r="F82" s="49"/>
      <c r="G82" s="48"/>
      <c r="H82" s="51"/>
      <c r="I82" s="38" t="s">
        <v>219</v>
      </c>
      <c r="J82" s="48" t="s">
        <v>208</v>
      </c>
      <c r="K82" s="52" t="s">
        <v>3620</v>
      </c>
      <c r="L82" s="38" t="str">
        <f aca="false">VLOOKUP(K82,CódigosRetorno!$A$2:$B$1795,2,FALSE())</f>
        <v>El codigo de ubigeo del domicilio del vendedor no es válido</v>
      </c>
      <c r="M82" s="49" t="s">
        <v>1360</v>
      </c>
      <c r="N82" s="357"/>
    </row>
    <row r="83" customFormat="false" ht="24" hidden="false" customHeight="false" outlineLevel="0" collapsed="false">
      <c r="B83" s="49"/>
      <c r="C83" s="38"/>
      <c r="D83" s="48"/>
      <c r="E83" s="48"/>
      <c r="F83" s="49"/>
      <c r="G83" s="49" t="s">
        <v>1361</v>
      </c>
      <c r="H83" s="51" t="s">
        <v>1261</v>
      </c>
      <c r="I83" s="38" t="s">
        <v>1362</v>
      </c>
      <c r="J83" s="48" t="s">
        <v>208</v>
      </c>
      <c r="K83" s="52" t="s">
        <v>1264</v>
      </c>
      <c r="L83" s="38" t="str">
        <f aca="false">VLOOKUP(K83,CódigosRetorno!$A$2:$B$1795,2,FALSE())</f>
        <v>El dato ingresado como atributo @schemeAgencyName es incorrecto.</v>
      </c>
      <c r="M83" s="49" t="s">
        <v>8</v>
      </c>
    </row>
    <row r="84" customFormat="false" ht="24" hidden="false" customHeight="false" outlineLevel="0" collapsed="false">
      <c r="B84" s="49"/>
      <c r="C84" s="38"/>
      <c r="D84" s="48"/>
      <c r="E84" s="48"/>
      <c r="F84" s="49"/>
      <c r="G84" s="49" t="s">
        <v>1363</v>
      </c>
      <c r="H84" s="51" t="s">
        <v>1333</v>
      </c>
      <c r="I84" s="38" t="s">
        <v>1364</v>
      </c>
      <c r="J84" s="48" t="s">
        <v>208</v>
      </c>
      <c r="K84" s="52" t="s">
        <v>1335</v>
      </c>
      <c r="L84" s="38" t="str">
        <f aca="false">VLOOKUP(K84,CódigosRetorno!$A$2:$B$1795,2,FALSE())</f>
        <v>El dato ingresado como atributo @schemeName es incorrecto.</v>
      </c>
      <c r="M84" s="49" t="s">
        <v>8</v>
      </c>
    </row>
    <row r="85" customFormat="false" ht="60" hidden="false" customHeight="false" outlineLevel="0" collapsed="false">
      <c r="B85" s="49"/>
      <c r="C85" s="38"/>
      <c r="D85" s="48"/>
      <c r="E85" s="48"/>
      <c r="F85" s="49" t="s">
        <v>228</v>
      </c>
      <c r="G85" s="48"/>
      <c r="H85" s="51" t="s">
        <v>3621</v>
      </c>
      <c r="I85" s="38" t="s">
        <v>1356</v>
      </c>
      <c r="J85" s="48" t="s">
        <v>208</v>
      </c>
      <c r="K85" s="52" t="s">
        <v>3622</v>
      </c>
      <c r="L85" s="38" t="str">
        <f aca="false">VLOOKUP(K85,CódigosRetorno!$A$2:$B$1795,2,FALSE())</f>
        <v>El departamento del domicilio del vendedor no cumple con el formato establecido</v>
      </c>
      <c r="M85" s="49" t="s">
        <v>8</v>
      </c>
      <c r="N85" s="357"/>
    </row>
    <row r="86" customFormat="false" ht="60" hidden="false" customHeight="false" outlineLevel="0" collapsed="false">
      <c r="B86" s="49"/>
      <c r="C86" s="38"/>
      <c r="D86" s="48"/>
      <c r="E86" s="48"/>
      <c r="F86" s="49" t="s">
        <v>228</v>
      </c>
      <c r="G86" s="48"/>
      <c r="H86" s="51" t="s">
        <v>3623</v>
      </c>
      <c r="I86" s="38" t="s">
        <v>1356</v>
      </c>
      <c r="J86" s="48" t="s">
        <v>208</v>
      </c>
      <c r="K86" s="52" t="s">
        <v>3624</v>
      </c>
      <c r="L86" s="38" t="str">
        <f aca="false">VLOOKUP(K86,CódigosRetorno!$A$2:$B$1795,2,FALSE())</f>
        <v>El distrito del domicilio del vendedor no cumple con el formato establecido</v>
      </c>
      <c r="M86" s="49" t="s">
        <v>8</v>
      </c>
      <c r="N86" s="357"/>
    </row>
    <row r="87" customFormat="false" ht="60" hidden="false" customHeight="false" outlineLevel="0" collapsed="false">
      <c r="B87" s="49"/>
      <c r="C87" s="38"/>
      <c r="D87" s="48"/>
      <c r="E87" s="48"/>
      <c r="F87" s="49" t="s">
        <v>330</v>
      </c>
      <c r="G87" s="48" t="s">
        <v>3582</v>
      </c>
      <c r="H87" s="51" t="s">
        <v>3625</v>
      </c>
      <c r="I87" s="38" t="s">
        <v>1371</v>
      </c>
      <c r="J87" s="48" t="s">
        <v>208</v>
      </c>
      <c r="K87" s="52" t="s">
        <v>1372</v>
      </c>
      <c r="L87" s="38" t="str">
        <f aca="false">VLOOKUP(K87,CódigosRetorno!$A$2:$B$1795,2,FALSE())</f>
        <v>El codigo de pais debe ser PE</v>
      </c>
      <c r="M87" s="49" t="s">
        <v>1373</v>
      </c>
    </row>
    <row r="88" customFormat="false" ht="24" hidden="false" customHeight="false" outlineLevel="0" collapsed="false">
      <c r="B88" s="49"/>
      <c r="C88" s="38"/>
      <c r="D88" s="48"/>
      <c r="E88" s="48"/>
      <c r="F88" s="117"/>
      <c r="G88" s="49" t="s">
        <v>1374</v>
      </c>
      <c r="H88" s="51" t="s">
        <v>1300</v>
      </c>
      <c r="I88" s="38" t="s">
        <v>1375</v>
      </c>
      <c r="J88" s="48" t="s">
        <v>208</v>
      </c>
      <c r="K88" s="52" t="s">
        <v>1302</v>
      </c>
      <c r="L88" s="38" t="str">
        <f aca="false">VLOOKUP(K88,CódigosRetorno!$A$2:$B$1795,2,FALSE())</f>
        <v>El dato ingresado como atributo @listID es incorrecto.</v>
      </c>
      <c r="M88" s="49" t="s">
        <v>8</v>
      </c>
    </row>
    <row r="89" customFormat="false" ht="48" hidden="false" customHeight="false" outlineLevel="0" collapsed="false">
      <c r="B89" s="49"/>
      <c r="C89" s="38"/>
      <c r="D89" s="48"/>
      <c r="E89" s="48"/>
      <c r="F89" s="117"/>
      <c r="G89" s="49" t="s">
        <v>1376</v>
      </c>
      <c r="H89" s="51" t="s">
        <v>1282</v>
      </c>
      <c r="I89" s="38" t="s">
        <v>1306</v>
      </c>
      <c r="J89" s="48" t="s">
        <v>208</v>
      </c>
      <c r="K89" s="52" t="s">
        <v>1283</v>
      </c>
      <c r="L89" s="38" t="str">
        <f aca="false">VLOOKUP(K89,CódigosRetorno!$A$2:$B$1795,2,FALSE())</f>
        <v>El dato ingresado como atributo @listAgencyName es incorrecto.</v>
      </c>
      <c r="M89" s="49" t="s">
        <v>8</v>
      </c>
    </row>
    <row r="90" customFormat="false" ht="24" hidden="false" customHeight="false" outlineLevel="0" collapsed="false">
      <c r="B90" s="49"/>
      <c r="C90" s="38"/>
      <c r="D90" s="48"/>
      <c r="E90" s="48"/>
      <c r="F90" s="117"/>
      <c r="G90" s="49" t="s">
        <v>1377</v>
      </c>
      <c r="H90" s="51" t="s">
        <v>1285</v>
      </c>
      <c r="I90" s="38" t="s">
        <v>1378</v>
      </c>
      <c r="J90" s="52" t="s">
        <v>208</v>
      </c>
      <c r="K90" s="116" t="s">
        <v>1287</v>
      </c>
      <c r="L90" s="38" t="str">
        <f aca="false">VLOOKUP(K90,CódigosRetorno!$A$2:$B$1795,2,FALSE())</f>
        <v>El dato ingresado como atributo @listName es incorrecto.</v>
      </c>
      <c r="M90" s="49" t="s">
        <v>8</v>
      </c>
    </row>
    <row r="91" customFormat="false" ht="15" hidden="false" customHeight="true" outlineLevel="0" collapsed="false">
      <c r="B91" s="49" t="n">
        <f aca="false">B76+1</f>
        <v>17</v>
      </c>
      <c r="C91" s="38" t="s">
        <v>3626</v>
      </c>
      <c r="D91" s="48" t="s">
        <v>63</v>
      </c>
      <c r="E91" s="48" t="s">
        <v>143</v>
      </c>
      <c r="F91" s="49" t="s">
        <v>330</v>
      </c>
      <c r="G91" s="48" t="s">
        <v>3627</v>
      </c>
      <c r="H91" s="51" t="s">
        <v>3628</v>
      </c>
      <c r="I91" s="38" t="s">
        <v>605</v>
      </c>
      <c r="J91" s="48" t="s">
        <v>6</v>
      </c>
      <c r="K91" s="116" t="s">
        <v>3629</v>
      </c>
      <c r="L91" s="38" t="str">
        <f aca="false">VLOOKUP(K91,CódigosRetorno!$A$2:$B$1795,2,FALSE())</f>
        <v>Debe consignar el tipo de domicilio del vendedor</v>
      </c>
      <c r="M91" s="49" t="s">
        <v>8</v>
      </c>
      <c r="N91" s="349"/>
    </row>
    <row r="92" customFormat="false" ht="24" hidden="false" customHeight="false" outlineLevel="0" collapsed="false">
      <c r="B92" s="49"/>
      <c r="C92" s="38"/>
      <c r="D92" s="48"/>
      <c r="E92" s="48"/>
      <c r="F92" s="49"/>
      <c r="G92" s="48"/>
      <c r="H92" s="51"/>
      <c r="I92" s="51" t="s">
        <v>469</v>
      </c>
      <c r="J92" s="52" t="s">
        <v>6</v>
      </c>
      <c r="K92" s="116" t="s">
        <v>3630</v>
      </c>
      <c r="L92" s="38" t="str">
        <f aca="false">VLOOKUP(K92,CódigosRetorno!$A$2:$B$1795,2,FALSE())</f>
        <v>El dato ingresado en el tipo de domicilio del vendedor no corresponde al valor esperado</v>
      </c>
      <c r="M92" s="49" t="s">
        <v>3631</v>
      </c>
      <c r="N92" s="349"/>
    </row>
    <row r="93" customFormat="false" ht="36" hidden="false" customHeight="true" outlineLevel="0" collapsed="false">
      <c r="B93" s="49" t="n">
        <f aca="false">B91+1</f>
        <v>18</v>
      </c>
      <c r="C93" s="80" t="s">
        <v>3632</v>
      </c>
      <c r="D93" s="101" t="s">
        <v>63</v>
      </c>
      <c r="E93" s="101" t="s">
        <v>143</v>
      </c>
      <c r="F93" s="117" t="s">
        <v>297</v>
      </c>
      <c r="G93" s="48"/>
      <c r="H93" s="280" t="s">
        <v>3633</v>
      </c>
      <c r="I93" s="38" t="s">
        <v>605</v>
      </c>
      <c r="J93" s="52" t="s">
        <v>6</v>
      </c>
      <c r="K93" s="116" t="s">
        <v>3634</v>
      </c>
      <c r="L93" s="38" t="str">
        <f aca="false">VLOOKUP(K93,CódigosRetorno!$A$2:$B$1795,2,FALSE())</f>
        <v>El XML no contiene el tag o no existe informacion de la dirección completa y detallada del lugar donde se realiza la operación</v>
      </c>
      <c r="M93" s="49" t="s">
        <v>8</v>
      </c>
    </row>
    <row r="94" customFormat="false" ht="84" hidden="false" customHeight="false" outlineLevel="0" collapsed="false">
      <c r="B94" s="49"/>
      <c r="C94" s="80"/>
      <c r="D94" s="101"/>
      <c r="E94" s="101"/>
      <c r="F94" s="117"/>
      <c r="G94" s="48"/>
      <c r="H94" s="280"/>
      <c r="I94" s="38" t="s">
        <v>3635</v>
      </c>
      <c r="J94" s="48" t="s">
        <v>6</v>
      </c>
      <c r="K94" s="52" t="s">
        <v>838</v>
      </c>
      <c r="L94" s="38" t="str">
        <f aca="false">VLOOKUP(K94,CódigosRetorno!$A$2:$B$1795,2,FALSE())</f>
        <v>El valor ingresado como direccion completa y detallada no cumple con el estandar.</v>
      </c>
      <c r="M94" s="49" t="s">
        <v>8</v>
      </c>
    </row>
    <row r="95" customFormat="false" ht="48" hidden="false" customHeight="false" outlineLevel="0" collapsed="false">
      <c r="B95" s="49"/>
      <c r="C95" s="80"/>
      <c r="D95" s="101"/>
      <c r="E95" s="101"/>
      <c r="F95" s="117"/>
      <c r="G95" s="48"/>
      <c r="H95" s="280"/>
      <c r="I95" s="38" t="s">
        <v>3613</v>
      </c>
      <c r="J95" s="48" t="s">
        <v>6</v>
      </c>
      <c r="K95" s="52" t="s">
        <v>838</v>
      </c>
      <c r="L95" s="38" t="str">
        <f aca="false">VLOOKUP(K95,CódigosRetorno!$A$2:$B$1795,2,FALSE())</f>
        <v>El valor ingresado como direccion completa y detallada no cumple con el estandar.</v>
      </c>
      <c r="M95" s="49" t="s">
        <v>8</v>
      </c>
    </row>
    <row r="96" customFormat="false" ht="60" hidden="false" customHeight="false" outlineLevel="0" collapsed="false">
      <c r="B96" s="49"/>
      <c r="C96" s="80"/>
      <c r="D96" s="101"/>
      <c r="E96" s="101"/>
      <c r="F96" s="49" t="s">
        <v>1351</v>
      </c>
      <c r="G96" s="48"/>
      <c r="H96" s="51" t="s">
        <v>3636</v>
      </c>
      <c r="I96" s="38" t="s">
        <v>1384</v>
      </c>
      <c r="J96" s="48" t="s">
        <v>208</v>
      </c>
      <c r="K96" s="52" t="s">
        <v>1385</v>
      </c>
      <c r="L96" s="38" t="str">
        <f aca="false">VLOOKUP(K96,CódigosRetorno!$A$2:$B$1795,2,FALSE())</f>
        <v>El dato ingresado como urbanización no cumple con el formato establecido</v>
      </c>
      <c r="M96" s="49" t="s">
        <v>8</v>
      </c>
    </row>
    <row r="97" customFormat="false" ht="60" hidden="false" customHeight="false" outlineLevel="0" collapsed="false">
      <c r="B97" s="49"/>
      <c r="C97" s="80"/>
      <c r="D97" s="101"/>
      <c r="E97" s="101"/>
      <c r="F97" s="49" t="s">
        <v>228</v>
      </c>
      <c r="G97" s="48"/>
      <c r="H97" s="51" t="s">
        <v>3637</v>
      </c>
      <c r="I97" s="38" t="s">
        <v>1356</v>
      </c>
      <c r="J97" s="48" t="s">
        <v>208</v>
      </c>
      <c r="K97" s="52" t="s">
        <v>1387</v>
      </c>
      <c r="L97" s="38" t="str">
        <f aca="false">VLOOKUP(K97,CódigosRetorno!$A$2:$B$1795,2,FALSE())</f>
        <v>El dato ingresado como provincia no cumple con el formato establecido</v>
      </c>
      <c r="M97" s="49" t="s">
        <v>8</v>
      </c>
    </row>
    <row r="98" customFormat="false" ht="36" hidden="false" customHeight="true" outlineLevel="0" collapsed="false">
      <c r="B98" s="49"/>
      <c r="C98" s="80"/>
      <c r="D98" s="101"/>
      <c r="E98" s="101"/>
      <c r="F98" s="49" t="s">
        <v>216</v>
      </c>
      <c r="G98" s="48" t="s">
        <v>3577</v>
      </c>
      <c r="H98" s="51" t="s">
        <v>3638</v>
      </c>
      <c r="I98" s="38" t="s">
        <v>605</v>
      </c>
      <c r="J98" s="52" t="s">
        <v>6</v>
      </c>
      <c r="K98" s="116" t="s">
        <v>3639</v>
      </c>
      <c r="L98" s="38" t="str">
        <f aca="false">VLOOKUP(K98,CódigosRetorno!$A$2:$B$1795,2,FALSE())</f>
        <v>El XML no contiene el tag o no existe información del ubigeo del lugar donde se realiza la operación</v>
      </c>
      <c r="M98" s="49" t="s">
        <v>8</v>
      </c>
    </row>
    <row r="99" customFormat="false" ht="24" hidden="false" customHeight="false" outlineLevel="0" collapsed="false">
      <c r="B99" s="49"/>
      <c r="C99" s="80"/>
      <c r="D99" s="101"/>
      <c r="E99" s="101"/>
      <c r="F99" s="49"/>
      <c r="G99" s="48"/>
      <c r="H99" s="51"/>
      <c r="I99" s="38" t="s">
        <v>219</v>
      </c>
      <c r="J99" s="48" t="s">
        <v>6</v>
      </c>
      <c r="K99" s="116" t="s">
        <v>220</v>
      </c>
      <c r="L99" s="38" t="str">
        <f aca="false">VLOOKUP(K99,CódigosRetorno!$A$2:$B$1795,2,FALSE())</f>
        <v>Debe corresponder a algún valor válido establecido en el catálogo 13</v>
      </c>
      <c r="M99" s="49" t="s">
        <v>1360</v>
      </c>
    </row>
    <row r="100" customFormat="false" ht="24" hidden="false" customHeight="false" outlineLevel="0" collapsed="false">
      <c r="B100" s="49"/>
      <c r="C100" s="80"/>
      <c r="D100" s="101"/>
      <c r="E100" s="101"/>
      <c r="F100" s="49"/>
      <c r="G100" s="49" t="s">
        <v>1361</v>
      </c>
      <c r="H100" s="51" t="s">
        <v>1261</v>
      </c>
      <c r="I100" s="38" t="s">
        <v>1362</v>
      </c>
      <c r="J100" s="48" t="s">
        <v>208</v>
      </c>
      <c r="K100" s="52" t="s">
        <v>1264</v>
      </c>
      <c r="L100" s="38" t="str">
        <f aca="false">VLOOKUP(K100,CódigosRetorno!$A$2:$B$1795,2,FALSE())</f>
        <v>El dato ingresado como atributo @schemeAgencyName es incorrecto.</v>
      </c>
      <c r="M100" s="49" t="s">
        <v>8</v>
      </c>
    </row>
    <row r="101" customFormat="false" ht="24" hidden="false" customHeight="false" outlineLevel="0" collapsed="false">
      <c r="B101" s="49"/>
      <c r="C101" s="80"/>
      <c r="D101" s="101"/>
      <c r="E101" s="101"/>
      <c r="F101" s="49"/>
      <c r="G101" s="49" t="s">
        <v>1363</v>
      </c>
      <c r="H101" s="51" t="s">
        <v>1333</v>
      </c>
      <c r="I101" s="38" t="s">
        <v>1364</v>
      </c>
      <c r="J101" s="48" t="s">
        <v>208</v>
      </c>
      <c r="K101" s="52" t="s">
        <v>1335</v>
      </c>
      <c r="L101" s="38" t="str">
        <f aca="false">VLOOKUP(K101,CódigosRetorno!$A$2:$B$1795,2,FALSE())</f>
        <v>El dato ingresado como atributo @schemeName es incorrecto.</v>
      </c>
      <c r="M101" s="49" t="s">
        <v>8</v>
      </c>
    </row>
    <row r="102" customFormat="false" ht="60" hidden="false" customHeight="false" outlineLevel="0" collapsed="false">
      <c r="B102" s="49"/>
      <c r="C102" s="80"/>
      <c r="D102" s="101"/>
      <c r="E102" s="101"/>
      <c r="F102" s="49" t="s">
        <v>228</v>
      </c>
      <c r="G102" s="48"/>
      <c r="H102" s="51" t="s">
        <v>3640</v>
      </c>
      <c r="I102" s="38" t="s">
        <v>1356</v>
      </c>
      <c r="J102" s="48" t="s">
        <v>208</v>
      </c>
      <c r="K102" s="52" t="s">
        <v>1391</v>
      </c>
      <c r="L102" s="38" t="str">
        <f aca="false">VLOOKUP(K102,CódigosRetorno!$A$2:$B$1795,2,FALSE())</f>
        <v>El dato ingresado como departamento no cumple con el formato establecido</v>
      </c>
      <c r="M102" s="49" t="s">
        <v>8</v>
      </c>
    </row>
    <row r="103" customFormat="false" ht="60" hidden="false" customHeight="false" outlineLevel="0" collapsed="false">
      <c r="B103" s="49"/>
      <c r="C103" s="80"/>
      <c r="D103" s="101"/>
      <c r="E103" s="101"/>
      <c r="F103" s="49" t="s">
        <v>228</v>
      </c>
      <c r="G103" s="48"/>
      <c r="H103" s="51" t="s">
        <v>3641</v>
      </c>
      <c r="I103" s="38" t="s">
        <v>1356</v>
      </c>
      <c r="J103" s="48" t="s">
        <v>208</v>
      </c>
      <c r="K103" s="52" t="s">
        <v>1393</v>
      </c>
      <c r="L103" s="38" t="str">
        <f aca="false">VLOOKUP(K103,CódigosRetorno!$A$2:$B$1795,2,FALSE())</f>
        <v>El dato ingresado como distrito no cumple con el formato establecido</v>
      </c>
      <c r="M103" s="49" t="s">
        <v>8</v>
      </c>
    </row>
    <row r="104" customFormat="false" ht="48" hidden="false" customHeight="false" outlineLevel="0" collapsed="false">
      <c r="B104" s="49"/>
      <c r="C104" s="80"/>
      <c r="D104" s="101"/>
      <c r="E104" s="101"/>
      <c r="F104" s="49" t="s">
        <v>330</v>
      </c>
      <c r="G104" s="48" t="s">
        <v>3582</v>
      </c>
      <c r="H104" s="51" t="s">
        <v>3642</v>
      </c>
      <c r="I104" s="38" t="s">
        <v>1371</v>
      </c>
      <c r="J104" s="48" t="s">
        <v>208</v>
      </c>
      <c r="K104" s="52" t="s">
        <v>1372</v>
      </c>
      <c r="L104" s="38" t="str">
        <f aca="false">VLOOKUP(K104,CódigosRetorno!$A$2:$B$1795,2,FALSE())</f>
        <v>El codigo de pais debe ser PE</v>
      </c>
      <c r="M104" s="49" t="s">
        <v>1373</v>
      </c>
    </row>
    <row r="105" customFormat="false" ht="24" hidden="false" customHeight="false" outlineLevel="0" collapsed="false">
      <c r="B105" s="49"/>
      <c r="C105" s="80"/>
      <c r="D105" s="101"/>
      <c r="E105" s="101"/>
      <c r="F105" s="81"/>
      <c r="G105" s="49" t="s">
        <v>1374</v>
      </c>
      <c r="H105" s="51" t="s">
        <v>1300</v>
      </c>
      <c r="I105" s="38" t="s">
        <v>1375</v>
      </c>
      <c r="J105" s="48" t="s">
        <v>208</v>
      </c>
      <c r="K105" s="52" t="s">
        <v>1302</v>
      </c>
      <c r="L105" s="38" t="str">
        <f aca="false">VLOOKUP(K105,CódigosRetorno!$A$2:$B$1795,2,FALSE())</f>
        <v>El dato ingresado como atributo @listID es incorrecto.</v>
      </c>
      <c r="M105" s="49" t="s">
        <v>8</v>
      </c>
    </row>
    <row r="106" customFormat="false" ht="48" hidden="false" customHeight="false" outlineLevel="0" collapsed="false">
      <c r="B106" s="49"/>
      <c r="C106" s="80"/>
      <c r="D106" s="101"/>
      <c r="E106" s="101"/>
      <c r="F106" s="81"/>
      <c r="G106" s="49" t="s">
        <v>1376</v>
      </c>
      <c r="H106" s="51" t="s">
        <v>1282</v>
      </c>
      <c r="I106" s="38" t="s">
        <v>1306</v>
      </c>
      <c r="J106" s="48" t="s">
        <v>208</v>
      </c>
      <c r="K106" s="52" t="s">
        <v>1283</v>
      </c>
      <c r="L106" s="38" t="str">
        <f aca="false">VLOOKUP(K106,CódigosRetorno!$A$2:$B$1795,2,FALSE())</f>
        <v>El dato ingresado como atributo @listAgencyName es incorrecto.</v>
      </c>
      <c r="M106" s="49" t="s">
        <v>8</v>
      </c>
    </row>
    <row r="107" customFormat="false" ht="24" hidden="false" customHeight="false" outlineLevel="0" collapsed="false">
      <c r="B107" s="49"/>
      <c r="C107" s="80"/>
      <c r="D107" s="101"/>
      <c r="E107" s="101"/>
      <c r="F107" s="81"/>
      <c r="G107" s="81" t="s">
        <v>1377</v>
      </c>
      <c r="H107" s="103" t="s">
        <v>1285</v>
      </c>
      <c r="I107" s="80" t="s">
        <v>1378</v>
      </c>
      <c r="J107" s="52" t="s">
        <v>208</v>
      </c>
      <c r="K107" s="116" t="s">
        <v>1287</v>
      </c>
      <c r="L107" s="38" t="str">
        <f aca="false">VLOOKUP(K107,CódigosRetorno!$A$2:$B$1795,2,FALSE())</f>
        <v>El dato ingresado como atributo @listName es incorrecto.</v>
      </c>
      <c r="M107" s="49" t="s">
        <v>8</v>
      </c>
    </row>
    <row r="108" customFormat="false" ht="24" hidden="false" customHeight="true" outlineLevel="0" collapsed="false">
      <c r="B108" s="49" t="n">
        <f aca="false">B93+1</f>
        <v>19</v>
      </c>
      <c r="C108" s="38" t="s">
        <v>3643</v>
      </c>
      <c r="D108" s="48" t="s">
        <v>63</v>
      </c>
      <c r="E108" s="48" t="s">
        <v>143</v>
      </c>
      <c r="F108" s="49" t="s">
        <v>330</v>
      </c>
      <c r="G108" s="48" t="s">
        <v>3627</v>
      </c>
      <c r="H108" s="51" t="s">
        <v>3644</v>
      </c>
      <c r="I108" s="38" t="s">
        <v>605</v>
      </c>
      <c r="J108" s="48" t="s">
        <v>6</v>
      </c>
      <c r="K108" s="116" t="s">
        <v>3645</v>
      </c>
      <c r="L108" s="38" t="str">
        <f aca="false">VLOOKUP(K108,CódigosRetorno!$A$2:$B$1795,2,FALSE())</f>
        <v>Debe consignar el tipo de ubicación del lugar donde se realiza la operación</v>
      </c>
      <c r="M108" s="49" t="s">
        <v>8</v>
      </c>
      <c r="N108" s="349"/>
    </row>
    <row r="109" customFormat="false" ht="36" hidden="false" customHeight="false" outlineLevel="0" collapsed="false">
      <c r="B109" s="49"/>
      <c r="C109" s="38"/>
      <c r="D109" s="48"/>
      <c r="E109" s="48"/>
      <c r="F109" s="49"/>
      <c r="G109" s="48"/>
      <c r="H109" s="51"/>
      <c r="I109" s="51" t="s">
        <v>1295</v>
      </c>
      <c r="J109" s="52" t="s">
        <v>6</v>
      </c>
      <c r="K109" s="116" t="s">
        <v>3646</v>
      </c>
      <c r="L109" s="38" t="str">
        <f aca="false">VLOOKUP(K109,CódigosRetorno!$A$2:$B$1795,2,FALSE())</f>
        <v>El dato ingresado en el tipo de ubicación del lugar donde se realiza la operación no corresponde al valor esperado</v>
      </c>
      <c r="M109" s="49" t="s">
        <v>3631</v>
      </c>
      <c r="N109" s="349"/>
    </row>
    <row r="110" customFormat="false" ht="15" hidden="false" customHeight="false" outlineLevel="0" collapsed="false">
      <c r="B110" s="234" t="s">
        <v>3647</v>
      </c>
      <c r="C110" s="358"/>
      <c r="D110" s="359"/>
      <c r="E110" s="360"/>
      <c r="F110" s="360"/>
      <c r="G110" s="360"/>
      <c r="H110" s="361"/>
      <c r="I110" s="362"/>
      <c r="J110" s="362"/>
      <c r="K110" s="362" t="s">
        <v>8</v>
      </c>
      <c r="L110" s="361" t="str">
        <f aca="false">VLOOKUP(K110,CódigosRetorno!$A$2:$B$1795,2,FALSE())</f>
        <v>-</v>
      </c>
      <c r="M110" s="362"/>
    </row>
    <row r="111" customFormat="false" ht="24" hidden="false" customHeight="true" outlineLevel="0" collapsed="false">
      <c r="B111" s="49" t="n">
        <f aca="false">B108+1</f>
        <v>20</v>
      </c>
      <c r="C111" s="38" t="s">
        <v>3648</v>
      </c>
      <c r="D111" s="48" t="s">
        <v>329</v>
      </c>
      <c r="E111" s="48" t="s">
        <v>143</v>
      </c>
      <c r="F111" s="49" t="s">
        <v>1104</v>
      </c>
      <c r="G111" s="48" t="s">
        <v>857</v>
      </c>
      <c r="H111" s="51" t="s">
        <v>3649</v>
      </c>
      <c r="I111" s="38" t="s">
        <v>1492</v>
      </c>
      <c r="J111" s="52" t="s">
        <v>6</v>
      </c>
      <c r="K111" s="116" t="s">
        <v>860</v>
      </c>
      <c r="L111" s="38" t="str">
        <f aca="false">VLOOKUP(K111,CódigosRetorno!$A$2:$B$1795,2,FALSE())</f>
        <v>El Numero de orden del item no cumple con el formato establecido</v>
      </c>
      <c r="M111" s="49" t="s">
        <v>8</v>
      </c>
    </row>
    <row r="112" customFormat="false" ht="24" hidden="false" customHeight="false" outlineLevel="0" collapsed="false">
      <c r="B112" s="49"/>
      <c r="C112" s="38"/>
      <c r="D112" s="48"/>
      <c r="E112" s="48"/>
      <c r="F112" s="49"/>
      <c r="G112" s="48"/>
      <c r="H112" s="51"/>
      <c r="I112" s="51" t="s">
        <v>1493</v>
      </c>
      <c r="J112" s="52" t="s">
        <v>6</v>
      </c>
      <c r="K112" s="116" t="s">
        <v>862</v>
      </c>
      <c r="L112" s="38" t="str">
        <f aca="false">VLOOKUP(K112,CódigosRetorno!$A$2:$B$1795,2,FALSE())</f>
        <v>El número de ítem no puede estar duplicado.</v>
      </c>
      <c r="M112" s="49" t="s">
        <v>8</v>
      </c>
    </row>
    <row r="113" customFormat="false" ht="24" hidden="false" customHeight="true" outlineLevel="0" collapsed="false">
      <c r="B113" s="49" t="n">
        <f aca="false">B111+1</f>
        <v>21</v>
      </c>
      <c r="C113" s="38" t="s">
        <v>1508</v>
      </c>
      <c r="D113" s="48" t="s">
        <v>329</v>
      </c>
      <c r="E113" s="48" t="s">
        <v>143</v>
      </c>
      <c r="F113" s="49" t="s">
        <v>865</v>
      </c>
      <c r="G113" s="48" t="s">
        <v>866</v>
      </c>
      <c r="H113" s="51" t="s">
        <v>3650</v>
      </c>
      <c r="I113" s="38" t="s">
        <v>1510</v>
      </c>
      <c r="J113" s="52" t="s">
        <v>6</v>
      </c>
      <c r="K113" s="116" t="s">
        <v>1511</v>
      </c>
      <c r="L113" s="38" t="str">
        <f aca="false">VLOOKUP(K113,CódigosRetorno!$A$2:$B$1795,2,FALSE())</f>
        <v>El XML no contiene el tag InvoicedQuantity en el detalle de los Items o es cero (0)</v>
      </c>
      <c r="M113" s="49" t="s">
        <v>8</v>
      </c>
    </row>
    <row r="114" customFormat="false" ht="24" hidden="false" customHeight="false" outlineLevel="0" collapsed="false">
      <c r="B114" s="49"/>
      <c r="C114" s="38"/>
      <c r="D114" s="48"/>
      <c r="E114" s="48"/>
      <c r="F114" s="49"/>
      <c r="G114" s="48"/>
      <c r="H114" s="51"/>
      <c r="I114" s="38" t="s">
        <v>869</v>
      </c>
      <c r="J114" s="52" t="s">
        <v>6</v>
      </c>
      <c r="K114" s="116" t="s">
        <v>1512</v>
      </c>
      <c r="L114" s="38" t="str">
        <f aca="false">VLOOKUP(K114,CódigosRetorno!$A$2:$B$1795,2,FALSE())</f>
        <v>InvoicedQuantity El dato ingresado no cumple con el estandar</v>
      </c>
      <c r="M114" s="49" t="s">
        <v>8</v>
      </c>
    </row>
    <row r="115" customFormat="false" ht="24" hidden="false" customHeight="true" outlineLevel="0" collapsed="false">
      <c r="B115" s="49" t="n">
        <f aca="false">B113+1</f>
        <v>22</v>
      </c>
      <c r="C115" s="38" t="s">
        <v>1494</v>
      </c>
      <c r="D115" s="48" t="s">
        <v>329</v>
      </c>
      <c r="E115" s="48" t="s">
        <v>143</v>
      </c>
      <c r="F115" s="49" t="s">
        <v>1495</v>
      </c>
      <c r="G115" s="48" t="s">
        <v>3651</v>
      </c>
      <c r="H115" s="51" t="s">
        <v>3652</v>
      </c>
      <c r="I115" s="38" t="s">
        <v>1329</v>
      </c>
      <c r="J115" s="48" t="s">
        <v>6</v>
      </c>
      <c r="K115" s="52" t="s">
        <v>1498</v>
      </c>
      <c r="L115" s="38" t="str">
        <f aca="false">VLOOKUP(K115,CódigosRetorno!$A$2:$B$1795,2,FALSE())</f>
        <v>Es obligatorio indicar la unidad de medida del ítem</v>
      </c>
      <c r="M115" s="49" t="s">
        <v>8</v>
      </c>
    </row>
    <row r="116" customFormat="false" ht="24" hidden="false" customHeight="false" outlineLevel="0" collapsed="false">
      <c r="B116" s="49"/>
      <c r="C116" s="38"/>
      <c r="D116" s="48"/>
      <c r="E116" s="48"/>
      <c r="F116" s="49"/>
      <c r="G116" s="48"/>
      <c r="H116" s="51"/>
      <c r="I116" s="38" t="s">
        <v>1499</v>
      </c>
      <c r="J116" s="48" t="s">
        <v>6</v>
      </c>
      <c r="K116" s="52" t="s">
        <v>1500</v>
      </c>
      <c r="L116" s="38" t="str">
        <f aca="false">VLOOKUP(K116,CódigosRetorno!$A$2:$B$1795,2,FALSE())</f>
        <v>El dato ingresado como unidad de medida no corresponde al valor esperado</v>
      </c>
      <c r="M116" s="49" t="s">
        <v>1505</v>
      </c>
    </row>
    <row r="117" customFormat="false" ht="24" hidden="false" customHeight="false" outlineLevel="0" collapsed="false">
      <c r="B117" s="49"/>
      <c r="C117" s="38"/>
      <c r="D117" s="48"/>
      <c r="E117" s="48"/>
      <c r="F117" s="49"/>
      <c r="G117" s="49" t="s">
        <v>1501</v>
      </c>
      <c r="H117" s="51" t="s">
        <v>1502</v>
      </c>
      <c r="I117" s="38" t="s">
        <v>1503</v>
      </c>
      <c r="J117" s="48" t="s">
        <v>208</v>
      </c>
      <c r="K117" s="52" t="s">
        <v>1504</v>
      </c>
      <c r="L117" s="38" t="str">
        <f aca="false">VLOOKUP(K117,CódigosRetorno!$A$2:$B$1795,2,FALSE())</f>
        <v>El dato ingresado como atributo @unitCodeListID es incorrecto.</v>
      </c>
      <c r="M117" s="49" t="s">
        <v>1505</v>
      </c>
    </row>
    <row r="118" customFormat="false" ht="48" hidden="false" customHeight="false" outlineLevel="0" collapsed="false">
      <c r="B118" s="49"/>
      <c r="C118" s="38"/>
      <c r="D118" s="48"/>
      <c r="E118" s="48"/>
      <c r="F118" s="49"/>
      <c r="G118" s="49" t="s">
        <v>1376</v>
      </c>
      <c r="H118" s="51" t="s">
        <v>1506</v>
      </c>
      <c r="I118" s="38" t="s">
        <v>1306</v>
      </c>
      <c r="J118" s="52" t="s">
        <v>208</v>
      </c>
      <c r="K118" s="116" t="s">
        <v>1507</v>
      </c>
      <c r="L118" s="38" t="str">
        <f aca="false">VLOOKUP(K118,CódigosRetorno!$A$2:$B$1795,2,FALSE())</f>
        <v>El dato ingresado como atributo @unitCodeListAgencyName es incorrecto.</v>
      </c>
      <c r="M118" s="49" t="s">
        <v>8</v>
      </c>
    </row>
    <row r="119" customFormat="false" ht="24" hidden="false" customHeight="true" outlineLevel="0" collapsed="false">
      <c r="B119" s="49" t="n">
        <f aca="false">B115+1</f>
        <v>23</v>
      </c>
      <c r="C119" s="38" t="s">
        <v>3653</v>
      </c>
      <c r="D119" s="48" t="s">
        <v>329</v>
      </c>
      <c r="E119" s="48" t="s">
        <v>143</v>
      </c>
      <c r="F119" s="49" t="s">
        <v>1563</v>
      </c>
      <c r="G119" s="48"/>
      <c r="H119" s="51" t="s">
        <v>3654</v>
      </c>
      <c r="I119" s="38" t="s">
        <v>200</v>
      </c>
      <c r="J119" s="52" t="s">
        <v>6</v>
      </c>
      <c r="K119" s="116" t="s">
        <v>1565</v>
      </c>
      <c r="L119" s="38" t="str">
        <f aca="false">VLOOKUP(K119,CódigosRetorno!$A$2:$B$1795,2,FALSE())</f>
        <v>El XML no contiene el tag cac:Item/cbc:Description en el detalle de los Items</v>
      </c>
      <c r="M119" s="49" t="s">
        <v>8</v>
      </c>
    </row>
    <row r="120" customFormat="false" ht="60" hidden="false" customHeight="false" outlineLevel="0" collapsed="false">
      <c r="B120" s="49"/>
      <c r="C120" s="38"/>
      <c r="D120" s="48"/>
      <c r="E120" s="48"/>
      <c r="F120" s="49"/>
      <c r="G120" s="48"/>
      <c r="H120" s="51"/>
      <c r="I120" s="38" t="s">
        <v>1566</v>
      </c>
      <c r="J120" s="52" t="s">
        <v>6</v>
      </c>
      <c r="K120" s="116" t="s">
        <v>1567</v>
      </c>
      <c r="L120" s="38" t="str">
        <f aca="false">VLOOKUP(K120,CódigosRetorno!$A$2:$B$1795,2,FALSE())</f>
        <v>El XML no contiene el tag o no existe informacion de cac:Item/cbc:Description del item</v>
      </c>
      <c r="M120" s="49" t="s">
        <v>8</v>
      </c>
    </row>
    <row r="121" customFormat="false" ht="60" hidden="false" customHeight="false" outlineLevel="0" collapsed="false">
      <c r="B121" s="209" t="n">
        <f aca="false">B119+1</f>
        <v>24</v>
      </c>
      <c r="C121" s="38" t="s">
        <v>1513</v>
      </c>
      <c r="D121" s="48" t="s">
        <v>329</v>
      </c>
      <c r="E121" s="48" t="s">
        <v>184</v>
      </c>
      <c r="F121" s="49" t="s">
        <v>228</v>
      </c>
      <c r="G121" s="48"/>
      <c r="H121" s="51" t="s">
        <v>3655</v>
      </c>
      <c r="I121" s="38" t="s">
        <v>1515</v>
      </c>
      <c r="J121" s="48" t="s">
        <v>208</v>
      </c>
      <c r="K121" s="52" t="s">
        <v>1516</v>
      </c>
      <c r="L121" s="38" t="str">
        <f aca="false">VLOOKUP(K121,CódigosRetorno!$A$2:$B$1795,2,FALSE())</f>
        <v>El dato ingresado como codigo de producto no cumple con el formato establecido.</v>
      </c>
      <c r="M121" s="49" t="s">
        <v>8</v>
      </c>
    </row>
    <row r="122" customFormat="false" ht="24" hidden="false" customHeight="true" outlineLevel="0" collapsed="false">
      <c r="B122" s="117" t="n">
        <f aca="false">B121+1</f>
        <v>25</v>
      </c>
      <c r="C122" s="38" t="s">
        <v>2779</v>
      </c>
      <c r="D122" s="48" t="s">
        <v>329</v>
      </c>
      <c r="E122" s="48" t="s">
        <v>184</v>
      </c>
      <c r="F122" s="112" t="s">
        <v>1202</v>
      </c>
      <c r="G122" s="101" t="s">
        <v>3656</v>
      </c>
      <c r="H122" s="103" t="s">
        <v>3657</v>
      </c>
      <c r="I122" s="38" t="s">
        <v>3658</v>
      </c>
      <c r="J122" s="48" t="s">
        <v>208</v>
      </c>
      <c r="K122" s="116" t="s">
        <v>1523</v>
      </c>
      <c r="L122" s="38" t="str">
        <f aca="false">VLOOKUP(K122,CódigosRetorno!$A$2:$B$1795,2,FALSE())</f>
        <v>El Código producto de SUNAT no es válido</v>
      </c>
      <c r="M122" s="49" t="s">
        <v>1524</v>
      </c>
    </row>
    <row r="123" customFormat="false" ht="36" hidden="false" customHeight="false" outlineLevel="0" collapsed="false">
      <c r="B123" s="117"/>
      <c r="C123" s="38"/>
      <c r="D123" s="48"/>
      <c r="E123" s="48"/>
      <c r="F123" s="112"/>
      <c r="G123" s="101"/>
      <c r="H123" s="103"/>
      <c r="I123" s="38" t="s">
        <v>1525</v>
      </c>
      <c r="J123" s="48" t="s">
        <v>208</v>
      </c>
      <c r="K123" s="52" t="s">
        <v>1526</v>
      </c>
      <c r="L123" s="38" t="str">
        <f aca="false">VLOOKUP(K123,CódigosRetorno!$A$2:$B$1795,2,FALSE())</f>
        <v>El Codigo de producto SUNAT debe especificarse como minimo al tercer nivel jerarquico (a nivel de clase del codigo UNSPSC)</v>
      </c>
      <c r="M123" s="49" t="s">
        <v>1524</v>
      </c>
    </row>
    <row r="124" customFormat="false" ht="24" hidden="false" customHeight="false" outlineLevel="0" collapsed="false">
      <c r="B124" s="117"/>
      <c r="C124" s="38"/>
      <c r="D124" s="48"/>
      <c r="E124" s="48"/>
      <c r="F124" s="117"/>
      <c r="G124" s="49" t="s">
        <v>1529</v>
      </c>
      <c r="H124" s="51" t="s">
        <v>1300</v>
      </c>
      <c r="I124" s="38" t="s">
        <v>1530</v>
      </c>
      <c r="J124" s="48" t="s">
        <v>208</v>
      </c>
      <c r="K124" s="52" t="s">
        <v>1302</v>
      </c>
      <c r="L124" s="38" t="str">
        <f aca="false">VLOOKUP(K124,CódigosRetorno!$A$2:$B$1795,2,FALSE())</f>
        <v>El dato ingresado como atributo @listID es incorrecto.</v>
      </c>
      <c r="M124" s="49" t="s">
        <v>8</v>
      </c>
    </row>
    <row r="125" customFormat="false" ht="24" hidden="false" customHeight="false" outlineLevel="0" collapsed="false">
      <c r="B125" s="117"/>
      <c r="C125" s="38"/>
      <c r="D125" s="48"/>
      <c r="E125" s="48"/>
      <c r="F125" s="117"/>
      <c r="G125" s="49" t="s">
        <v>1531</v>
      </c>
      <c r="H125" s="51" t="s">
        <v>1282</v>
      </c>
      <c r="I125" s="38" t="s">
        <v>1532</v>
      </c>
      <c r="J125" s="48" t="s">
        <v>208</v>
      </c>
      <c r="K125" s="52" t="s">
        <v>1283</v>
      </c>
      <c r="L125" s="38" t="str">
        <f aca="false">VLOOKUP(K125,CódigosRetorno!$A$2:$B$1795,2,FALSE())</f>
        <v>El dato ingresado como atributo @listAgencyName es incorrecto.</v>
      </c>
      <c r="M125" s="49" t="s">
        <v>8</v>
      </c>
    </row>
    <row r="126" customFormat="false" ht="24" hidden="false" customHeight="false" outlineLevel="0" collapsed="false">
      <c r="B126" s="117"/>
      <c r="C126" s="38"/>
      <c r="D126" s="48"/>
      <c r="E126" s="48"/>
      <c r="F126" s="117"/>
      <c r="G126" s="49" t="s">
        <v>1533</v>
      </c>
      <c r="H126" s="51" t="s">
        <v>1285</v>
      </c>
      <c r="I126" s="38" t="s">
        <v>1534</v>
      </c>
      <c r="J126" s="52" t="s">
        <v>208</v>
      </c>
      <c r="K126" s="116" t="s">
        <v>1287</v>
      </c>
      <c r="L126" s="38" t="str">
        <f aca="false">VLOOKUP(K126,CódigosRetorno!$A$2:$B$1795,2,FALSE())</f>
        <v>El dato ingresado como atributo @listName es incorrecto.</v>
      </c>
      <c r="M126" s="49" t="s">
        <v>8</v>
      </c>
    </row>
    <row r="127" customFormat="false" ht="36" hidden="false" customHeight="true" outlineLevel="0" collapsed="false">
      <c r="B127" s="49" t="n">
        <f aca="false">B122+1</f>
        <v>26</v>
      </c>
      <c r="C127" s="38" t="s">
        <v>1568</v>
      </c>
      <c r="D127" s="48" t="s">
        <v>329</v>
      </c>
      <c r="E127" s="48" t="s">
        <v>143</v>
      </c>
      <c r="F127" s="117" t="s">
        <v>865</v>
      </c>
      <c r="G127" s="48" t="s">
        <v>866</v>
      </c>
      <c r="H127" s="51" t="s">
        <v>3659</v>
      </c>
      <c r="I127" s="38" t="s">
        <v>66</v>
      </c>
      <c r="J127" s="52" t="s">
        <v>6</v>
      </c>
      <c r="K127" s="116" t="s">
        <v>1570</v>
      </c>
      <c r="L127" s="38" t="str">
        <f aca="false">VLOOKUP(K127,CódigosRetorno!$A$2:$B$1795,2,FALSE())</f>
        <v>El XML no contiene el tag cac:Price/cbc:PriceAmount en el detalle de los Items</v>
      </c>
      <c r="M127" s="49" t="s">
        <v>8</v>
      </c>
    </row>
    <row r="128" customFormat="false" ht="36" hidden="false" customHeight="false" outlineLevel="0" collapsed="false">
      <c r="B128" s="49"/>
      <c r="C128" s="38"/>
      <c r="D128" s="48"/>
      <c r="E128" s="48"/>
      <c r="F128" s="117"/>
      <c r="G128" s="48"/>
      <c r="H128" s="51"/>
      <c r="I128" s="38" t="s">
        <v>1571</v>
      </c>
      <c r="J128" s="52" t="s">
        <v>6</v>
      </c>
      <c r="K128" s="116" t="s">
        <v>1572</v>
      </c>
      <c r="L128" s="38" t="str">
        <f aca="false">VLOOKUP(K128,CódigosRetorno!$A$2:$B$1795,2,FALSE())</f>
        <v>El dato ingresado en PriceAmount del Valor de venta unitario por item no cumple con el formato establecido</v>
      </c>
      <c r="M128" s="49" t="s">
        <v>8</v>
      </c>
    </row>
    <row r="129" customFormat="false" ht="60" hidden="false" customHeight="false" outlineLevel="0" collapsed="false">
      <c r="B129" s="49"/>
      <c r="C129" s="38"/>
      <c r="D129" s="48"/>
      <c r="E129" s="48"/>
      <c r="F129" s="117"/>
      <c r="G129" s="48"/>
      <c r="H129" s="51"/>
      <c r="I129" s="51" t="s">
        <v>3660</v>
      </c>
      <c r="J129" s="52" t="s">
        <v>6</v>
      </c>
      <c r="K129" s="116" t="s">
        <v>1574</v>
      </c>
      <c r="L129" s="38" t="str">
        <f aca="false">VLOOKUP(K129,CódigosRetorno!$A$2:$B$1795,2,FALSE())</f>
        <v>Operacion gratuita, solo debe consignar un monto referencial</v>
      </c>
      <c r="M129" s="49" t="s">
        <v>8</v>
      </c>
    </row>
    <row r="130" customFormat="false" ht="24" hidden="false" customHeight="false" outlineLevel="0" collapsed="false">
      <c r="B130" s="49"/>
      <c r="C130" s="38"/>
      <c r="D130" s="48"/>
      <c r="E130" s="48"/>
      <c r="F130" s="49" t="s">
        <v>144</v>
      </c>
      <c r="G130" s="48" t="s">
        <v>3564</v>
      </c>
      <c r="H130" s="51" t="s">
        <v>1575</v>
      </c>
      <c r="I130" s="51" t="s">
        <v>1576</v>
      </c>
      <c r="J130" s="52" t="s">
        <v>6</v>
      </c>
      <c r="K130" s="116" t="s">
        <v>3661</v>
      </c>
      <c r="L130" s="38" t="str">
        <f aca="false">VLOOKUP(K130,CódigosRetorno!$A$2:$B$1795,2,FALSE())</f>
        <v>La moneda debe ser la misma en todo el documento</v>
      </c>
      <c r="M130" s="49" t="s">
        <v>1297</v>
      </c>
    </row>
    <row r="131" customFormat="false" ht="15" hidden="false" customHeight="true" outlineLevel="0" collapsed="false">
      <c r="B131" s="170" t="n">
        <f aca="false">B127+1</f>
        <v>27</v>
      </c>
      <c r="C131" s="38" t="s">
        <v>3662</v>
      </c>
      <c r="D131" s="48" t="s">
        <v>329</v>
      </c>
      <c r="E131" s="48" t="s">
        <v>143</v>
      </c>
      <c r="F131" s="117" t="s">
        <v>865</v>
      </c>
      <c r="G131" s="48" t="s">
        <v>866</v>
      </c>
      <c r="H131" s="51" t="s">
        <v>3663</v>
      </c>
      <c r="I131" s="38" t="s">
        <v>66</v>
      </c>
      <c r="J131" s="48" t="s">
        <v>6</v>
      </c>
      <c r="K131" s="116" t="s">
        <v>1579</v>
      </c>
      <c r="L131" s="38" t="str">
        <f aca="false">VLOOKUP(K131,CódigosRetorno!$A$2:$B$1795,2,FALSE())</f>
        <v>Debe existir el tag cac:AlternativeConditionPrice</v>
      </c>
      <c r="M131" s="49" t="s">
        <v>8</v>
      </c>
    </row>
    <row r="132" customFormat="false" ht="36" hidden="false" customHeight="false" outlineLevel="0" collapsed="false">
      <c r="B132" s="170"/>
      <c r="C132" s="38"/>
      <c r="D132" s="48"/>
      <c r="E132" s="48"/>
      <c r="F132" s="117"/>
      <c r="G132" s="48"/>
      <c r="H132" s="51"/>
      <c r="I132" s="38" t="s">
        <v>1571</v>
      </c>
      <c r="J132" s="52" t="s">
        <v>6</v>
      </c>
      <c r="K132" s="116" t="s">
        <v>1580</v>
      </c>
      <c r="L132" s="38" t="str">
        <f aca="false">VLOOKUP(K132,CódigosRetorno!$A$2:$B$1795,2,FALSE())</f>
        <v>El dato ingresado en PriceAmount del Precio de venta unitario por item no cumple con el formato establecido</v>
      </c>
      <c r="M132" s="49" t="s">
        <v>8</v>
      </c>
    </row>
    <row r="133" customFormat="false" ht="96" hidden="false" customHeight="false" outlineLevel="0" collapsed="false">
      <c r="B133" s="170"/>
      <c r="C133" s="38"/>
      <c r="D133" s="48"/>
      <c r="E133" s="48"/>
      <c r="F133" s="117"/>
      <c r="G133" s="48"/>
      <c r="H133" s="51"/>
      <c r="I133" s="38" t="s">
        <v>3664</v>
      </c>
      <c r="J133" s="52" t="s">
        <v>208</v>
      </c>
      <c r="K133" s="52" t="s">
        <v>2782</v>
      </c>
      <c r="L133" s="38" t="str">
        <f aca="false">VLOOKUP(MID(K133,1,4),CódigosRetorno!$A$2:$B$1795,2,FALSE())</f>
        <v>El precio unitario de la operación que está informando difiere de los cálculos realizados en base a la información remitida</v>
      </c>
      <c r="M133" s="200" t="s">
        <v>8</v>
      </c>
    </row>
    <row r="134" customFormat="false" ht="84" hidden="false" customHeight="false" outlineLevel="0" collapsed="false">
      <c r="B134" s="170"/>
      <c r="C134" s="38"/>
      <c r="D134" s="48"/>
      <c r="E134" s="48"/>
      <c r="F134" s="117"/>
      <c r="G134" s="48"/>
      <c r="H134" s="51"/>
      <c r="I134" s="38" t="s">
        <v>3665</v>
      </c>
      <c r="J134" s="52" t="s">
        <v>6</v>
      </c>
      <c r="K134" s="116" t="s">
        <v>1595</v>
      </c>
      <c r="L134" s="38" t="str">
        <f aca="false">VLOOKUP(K134,CódigosRetorno!$A$2:$B$1795,2,FALSE())</f>
        <v>Si existe 'Valor referencial unitario en operac. no onerosas' con monto mayor a cero, la operacion debe ser gratuita (codigo de tributo 9996)</v>
      </c>
      <c r="M134" s="49" t="s">
        <v>8</v>
      </c>
    </row>
    <row r="135" customFormat="false" ht="72" hidden="false" customHeight="false" outlineLevel="0" collapsed="false">
      <c r="B135" s="170"/>
      <c r="C135" s="38"/>
      <c r="D135" s="48"/>
      <c r="E135" s="48"/>
      <c r="F135" s="117"/>
      <c r="G135" s="48"/>
      <c r="H135" s="51"/>
      <c r="I135" s="38" t="s">
        <v>3666</v>
      </c>
      <c r="J135" s="52" t="s">
        <v>6</v>
      </c>
      <c r="K135" s="116" t="s">
        <v>1597</v>
      </c>
      <c r="L135" s="38" t="str">
        <f aca="false">VLOOKUP(K135,CódigosRetorno!$A$2:$B$1795,2,FALSE())</f>
        <v>El código de precio '02' es sólo para operaciones gratuitas</v>
      </c>
      <c r="M135" s="49" t="s">
        <v>8</v>
      </c>
    </row>
    <row r="136" customFormat="false" ht="24" hidden="false" customHeight="false" outlineLevel="0" collapsed="false">
      <c r="B136" s="170"/>
      <c r="C136" s="38"/>
      <c r="D136" s="48"/>
      <c r="E136" s="48"/>
      <c r="F136" s="117"/>
      <c r="G136" s="48" t="s">
        <v>308</v>
      </c>
      <c r="H136" s="51" t="s">
        <v>1575</v>
      </c>
      <c r="I136" s="51" t="s">
        <v>1576</v>
      </c>
      <c r="J136" s="52" t="s">
        <v>6</v>
      </c>
      <c r="K136" s="116" t="s">
        <v>3661</v>
      </c>
      <c r="L136" s="38" t="str">
        <f aca="false">VLOOKUP(K136,CódigosRetorno!$A$2:$B$1795,2,FALSE())</f>
        <v>La moneda debe ser la misma en todo el documento</v>
      </c>
      <c r="M136" s="49" t="s">
        <v>1297</v>
      </c>
    </row>
    <row r="137" customFormat="false" ht="24" hidden="false" customHeight="true" outlineLevel="0" collapsed="false">
      <c r="B137" s="170"/>
      <c r="C137" s="38"/>
      <c r="D137" s="48"/>
      <c r="E137" s="48"/>
      <c r="F137" s="49" t="s">
        <v>330</v>
      </c>
      <c r="G137" s="48" t="s">
        <v>3667</v>
      </c>
      <c r="H137" s="51" t="s">
        <v>3668</v>
      </c>
      <c r="I137" s="38" t="s">
        <v>469</v>
      </c>
      <c r="J137" s="52" t="s">
        <v>6</v>
      </c>
      <c r="K137" s="116" t="s">
        <v>1585</v>
      </c>
      <c r="L137" s="38" t="str">
        <f aca="false">VLOOKUP(K137,CódigosRetorno!$A$2:$B$1795,2,FALSE())</f>
        <v>Se ha consignado un valor invalido en el campo cbc:PriceTypeCode</v>
      </c>
      <c r="M137" s="49" t="s">
        <v>8</v>
      </c>
    </row>
    <row r="138" customFormat="false" ht="36" hidden="false" customHeight="false" outlineLevel="0" collapsed="false">
      <c r="B138" s="170"/>
      <c r="C138" s="38"/>
      <c r="D138" s="48"/>
      <c r="E138" s="48"/>
      <c r="F138" s="49"/>
      <c r="G138" s="48"/>
      <c r="H138" s="51"/>
      <c r="I138" s="51" t="s">
        <v>1587</v>
      </c>
      <c r="J138" s="52" t="s">
        <v>6</v>
      </c>
      <c r="K138" s="116" t="s">
        <v>1588</v>
      </c>
      <c r="L138" s="38" t="str">
        <f aca="false">VLOOKUP(K138,CódigosRetorno!$A$2:$B$1795,2,FALSE())</f>
        <v>Existe mas de un tag cac:AlternativeConditionPrice con el mismo cbc:PriceTypeCode</v>
      </c>
      <c r="M138" s="49" t="s">
        <v>1586</v>
      </c>
    </row>
    <row r="139" customFormat="false" ht="24" hidden="false" customHeight="false" outlineLevel="0" collapsed="false">
      <c r="B139" s="170"/>
      <c r="C139" s="38"/>
      <c r="D139" s="48"/>
      <c r="E139" s="48" t="s">
        <v>184</v>
      </c>
      <c r="F139" s="117"/>
      <c r="G139" s="49" t="s">
        <v>1589</v>
      </c>
      <c r="H139" s="51" t="s">
        <v>1285</v>
      </c>
      <c r="I139" s="38" t="s">
        <v>1590</v>
      </c>
      <c r="J139" s="52" t="s">
        <v>208</v>
      </c>
      <c r="K139" s="116" t="s">
        <v>1287</v>
      </c>
      <c r="L139" s="38" t="str">
        <f aca="false">VLOOKUP(K139,CódigosRetorno!$A$2:$B$1795,2,FALSE())</f>
        <v>El dato ingresado como atributo @listName es incorrecto.</v>
      </c>
      <c r="M139" s="49" t="s">
        <v>8</v>
      </c>
      <c r="N139" s="16"/>
    </row>
    <row r="140" customFormat="false" ht="24" hidden="false" customHeight="false" outlineLevel="0" collapsed="false">
      <c r="B140" s="170"/>
      <c r="C140" s="38"/>
      <c r="D140" s="48"/>
      <c r="E140" s="48"/>
      <c r="F140" s="117"/>
      <c r="G140" s="49" t="s">
        <v>1260</v>
      </c>
      <c r="H140" s="51" t="s">
        <v>1282</v>
      </c>
      <c r="I140" s="38" t="s">
        <v>1263</v>
      </c>
      <c r="J140" s="48" t="s">
        <v>208</v>
      </c>
      <c r="K140" s="52" t="s">
        <v>1283</v>
      </c>
      <c r="L140" s="38" t="str">
        <f aca="false">VLOOKUP(K140,CódigosRetorno!$A$2:$B$1795,2,FALSE())</f>
        <v>El dato ingresado como atributo @listAgencyName es incorrecto.</v>
      </c>
      <c r="M140" s="49" t="s">
        <v>8</v>
      </c>
      <c r="N140" s="16"/>
    </row>
    <row r="141" customFormat="false" ht="48" hidden="false" customHeight="false" outlineLevel="0" collapsed="false">
      <c r="B141" s="170"/>
      <c r="C141" s="38"/>
      <c r="D141" s="48"/>
      <c r="E141" s="48"/>
      <c r="F141" s="117"/>
      <c r="G141" s="49" t="s">
        <v>1591</v>
      </c>
      <c r="H141" s="51" t="s">
        <v>1289</v>
      </c>
      <c r="I141" s="38" t="s">
        <v>1592</v>
      </c>
      <c r="J141" s="52" t="s">
        <v>208</v>
      </c>
      <c r="K141" s="116" t="s">
        <v>1291</v>
      </c>
      <c r="L141" s="38" t="str">
        <f aca="false">VLOOKUP(K141,CódigosRetorno!$A$2:$B$1795,2,FALSE())</f>
        <v>El dato ingresado como atributo @listURI es incorrecto.</v>
      </c>
      <c r="M141" s="49" t="s">
        <v>8</v>
      </c>
      <c r="N141" s="16"/>
    </row>
    <row r="142" customFormat="false" ht="36" hidden="false" customHeight="true" outlineLevel="0" collapsed="false">
      <c r="B142" s="49" t="n">
        <f aca="false">B131+1</f>
        <v>28</v>
      </c>
      <c r="C142" s="38" t="s">
        <v>3669</v>
      </c>
      <c r="D142" s="49" t="s">
        <v>329</v>
      </c>
      <c r="E142" s="48" t="s">
        <v>143</v>
      </c>
      <c r="F142" s="81" t="s">
        <v>300</v>
      </c>
      <c r="G142" s="101" t="s">
        <v>301</v>
      </c>
      <c r="H142" s="103" t="s">
        <v>3670</v>
      </c>
      <c r="I142" s="38" t="s">
        <v>1618</v>
      </c>
      <c r="J142" s="52" t="s">
        <v>6</v>
      </c>
      <c r="K142" s="116" t="s">
        <v>1720</v>
      </c>
      <c r="L142" s="38" t="str">
        <f aca="false">VLOOKUP(K142,CódigosRetorno!$A$2:$B$1795,2,FALSE())</f>
        <v>El dato ingresado en LineExtensionAmount del item no cumple con el formato establecido</v>
      </c>
      <c r="M142" s="49" t="s">
        <v>8</v>
      </c>
    </row>
    <row r="143" customFormat="false" ht="96" hidden="false" customHeight="false" outlineLevel="0" collapsed="false">
      <c r="B143" s="49"/>
      <c r="C143" s="38"/>
      <c r="D143" s="49"/>
      <c r="E143" s="48"/>
      <c r="F143" s="81"/>
      <c r="G143" s="101"/>
      <c r="H143" s="103"/>
      <c r="I143" s="38" t="s">
        <v>3671</v>
      </c>
      <c r="J143" s="52" t="s">
        <v>208</v>
      </c>
      <c r="K143" s="52" t="s">
        <v>2807</v>
      </c>
      <c r="L143" s="38" t="str">
        <f aca="false">VLOOKUP(MID(K143,1,4),CódigosRetorno!$A$2:$B$1795,2,FALSE())</f>
        <v>El valor de venta por ítem difiere de los importes consignados.</v>
      </c>
      <c r="M143" s="200" t="s">
        <v>8</v>
      </c>
    </row>
    <row r="144" customFormat="false" ht="84" hidden="false" customHeight="false" outlineLevel="0" collapsed="false">
      <c r="B144" s="49"/>
      <c r="C144" s="38"/>
      <c r="D144" s="49"/>
      <c r="E144" s="48"/>
      <c r="F144" s="81"/>
      <c r="G144" s="101"/>
      <c r="H144" s="103"/>
      <c r="I144" s="38" t="s">
        <v>3672</v>
      </c>
      <c r="J144" s="52" t="s">
        <v>208</v>
      </c>
      <c r="K144" s="52" t="s">
        <v>2807</v>
      </c>
      <c r="L144" s="38" t="str">
        <f aca="false">VLOOKUP(MID(K144,1,4),CódigosRetorno!$A$2:$B$1795,2,FALSE())</f>
        <v>El valor de venta por ítem difiere de los importes consignados.</v>
      </c>
      <c r="M144" s="200" t="s">
        <v>8</v>
      </c>
    </row>
    <row r="145" customFormat="false" ht="24" hidden="false" customHeight="false" outlineLevel="0" collapsed="false">
      <c r="B145" s="49"/>
      <c r="C145" s="38"/>
      <c r="D145" s="49"/>
      <c r="E145" s="48"/>
      <c r="F145" s="49" t="s">
        <v>144</v>
      </c>
      <c r="G145" s="48" t="s">
        <v>3564</v>
      </c>
      <c r="H145" s="51" t="s">
        <v>1575</v>
      </c>
      <c r="I145" s="51" t="s">
        <v>1598</v>
      </c>
      <c r="J145" s="52" t="s">
        <v>6</v>
      </c>
      <c r="K145" s="116" t="s">
        <v>3661</v>
      </c>
      <c r="L145" s="38" t="str">
        <f aca="false">VLOOKUP(K145,CódigosRetorno!$A$2:$B$1795,2,FALSE())</f>
        <v>La moneda debe ser la misma en todo el documento</v>
      </c>
      <c r="M145" s="49" t="s">
        <v>8</v>
      </c>
    </row>
    <row r="146" customFormat="false" ht="15" hidden="false" customHeight="false" outlineLevel="0" collapsed="false">
      <c r="B146" s="234" t="s">
        <v>3673</v>
      </c>
      <c r="C146" s="363"/>
      <c r="D146" s="363"/>
      <c r="E146" s="364"/>
      <c r="F146" s="364"/>
      <c r="G146" s="364"/>
      <c r="H146" s="365"/>
      <c r="I146" s="366"/>
      <c r="J146" s="366"/>
      <c r="K146" s="367" t="s">
        <v>8</v>
      </c>
      <c r="L146" s="365" t="str">
        <f aca="false">VLOOKUP(K146,CódigosRetorno!$A$2:$B$1795,2,FALSE())</f>
        <v>-</v>
      </c>
      <c r="M146" s="366"/>
    </row>
    <row r="147" customFormat="false" ht="36" hidden="false" customHeight="true" outlineLevel="0" collapsed="false">
      <c r="B147" s="170" t="n">
        <f aca="false">B142+1</f>
        <v>29</v>
      </c>
      <c r="C147" s="38" t="s">
        <v>3674</v>
      </c>
      <c r="D147" s="170" t="s">
        <v>329</v>
      </c>
      <c r="E147" s="170" t="s">
        <v>184</v>
      </c>
      <c r="F147" s="52" t="s">
        <v>223</v>
      </c>
      <c r="G147" s="49" t="s">
        <v>3675</v>
      </c>
      <c r="H147" s="38" t="s">
        <v>3676</v>
      </c>
      <c r="I147" s="38" t="s">
        <v>1551</v>
      </c>
      <c r="J147" s="48" t="s">
        <v>208</v>
      </c>
      <c r="K147" s="52" t="s">
        <v>1552</v>
      </c>
      <c r="L147" s="38" t="str">
        <f aca="false">VLOOKUP(K147,CódigosRetorno!$A$2:$B$1795,2,FALSE())</f>
        <v>No existe información en el nombre del concepto.</v>
      </c>
      <c r="M147" s="49" t="s">
        <v>8</v>
      </c>
    </row>
    <row r="148" customFormat="false" ht="24" hidden="false" customHeight="true" outlineLevel="0" collapsed="false">
      <c r="B148" s="170"/>
      <c r="C148" s="38"/>
      <c r="D148" s="170"/>
      <c r="E148" s="170"/>
      <c r="F148" s="52" t="s">
        <v>769</v>
      </c>
      <c r="G148" s="48" t="s">
        <v>3675</v>
      </c>
      <c r="H148" s="51" t="s">
        <v>3677</v>
      </c>
      <c r="I148" s="38" t="s">
        <v>3678</v>
      </c>
      <c r="J148" s="48" t="s">
        <v>6</v>
      </c>
      <c r="K148" s="52" t="s">
        <v>3679</v>
      </c>
      <c r="L148" s="38" t="str">
        <f aca="false">VLOOKUP(K148,CódigosRetorno!$A$2:$B$1795,2,FALSE())</f>
        <v>El XML no contiene el tag de Comercializacion del oro: Codigo unico de concesion minera</v>
      </c>
      <c r="M148" s="49" t="s">
        <v>8</v>
      </c>
    </row>
    <row r="149" customFormat="false" ht="24" hidden="false" customHeight="false" outlineLevel="0" collapsed="false">
      <c r="B149" s="170"/>
      <c r="C149" s="38"/>
      <c r="D149" s="170"/>
      <c r="E149" s="170"/>
      <c r="F149" s="52"/>
      <c r="G149" s="48"/>
      <c r="H149" s="51"/>
      <c r="I149" s="38" t="s">
        <v>3680</v>
      </c>
      <c r="J149" s="48" t="s">
        <v>6</v>
      </c>
      <c r="K149" s="52" t="s">
        <v>3681</v>
      </c>
      <c r="L149" s="38" t="str">
        <f aca="false">VLOOKUP(K149,CódigosRetorno!$A$2:$B$1795,2,FALSE())</f>
        <v>El XML no contiene el tag de Comercializacion del oro: Ley mineral</v>
      </c>
      <c r="M149" s="49" t="s">
        <v>8</v>
      </c>
    </row>
    <row r="150" customFormat="false" ht="24" hidden="false" customHeight="false" outlineLevel="0" collapsed="false">
      <c r="B150" s="170"/>
      <c r="C150" s="38"/>
      <c r="D150" s="170"/>
      <c r="E150" s="170"/>
      <c r="F150" s="52"/>
      <c r="G150" s="48"/>
      <c r="H150" s="51"/>
      <c r="I150" s="38" t="s">
        <v>3682</v>
      </c>
      <c r="J150" s="48" t="s">
        <v>6</v>
      </c>
      <c r="K150" s="52" t="s">
        <v>3683</v>
      </c>
      <c r="L150" s="38" t="str">
        <f aca="false">VLOOKUP(K150,CódigosRetorno!$A$2:$B$1795,2,FALSE())</f>
        <v>El XML no contiene el tag de Comercializacion del oro: Naturaleza del mineral</v>
      </c>
      <c r="M150" s="49" t="s">
        <v>8</v>
      </c>
    </row>
    <row r="151" customFormat="false" ht="24" hidden="false" customHeight="false" outlineLevel="0" collapsed="false">
      <c r="B151" s="170"/>
      <c r="C151" s="38"/>
      <c r="D151" s="170"/>
      <c r="E151" s="170"/>
      <c r="F151" s="52"/>
      <c r="G151" s="48"/>
      <c r="H151" s="51"/>
      <c r="I151" s="38" t="s">
        <v>3684</v>
      </c>
      <c r="J151" s="48" t="s">
        <v>6</v>
      </c>
      <c r="K151" s="52" t="s">
        <v>3685</v>
      </c>
      <c r="L151" s="38" t="str">
        <f aca="false">VLOOKUP(K151,CódigosRetorno!$A$2:$B$1795,2,FALSE())</f>
        <v>El XML no contiene el tag de Comercializacion del oro: Nombre del derecho minero</v>
      </c>
      <c r="M151" s="49" t="s">
        <v>8</v>
      </c>
    </row>
    <row r="152" customFormat="false" ht="24" hidden="false" customHeight="false" outlineLevel="0" collapsed="false">
      <c r="B152" s="170"/>
      <c r="C152" s="38"/>
      <c r="D152" s="170"/>
      <c r="E152" s="170"/>
      <c r="F152" s="240"/>
      <c r="G152" s="49" t="s">
        <v>1555</v>
      </c>
      <c r="H152" s="38" t="s">
        <v>1285</v>
      </c>
      <c r="I152" s="38" t="s">
        <v>1556</v>
      </c>
      <c r="J152" s="52" t="s">
        <v>208</v>
      </c>
      <c r="K152" s="116" t="s">
        <v>1287</v>
      </c>
      <c r="L152" s="38" t="str">
        <f aca="false">VLOOKUP(K152,CódigosRetorno!$A$2:$B$1795,2,FALSE())</f>
        <v>El dato ingresado como atributo @listName es incorrecto.</v>
      </c>
      <c r="M152" s="49" t="s">
        <v>8</v>
      </c>
    </row>
    <row r="153" customFormat="false" ht="24" hidden="false" customHeight="false" outlineLevel="0" collapsed="false">
      <c r="B153" s="170"/>
      <c r="C153" s="38"/>
      <c r="D153" s="170"/>
      <c r="E153" s="170"/>
      <c r="F153" s="240"/>
      <c r="G153" s="49" t="s">
        <v>1260</v>
      </c>
      <c r="H153" s="38" t="s">
        <v>1282</v>
      </c>
      <c r="I153" s="38" t="s">
        <v>1263</v>
      </c>
      <c r="J153" s="48" t="s">
        <v>208</v>
      </c>
      <c r="K153" s="52" t="s">
        <v>1283</v>
      </c>
      <c r="L153" s="38" t="str">
        <f aca="false">VLOOKUP(K153,CódigosRetorno!$A$2:$B$1795,2,FALSE())</f>
        <v>El dato ingresado como atributo @listAgencyName es incorrecto.</v>
      </c>
      <c r="M153" s="49" t="s">
        <v>8</v>
      </c>
    </row>
    <row r="154" customFormat="false" ht="48" hidden="false" customHeight="false" outlineLevel="0" collapsed="false">
      <c r="B154" s="170"/>
      <c r="C154" s="38"/>
      <c r="D154" s="170"/>
      <c r="E154" s="170"/>
      <c r="F154" s="240"/>
      <c r="G154" s="81" t="s">
        <v>1557</v>
      </c>
      <c r="H154" s="80" t="s">
        <v>1289</v>
      </c>
      <c r="I154" s="38" t="s">
        <v>1558</v>
      </c>
      <c r="J154" s="52" t="s">
        <v>208</v>
      </c>
      <c r="K154" s="116" t="s">
        <v>1291</v>
      </c>
      <c r="L154" s="38" t="str">
        <f aca="false">VLOOKUP(K154,CódigosRetorno!$A$2:$B$1795,2,FALSE())</f>
        <v>El dato ingresado como atributo @listURI es incorrecto.</v>
      </c>
      <c r="M154" s="49" t="s">
        <v>8</v>
      </c>
    </row>
    <row r="155" customFormat="false" ht="36" hidden="false" customHeight="true" outlineLevel="0" collapsed="false">
      <c r="B155" s="170"/>
      <c r="C155" s="38"/>
      <c r="D155" s="170"/>
      <c r="E155" s="170"/>
      <c r="F155" s="112" t="s">
        <v>649</v>
      </c>
      <c r="G155" s="112"/>
      <c r="H155" s="103" t="s">
        <v>3686</v>
      </c>
      <c r="I155" s="141" t="s">
        <v>3687</v>
      </c>
      <c r="J155" s="48" t="s">
        <v>6</v>
      </c>
      <c r="K155" s="52" t="s">
        <v>1561</v>
      </c>
      <c r="L155" s="38" t="str">
        <f aca="false">VLOOKUP(K155,CódigosRetorno!$A$2:$B$1795,2,FALSE())</f>
        <v>El XML no contiene tag o no existe información del valor del concepto por linea.</v>
      </c>
      <c r="M155" s="49" t="s">
        <v>8</v>
      </c>
    </row>
    <row r="156" customFormat="false" ht="15" hidden="false" customHeight="false" outlineLevel="0" collapsed="false">
      <c r="B156" s="170"/>
      <c r="C156" s="38"/>
      <c r="D156" s="170"/>
      <c r="E156" s="170"/>
      <c r="F156" s="112"/>
      <c r="G156" s="112"/>
      <c r="H156" s="103"/>
      <c r="I156" s="141" t="s">
        <v>2158</v>
      </c>
      <c r="J156" s="48" t="s">
        <v>8</v>
      </c>
      <c r="K156" s="52" t="s">
        <v>8</v>
      </c>
      <c r="L156" s="38" t="str">
        <f aca="false">VLOOKUP(K156,CódigosRetorno!$A$2:$B$1795,2,FALSE())</f>
        <v>-</v>
      </c>
      <c r="M156" s="49"/>
    </row>
    <row r="157" customFormat="false" ht="48" hidden="false" customHeight="false" outlineLevel="0" collapsed="false">
      <c r="B157" s="170"/>
      <c r="C157" s="38"/>
      <c r="D157" s="170"/>
      <c r="E157" s="170"/>
      <c r="F157" s="368" t="s">
        <v>1669</v>
      </c>
      <c r="G157" s="229" t="s">
        <v>3688</v>
      </c>
      <c r="H157" s="268" t="s">
        <v>3689</v>
      </c>
      <c r="I157" s="141" t="s">
        <v>3690</v>
      </c>
      <c r="J157" s="52" t="s">
        <v>208</v>
      </c>
      <c r="K157" s="116" t="s">
        <v>2182</v>
      </c>
      <c r="L157" s="38" t="str">
        <f aca="false">VLOOKUP(K157,CódigosRetorno!$A$2:$B$1795,2,FALSE())</f>
        <v>El dato ingresado como valor del concepto de la linea no cumple con el formato establecido.</v>
      </c>
      <c r="M157" s="49" t="s">
        <v>8</v>
      </c>
    </row>
    <row r="158" customFormat="false" ht="36" hidden="false" customHeight="false" outlineLevel="0" collapsed="false">
      <c r="B158" s="170"/>
      <c r="C158" s="38"/>
      <c r="D158" s="170"/>
      <c r="E158" s="170"/>
      <c r="F158" s="368" t="s">
        <v>1433</v>
      </c>
      <c r="G158" s="229" t="s">
        <v>197</v>
      </c>
      <c r="H158" s="268" t="s">
        <v>3691</v>
      </c>
      <c r="I158" s="141" t="s">
        <v>2158</v>
      </c>
      <c r="J158" s="52" t="s">
        <v>8</v>
      </c>
      <c r="K158" s="116" t="s">
        <v>8</v>
      </c>
      <c r="L158" s="38" t="str">
        <f aca="false">VLOOKUP(K158,CódigosRetorno!$A$2:$B$1795,2,FALSE())</f>
        <v>-</v>
      </c>
      <c r="M158" s="263"/>
    </row>
    <row r="159" customFormat="false" ht="48" hidden="false" customHeight="false" outlineLevel="0" collapsed="false">
      <c r="B159" s="170"/>
      <c r="C159" s="38"/>
      <c r="D159" s="170"/>
      <c r="E159" s="170"/>
      <c r="F159" s="369" t="s">
        <v>223</v>
      </c>
      <c r="G159" s="209"/>
      <c r="H159" s="256" t="s">
        <v>3692</v>
      </c>
      <c r="I159" s="141" t="s">
        <v>2158</v>
      </c>
      <c r="J159" s="52" t="s">
        <v>8</v>
      </c>
      <c r="K159" s="116" t="s">
        <v>8</v>
      </c>
      <c r="L159" s="38" t="str">
        <f aca="false">VLOOKUP(K159,CódigosRetorno!$A$2:$B$1795,2,FALSE())</f>
        <v>-</v>
      </c>
      <c r="M159" s="263"/>
    </row>
    <row r="160" customFormat="false" ht="24" hidden="false" customHeight="true" outlineLevel="0" collapsed="false">
      <c r="B160" s="117" t="n">
        <f aca="false">B147+1</f>
        <v>30</v>
      </c>
      <c r="C160" s="38" t="s">
        <v>1600</v>
      </c>
      <c r="D160" s="44" t="s">
        <v>329</v>
      </c>
      <c r="E160" s="48" t="s">
        <v>143</v>
      </c>
      <c r="F160" s="209" t="s">
        <v>300</v>
      </c>
      <c r="G160" s="247" t="s">
        <v>301</v>
      </c>
      <c r="H160" s="280" t="s">
        <v>3693</v>
      </c>
      <c r="I160" s="38" t="s">
        <v>1602</v>
      </c>
      <c r="J160" s="48" t="s">
        <v>6</v>
      </c>
      <c r="K160" s="52" t="s">
        <v>1603</v>
      </c>
      <c r="L160" s="38" t="str">
        <f aca="false">VLOOKUP(K160,CódigosRetorno!$A$2:$B$1795,2,FALSE())</f>
        <v>El xml no contiene el tag de impuesto por linea (TaxtTotal).</v>
      </c>
      <c r="M160" s="49" t="s">
        <v>8</v>
      </c>
    </row>
    <row r="161" customFormat="false" ht="36" hidden="false" customHeight="false" outlineLevel="0" collapsed="false">
      <c r="B161" s="117"/>
      <c r="C161" s="38"/>
      <c r="D161" s="44"/>
      <c r="E161" s="48"/>
      <c r="F161" s="209"/>
      <c r="G161" s="247"/>
      <c r="H161" s="280"/>
      <c r="I161" s="38" t="s">
        <v>1604</v>
      </c>
      <c r="J161" s="48" t="s">
        <v>6</v>
      </c>
      <c r="K161" s="52" t="s">
        <v>1605</v>
      </c>
      <c r="L161" s="38" t="str">
        <f aca="false">VLOOKUP(K161,CódigosRetorno!$A$2:$B$1795,2,FALSE())</f>
        <v>El dato ingresado en el monto total de impuestos por línea no cumple con el formato establecido</v>
      </c>
      <c r="M161" s="49" t="s">
        <v>8</v>
      </c>
    </row>
    <row r="162" customFormat="false" ht="48" hidden="false" customHeight="false" outlineLevel="0" collapsed="false">
      <c r="B162" s="117"/>
      <c r="C162" s="38"/>
      <c r="D162" s="44"/>
      <c r="E162" s="48"/>
      <c r="F162" s="209"/>
      <c r="G162" s="247"/>
      <c r="H162" s="280"/>
      <c r="I162" s="38" t="s">
        <v>3694</v>
      </c>
      <c r="J162" s="48" t="s">
        <v>208</v>
      </c>
      <c r="K162" s="52" t="s">
        <v>2786</v>
      </c>
      <c r="L162" s="38" t="str">
        <f aca="false">VLOOKUP(K162,CódigosRetorno!$A$2:$B$1795,2,FALSE())</f>
        <v>El importe total de impuestos por línea no coincide con la sumatoria de los impuestos por línea.</v>
      </c>
      <c r="M162" s="49" t="s">
        <v>8</v>
      </c>
    </row>
    <row r="163" customFormat="false" ht="24" hidden="false" customHeight="false" outlineLevel="0" collapsed="false">
      <c r="B163" s="117"/>
      <c r="C163" s="38"/>
      <c r="D163" s="44"/>
      <c r="E163" s="48"/>
      <c r="F163" s="209"/>
      <c r="G163" s="247"/>
      <c r="H163" s="280"/>
      <c r="I163" s="38" t="s">
        <v>1608</v>
      </c>
      <c r="J163" s="48" t="s">
        <v>6</v>
      </c>
      <c r="K163" s="52" t="s">
        <v>1609</v>
      </c>
      <c r="L163" s="38" t="str">
        <f aca="false">VLOOKUP(K163,CódigosRetorno!$A$2:$B$1795,2,FALSE())</f>
        <v>El tag cac:TaxTotal no debe repetirse a nivel de Item</v>
      </c>
      <c r="M163" s="48" t="s">
        <v>8</v>
      </c>
    </row>
    <row r="164" customFormat="false" ht="24" hidden="false" customHeight="false" outlineLevel="0" collapsed="false">
      <c r="B164" s="117"/>
      <c r="C164" s="38"/>
      <c r="D164" s="44"/>
      <c r="E164" s="48"/>
      <c r="F164" s="49" t="s">
        <v>144</v>
      </c>
      <c r="G164" s="49" t="s">
        <v>3564</v>
      </c>
      <c r="H164" s="51" t="s">
        <v>1575</v>
      </c>
      <c r="I164" s="51" t="s">
        <v>1598</v>
      </c>
      <c r="J164" s="52" t="s">
        <v>6</v>
      </c>
      <c r="K164" s="116" t="s">
        <v>3661</v>
      </c>
      <c r="L164" s="38" t="str">
        <f aca="false">VLOOKUP(K164,CódigosRetorno!$A$2:$B$1795,2,FALSE())</f>
        <v>La moneda debe ser la misma en todo el documento</v>
      </c>
      <c r="M164" s="49" t="s">
        <v>1297</v>
      </c>
    </row>
    <row r="165" customFormat="false" ht="36" hidden="false" customHeight="true" outlineLevel="0" collapsed="false">
      <c r="B165" s="117" t="n">
        <f aca="false">B160+1</f>
        <v>31</v>
      </c>
      <c r="C165" s="38" t="s">
        <v>3695</v>
      </c>
      <c r="D165" s="48" t="s">
        <v>329</v>
      </c>
      <c r="E165" s="48" t="s">
        <v>143</v>
      </c>
      <c r="F165" s="112" t="s">
        <v>300</v>
      </c>
      <c r="G165" s="101" t="s">
        <v>301</v>
      </c>
      <c r="H165" s="103" t="s">
        <v>3696</v>
      </c>
      <c r="I165" s="38" t="s">
        <v>1604</v>
      </c>
      <c r="J165" s="48" t="s">
        <v>6</v>
      </c>
      <c r="K165" s="116" t="s">
        <v>1612</v>
      </c>
      <c r="L165" s="38" t="str">
        <f aca="false">VLOOKUP(K165,CódigosRetorno!$A$2:$B$1795,2,FALSE())</f>
        <v>El dato ingresado en TaxableAmount de la linea no cumple con el formato establecido</v>
      </c>
      <c r="M165" s="49" t="s">
        <v>8</v>
      </c>
    </row>
    <row r="166" customFormat="false" ht="24" hidden="false" customHeight="false" outlineLevel="0" collapsed="false">
      <c r="B166" s="117"/>
      <c r="C166" s="38"/>
      <c r="D166" s="48"/>
      <c r="E166" s="48"/>
      <c r="F166" s="112"/>
      <c r="G166" s="101"/>
      <c r="H166" s="103"/>
      <c r="I166" s="38" t="s">
        <v>3697</v>
      </c>
      <c r="J166" s="52" t="s">
        <v>208</v>
      </c>
      <c r="K166" s="52" t="s">
        <v>2790</v>
      </c>
      <c r="L166" s="38" t="str">
        <f aca="false">VLOOKUP(MID(K166,1,4),CódigosRetorno!$A$2:$B$1795,2,FALSE())</f>
        <v>La base imponible a nivel de línea difiere de la información consignada en el comprobante</v>
      </c>
      <c r="M166" s="200" t="s">
        <v>8</v>
      </c>
    </row>
    <row r="167" customFormat="false" ht="24" hidden="false" customHeight="false" outlineLevel="0" collapsed="false">
      <c r="B167" s="117"/>
      <c r="C167" s="38"/>
      <c r="D167" s="48"/>
      <c r="E167" s="48"/>
      <c r="F167" s="49" t="s">
        <v>144</v>
      </c>
      <c r="G167" s="48" t="s">
        <v>308</v>
      </c>
      <c r="H167" s="51" t="s">
        <v>1616</v>
      </c>
      <c r="I167" s="51" t="s">
        <v>1598</v>
      </c>
      <c r="J167" s="52" t="s">
        <v>6</v>
      </c>
      <c r="K167" s="116" t="s">
        <v>3661</v>
      </c>
      <c r="L167" s="38" t="str">
        <f aca="false">VLOOKUP(K167,CódigosRetorno!$A$2:$B$1795,2,FALSE())</f>
        <v>La moneda debe ser la misma en todo el documento</v>
      </c>
      <c r="M167" s="49" t="s">
        <v>8</v>
      </c>
    </row>
    <row r="168" customFormat="false" ht="36" hidden="false" customHeight="true" outlineLevel="0" collapsed="false">
      <c r="B168" s="117"/>
      <c r="C168" s="38"/>
      <c r="D168" s="48"/>
      <c r="E168" s="48"/>
      <c r="F168" s="117" t="s">
        <v>300</v>
      </c>
      <c r="G168" s="48" t="s">
        <v>301</v>
      </c>
      <c r="H168" s="51" t="s">
        <v>3698</v>
      </c>
      <c r="I168" s="38" t="s">
        <v>1618</v>
      </c>
      <c r="J168" s="52" t="s">
        <v>6</v>
      </c>
      <c r="K168" s="116" t="s">
        <v>1619</v>
      </c>
      <c r="L168" s="38" t="str">
        <f aca="false">VLOOKUP(K168,CódigosRetorno!$A$2:$B$1795,2,FALSE())</f>
        <v>El dato ingresado en TaxAmount de la linea no cumple con el formato establecido</v>
      </c>
      <c r="M168" s="49" t="s">
        <v>8</v>
      </c>
    </row>
    <row r="169" customFormat="false" ht="48" hidden="false" customHeight="false" outlineLevel="0" collapsed="false">
      <c r="B169" s="117"/>
      <c r="C169" s="38"/>
      <c r="D169" s="48"/>
      <c r="E169" s="48"/>
      <c r="F169" s="117"/>
      <c r="G169" s="48"/>
      <c r="H169" s="51"/>
      <c r="I169" s="38" t="s">
        <v>3699</v>
      </c>
      <c r="J169" s="52" t="s">
        <v>6</v>
      </c>
      <c r="K169" s="116" t="s">
        <v>1621</v>
      </c>
      <c r="L169" s="38" t="str">
        <f aca="false">VLOOKUP(K169,CódigosRetorno!$A$2:$B$1795,2,FALSE())</f>
        <v>El monto de afectacion de IGV por linea debe ser igual a 0.00 para Exoneradas, Inafectas, Exportación, Gratuitas de exoneradas o Gratuitas de inafectas.</v>
      </c>
      <c r="M169" s="49" t="s">
        <v>8</v>
      </c>
    </row>
    <row r="170" customFormat="false" ht="60" hidden="false" customHeight="false" outlineLevel="0" collapsed="false">
      <c r="B170" s="117"/>
      <c r="C170" s="38"/>
      <c r="D170" s="48"/>
      <c r="E170" s="48"/>
      <c r="F170" s="117"/>
      <c r="G170" s="48"/>
      <c r="H170" s="51"/>
      <c r="I170" s="38" t="s">
        <v>3700</v>
      </c>
      <c r="J170" s="52" t="s">
        <v>6</v>
      </c>
      <c r="K170" s="116" t="s">
        <v>1623</v>
      </c>
      <c r="L170" s="38" t="str">
        <f aca="false">VLOOKUP(K170,CódigosRetorno!$A$2:$B$1795,2,FALSE())</f>
        <v>El monto de afectación de IGV por linea debe ser diferente a 0.00.</v>
      </c>
      <c r="M170" s="49" t="s">
        <v>8</v>
      </c>
    </row>
    <row r="171" customFormat="false" ht="60" hidden="false" customHeight="false" outlineLevel="0" collapsed="false">
      <c r="B171" s="117"/>
      <c r="C171" s="38"/>
      <c r="D171" s="48"/>
      <c r="E171" s="48"/>
      <c r="F171" s="117"/>
      <c r="G171" s="48"/>
      <c r="H171" s="51"/>
      <c r="I171" s="38" t="s">
        <v>3701</v>
      </c>
      <c r="J171" s="52" t="s">
        <v>6</v>
      </c>
      <c r="K171" s="116" t="s">
        <v>1621</v>
      </c>
      <c r="L171" s="38" t="str">
        <f aca="false">VLOOKUP(K171,CódigosRetorno!$A$2:$B$1795,2,FALSE())</f>
        <v>El monto de afectacion de IGV por linea debe ser igual a 0.00 para Exoneradas, Inafectas, Exportación, Gratuitas de exoneradas o Gratuitas de inafectas.</v>
      </c>
      <c r="M171" s="49" t="s">
        <v>8</v>
      </c>
    </row>
    <row r="172" customFormat="false" ht="48" hidden="false" customHeight="false" outlineLevel="0" collapsed="false">
      <c r="B172" s="117"/>
      <c r="C172" s="38"/>
      <c r="D172" s="48"/>
      <c r="E172" s="48"/>
      <c r="F172" s="117"/>
      <c r="G172" s="48"/>
      <c r="H172" s="51"/>
      <c r="I172" s="38" t="s">
        <v>3702</v>
      </c>
      <c r="J172" s="52" t="s">
        <v>6</v>
      </c>
      <c r="K172" s="116" t="s">
        <v>1623</v>
      </c>
      <c r="L172" s="38" t="str">
        <f aca="false">VLOOKUP(K172,CódigosRetorno!$A$2:$B$1795,2,FALSE())</f>
        <v>El monto de afectación de IGV por linea debe ser diferente a 0.00.</v>
      </c>
      <c r="M172" s="49" t="s">
        <v>8</v>
      </c>
    </row>
    <row r="173" customFormat="false" ht="48" hidden="false" customHeight="false" outlineLevel="0" collapsed="false">
      <c r="B173" s="117"/>
      <c r="C173" s="38"/>
      <c r="D173" s="48"/>
      <c r="E173" s="48"/>
      <c r="F173" s="117"/>
      <c r="G173" s="48"/>
      <c r="H173" s="51"/>
      <c r="I173" s="38" t="s">
        <v>3703</v>
      </c>
      <c r="J173" s="52" t="s">
        <v>6</v>
      </c>
      <c r="K173" s="116" t="s">
        <v>1627</v>
      </c>
      <c r="L173" s="38" t="str">
        <f aca="false">VLOOKUP(K173,CódigosRetorno!$A$2:$B$1795,2,FALSE())</f>
        <v>El producto del factor y monto base de la afectación del IGV/IVAP no corresponde al monto de afectacion de linea.</v>
      </c>
      <c r="M173" s="49" t="s">
        <v>8</v>
      </c>
    </row>
    <row r="174" customFormat="false" ht="24" hidden="false" customHeight="false" outlineLevel="0" collapsed="false">
      <c r="B174" s="117"/>
      <c r="C174" s="38"/>
      <c r="D174" s="48"/>
      <c r="E174" s="48"/>
      <c r="F174" s="117"/>
      <c r="G174" s="48" t="s">
        <v>308</v>
      </c>
      <c r="H174" s="51" t="s">
        <v>1575</v>
      </c>
      <c r="I174" s="51" t="s">
        <v>1598</v>
      </c>
      <c r="J174" s="52" t="s">
        <v>6</v>
      </c>
      <c r="K174" s="116" t="s">
        <v>3661</v>
      </c>
      <c r="L174" s="38" t="str">
        <f aca="false">VLOOKUP(K174,CódigosRetorno!$A$2:$B$1795,2,FALSE())</f>
        <v>La moneda debe ser la misma en todo el documento</v>
      </c>
      <c r="M174" s="49" t="s">
        <v>1297</v>
      </c>
    </row>
    <row r="175" customFormat="false" ht="24" hidden="false" customHeight="true" outlineLevel="0" collapsed="false">
      <c r="B175" s="117"/>
      <c r="C175" s="38"/>
      <c r="D175" s="48"/>
      <c r="E175" s="48"/>
      <c r="F175" s="49" t="s">
        <v>1628</v>
      </c>
      <c r="G175" s="48" t="s">
        <v>1629</v>
      </c>
      <c r="H175" s="51" t="s">
        <v>3704</v>
      </c>
      <c r="I175" s="38" t="s">
        <v>66</v>
      </c>
      <c r="J175" s="52" t="s">
        <v>6</v>
      </c>
      <c r="K175" s="116" t="s">
        <v>1632</v>
      </c>
      <c r="L175" s="38" t="str">
        <f aca="false">VLOOKUP(K175,CódigosRetorno!$A$2:$B$1795,2,FALSE())</f>
        <v>El XML no contiene el tag de la tasa del tributo de la línea</v>
      </c>
      <c r="M175" s="49" t="s">
        <v>8</v>
      </c>
    </row>
    <row r="176" customFormat="false" ht="36" hidden="false" customHeight="false" outlineLevel="0" collapsed="false">
      <c r="B176" s="117"/>
      <c r="C176" s="38"/>
      <c r="D176" s="48"/>
      <c r="E176" s="48"/>
      <c r="F176" s="49"/>
      <c r="G176" s="48"/>
      <c r="H176" s="51"/>
      <c r="I176" s="38" t="s">
        <v>1633</v>
      </c>
      <c r="J176" s="52" t="s">
        <v>6</v>
      </c>
      <c r="K176" s="116" t="s">
        <v>1634</v>
      </c>
      <c r="L176" s="38" t="str">
        <f aca="false">VLOOKUP(K176,CódigosRetorno!$A$2:$B$1795,2,FALSE())</f>
        <v>El dato ingresado como factor de afectacion por linea no cumple con el formato establecido.</v>
      </c>
      <c r="M176" s="49" t="s">
        <v>8</v>
      </c>
    </row>
    <row r="177" customFormat="false" ht="60" hidden="false" customHeight="false" outlineLevel="0" collapsed="false">
      <c r="B177" s="117"/>
      <c r="C177" s="38"/>
      <c r="D177" s="48"/>
      <c r="E177" s="48"/>
      <c r="F177" s="49"/>
      <c r="G177" s="48"/>
      <c r="H177" s="51"/>
      <c r="I177" s="38" t="s">
        <v>3705</v>
      </c>
      <c r="J177" s="52" t="s">
        <v>6</v>
      </c>
      <c r="K177" s="116" t="s">
        <v>1636</v>
      </c>
      <c r="L177" s="38" t="str">
        <f aca="false">VLOOKUP(K177,CódigosRetorno!$A$2:$B$1795,2,FALSE())</f>
        <v>El factor de afectación de IGV por linea debe ser diferente a 0.00.</v>
      </c>
      <c r="M177" s="49" t="s">
        <v>8</v>
      </c>
    </row>
    <row r="178" customFormat="false" ht="36" hidden="false" customHeight="false" outlineLevel="0" collapsed="false">
      <c r="B178" s="117"/>
      <c r="C178" s="38"/>
      <c r="D178" s="48"/>
      <c r="E178" s="48"/>
      <c r="F178" s="49"/>
      <c r="G178" s="48"/>
      <c r="H178" s="51"/>
      <c r="I178" s="38" t="s">
        <v>3706</v>
      </c>
      <c r="J178" s="52" t="s">
        <v>6</v>
      </c>
      <c r="K178" s="116" t="s">
        <v>1636</v>
      </c>
      <c r="L178" s="38" t="str">
        <f aca="false">VLOOKUP(K178,CódigosRetorno!$A$2:$B$1795,2,FALSE())</f>
        <v>El factor de afectación de IGV por linea debe ser diferente a 0.00.</v>
      </c>
      <c r="M178" s="49" t="s">
        <v>8</v>
      </c>
    </row>
    <row r="179" customFormat="false" ht="48" hidden="false" customHeight="true" outlineLevel="0" collapsed="false">
      <c r="B179" s="117"/>
      <c r="C179" s="38"/>
      <c r="D179" s="48"/>
      <c r="E179" s="48"/>
      <c r="F179" s="117" t="s">
        <v>330</v>
      </c>
      <c r="G179" s="48" t="s">
        <v>3707</v>
      </c>
      <c r="H179" s="51" t="s">
        <v>3708</v>
      </c>
      <c r="I179" s="38" t="s">
        <v>3709</v>
      </c>
      <c r="J179" s="52" t="s">
        <v>6</v>
      </c>
      <c r="K179" s="116" t="s">
        <v>1641</v>
      </c>
      <c r="L179" s="38" t="str">
        <f aca="false">VLOOKUP(K179,CódigosRetorno!$A$2:$B$1795,2,FALSE())</f>
        <v>El XML no contiene el tag cbc:TaxExemptionReasonCode de Afectacion al IGV</v>
      </c>
      <c r="M179" s="49" t="s">
        <v>8</v>
      </c>
    </row>
    <row r="180" customFormat="false" ht="24" hidden="false" customHeight="false" outlineLevel="0" collapsed="false">
      <c r="B180" s="117"/>
      <c r="C180" s="38"/>
      <c r="D180" s="48"/>
      <c r="E180" s="48"/>
      <c r="F180" s="117"/>
      <c r="G180" s="48"/>
      <c r="H180" s="51"/>
      <c r="I180" s="38" t="s">
        <v>3710</v>
      </c>
      <c r="J180" s="52" t="s">
        <v>6</v>
      </c>
      <c r="K180" s="116" t="s">
        <v>1643</v>
      </c>
      <c r="L180" s="38" t="str">
        <f aca="false">VLOOKUP(K180,CódigosRetorno!$A$2:$B$1795,2,FALSE())</f>
        <v>Afectación de IGV no corresponde al código de tributo de la linea.</v>
      </c>
      <c r="M180" s="49" t="s">
        <v>8</v>
      </c>
    </row>
    <row r="181" customFormat="false" ht="60" hidden="false" customHeight="false" outlineLevel="0" collapsed="false">
      <c r="B181" s="117"/>
      <c r="C181" s="38"/>
      <c r="D181" s="48"/>
      <c r="E181" s="48"/>
      <c r="F181" s="117"/>
      <c r="G181" s="48"/>
      <c r="H181" s="51"/>
      <c r="I181" s="38" t="s">
        <v>3711</v>
      </c>
      <c r="J181" s="52" t="s">
        <v>6</v>
      </c>
      <c r="K181" s="116" t="s">
        <v>1645</v>
      </c>
      <c r="L181" s="38" t="str">
        <f aca="false">VLOOKUP(K181,CódigosRetorno!$A$2:$B$1795,2,FALSE())</f>
        <v>El tipo de afectacion del IGV es incorrecto</v>
      </c>
      <c r="M181" s="49" t="s">
        <v>1646</v>
      </c>
    </row>
    <row r="182" customFormat="false" ht="24" hidden="false" customHeight="false" outlineLevel="0" collapsed="false">
      <c r="B182" s="117"/>
      <c r="C182" s="38"/>
      <c r="D182" s="48"/>
      <c r="E182" s="48"/>
      <c r="F182" s="117"/>
      <c r="G182" s="49" t="s">
        <v>1260</v>
      </c>
      <c r="H182" s="51" t="s">
        <v>1282</v>
      </c>
      <c r="I182" s="38" t="s">
        <v>1263</v>
      </c>
      <c r="J182" s="52" t="s">
        <v>208</v>
      </c>
      <c r="K182" s="116" t="s">
        <v>1283</v>
      </c>
      <c r="L182" s="38" t="str">
        <f aca="false">VLOOKUP(K182,CódigosRetorno!$A$2:$B$1795,2,FALSE())</f>
        <v>El dato ingresado como atributo @listAgencyName es incorrecto.</v>
      </c>
      <c r="M182" s="49" t="s">
        <v>8</v>
      </c>
    </row>
    <row r="183" customFormat="false" ht="24" hidden="false" customHeight="false" outlineLevel="0" collapsed="false">
      <c r="B183" s="117"/>
      <c r="C183" s="38"/>
      <c r="D183" s="48"/>
      <c r="E183" s="48"/>
      <c r="F183" s="117"/>
      <c r="G183" s="49" t="s">
        <v>1651</v>
      </c>
      <c r="H183" s="51" t="s">
        <v>1285</v>
      </c>
      <c r="I183" s="38" t="s">
        <v>1652</v>
      </c>
      <c r="J183" s="48" t="s">
        <v>208</v>
      </c>
      <c r="K183" s="52" t="s">
        <v>1287</v>
      </c>
      <c r="L183" s="38" t="str">
        <f aca="false">VLOOKUP(K183,CódigosRetorno!$A$2:$B$1795,2,FALSE())</f>
        <v>El dato ingresado como atributo @listName es incorrecto.</v>
      </c>
      <c r="M183" s="49" t="s">
        <v>8</v>
      </c>
    </row>
    <row r="184" customFormat="false" ht="48" hidden="false" customHeight="false" outlineLevel="0" collapsed="false">
      <c r="B184" s="117"/>
      <c r="C184" s="38"/>
      <c r="D184" s="48"/>
      <c r="E184" s="48"/>
      <c r="F184" s="117"/>
      <c r="G184" s="49" t="s">
        <v>1653</v>
      </c>
      <c r="H184" s="51" t="s">
        <v>1289</v>
      </c>
      <c r="I184" s="38" t="s">
        <v>1654</v>
      </c>
      <c r="J184" s="52" t="s">
        <v>208</v>
      </c>
      <c r="K184" s="116" t="s">
        <v>1291</v>
      </c>
      <c r="L184" s="38" t="str">
        <f aca="false">VLOOKUP(K184,CódigosRetorno!$A$2:$B$1795,2,FALSE())</f>
        <v>El dato ingresado como atributo @listURI es incorrecto.</v>
      </c>
      <c r="M184" s="49" t="s">
        <v>8</v>
      </c>
    </row>
    <row r="185" customFormat="false" ht="24" hidden="false" customHeight="true" outlineLevel="0" collapsed="false">
      <c r="B185" s="117"/>
      <c r="C185" s="38"/>
      <c r="D185" s="48"/>
      <c r="E185" s="48"/>
      <c r="F185" s="49" t="s">
        <v>769</v>
      </c>
      <c r="G185" s="48" t="s">
        <v>3712</v>
      </c>
      <c r="H185" s="51" t="s">
        <v>3713</v>
      </c>
      <c r="I185" s="38" t="s">
        <v>605</v>
      </c>
      <c r="J185" s="52" t="s">
        <v>6</v>
      </c>
      <c r="K185" s="116" t="s">
        <v>1656</v>
      </c>
      <c r="L185" s="38" t="str">
        <f aca="false">VLOOKUP(K185,CódigosRetorno!$A$2:$B$1795,2,FALSE())</f>
        <v>El XML no contiene el tag cac:TaxCategory/cac:TaxScheme/cbc:ID del Item</v>
      </c>
      <c r="M185" s="49" t="s">
        <v>8</v>
      </c>
    </row>
    <row r="186" customFormat="false" ht="24" hidden="false" customHeight="false" outlineLevel="0" collapsed="false">
      <c r="B186" s="117"/>
      <c r="C186" s="38"/>
      <c r="D186" s="48"/>
      <c r="E186" s="48"/>
      <c r="F186" s="49"/>
      <c r="G186" s="48"/>
      <c r="H186" s="51"/>
      <c r="I186" s="38" t="s">
        <v>469</v>
      </c>
      <c r="J186" s="52" t="s">
        <v>6</v>
      </c>
      <c r="K186" s="116" t="s">
        <v>1657</v>
      </c>
      <c r="L186" s="38" t="str">
        <f aca="false">VLOOKUP(K186,CódigosRetorno!$A$2:$B$1795,2,FALSE())</f>
        <v>El codigo del tributo es invalido</v>
      </c>
      <c r="M186" s="49" t="s">
        <v>1658</v>
      </c>
    </row>
    <row r="187" customFormat="false" ht="36" hidden="false" customHeight="false" outlineLevel="0" collapsed="false">
      <c r="B187" s="117"/>
      <c r="C187" s="38"/>
      <c r="D187" s="48"/>
      <c r="E187" s="48"/>
      <c r="F187" s="49"/>
      <c r="G187" s="48"/>
      <c r="H187" s="51"/>
      <c r="I187" s="370" t="s">
        <v>1659</v>
      </c>
      <c r="J187" s="52" t="s">
        <v>6</v>
      </c>
      <c r="K187" s="116" t="s">
        <v>1660</v>
      </c>
      <c r="L187" s="38" t="str">
        <f aca="false">VLOOKUP(K187,CódigosRetorno!$A$2:$B$1795,2,FALSE())</f>
        <v>El código de tributo no debe repetirse a nivel de item</v>
      </c>
      <c r="M187" s="49" t="s">
        <v>8</v>
      </c>
    </row>
    <row r="188" customFormat="false" ht="48" hidden="false" customHeight="false" outlineLevel="0" collapsed="false">
      <c r="B188" s="117"/>
      <c r="C188" s="38"/>
      <c r="D188" s="48"/>
      <c r="E188" s="48"/>
      <c r="F188" s="49"/>
      <c r="G188" s="48"/>
      <c r="H188" s="51"/>
      <c r="I188" s="51" t="s">
        <v>3714</v>
      </c>
      <c r="J188" s="52" t="s">
        <v>6</v>
      </c>
      <c r="K188" s="116" t="s">
        <v>1662</v>
      </c>
      <c r="L188" s="38" t="str">
        <f aca="false">VLOOKUP(K188,CódigosRetorno!$A$2:$B$1795,2,FALSE())</f>
        <v>El XML debe contener al menos un tributo por linea de afectacion por IGV</v>
      </c>
      <c r="M188" s="49" t="s">
        <v>8</v>
      </c>
    </row>
    <row r="189" customFormat="false" ht="96" hidden="false" customHeight="false" outlineLevel="0" collapsed="false">
      <c r="B189" s="117"/>
      <c r="C189" s="38"/>
      <c r="D189" s="48"/>
      <c r="E189" s="48"/>
      <c r="F189" s="49"/>
      <c r="G189" s="48"/>
      <c r="H189" s="51"/>
      <c r="I189" s="51" t="s">
        <v>3715</v>
      </c>
      <c r="J189" s="52" t="s">
        <v>6</v>
      </c>
      <c r="K189" s="116" t="s">
        <v>1664</v>
      </c>
      <c r="L189" s="38" t="str">
        <f aca="false">VLOOKUP(K189,CódigosRetorno!$A$2:$B$1795,2,FALSE())</f>
        <v>La combinación de tributos no es permitida</v>
      </c>
      <c r="M189" s="49" t="s">
        <v>8</v>
      </c>
    </row>
    <row r="190" customFormat="false" ht="24" hidden="false" customHeight="false" outlineLevel="0" collapsed="false">
      <c r="B190" s="117"/>
      <c r="C190" s="38"/>
      <c r="D190" s="48"/>
      <c r="E190" s="48"/>
      <c r="F190" s="49"/>
      <c r="G190" s="49" t="s">
        <v>1665</v>
      </c>
      <c r="H190" s="51" t="s">
        <v>1333</v>
      </c>
      <c r="I190" s="38" t="s">
        <v>1666</v>
      </c>
      <c r="J190" s="48" t="s">
        <v>208</v>
      </c>
      <c r="K190" s="52" t="s">
        <v>1335</v>
      </c>
      <c r="L190" s="38" t="str">
        <f aca="false">VLOOKUP(K190,CódigosRetorno!$A$2:$B$1795,2,FALSE())</f>
        <v>El dato ingresado como atributo @schemeName es incorrecto.</v>
      </c>
      <c r="M190" s="49" t="s">
        <v>8</v>
      </c>
    </row>
    <row r="191" customFormat="false" ht="24" hidden="false" customHeight="false" outlineLevel="0" collapsed="false">
      <c r="B191" s="117"/>
      <c r="C191" s="38"/>
      <c r="D191" s="48"/>
      <c r="E191" s="48"/>
      <c r="F191" s="49"/>
      <c r="G191" s="49" t="s">
        <v>1260</v>
      </c>
      <c r="H191" s="51" t="s">
        <v>1261</v>
      </c>
      <c r="I191" s="38" t="s">
        <v>1263</v>
      </c>
      <c r="J191" s="48" t="s">
        <v>208</v>
      </c>
      <c r="K191" s="52" t="s">
        <v>1264</v>
      </c>
      <c r="L191" s="38" t="str">
        <f aca="false">VLOOKUP(K191,CódigosRetorno!$A$2:$B$1795,2,FALSE())</f>
        <v>El dato ingresado como atributo @schemeAgencyName es incorrecto.</v>
      </c>
      <c r="M191" s="49" t="s">
        <v>8</v>
      </c>
    </row>
    <row r="192" customFormat="false" ht="48" hidden="false" customHeight="false" outlineLevel="0" collapsed="false">
      <c r="B192" s="117"/>
      <c r="C192" s="38"/>
      <c r="D192" s="48"/>
      <c r="E192" s="48"/>
      <c r="F192" s="49"/>
      <c r="G192" s="49" t="s">
        <v>1667</v>
      </c>
      <c r="H192" s="51" t="s">
        <v>1337</v>
      </c>
      <c r="I192" s="38" t="s">
        <v>1668</v>
      </c>
      <c r="J192" s="52" t="s">
        <v>208</v>
      </c>
      <c r="K192" s="116" t="s">
        <v>1339</v>
      </c>
      <c r="L192" s="38" t="str">
        <f aca="false">VLOOKUP(K192,CódigosRetorno!$A$2:$B$1795,2,FALSE())</f>
        <v>El dato ingresado como atributo @schemeURI es incorrecto.</v>
      </c>
      <c r="M192" s="49" t="s">
        <v>8</v>
      </c>
    </row>
    <row r="193" customFormat="false" ht="24" hidden="false" customHeight="true" outlineLevel="0" collapsed="false">
      <c r="B193" s="117"/>
      <c r="C193" s="38"/>
      <c r="D193" s="48"/>
      <c r="E193" s="48"/>
      <c r="F193" s="49" t="s">
        <v>1669</v>
      </c>
      <c r="G193" s="48" t="s">
        <v>3712</v>
      </c>
      <c r="H193" s="51" t="s">
        <v>3716</v>
      </c>
      <c r="I193" s="38" t="s">
        <v>605</v>
      </c>
      <c r="J193" s="52" t="s">
        <v>6</v>
      </c>
      <c r="K193" s="116" t="s">
        <v>1671</v>
      </c>
      <c r="L193" s="38" t="str">
        <f aca="false">VLOOKUP(K193,CódigosRetorno!$A$2:$B$1795,2,FALSE())</f>
        <v>El XML no contiene el tag o no existe información del nombre de tributo de la línea</v>
      </c>
      <c r="M193" s="49" t="s">
        <v>8</v>
      </c>
    </row>
    <row r="194" customFormat="false" ht="36" hidden="false" customHeight="false" outlineLevel="0" collapsed="false">
      <c r="B194" s="117"/>
      <c r="C194" s="38"/>
      <c r="D194" s="48"/>
      <c r="E194" s="48"/>
      <c r="F194" s="49"/>
      <c r="G194" s="48"/>
      <c r="H194" s="51"/>
      <c r="I194" s="51" t="s">
        <v>1672</v>
      </c>
      <c r="J194" s="52" t="s">
        <v>6</v>
      </c>
      <c r="K194" s="116" t="s">
        <v>1141</v>
      </c>
      <c r="L194" s="38" t="str">
        <f aca="false">VLOOKUP(K194,CódigosRetorno!$A$2:$B$1795,2,FALSE())</f>
        <v>Nombre de tributo no corresponde al código de tributo de la linea.</v>
      </c>
      <c r="M194" s="49" t="s">
        <v>1658</v>
      </c>
    </row>
    <row r="195" customFormat="false" ht="60" hidden="false" customHeight="false" outlineLevel="0" collapsed="false">
      <c r="B195" s="117"/>
      <c r="C195" s="38"/>
      <c r="D195" s="48"/>
      <c r="E195" s="48"/>
      <c r="F195" s="81" t="s">
        <v>144</v>
      </c>
      <c r="G195" s="101" t="s">
        <v>3712</v>
      </c>
      <c r="H195" s="103" t="s">
        <v>3717</v>
      </c>
      <c r="I195" s="51" t="s">
        <v>1674</v>
      </c>
      <c r="J195" s="52" t="s">
        <v>6</v>
      </c>
      <c r="K195" s="52" t="s">
        <v>1675</v>
      </c>
      <c r="L195" s="38" t="str">
        <f aca="false">VLOOKUP(K195,CódigosRetorno!$A$2:$B$1795,2,FALSE())</f>
        <v>El Name o TaxTypeCode debe corresponder al codigo de tributo del item</v>
      </c>
      <c r="M195" s="49" t="s">
        <v>1658</v>
      </c>
    </row>
    <row r="196" customFormat="false" ht="36" hidden="false" customHeight="true" outlineLevel="0" collapsed="false">
      <c r="B196" s="49" t="n">
        <f aca="false">B165+1</f>
        <v>32</v>
      </c>
      <c r="C196" s="38" t="s">
        <v>3718</v>
      </c>
      <c r="D196" s="48" t="s">
        <v>329</v>
      </c>
      <c r="E196" s="48" t="s">
        <v>143</v>
      </c>
      <c r="F196" s="112" t="s">
        <v>300</v>
      </c>
      <c r="G196" s="101" t="s">
        <v>301</v>
      </c>
      <c r="H196" s="103" t="s">
        <v>3696</v>
      </c>
      <c r="I196" s="38" t="s">
        <v>1604</v>
      </c>
      <c r="J196" s="48" t="s">
        <v>6</v>
      </c>
      <c r="K196" s="116" t="s">
        <v>1612</v>
      </c>
      <c r="L196" s="38" t="str">
        <f aca="false">VLOOKUP(K196,CódigosRetorno!$A$2:$B$1795,2,FALSE())</f>
        <v>El dato ingresado en TaxableAmount de la linea no cumple con el formato establecido</v>
      </c>
      <c r="M196" s="49"/>
    </row>
    <row r="197" customFormat="false" ht="24" hidden="false" customHeight="false" outlineLevel="0" collapsed="false">
      <c r="B197" s="49"/>
      <c r="C197" s="38"/>
      <c r="D197" s="48"/>
      <c r="E197" s="48"/>
      <c r="F197" s="112"/>
      <c r="G197" s="101"/>
      <c r="H197" s="103"/>
      <c r="I197" s="38" t="s">
        <v>3697</v>
      </c>
      <c r="J197" s="52" t="s">
        <v>208</v>
      </c>
      <c r="K197" s="52" t="s">
        <v>2790</v>
      </c>
      <c r="L197" s="38" t="str">
        <f aca="false">VLOOKUP(MID(K197,1,4),CódigosRetorno!$A$2:$B$1795,2,FALSE())</f>
        <v>La base imponible a nivel de línea difiere de la información consignada en el comprobante</v>
      </c>
      <c r="M197" s="200" t="s">
        <v>8</v>
      </c>
    </row>
    <row r="198" customFormat="false" ht="24" hidden="false" customHeight="false" outlineLevel="0" collapsed="false">
      <c r="B198" s="49"/>
      <c r="C198" s="38"/>
      <c r="D198" s="48"/>
      <c r="E198" s="48"/>
      <c r="F198" s="49" t="s">
        <v>144</v>
      </c>
      <c r="G198" s="48" t="s">
        <v>308</v>
      </c>
      <c r="H198" s="51" t="s">
        <v>1575</v>
      </c>
      <c r="I198" s="51" t="s">
        <v>1598</v>
      </c>
      <c r="J198" s="52" t="s">
        <v>6</v>
      </c>
      <c r="K198" s="116" t="s">
        <v>3661</v>
      </c>
      <c r="L198" s="38" t="str">
        <f aca="false">VLOOKUP(K198,CódigosRetorno!$A$2:$B$1795,2,FALSE())</f>
        <v>La moneda debe ser la misma en todo el documento</v>
      </c>
      <c r="M198" s="49" t="s">
        <v>1297</v>
      </c>
    </row>
    <row r="199" customFormat="false" ht="36" hidden="false" customHeight="true" outlineLevel="0" collapsed="false">
      <c r="B199" s="49"/>
      <c r="C199" s="38"/>
      <c r="D199" s="48"/>
      <c r="E199" s="48"/>
      <c r="F199" s="49" t="s">
        <v>300</v>
      </c>
      <c r="G199" s="48" t="s">
        <v>301</v>
      </c>
      <c r="H199" s="51" t="s">
        <v>3719</v>
      </c>
      <c r="I199" s="38" t="s">
        <v>1618</v>
      </c>
      <c r="J199" s="52" t="s">
        <v>6</v>
      </c>
      <c r="K199" s="116" t="s">
        <v>1619</v>
      </c>
      <c r="L199" s="38" t="str">
        <f aca="false">VLOOKUP(K199,CódigosRetorno!$A$2:$B$1795,2,FALSE())</f>
        <v>El dato ingresado en TaxAmount de la linea no cumple con el formato establecido</v>
      </c>
      <c r="M199" s="49" t="s">
        <v>8</v>
      </c>
    </row>
    <row r="200" customFormat="false" ht="36" hidden="false" customHeight="false" outlineLevel="0" collapsed="false">
      <c r="B200" s="49"/>
      <c r="C200" s="38"/>
      <c r="D200" s="48"/>
      <c r="E200" s="48"/>
      <c r="F200" s="49"/>
      <c r="G200" s="48"/>
      <c r="H200" s="51"/>
      <c r="I200" s="38" t="s">
        <v>3720</v>
      </c>
      <c r="J200" s="52" t="s">
        <v>6</v>
      </c>
      <c r="K200" s="116" t="s">
        <v>3721</v>
      </c>
      <c r="L200" s="38" t="str">
        <f aca="false">VLOOKUP(K200,CódigosRetorno!$A$2:$B$1795,2,FALSE())</f>
        <v>El producto de la tasa por el monto base de la afectación de la retención de renta no corresponde al monto de afectacion de linea</v>
      </c>
      <c r="M200" s="49" t="s">
        <v>8</v>
      </c>
    </row>
    <row r="201" customFormat="false" ht="24" hidden="false" customHeight="false" outlineLevel="0" collapsed="false">
      <c r="B201" s="49"/>
      <c r="C201" s="38"/>
      <c r="D201" s="48"/>
      <c r="E201" s="48"/>
      <c r="F201" s="49" t="s">
        <v>144</v>
      </c>
      <c r="G201" s="48" t="s">
        <v>308</v>
      </c>
      <c r="H201" s="51" t="s">
        <v>1575</v>
      </c>
      <c r="I201" s="51" t="s">
        <v>1598</v>
      </c>
      <c r="J201" s="52" t="s">
        <v>6</v>
      </c>
      <c r="K201" s="116" t="s">
        <v>3661</v>
      </c>
      <c r="L201" s="38" t="str">
        <f aca="false">VLOOKUP(K201,CódigosRetorno!$A$2:$B$1795,2,FALSE())</f>
        <v>La moneda debe ser la misma en todo el documento</v>
      </c>
      <c r="M201" s="49" t="s">
        <v>1297</v>
      </c>
    </row>
    <row r="202" customFormat="false" ht="24" hidden="false" customHeight="true" outlineLevel="0" collapsed="false">
      <c r="B202" s="49"/>
      <c r="C202" s="38"/>
      <c r="D202" s="48"/>
      <c r="E202" s="48"/>
      <c r="F202" s="117" t="s">
        <v>1628</v>
      </c>
      <c r="G202" s="48" t="s">
        <v>1629</v>
      </c>
      <c r="H202" s="51" t="s">
        <v>3722</v>
      </c>
      <c r="I202" s="38" t="s">
        <v>66</v>
      </c>
      <c r="J202" s="52" t="s">
        <v>6</v>
      </c>
      <c r="K202" s="116" t="s">
        <v>1632</v>
      </c>
      <c r="L202" s="38" t="str">
        <f aca="false">VLOOKUP(K202,CódigosRetorno!$A$2:$B$1795,2,FALSE())</f>
        <v>El XML no contiene el tag de la tasa del tributo de la línea</v>
      </c>
      <c r="M202" s="49" t="s">
        <v>8</v>
      </c>
    </row>
    <row r="203" customFormat="false" ht="60" hidden="false" customHeight="false" outlineLevel="0" collapsed="false">
      <c r="B203" s="49"/>
      <c r="C203" s="38"/>
      <c r="D203" s="48"/>
      <c r="E203" s="48"/>
      <c r="F203" s="117"/>
      <c r="G203" s="48"/>
      <c r="H203" s="51"/>
      <c r="I203" s="38" t="s">
        <v>3723</v>
      </c>
      <c r="J203" s="52" t="s">
        <v>208</v>
      </c>
      <c r="K203" s="116" t="s">
        <v>1716</v>
      </c>
      <c r="L203" s="38" t="str">
        <f aca="false">VLOOKUP(K203,CódigosRetorno!$A$2:$B$1795,2,FALSE())</f>
        <v>La tasa del tributo de la línea no corresponde al valor esperado</v>
      </c>
      <c r="M203" s="49" t="s">
        <v>8</v>
      </c>
    </row>
    <row r="204" customFormat="false" ht="36" hidden="false" customHeight="false" outlineLevel="0" collapsed="false">
      <c r="B204" s="49"/>
      <c r="C204" s="38"/>
      <c r="D204" s="48"/>
      <c r="E204" s="48"/>
      <c r="F204" s="117"/>
      <c r="G204" s="48"/>
      <c r="H204" s="51"/>
      <c r="I204" s="38" t="s">
        <v>1633</v>
      </c>
      <c r="J204" s="52" t="s">
        <v>6</v>
      </c>
      <c r="K204" s="116" t="s">
        <v>1634</v>
      </c>
      <c r="L204" s="38" t="str">
        <f aca="false">VLOOKUP(K204,CódigosRetorno!$A$2:$B$1795,2,FALSE())</f>
        <v>El dato ingresado como factor de afectacion por linea no cumple con el formato establecido.</v>
      </c>
      <c r="M204" s="49" t="s">
        <v>8</v>
      </c>
    </row>
    <row r="205" customFormat="false" ht="24" hidden="false" customHeight="true" outlineLevel="0" collapsed="false">
      <c r="B205" s="49"/>
      <c r="C205" s="38"/>
      <c r="D205" s="48"/>
      <c r="E205" s="48"/>
      <c r="F205" s="117" t="s">
        <v>769</v>
      </c>
      <c r="G205" s="48" t="s">
        <v>3712</v>
      </c>
      <c r="H205" s="51" t="s">
        <v>3724</v>
      </c>
      <c r="I205" s="38" t="s">
        <v>605</v>
      </c>
      <c r="J205" s="52" t="s">
        <v>6</v>
      </c>
      <c r="K205" s="116" t="s">
        <v>1656</v>
      </c>
      <c r="L205" s="38" t="str">
        <f aca="false">VLOOKUP(K205,CódigosRetorno!$A$2:$B$1795,2,FALSE())</f>
        <v>El XML no contiene el tag cac:TaxCategory/cac:TaxScheme/cbc:ID del Item</v>
      </c>
      <c r="M205" s="49" t="s">
        <v>8</v>
      </c>
    </row>
    <row r="206" customFormat="false" ht="24" hidden="false" customHeight="false" outlineLevel="0" collapsed="false">
      <c r="B206" s="49"/>
      <c r="C206" s="38"/>
      <c r="D206" s="48"/>
      <c r="E206" s="48"/>
      <c r="F206" s="117"/>
      <c r="G206" s="48"/>
      <c r="H206" s="51"/>
      <c r="I206" s="38" t="s">
        <v>469</v>
      </c>
      <c r="J206" s="52" t="s">
        <v>6</v>
      </c>
      <c r="K206" s="116" t="s">
        <v>1657</v>
      </c>
      <c r="L206" s="38" t="str">
        <f aca="false">VLOOKUP(K206,CódigosRetorno!$A$2:$B$1795,2,FALSE())</f>
        <v>El codigo del tributo es invalido</v>
      </c>
      <c r="M206" s="49" t="s">
        <v>1658</v>
      </c>
    </row>
    <row r="207" customFormat="false" ht="36" hidden="false" customHeight="false" outlineLevel="0" collapsed="false">
      <c r="B207" s="49"/>
      <c r="C207" s="38"/>
      <c r="D207" s="48"/>
      <c r="E207" s="48"/>
      <c r="F207" s="117"/>
      <c r="G207" s="48"/>
      <c r="H207" s="51"/>
      <c r="I207" s="370" t="s">
        <v>1659</v>
      </c>
      <c r="J207" s="52" t="s">
        <v>6</v>
      </c>
      <c r="K207" s="116" t="s">
        <v>1660</v>
      </c>
      <c r="L207" s="38" t="str">
        <f aca="false">VLOOKUP(K207,CódigosRetorno!$A$2:$B$1795,2,FALSE())</f>
        <v>El código de tributo no debe repetirse a nivel de item</v>
      </c>
      <c r="M207" s="49" t="s">
        <v>8</v>
      </c>
    </row>
    <row r="208" customFormat="false" ht="24" hidden="false" customHeight="false" outlineLevel="0" collapsed="false">
      <c r="B208" s="49"/>
      <c r="C208" s="38"/>
      <c r="D208" s="48"/>
      <c r="E208" s="48"/>
      <c r="F208" s="117"/>
      <c r="G208" s="49" t="s">
        <v>1665</v>
      </c>
      <c r="H208" s="51" t="s">
        <v>1333</v>
      </c>
      <c r="I208" s="38" t="s">
        <v>1666</v>
      </c>
      <c r="J208" s="48" t="s">
        <v>208</v>
      </c>
      <c r="K208" s="52" t="s">
        <v>1335</v>
      </c>
      <c r="L208" s="38" t="str">
        <f aca="false">VLOOKUP(K208,CódigosRetorno!$A$2:$B$1795,2,FALSE())</f>
        <v>El dato ingresado como atributo @schemeName es incorrecto.</v>
      </c>
      <c r="M208" s="49" t="s">
        <v>8</v>
      </c>
    </row>
    <row r="209" customFormat="false" ht="24" hidden="false" customHeight="false" outlineLevel="0" collapsed="false">
      <c r="B209" s="49"/>
      <c r="C209" s="38"/>
      <c r="D209" s="48"/>
      <c r="E209" s="48"/>
      <c r="F209" s="117"/>
      <c r="G209" s="49" t="s">
        <v>1260</v>
      </c>
      <c r="H209" s="51" t="s">
        <v>1261</v>
      </c>
      <c r="I209" s="38" t="s">
        <v>1263</v>
      </c>
      <c r="J209" s="48" t="s">
        <v>208</v>
      </c>
      <c r="K209" s="52" t="s">
        <v>1264</v>
      </c>
      <c r="L209" s="38" t="str">
        <f aca="false">VLOOKUP(K209,CódigosRetorno!$A$2:$B$1795,2,FALSE())</f>
        <v>El dato ingresado como atributo @schemeAgencyName es incorrecto.</v>
      </c>
      <c r="M209" s="49" t="s">
        <v>8</v>
      </c>
    </row>
    <row r="210" customFormat="false" ht="48" hidden="false" customHeight="false" outlineLevel="0" collapsed="false">
      <c r="B210" s="49"/>
      <c r="C210" s="38"/>
      <c r="D210" s="48"/>
      <c r="E210" s="48"/>
      <c r="F210" s="117"/>
      <c r="G210" s="49" t="s">
        <v>1694</v>
      </c>
      <c r="H210" s="51" t="s">
        <v>1337</v>
      </c>
      <c r="I210" s="38" t="s">
        <v>1668</v>
      </c>
      <c r="J210" s="52" t="s">
        <v>208</v>
      </c>
      <c r="K210" s="116" t="s">
        <v>1339</v>
      </c>
      <c r="L210" s="38" t="str">
        <f aca="false">VLOOKUP(K210,CódigosRetorno!$A$2:$B$1795,2,FALSE())</f>
        <v>El dato ingresado como atributo @schemeURI es incorrecto.</v>
      </c>
      <c r="M210" s="49" t="s">
        <v>8</v>
      </c>
    </row>
    <row r="211" customFormat="false" ht="24" hidden="false" customHeight="true" outlineLevel="0" collapsed="false">
      <c r="B211" s="49"/>
      <c r="C211" s="38"/>
      <c r="D211" s="48"/>
      <c r="E211" s="48"/>
      <c r="F211" s="49" t="s">
        <v>1669</v>
      </c>
      <c r="G211" s="48" t="s">
        <v>3712</v>
      </c>
      <c r="H211" s="51" t="s">
        <v>3716</v>
      </c>
      <c r="I211" s="38" t="s">
        <v>605</v>
      </c>
      <c r="J211" s="52" t="s">
        <v>6</v>
      </c>
      <c r="K211" s="116" t="s">
        <v>1671</v>
      </c>
      <c r="L211" s="38" t="str">
        <f aca="false">VLOOKUP(K211,CódigosRetorno!$A$2:$B$1795,2,FALSE())</f>
        <v>El XML no contiene el tag o no existe información del nombre de tributo de la línea</v>
      </c>
      <c r="M211" s="49" t="s">
        <v>8</v>
      </c>
    </row>
    <row r="212" customFormat="false" ht="36" hidden="false" customHeight="false" outlineLevel="0" collapsed="false">
      <c r="B212" s="49"/>
      <c r="C212" s="38"/>
      <c r="D212" s="48"/>
      <c r="E212" s="48"/>
      <c r="F212" s="49"/>
      <c r="G212" s="48"/>
      <c r="H212" s="51"/>
      <c r="I212" s="51" t="s">
        <v>1672</v>
      </c>
      <c r="J212" s="52" t="s">
        <v>6</v>
      </c>
      <c r="K212" s="116" t="s">
        <v>1141</v>
      </c>
      <c r="L212" s="38" t="str">
        <f aca="false">VLOOKUP(K212,CódigosRetorno!$A$2:$B$1795,2,FALSE())</f>
        <v>Nombre de tributo no corresponde al código de tributo de la linea.</v>
      </c>
      <c r="M212" s="49" t="s">
        <v>1658</v>
      </c>
    </row>
    <row r="213" customFormat="false" ht="60" hidden="false" customHeight="false" outlineLevel="0" collapsed="false">
      <c r="B213" s="49"/>
      <c r="C213" s="38"/>
      <c r="D213" s="48"/>
      <c r="E213" s="48"/>
      <c r="F213" s="49" t="s">
        <v>144</v>
      </c>
      <c r="G213" s="48" t="s">
        <v>3712</v>
      </c>
      <c r="H213" s="51" t="s">
        <v>3717</v>
      </c>
      <c r="I213" s="51" t="s">
        <v>1674</v>
      </c>
      <c r="J213" s="52" t="s">
        <v>6</v>
      </c>
      <c r="K213" s="52" t="s">
        <v>1675</v>
      </c>
      <c r="L213" s="38" t="str">
        <f aca="false">VLOOKUP(K213,CódigosRetorno!$A$2:$B$1795,2,FALSE())</f>
        <v>El Name o TaxTypeCode debe corresponder al codigo de tributo del item</v>
      </c>
      <c r="M213" s="49" t="s">
        <v>1658</v>
      </c>
    </row>
    <row r="214" customFormat="false" ht="36" hidden="false" customHeight="true" outlineLevel="0" collapsed="false">
      <c r="B214" s="49" t="n">
        <f aca="false">B196+1</f>
        <v>33</v>
      </c>
      <c r="C214" s="51" t="s">
        <v>3725</v>
      </c>
      <c r="D214" s="48" t="s">
        <v>329</v>
      </c>
      <c r="E214" s="48" t="s">
        <v>184</v>
      </c>
      <c r="F214" s="49" t="s">
        <v>300</v>
      </c>
      <c r="G214" s="48" t="s">
        <v>301</v>
      </c>
      <c r="H214" s="51" t="s">
        <v>3696</v>
      </c>
      <c r="I214" s="38" t="s">
        <v>1604</v>
      </c>
      <c r="J214" s="48" t="s">
        <v>6</v>
      </c>
      <c r="K214" s="116" t="s">
        <v>1612</v>
      </c>
      <c r="L214" s="38" t="str">
        <f aca="false">VLOOKUP(K214,CódigosRetorno!$A$2:$B$1795,2,FALSE())</f>
        <v>El dato ingresado en TaxableAmount de la linea no cumple con el formato establecido</v>
      </c>
      <c r="M214" s="49"/>
    </row>
    <row r="215" customFormat="false" ht="24" hidden="false" customHeight="false" outlineLevel="0" collapsed="false">
      <c r="B215" s="49"/>
      <c r="C215" s="51"/>
      <c r="D215" s="48"/>
      <c r="E215" s="48"/>
      <c r="F215" s="49" t="s">
        <v>144</v>
      </c>
      <c r="G215" s="48" t="s">
        <v>308</v>
      </c>
      <c r="H215" s="51" t="s">
        <v>1575</v>
      </c>
      <c r="I215" s="51" t="s">
        <v>1598</v>
      </c>
      <c r="J215" s="52" t="s">
        <v>6</v>
      </c>
      <c r="K215" s="116" t="s">
        <v>3661</v>
      </c>
      <c r="L215" s="38" t="str">
        <f aca="false">VLOOKUP(K215,CódigosRetorno!$A$2:$B$1795,2,FALSE())</f>
        <v>La moneda debe ser la misma en todo el documento</v>
      </c>
      <c r="M215" s="49" t="s">
        <v>1297</v>
      </c>
    </row>
    <row r="216" customFormat="false" ht="36" hidden="false" customHeight="true" outlineLevel="0" collapsed="false">
      <c r="B216" s="49"/>
      <c r="C216" s="51"/>
      <c r="D216" s="48"/>
      <c r="E216" s="48"/>
      <c r="F216" s="49" t="s">
        <v>300</v>
      </c>
      <c r="G216" s="48" t="s">
        <v>301</v>
      </c>
      <c r="H216" s="51" t="s">
        <v>3726</v>
      </c>
      <c r="I216" s="38" t="s">
        <v>1618</v>
      </c>
      <c r="J216" s="52" t="s">
        <v>6</v>
      </c>
      <c r="K216" s="116" t="s">
        <v>1619</v>
      </c>
      <c r="L216" s="38" t="str">
        <f aca="false">VLOOKUP(K216,CódigosRetorno!$A$2:$B$1795,2,FALSE())</f>
        <v>El dato ingresado en TaxAmount de la linea no cumple con el formato establecido</v>
      </c>
      <c r="M216" s="49" t="s">
        <v>8</v>
      </c>
    </row>
    <row r="217" customFormat="false" ht="72" hidden="false" customHeight="false" outlineLevel="0" collapsed="false">
      <c r="B217" s="49"/>
      <c r="C217" s="51"/>
      <c r="D217" s="48"/>
      <c r="E217" s="48"/>
      <c r="F217" s="49"/>
      <c r="G217" s="48"/>
      <c r="H217" s="51"/>
      <c r="I217" s="38" t="s">
        <v>1680</v>
      </c>
      <c r="J217" s="52" t="s">
        <v>6</v>
      </c>
      <c r="K217" s="116" t="s">
        <v>1681</v>
      </c>
      <c r="L217" s="38" t="str">
        <f aca="false">VLOOKUP(K217,CódigosRetorno!$A$2:$B$1795,2,FALSE())</f>
        <v>El producto del factor y monto base de la afectación de otros tributos no corresponde al monto de afectacion de linea.</v>
      </c>
      <c r="M217" s="49" t="s">
        <v>8</v>
      </c>
    </row>
    <row r="218" customFormat="false" ht="24" hidden="false" customHeight="false" outlineLevel="0" collapsed="false">
      <c r="B218" s="49"/>
      <c r="C218" s="51"/>
      <c r="D218" s="48"/>
      <c r="E218" s="48"/>
      <c r="F218" s="49" t="s">
        <v>144</v>
      </c>
      <c r="G218" s="48" t="s">
        <v>308</v>
      </c>
      <c r="H218" s="51" t="s">
        <v>1575</v>
      </c>
      <c r="I218" s="51" t="s">
        <v>1598</v>
      </c>
      <c r="J218" s="52" t="s">
        <v>6</v>
      </c>
      <c r="K218" s="116" t="s">
        <v>3661</v>
      </c>
      <c r="L218" s="38" t="str">
        <f aca="false">VLOOKUP(K218,CódigosRetorno!$A$2:$B$1795,2,FALSE())</f>
        <v>La moneda debe ser la misma en todo el documento</v>
      </c>
      <c r="M218" s="49" t="s">
        <v>1297</v>
      </c>
    </row>
    <row r="219" customFormat="false" ht="24" hidden="false" customHeight="true" outlineLevel="0" collapsed="false">
      <c r="B219" s="49"/>
      <c r="C219" s="51"/>
      <c r="D219" s="48"/>
      <c r="E219" s="48"/>
      <c r="F219" s="49" t="s">
        <v>1628</v>
      </c>
      <c r="G219" s="48" t="s">
        <v>1629</v>
      </c>
      <c r="H219" s="51" t="s">
        <v>3722</v>
      </c>
      <c r="I219" s="38" t="s">
        <v>66</v>
      </c>
      <c r="J219" s="52" t="s">
        <v>6</v>
      </c>
      <c r="K219" s="116" t="s">
        <v>1632</v>
      </c>
      <c r="L219" s="38" t="str">
        <f aca="false">VLOOKUP(K219,CódigosRetorno!$A$2:$B$1795,2,FALSE())</f>
        <v>El XML no contiene el tag de la tasa del tributo de la línea</v>
      </c>
      <c r="M219" s="49" t="s">
        <v>8</v>
      </c>
    </row>
    <row r="220" customFormat="false" ht="36" hidden="false" customHeight="false" outlineLevel="0" collapsed="false">
      <c r="B220" s="49"/>
      <c r="C220" s="51"/>
      <c r="D220" s="48"/>
      <c r="E220" s="48"/>
      <c r="F220" s="49"/>
      <c r="G220" s="48"/>
      <c r="H220" s="51"/>
      <c r="I220" s="38" t="s">
        <v>1633</v>
      </c>
      <c r="J220" s="52" t="s">
        <v>6</v>
      </c>
      <c r="K220" s="116" t="s">
        <v>1634</v>
      </c>
      <c r="L220" s="38" t="str">
        <f aca="false">VLOOKUP(K220,CódigosRetorno!$A$2:$B$1795,2,FALSE())</f>
        <v>El dato ingresado como factor de afectacion por linea no cumple con el formato establecido.</v>
      </c>
      <c r="M220" s="49" t="s">
        <v>8</v>
      </c>
    </row>
    <row r="221" customFormat="false" ht="24" hidden="false" customHeight="true" outlineLevel="0" collapsed="false">
      <c r="B221" s="49"/>
      <c r="C221" s="51"/>
      <c r="D221" s="48"/>
      <c r="E221" s="48"/>
      <c r="F221" s="117" t="s">
        <v>769</v>
      </c>
      <c r="G221" s="48" t="s">
        <v>3712</v>
      </c>
      <c r="H221" s="51" t="s">
        <v>3724</v>
      </c>
      <c r="I221" s="38" t="s">
        <v>605</v>
      </c>
      <c r="J221" s="52" t="s">
        <v>6</v>
      </c>
      <c r="K221" s="116" t="s">
        <v>1656</v>
      </c>
      <c r="L221" s="38" t="str">
        <f aca="false">VLOOKUP(K221,CódigosRetorno!$A$2:$B$1795,2,FALSE())</f>
        <v>El XML no contiene el tag cac:TaxCategory/cac:TaxScheme/cbc:ID del Item</v>
      </c>
      <c r="M221" s="49" t="s">
        <v>8</v>
      </c>
    </row>
    <row r="222" customFormat="false" ht="24" hidden="false" customHeight="false" outlineLevel="0" collapsed="false">
      <c r="B222" s="49"/>
      <c r="C222" s="51"/>
      <c r="D222" s="48"/>
      <c r="E222" s="48"/>
      <c r="F222" s="117"/>
      <c r="G222" s="48"/>
      <c r="H222" s="51"/>
      <c r="I222" s="38" t="s">
        <v>469</v>
      </c>
      <c r="J222" s="52" t="s">
        <v>6</v>
      </c>
      <c r="K222" s="116" t="s">
        <v>1657</v>
      </c>
      <c r="L222" s="38" t="str">
        <f aca="false">VLOOKUP(K222,CódigosRetorno!$A$2:$B$1795,2,FALSE())</f>
        <v>El codigo del tributo es invalido</v>
      </c>
      <c r="M222" s="49" t="s">
        <v>1658</v>
      </c>
    </row>
    <row r="223" customFormat="false" ht="36" hidden="false" customHeight="false" outlineLevel="0" collapsed="false">
      <c r="B223" s="49"/>
      <c r="C223" s="51"/>
      <c r="D223" s="48"/>
      <c r="E223" s="48"/>
      <c r="F223" s="117"/>
      <c r="G223" s="48"/>
      <c r="H223" s="51"/>
      <c r="I223" s="370" t="s">
        <v>1659</v>
      </c>
      <c r="J223" s="52" t="s">
        <v>6</v>
      </c>
      <c r="K223" s="116" t="s">
        <v>1660</v>
      </c>
      <c r="L223" s="38" t="str">
        <f aca="false">VLOOKUP(K223,CódigosRetorno!$A$2:$B$1795,2,FALSE())</f>
        <v>El código de tributo no debe repetirse a nivel de item</v>
      </c>
      <c r="M223" s="49" t="s">
        <v>8</v>
      </c>
    </row>
    <row r="224" customFormat="false" ht="24" hidden="false" customHeight="false" outlineLevel="0" collapsed="false">
      <c r="B224" s="49"/>
      <c r="C224" s="51"/>
      <c r="D224" s="48"/>
      <c r="E224" s="48"/>
      <c r="F224" s="117"/>
      <c r="G224" s="49" t="s">
        <v>1665</v>
      </c>
      <c r="H224" s="51" t="s">
        <v>1333</v>
      </c>
      <c r="I224" s="38" t="s">
        <v>1666</v>
      </c>
      <c r="J224" s="48" t="s">
        <v>208</v>
      </c>
      <c r="K224" s="52" t="s">
        <v>1335</v>
      </c>
      <c r="L224" s="38" t="str">
        <f aca="false">VLOOKUP(K224,CódigosRetorno!$A$2:$B$1795,2,FALSE())</f>
        <v>El dato ingresado como atributo @schemeName es incorrecto.</v>
      </c>
      <c r="M224" s="49" t="s">
        <v>8</v>
      </c>
    </row>
    <row r="225" customFormat="false" ht="24" hidden="false" customHeight="false" outlineLevel="0" collapsed="false">
      <c r="B225" s="49"/>
      <c r="C225" s="51"/>
      <c r="D225" s="48"/>
      <c r="E225" s="48"/>
      <c r="F225" s="117"/>
      <c r="G225" s="49" t="s">
        <v>1260</v>
      </c>
      <c r="H225" s="51" t="s">
        <v>1261</v>
      </c>
      <c r="I225" s="38" t="s">
        <v>1263</v>
      </c>
      <c r="J225" s="48" t="s">
        <v>208</v>
      </c>
      <c r="K225" s="52" t="s">
        <v>1264</v>
      </c>
      <c r="L225" s="38" t="str">
        <f aca="false">VLOOKUP(K225,CódigosRetorno!$A$2:$B$1795,2,FALSE())</f>
        <v>El dato ingresado como atributo @schemeAgencyName es incorrecto.</v>
      </c>
      <c r="M225" s="49" t="s">
        <v>8</v>
      </c>
    </row>
    <row r="226" customFormat="false" ht="48" hidden="false" customHeight="false" outlineLevel="0" collapsed="false">
      <c r="B226" s="49"/>
      <c r="C226" s="51"/>
      <c r="D226" s="48"/>
      <c r="E226" s="48"/>
      <c r="F226" s="117"/>
      <c r="G226" s="49" t="s">
        <v>1694</v>
      </c>
      <c r="H226" s="51" t="s">
        <v>1337</v>
      </c>
      <c r="I226" s="38" t="s">
        <v>1668</v>
      </c>
      <c r="J226" s="52" t="s">
        <v>208</v>
      </c>
      <c r="K226" s="116" t="s">
        <v>1339</v>
      </c>
      <c r="L226" s="38" t="str">
        <f aca="false">VLOOKUP(K226,CódigosRetorno!$A$2:$B$1795,2,FALSE())</f>
        <v>El dato ingresado como atributo @schemeURI es incorrecto.</v>
      </c>
      <c r="M226" s="49" t="s">
        <v>8</v>
      </c>
    </row>
    <row r="227" customFormat="false" ht="24" hidden="false" customHeight="true" outlineLevel="0" collapsed="false">
      <c r="B227" s="49"/>
      <c r="C227" s="51"/>
      <c r="D227" s="48"/>
      <c r="E227" s="48"/>
      <c r="F227" s="49" t="s">
        <v>1669</v>
      </c>
      <c r="G227" s="48" t="s">
        <v>3712</v>
      </c>
      <c r="H227" s="51" t="s">
        <v>3716</v>
      </c>
      <c r="I227" s="38" t="s">
        <v>605</v>
      </c>
      <c r="J227" s="52" t="s">
        <v>6</v>
      </c>
      <c r="K227" s="116" t="s">
        <v>1671</v>
      </c>
      <c r="L227" s="38" t="str">
        <f aca="false">VLOOKUP(K227,CódigosRetorno!$A$2:$B$1795,2,FALSE())</f>
        <v>El XML no contiene el tag o no existe información del nombre de tributo de la línea</v>
      </c>
      <c r="M227" s="49" t="s">
        <v>8</v>
      </c>
    </row>
    <row r="228" customFormat="false" ht="36" hidden="false" customHeight="false" outlineLevel="0" collapsed="false">
      <c r="B228" s="49"/>
      <c r="C228" s="51"/>
      <c r="D228" s="48"/>
      <c r="E228" s="48"/>
      <c r="F228" s="49"/>
      <c r="G228" s="48"/>
      <c r="H228" s="51"/>
      <c r="I228" s="51" t="s">
        <v>1672</v>
      </c>
      <c r="J228" s="52" t="s">
        <v>6</v>
      </c>
      <c r="K228" s="116" t="s">
        <v>1141</v>
      </c>
      <c r="L228" s="38" t="str">
        <f aca="false">VLOOKUP(K228,CódigosRetorno!$A$2:$B$1795,2,FALSE())</f>
        <v>Nombre de tributo no corresponde al código de tributo de la linea.</v>
      </c>
      <c r="M228" s="49" t="s">
        <v>1658</v>
      </c>
    </row>
    <row r="229" customFormat="false" ht="60" hidden="false" customHeight="false" outlineLevel="0" collapsed="false">
      <c r="B229" s="49"/>
      <c r="C229" s="51"/>
      <c r="D229" s="48"/>
      <c r="E229" s="48"/>
      <c r="F229" s="49" t="s">
        <v>144</v>
      </c>
      <c r="G229" s="48" t="s">
        <v>3712</v>
      </c>
      <c r="H229" s="51" t="s">
        <v>3717</v>
      </c>
      <c r="I229" s="51" t="s">
        <v>1674</v>
      </c>
      <c r="J229" s="52" t="s">
        <v>6</v>
      </c>
      <c r="K229" s="52" t="s">
        <v>1675</v>
      </c>
      <c r="L229" s="38" t="str">
        <f aca="false">VLOOKUP(K229,CódigosRetorno!$A$2:$B$1795,2,FALSE())</f>
        <v>El Name o TaxTypeCode debe corresponder al codigo de tributo del item</v>
      </c>
      <c r="M229" s="49" t="s">
        <v>1658</v>
      </c>
    </row>
    <row r="230" customFormat="false" ht="15" hidden="false" customHeight="false" outlineLevel="0" collapsed="false">
      <c r="B230" s="234" t="s">
        <v>3727</v>
      </c>
      <c r="C230" s="236"/>
      <c r="D230" s="371"/>
      <c r="E230" s="372"/>
      <c r="F230" s="372"/>
      <c r="G230" s="372"/>
      <c r="H230" s="373"/>
      <c r="I230" s="374"/>
      <c r="J230" s="374"/>
      <c r="K230" s="374" t="s">
        <v>8</v>
      </c>
      <c r="L230" s="373" t="str">
        <f aca="false">VLOOKUP(K230,CódigosRetorno!$A$2:$B$1795,2,FALSE())</f>
        <v>-</v>
      </c>
      <c r="M230" s="374"/>
    </row>
    <row r="231" customFormat="false" ht="15" hidden="false" customHeight="true" outlineLevel="0" collapsed="false">
      <c r="B231" s="117" t="n">
        <f aca="false">B214+1</f>
        <v>34</v>
      </c>
      <c r="C231" s="38" t="s">
        <v>1752</v>
      </c>
      <c r="D231" s="48" t="s">
        <v>63</v>
      </c>
      <c r="E231" s="48" t="s">
        <v>143</v>
      </c>
      <c r="F231" s="117" t="s">
        <v>300</v>
      </c>
      <c r="G231" s="48" t="s">
        <v>1718</v>
      </c>
      <c r="H231" s="51" t="s">
        <v>3728</v>
      </c>
      <c r="I231" s="38" t="s">
        <v>3729</v>
      </c>
      <c r="J231" s="66" t="s">
        <v>6</v>
      </c>
      <c r="K231" s="47" t="s">
        <v>1755</v>
      </c>
      <c r="L231" s="38" t="str">
        <f aca="false">VLOOKUP(K231,CódigosRetorno!$A$2:$B$1795,2,FALSE())</f>
        <v>El Monto total de impuestos es obligatorio</v>
      </c>
      <c r="M231" s="49"/>
    </row>
    <row r="232" customFormat="false" ht="36" hidden="false" customHeight="false" outlineLevel="0" collapsed="false">
      <c r="B232" s="117"/>
      <c r="C232" s="38"/>
      <c r="D232" s="48"/>
      <c r="E232" s="48"/>
      <c r="F232" s="117"/>
      <c r="G232" s="48"/>
      <c r="H232" s="51"/>
      <c r="I232" s="38" t="s">
        <v>1604</v>
      </c>
      <c r="J232" s="48" t="s">
        <v>6</v>
      </c>
      <c r="K232" s="52" t="s">
        <v>1756</v>
      </c>
      <c r="L232" s="38" t="str">
        <f aca="false">VLOOKUP(K232,CódigosRetorno!$A$2:$B$1795,2,FALSE())</f>
        <v>El dato ingresado en el monto total de impuestos no cumple con el formato establecido</v>
      </c>
      <c r="M232" s="49" t="s">
        <v>8</v>
      </c>
    </row>
    <row r="233" customFormat="false" ht="48" hidden="false" customHeight="false" outlineLevel="0" collapsed="false">
      <c r="B233" s="117"/>
      <c r="C233" s="38"/>
      <c r="D233" s="48"/>
      <c r="E233" s="48"/>
      <c r="F233" s="117"/>
      <c r="G233" s="48"/>
      <c r="H233" s="51"/>
      <c r="I233" s="38" t="s">
        <v>3730</v>
      </c>
      <c r="J233" s="48" t="s">
        <v>208</v>
      </c>
      <c r="K233" s="52" t="s">
        <v>2810</v>
      </c>
      <c r="L233" s="38" t="str">
        <f aca="false">VLOOKUP(K233,CódigosRetorno!$A$2:$B$1795,2,FALSE())</f>
        <v>La sumatoria de impuestos globales no corresponde al monto total de impuestos.</v>
      </c>
      <c r="M233" s="49" t="s">
        <v>8</v>
      </c>
    </row>
    <row r="234" customFormat="false" ht="24" hidden="false" customHeight="false" outlineLevel="0" collapsed="false">
      <c r="B234" s="117"/>
      <c r="C234" s="38"/>
      <c r="D234" s="48"/>
      <c r="E234" s="48"/>
      <c r="F234" s="117"/>
      <c r="G234" s="48"/>
      <c r="H234" s="51"/>
      <c r="I234" s="38" t="s">
        <v>1759</v>
      </c>
      <c r="J234" s="48" t="s">
        <v>6</v>
      </c>
      <c r="K234" s="52" t="s">
        <v>1760</v>
      </c>
      <c r="L234" s="38" t="str">
        <f aca="false">VLOOKUP(K234,CódigosRetorno!$A$2:$B$1795,2,FALSE())</f>
        <v>El tag cac:TaxTotal no debe repetirse a nivel de totales</v>
      </c>
      <c r="M234" s="49" t="s">
        <v>8</v>
      </c>
    </row>
    <row r="235" customFormat="false" ht="24" hidden="false" customHeight="false" outlineLevel="0" collapsed="false">
      <c r="B235" s="117"/>
      <c r="C235" s="38"/>
      <c r="D235" s="48"/>
      <c r="E235" s="48"/>
      <c r="F235" s="117"/>
      <c r="G235" s="49" t="s">
        <v>144</v>
      </c>
      <c r="H235" s="228" t="s">
        <v>308</v>
      </c>
      <c r="I235" s="51" t="s">
        <v>1598</v>
      </c>
      <c r="J235" s="52" t="s">
        <v>6</v>
      </c>
      <c r="K235" s="116" t="s">
        <v>3661</v>
      </c>
      <c r="L235" s="38" t="str">
        <f aca="false">VLOOKUP(K235,CódigosRetorno!$A$2:$B$1795,2,FALSE())</f>
        <v>La moneda debe ser la misma en todo el documento</v>
      </c>
      <c r="M235" s="49" t="s">
        <v>1297</v>
      </c>
    </row>
    <row r="236" customFormat="false" ht="24" hidden="false" customHeight="true" outlineLevel="0" collapsed="false">
      <c r="B236" s="117" t="s">
        <v>3731</v>
      </c>
      <c r="C236" s="51" t="s">
        <v>3732</v>
      </c>
      <c r="D236" s="48" t="s">
        <v>63</v>
      </c>
      <c r="E236" s="117" t="s">
        <v>143</v>
      </c>
      <c r="F236" s="117" t="s">
        <v>300</v>
      </c>
      <c r="G236" s="101" t="s">
        <v>1718</v>
      </c>
      <c r="H236" s="103" t="s">
        <v>3733</v>
      </c>
      <c r="I236" s="51" t="s">
        <v>66</v>
      </c>
      <c r="J236" s="52" t="s">
        <v>6</v>
      </c>
      <c r="K236" s="116" t="s">
        <v>1766</v>
      </c>
      <c r="L236" s="38" t="str">
        <f aca="false">VLOOKUP(K236,CódigosRetorno!$A$2:$B$1795,2,FALSE())</f>
        <v>El XML no contiene el tag o no existe información de total valor de venta globales</v>
      </c>
      <c r="M236" s="49" t="s">
        <v>8</v>
      </c>
    </row>
    <row r="237" customFormat="false" ht="36" hidden="false" customHeight="false" outlineLevel="0" collapsed="false">
      <c r="B237" s="117"/>
      <c r="C237" s="51"/>
      <c r="D237" s="48"/>
      <c r="E237" s="117"/>
      <c r="F237" s="117"/>
      <c r="G237" s="101"/>
      <c r="H237" s="103"/>
      <c r="I237" s="38" t="s">
        <v>1618</v>
      </c>
      <c r="J237" s="48" t="s">
        <v>6</v>
      </c>
      <c r="K237" s="52" t="s">
        <v>1767</v>
      </c>
      <c r="L237" s="38" t="str">
        <f aca="false">VLOOKUP(K237,CódigosRetorno!$A$2:$B$1795,2,FALSE())</f>
        <v>El dato ingresado en el total valor de venta globales no cumple con el formato establecido</v>
      </c>
      <c r="M237" s="49" t="s">
        <v>8</v>
      </c>
    </row>
    <row r="238" customFormat="false" ht="120" hidden="false" customHeight="false" outlineLevel="0" collapsed="false">
      <c r="B238" s="117"/>
      <c r="C238" s="51"/>
      <c r="D238" s="48"/>
      <c r="E238" s="117"/>
      <c r="F238" s="117"/>
      <c r="G238" s="101"/>
      <c r="H238" s="103"/>
      <c r="I238" s="38" t="s">
        <v>3734</v>
      </c>
      <c r="J238" s="52" t="s">
        <v>208</v>
      </c>
      <c r="K238" s="52" t="s">
        <v>2826</v>
      </c>
      <c r="L238" s="38" t="str">
        <f aca="false">VLOOKUP(MID(K238,1,4),CódigosRetorno!$A$2:$B$1795,2,FALSE())</f>
        <v>La sumatoria del total valor de venta - operaciones gravadas de línea no corresponden al total</v>
      </c>
      <c r="M238" s="200" t="s">
        <v>8</v>
      </c>
    </row>
    <row r="239" customFormat="false" ht="24" hidden="false" customHeight="false" outlineLevel="0" collapsed="false">
      <c r="B239" s="117"/>
      <c r="C239" s="51"/>
      <c r="D239" s="48"/>
      <c r="E239" s="117"/>
      <c r="F239" s="49" t="s">
        <v>144</v>
      </c>
      <c r="G239" s="48" t="s">
        <v>3564</v>
      </c>
      <c r="H239" s="51" t="s">
        <v>1575</v>
      </c>
      <c r="I239" s="51" t="s">
        <v>1598</v>
      </c>
      <c r="J239" s="52" t="s">
        <v>6</v>
      </c>
      <c r="K239" s="116" t="s">
        <v>3661</v>
      </c>
      <c r="L239" s="38" t="str">
        <f aca="false">VLOOKUP(K239,CódigosRetorno!$A$2:$B$1795,2,FALSE())</f>
        <v>La moneda debe ser la misma en todo el documento</v>
      </c>
      <c r="M239" s="49" t="s">
        <v>1297</v>
      </c>
    </row>
    <row r="240" customFormat="false" ht="36" hidden="false" customHeight="true" outlineLevel="0" collapsed="false">
      <c r="B240" s="117"/>
      <c r="C240" s="51"/>
      <c r="D240" s="48"/>
      <c r="E240" s="117"/>
      <c r="F240" s="49" t="s">
        <v>300</v>
      </c>
      <c r="G240" s="101" t="s">
        <v>1718</v>
      </c>
      <c r="H240" s="103" t="s">
        <v>3735</v>
      </c>
      <c r="I240" s="38" t="s">
        <v>1618</v>
      </c>
      <c r="J240" s="52" t="s">
        <v>6</v>
      </c>
      <c r="K240" s="116" t="s">
        <v>1120</v>
      </c>
      <c r="L240" s="38" t="str">
        <f aca="false">VLOOKUP(K240,CódigosRetorno!$A$2:$B$1795,2,FALSE())</f>
        <v>El dato ingresado en TaxAmount no cumple con el formato establecido</v>
      </c>
      <c r="M240" s="49" t="s">
        <v>8</v>
      </c>
    </row>
    <row r="241" customFormat="false" ht="96" hidden="false" customHeight="false" outlineLevel="0" collapsed="false">
      <c r="B241" s="117"/>
      <c r="C241" s="51"/>
      <c r="D241" s="48"/>
      <c r="E241" s="117"/>
      <c r="F241" s="117"/>
      <c r="G241" s="101"/>
      <c r="H241" s="103"/>
      <c r="I241" s="38" t="s">
        <v>3736</v>
      </c>
      <c r="J241" s="52" t="s">
        <v>208</v>
      </c>
      <c r="K241" s="116" t="s">
        <v>2829</v>
      </c>
      <c r="L241" s="38" t="str">
        <f aca="false">VLOOKUP(K241,CódigosRetorno!$A$2:$B$1795,2,FALSE())</f>
        <v>El cálculo del IGV es Incorrecto</v>
      </c>
      <c r="M241" s="49" t="s">
        <v>8</v>
      </c>
    </row>
    <row r="242" customFormat="false" ht="24" hidden="false" customHeight="false" outlineLevel="0" collapsed="false">
      <c r="B242" s="117"/>
      <c r="C242" s="51"/>
      <c r="D242" s="48"/>
      <c r="E242" s="117"/>
      <c r="F242" s="49" t="s">
        <v>144</v>
      </c>
      <c r="G242" s="48" t="s">
        <v>3564</v>
      </c>
      <c r="H242" s="51" t="s">
        <v>1575</v>
      </c>
      <c r="I242" s="51" t="s">
        <v>1598</v>
      </c>
      <c r="J242" s="52" t="s">
        <v>6</v>
      </c>
      <c r="K242" s="116" t="s">
        <v>3661</v>
      </c>
      <c r="L242" s="38" t="str">
        <f aca="false">VLOOKUP(K242,CódigosRetorno!$A$2:$B$1795,2,FALSE())</f>
        <v>La moneda debe ser la misma en todo el documento</v>
      </c>
      <c r="M242" s="49" t="s">
        <v>1297</v>
      </c>
    </row>
    <row r="243" customFormat="false" ht="24" hidden="false" customHeight="true" outlineLevel="0" collapsed="false">
      <c r="B243" s="117"/>
      <c r="C243" s="51"/>
      <c r="D243" s="48"/>
      <c r="E243" s="117"/>
      <c r="F243" s="117" t="s">
        <v>769</v>
      </c>
      <c r="G243" s="48" t="s">
        <v>3712</v>
      </c>
      <c r="H243" s="51" t="s">
        <v>3737</v>
      </c>
      <c r="I243" s="38" t="s">
        <v>605</v>
      </c>
      <c r="J243" s="48" t="s">
        <v>6</v>
      </c>
      <c r="K243" s="116" t="s">
        <v>1788</v>
      </c>
      <c r="L243" s="38" t="str">
        <f aca="false">VLOOKUP(K243,CódigosRetorno!$A$2:$B$1795,2,FALSE())</f>
        <v>El XML no contiene el tag o no existe información de código de tributo.</v>
      </c>
      <c r="M243" s="49" t="s">
        <v>8</v>
      </c>
    </row>
    <row r="244" customFormat="false" ht="24" hidden="false" customHeight="false" outlineLevel="0" collapsed="false">
      <c r="B244" s="117"/>
      <c r="C244" s="51"/>
      <c r="D244" s="48"/>
      <c r="E244" s="117"/>
      <c r="F244" s="117"/>
      <c r="G244" s="48"/>
      <c r="H244" s="51"/>
      <c r="I244" s="51" t="s">
        <v>1789</v>
      </c>
      <c r="J244" s="52" t="s">
        <v>6</v>
      </c>
      <c r="K244" s="116" t="s">
        <v>1790</v>
      </c>
      <c r="L244" s="38" t="str">
        <f aca="false">VLOOKUP(K244,CódigosRetorno!$A$2:$B$1795,2,FALSE())</f>
        <v>El dato ingresado como codigo de tributo global no corresponde al valor esperado.</v>
      </c>
      <c r="M244" s="49" t="s">
        <v>1658</v>
      </c>
    </row>
    <row r="245" customFormat="false" ht="24" hidden="false" customHeight="false" outlineLevel="0" collapsed="false">
      <c r="B245" s="117"/>
      <c r="C245" s="51"/>
      <c r="D245" s="48"/>
      <c r="E245" s="117"/>
      <c r="F245" s="117"/>
      <c r="G245" s="48"/>
      <c r="H245" s="51"/>
      <c r="I245" s="51" t="s">
        <v>1791</v>
      </c>
      <c r="J245" s="116" t="s">
        <v>6</v>
      </c>
      <c r="K245" s="116" t="s">
        <v>1792</v>
      </c>
      <c r="L245" s="38" t="str">
        <f aca="false">VLOOKUP(K245,CódigosRetorno!$A$2:$B$1795,2,FALSE())</f>
        <v>El código de tributo no debe repetirse a nivel de totales</v>
      </c>
      <c r="M245" s="200" t="s">
        <v>8</v>
      </c>
    </row>
    <row r="246" customFormat="false" ht="24" hidden="false" customHeight="true" outlineLevel="0" collapsed="false">
      <c r="B246" s="117"/>
      <c r="C246" s="51"/>
      <c r="D246" s="48"/>
      <c r="E246" s="117" t="s">
        <v>184</v>
      </c>
      <c r="F246" s="117"/>
      <c r="G246" s="49" t="s">
        <v>1665</v>
      </c>
      <c r="H246" s="51" t="s">
        <v>1333</v>
      </c>
      <c r="I246" s="38" t="s">
        <v>1666</v>
      </c>
      <c r="J246" s="48" t="s">
        <v>208</v>
      </c>
      <c r="K246" s="52" t="s">
        <v>1335</v>
      </c>
      <c r="L246" s="38" t="str">
        <f aca="false">VLOOKUP(K246,CódigosRetorno!$A$2:$B$1795,2,FALSE())</f>
        <v>El dato ingresado como atributo @schemeName es incorrecto.</v>
      </c>
      <c r="M246" s="49" t="s">
        <v>8</v>
      </c>
    </row>
    <row r="247" customFormat="false" ht="24" hidden="false" customHeight="false" outlineLevel="0" collapsed="false">
      <c r="B247" s="117"/>
      <c r="C247" s="51"/>
      <c r="D247" s="48"/>
      <c r="E247" s="117"/>
      <c r="F247" s="117"/>
      <c r="G247" s="49" t="s">
        <v>1260</v>
      </c>
      <c r="H247" s="51" t="s">
        <v>1261</v>
      </c>
      <c r="I247" s="38" t="s">
        <v>1263</v>
      </c>
      <c r="J247" s="48" t="s">
        <v>208</v>
      </c>
      <c r="K247" s="52" t="s">
        <v>1264</v>
      </c>
      <c r="L247" s="38" t="str">
        <f aca="false">VLOOKUP(K247,CódigosRetorno!$A$2:$B$1795,2,FALSE())</f>
        <v>El dato ingresado como atributo @schemeAgencyName es incorrecto.</v>
      </c>
      <c r="M247" s="49" t="s">
        <v>8</v>
      </c>
    </row>
    <row r="248" customFormat="false" ht="48" hidden="false" customHeight="false" outlineLevel="0" collapsed="false">
      <c r="B248" s="117"/>
      <c r="C248" s="51"/>
      <c r="D248" s="48"/>
      <c r="E248" s="117"/>
      <c r="F248" s="117"/>
      <c r="G248" s="49" t="s">
        <v>1694</v>
      </c>
      <c r="H248" s="51" t="s">
        <v>1337</v>
      </c>
      <c r="I248" s="38" t="s">
        <v>1668</v>
      </c>
      <c r="J248" s="52" t="s">
        <v>208</v>
      </c>
      <c r="K248" s="116" t="s">
        <v>1339</v>
      </c>
      <c r="L248" s="38" t="str">
        <f aca="false">VLOOKUP(K248,CódigosRetorno!$A$2:$B$1795,2,FALSE())</f>
        <v>El dato ingresado como atributo @schemeURI es incorrecto.</v>
      </c>
      <c r="M248" s="49" t="s">
        <v>8</v>
      </c>
    </row>
    <row r="249" customFormat="false" ht="48" hidden="false" customHeight="true" outlineLevel="0" collapsed="false">
      <c r="B249" s="117"/>
      <c r="C249" s="51"/>
      <c r="D249" s="48"/>
      <c r="E249" s="49" t="s">
        <v>143</v>
      </c>
      <c r="F249" s="49" t="s">
        <v>1669</v>
      </c>
      <c r="G249" s="48" t="s">
        <v>3712</v>
      </c>
      <c r="H249" s="51" t="s">
        <v>3738</v>
      </c>
      <c r="I249" s="38" t="s">
        <v>605</v>
      </c>
      <c r="J249" s="52" t="s">
        <v>6</v>
      </c>
      <c r="K249" s="116" t="s">
        <v>1796</v>
      </c>
      <c r="L249" s="38" t="str">
        <f aca="false">VLOOKUP(K249,CódigosRetorno!$A$2:$B$1795,2,FALSE())</f>
        <v>El XML no contiene el tag TaxScheme Name de impuestos globales</v>
      </c>
      <c r="M249" s="49" t="s">
        <v>8</v>
      </c>
    </row>
    <row r="250" customFormat="false" ht="24" hidden="false" customHeight="false" outlineLevel="0" collapsed="false">
      <c r="B250" s="117"/>
      <c r="C250" s="51"/>
      <c r="D250" s="48"/>
      <c r="E250" s="49"/>
      <c r="F250" s="49"/>
      <c r="G250" s="48"/>
      <c r="H250" s="51"/>
      <c r="I250" s="51" t="s">
        <v>1797</v>
      </c>
      <c r="J250" s="52" t="s">
        <v>6</v>
      </c>
      <c r="K250" s="116" t="s">
        <v>1798</v>
      </c>
      <c r="L250" s="38" t="str">
        <f aca="false">VLOOKUP(K250,CódigosRetorno!$A$2:$B$1795,2,FALSE())</f>
        <v>El valor del tag nombre del tributo no corresponde al esperado.</v>
      </c>
      <c r="M250" s="49" t="s">
        <v>1658</v>
      </c>
    </row>
    <row r="251" customFormat="false" ht="48" hidden="false" customHeight="true" outlineLevel="0" collapsed="false">
      <c r="B251" s="117"/>
      <c r="C251" s="51"/>
      <c r="D251" s="48"/>
      <c r="E251" s="49"/>
      <c r="F251" s="49" t="s">
        <v>144</v>
      </c>
      <c r="G251" s="48" t="s">
        <v>3712</v>
      </c>
      <c r="H251" s="51" t="s">
        <v>3739</v>
      </c>
      <c r="I251" s="38" t="s">
        <v>605</v>
      </c>
      <c r="J251" s="52" t="s">
        <v>6</v>
      </c>
      <c r="K251" s="116" t="s">
        <v>1800</v>
      </c>
      <c r="L251" s="38" t="str">
        <f aca="false">VLOOKUP(K251,CódigosRetorno!$A$2:$B$1795,2,FALSE())</f>
        <v>El XML no contiene el tag código de tributo internacional de impuestos globales</v>
      </c>
      <c r="M251" s="49" t="s">
        <v>8</v>
      </c>
    </row>
    <row r="252" customFormat="false" ht="36" hidden="false" customHeight="false" outlineLevel="0" collapsed="false">
      <c r="B252" s="117"/>
      <c r="C252" s="51"/>
      <c r="D252" s="48"/>
      <c r="E252" s="49"/>
      <c r="F252" s="49"/>
      <c r="G252" s="48"/>
      <c r="H252" s="51"/>
      <c r="I252" s="51" t="s">
        <v>1801</v>
      </c>
      <c r="J252" s="52" t="s">
        <v>6</v>
      </c>
      <c r="K252" s="116" t="s">
        <v>1802</v>
      </c>
      <c r="L252" s="38" t="str">
        <f aca="false">VLOOKUP(K252,CódigosRetorno!$A$2:$B$1795,2,FALSE())</f>
        <v>El valor del tag codigo de tributo internacional no corresponde al esperado.</v>
      </c>
      <c r="M252" s="49" t="s">
        <v>1658</v>
      </c>
    </row>
    <row r="253" customFormat="false" ht="24" hidden="false" customHeight="true" outlineLevel="0" collapsed="false">
      <c r="B253" s="49" t="s">
        <v>3740</v>
      </c>
      <c r="C253" s="38" t="s">
        <v>3741</v>
      </c>
      <c r="D253" s="49" t="s">
        <v>63</v>
      </c>
      <c r="E253" s="49" t="s">
        <v>184</v>
      </c>
      <c r="F253" s="49" t="s">
        <v>300</v>
      </c>
      <c r="G253" s="48" t="s">
        <v>1718</v>
      </c>
      <c r="H253" s="51" t="s">
        <v>3742</v>
      </c>
      <c r="I253" s="51" t="s">
        <v>66</v>
      </c>
      <c r="J253" s="52" t="s">
        <v>6</v>
      </c>
      <c r="K253" s="116" t="s">
        <v>1766</v>
      </c>
      <c r="L253" s="38" t="str">
        <f aca="false">VLOOKUP(K253,CódigosRetorno!$A$2:$B$1795,2,FALSE())</f>
        <v>El XML no contiene el tag o no existe información de total valor de venta globales</v>
      </c>
      <c r="M253" s="48" t="s">
        <v>8</v>
      </c>
    </row>
    <row r="254" customFormat="false" ht="36" hidden="false" customHeight="false" outlineLevel="0" collapsed="false">
      <c r="B254" s="49"/>
      <c r="C254" s="38"/>
      <c r="D254" s="49"/>
      <c r="E254" s="49"/>
      <c r="F254" s="49"/>
      <c r="G254" s="48"/>
      <c r="H254" s="51"/>
      <c r="I254" s="38" t="s">
        <v>1618</v>
      </c>
      <c r="J254" s="48" t="s">
        <v>6</v>
      </c>
      <c r="K254" s="52" t="s">
        <v>1767</v>
      </c>
      <c r="L254" s="38" t="str">
        <f aca="false">VLOOKUP(K254,CódigosRetorno!$A$2:$B$1795,2,FALSE())</f>
        <v>El dato ingresado en el total valor de venta globales no cumple con el formato establecido</v>
      </c>
      <c r="M254" s="48" t="s">
        <v>8</v>
      </c>
    </row>
    <row r="255" customFormat="false" ht="108" hidden="false" customHeight="false" outlineLevel="0" collapsed="false">
      <c r="B255" s="49"/>
      <c r="C255" s="38"/>
      <c r="D255" s="49"/>
      <c r="E255" s="49"/>
      <c r="F255" s="49"/>
      <c r="G255" s="48"/>
      <c r="H255" s="51"/>
      <c r="I255" s="38" t="s">
        <v>3743</v>
      </c>
      <c r="J255" s="52" t="s">
        <v>208</v>
      </c>
      <c r="K255" s="52" t="s">
        <v>2812</v>
      </c>
      <c r="L255" s="38" t="str">
        <f aca="false">VLOOKUP(MID(K255,1,4),CódigosRetorno!$A$2:$B$1795,2,FALSE())</f>
        <v>La sumatoria del total valor de venta - operaciones exoneradas de línea no corresponden al total</v>
      </c>
      <c r="M255" s="200" t="s">
        <v>8</v>
      </c>
    </row>
    <row r="256" customFormat="false" ht="108" hidden="false" customHeight="false" outlineLevel="0" collapsed="false">
      <c r="B256" s="49"/>
      <c r="C256" s="38"/>
      <c r="D256" s="49"/>
      <c r="E256" s="49"/>
      <c r="F256" s="49"/>
      <c r="G256" s="48"/>
      <c r="H256" s="51"/>
      <c r="I256" s="38" t="s">
        <v>3744</v>
      </c>
      <c r="J256" s="52" t="s">
        <v>208</v>
      </c>
      <c r="K256" s="52" t="s">
        <v>2813</v>
      </c>
      <c r="L256" s="38" t="str">
        <f aca="false">VLOOKUP(MID(K256,1,4),CódigosRetorno!$A$2:$B$1795,2,FALSE())</f>
        <v>La sumatoria del total valor de venta - operaciones inafectas de línea no corresponden al total</v>
      </c>
      <c r="M256" s="200" t="s">
        <v>8</v>
      </c>
    </row>
    <row r="257" customFormat="false" ht="36" hidden="false" customHeight="false" outlineLevel="0" collapsed="false">
      <c r="B257" s="49"/>
      <c r="C257" s="38"/>
      <c r="D257" s="49"/>
      <c r="E257" s="49"/>
      <c r="F257" s="49"/>
      <c r="G257" s="48"/>
      <c r="H257" s="51"/>
      <c r="I257" s="38" t="s">
        <v>3745</v>
      </c>
      <c r="J257" s="52" t="s">
        <v>208</v>
      </c>
      <c r="K257" s="116" t="s">
        <v>2814</v>
      </c>
      <c r="L257" s="38" t="str">
        <f aca="false">VLOOKUP(K257,CódigosRetorno!$A$2:$B$1795,2,FALSE())</f>
        <v>Si se utiliza la leyenda con código 2001, el total de operaciones exoneradas debe ser mayor a 0.00</v>
      </c>
      <c r="M257" s="49" t="s">
        <v>1776</v>
      </c>
    </row>
    <row r="258" customFormat="false" ht="36" hidden="false" customHeight="false" outlineLevel="0" collapsed="false">
      <c r="B258" s="49"/>
      <c r="C258" s="38"/>
      <c r="D258" s="49"/>
      <c r="E258" s="49"/>
      <c r="F258" s="49"/>
      <c r="G258" s="48"/>
      <c r="H258" s="51"/>
      <c r="I258" s="38" t="s">
        <v>3746</v>
      </c>
      <c r="J258" s="52" t="s">
        <v>208</v>
      </c>
      <c r="K258" s="116" t="s">
        <v>2815</v>
      </c>
      <c r="L258" s="38" t="str">
        <f aca="false">VLOOKUP(K258,CódigosRetorno!$A$2:$B$1795,2,FALSE())</f>
        <v>Si se utiliza la leyenda con código 2002, el total de operaciones exoneradas debe ser mayor a 0.00</v>
      </c>
      <c r="M258" s="49" t="s">
        <v>1776</v>
      </c>
    </row>
    <row r="259" customFormat="false" ht="36" hidden="false" customHeight="false" outlineLevel="0" collapsed="false">
      <c r="B259" s="49"/>
      <c r="C259" s="38"/>
      <c r="D259" s="49"/>
      <c r="E259" s="49"/>
      <c r="F259" s="49"/>
      <c r="G259" s="48"/>
      <c r="H259" s="51"/>
      <c r="I259" s="38" t="s">
        <v>3747</v>
      </c>
      <c r="J259" s="52" t="s">
        <v>208</v>
      </c>
      <c r="K259" s="116" t="s">
        <v>2816</v>
      </c>
      <c r="L259" s="38" t="str">
        <f aca="false">VLOOKUP(K259,CódigosRetorno!$A$2:$B$1795,2,FALSE())</f>
        <v>Si se utiliza la leyenda con código 2003, el total de operaciones exoneradas debe ser mayor a 0.00</v>
      </c>
      <c r="M259" s="49" t="s">
        <v>1776</v>
      </c>
    </row>
    <row r="260" customFormat="false" ht="36" hidden="false" customHeight="false" outlineLevel="0" collapsed="false">
      <c r="B260" s="49"/>
      <c r="C260" s="38"/>
      <c r="D260" s="49"/>
      <c r="E260" s="49"/>
      <c r="F260" s="49"/>
      <c r="G260" s="48"/>
      <c r="H260" s="51"/>
      <c r="I260" s="38" t="s">
        <v>3748</v>
      </c>
      <c r="J260" s="52" t="s">
        <v>208</v>
      </c>
      <c r="K260" s="116" t="s">
        <v>2817</v>
      </c>
      <c r="L260" s="38" t="str">
        <f aca="false">VLOOKUP(K260,CódigosRetorno!$A$2:$B$1795,2,FALSE())</f>
        <v>Si se utiliza la leyenda con código 2008, el total de operaciones exoneradas debe ser mayor a 0.00</v>
      </c>
      <c r="M260" s="49" t="s">
        <v>1776</v>
      </c>
    </row>
    <row r="261" customFormat="false" ht="24" hidden="false" customHeight="true" outlineLevel="0" collapsed="false">
      <c r="B261" s="49"/>
      <c r="C261" s="38"/>
      <c r="D261" s="49"/>
      <c r="E261" s="49"/>
      <c r="F261" s="117" t="s">
        <v>144</v>
      </c>
      <c r="G261" s="48" t="s">
        <v>3564</v>
      </c>
      <c r="H261" s="51" t="s">
        <v>1575</v>
      </c>
      <c r="I261" s="51" t="s">
        <v>1598</v>
      </c>
      <c r="J261" s="52" t="s">
        <v>6</v>
      </c>
      <c r="K261" s="116" t="s">
        <v>3661</v>
      </c>
      <c r="L261" s="38" t="str">
        <f aca="false">VLOOKUP(K261,CódigosRetorno!$A$2:$B$1795,2,FALSE())</f>
        <v>La moneda debe ser la misma en todo el documento</v>
      </c>
      <c r="M261" s="49" t="s">
        <v>1297</v>
      </c>
    </row>
    <row r="262" customFormat="false" ht="36" hidden="false" customHeight="true" outlineLevel="0" collapsed="false">
      <c r="B262" s="49"/>
      <c r="C262" s="38"/>
      <c r="D262" s="49"/>
      <c r="E262" s="49"/>
      <c r="F262" s="49"/>
      <c r="G262" s="48" t="s">
        <v>1783</v>
      </c>
      <c r="H262" s="51" t="s">
        <v>3749</v>
      </c>
      <c r="I262" s="38" t="s">
        <v>1618</v>
      </c>
      <c r="J262" s="52" t="s">
        <v>6</v>
      </c>
      <c r="K262" s="116" t="s">
        <v>1120</v>
      </c>
      <c r="L262" s="38" t="str">
        <f aca="false">VLOOKUP(K262,CódigosRetorno!$A$2:$B$1795,2,FALSE())</f>
        <v>El dato ingresado en TaxAmount no cumple con el formato establecido</v>
      </c>
      <c r="M262" s="49" t="s">
        <v>8</v>
      </c>
    </row>
    <row r="263" customFormat="false" ht="48" hidden="false" customHeight="false" outlineLevel="0" collapsed="false">
      <c r="B263" s="49"/>
      <c r="C263" s="38"/>
      <c r="D263" s="49"/>
      <c r="E263" s="49"/>
      <c r="F263" s="49"/>
      <c r="G263" s="48"/>
      <c r="H263" s="51"/>
      <c r="I263" s="38" t="s">
        <v>3750</v>
      </c>
      <c r="J263" s="48" t="s">
        <v>6</v>
      </c>
      <c r="K263" s="52" t="s">
        <v>1786</v>
      </c>
      <c r="L263" s="38" t="str">
        <f aca="false">VLOOKUP(K263,CódigosRetorno!$A$2:$B$1795,2,FALSE())</f>
        <v>El monto total del impuestos sobre el valor de venta de operaciones gratuitas/inafectas/exoneradas debe ser igual a 0.00</v>
      </c>
      <c r="M263" s="49" t="s">
        <v>8</v>
      </c>
    </row>
    <row r="264" customFormat="false" ht="24" hidden="false" customHeight="false" outlineLevel="0" collapsed="false">
      <c r="B264" s="49"/>
      <c r="C264" s="38"/>
      <c r="D264" s="49"/>
      <c r="E264" s="49"/>
      <c r="F264" s="49" t="s">
        <v>144</v>
      </c>
      <c r="G264" s="48" t="s">
        <v>3564</v>
      </c>
      <c r="H264" s="51" t="s">
        <v>1575</v>
      </c>
      <c r="I264" s="51" t="s">
        <v>1598</v>
      </c>
      <c r="J264" s="52" t="s">
        <v>6</v>
      </c>
      <c r="K264" s="116" t="s">
        <v>3661</v>
      </c>
      <c r="L264" s="38" t="str">
        <f aca="false">VLOOKUP(K264,CódigosRetorno!$A$2:$B$1795,2,FALSE())</f>
        <v>La moneda debe ser la misma en todo el documento</v>
      </c>
      <c r="M264" s="49" t="s">
        <v>1297</v>
      </c>
    </row>
    <row r="265" customFormat="false" ht="24" hidden="false" customHeight="true" outlineLevel="0" collapsed="false">
      <c r="B265" s="49"/>
      <c r="C265" s="38"/>
      <c r="D265" s="49"/>
      <c r="E265" s="49"/>
      <c r="F265" s="117" t="s">
        <v>769</v>
      </c>
      <c r="G265" s="48" t="s">
        <v>3712</v>
      </c>
      <c r="H265" s="51" t="s">
        <v>3737</v>
      </c>
      <c r="I265" s="38" t="s">
        <v>605</v>
      </c>
      <c r="J265" s="48" t="s">
        <v>6</v>
      </c>
      <c r="K265" s="116" t="s">
        <v>1788</v>
      </c>
      <c r="L265" s="38" t="str">
        <f aca="false">VLOOKUP(K265,CódigosRetorno!$A$2:$B$1795,2,FALSE())</f>
        <v>El XML no contiene el tag o no existe información de código de tributo.</v>
      </c>
      <c r="M265" s="49" t="s">
        <v>8</v>
      </c>
    </row>
    <row r="266" customFormat="false" ht="24" hidden="false" customHeight="false" outlineLevel="0" collapsed="false">
      <c r="B266" s="49"/>
      <c r="C266" s="38"/>
      <c r="D266" s="49"/>
      <c r="E266" s="49"/>
      <c r="F266" s="49"/>
      <c r="G266" s="48"/>
      <c r="H266" s="51"/>
      <c r="I266" s="51" t="s">
        <v>1789</v>
      </c>
      <c r="J266" s="52" t="s">
        <v>6</v>
      </c>
      <c r="K266" s="116" t="s">
        <v>1790</v>
      </c>
      <c r="L266" s="38" t="str">
        <f aca="false">VLOOKUP(K266,CódigosRetorno!$A$2:$B$1795,2,FALSE())</f>
        <v>El dato ingresado como codigo de tributo global no corresponde al valor esperado.</v>
      </c>
      <c r="M266" s="49" t="s">
        <v>1658</v>
      </c>
    </row>
    <row r="267" customFormat="false" ht="24" hidden="false" customHeight="false" outlineLevel="0" collapsed="false">
      <c r="B267" s="49"/>
      <c r="C267" s="38"/>
      <c r="D267" s="49"/>
      <c r="E267" s="49"/>
      <c r="F267" s="49"/>
      <c r="G267" s="48"/>
      <c r="H267" s="51"/>
      <c r="I267" s="62" t="s">
        <v>1791</v>
      </c>
      <c r="J267" s="116" t="s">
        <v>6</v>
      </c>
      <c r="K267" s="116" t="s">
        <v>1792</v>
      </c>
      <c r="L267" s="38" t="str">
        <f aca="false">VLOOKUP(K267,CódigosRetorno!$A$2:$B$1795,2,FALSE())</f>
        <v>El código de tributo no debe repetirse a nivel de totales</v>
      </c>
      <c r="M267" s="200" t="s">
        <v>8</v>
      </c>
    </row>
    <row r="268" customFormat="false" ht="24" hidden="false" customHeight="true" outlineLevel="0" collapsed="false">
      <c r="B268" s="49"/>
      <c r="C268" s="38"/>
      <c r="D268" s="49"/>
      <c r="E268" s="117" t="s">
        <v>184</v>
      </c>
      <c r="F268" s="117"/>
      <c r="G268" s="49" t="s">
        <v>1665</v>
      </c>
      <c r="H268" s="51" t="s">
        <v>1333</v>
      </c>
      <c r="I268" s="38" t="s">
        <v>1666</v>
      </c>
      <c r="J268" s="48" t="s">
        <v>208</v>
      </c>
      <c r="K268" s="52" t="s">
        <v>1335</v>
      </c>
      <c r="L268" s="38" t="str">
        <f aca="false">VLOOKUP(K268,CódigosRetorno!$A$2:$B$1795,2,FALSE())</f>
        <v>El dato ingresado como atributo @schemeName es incorrecto.</v>
      </c>
      <c r="M268" s="49" t="s">
        <v>8</v>
      </c>
    </row>
    <row r="269" customFormat="false" ht="24" hidden="false" customHeight="false" outlineLevel="0" collapsed="false">
      <c r="B269" s="49"/>
      <c r="C269" s="38"/>
      <c r="D269" s="49"/>
      <c r="E269" s="49"/>
      <c r="F269" s="49"/>
      <c r="G269" s="49" t="s">
        <v>1260</v>
      </c>
      <c r="H269" s="51" t="s">
        <v>1261</v>
      </c>
      <c r="I269" s="38" t="s">
        <v>1263</v>
      </c>
      <c r="J269" s="48" t="s">
        <v>208</v>
      </c>
      <c r="K269" s="52" t="s">
        <v>1264</v>
      </c>
      <c r="L269" s="38" t="str">
        <f aca="false">VLOOKUP(K269,CódigosRetorno!$A$2:$B$1795,2,FALSE())</f>
        <v>El dato ingresado como atributo @schemeAgencyName es incorrecto.</v>
      </c>
      <c r="M269" s="49" t="s">
        <v>8</v>
      </c>
    </row>
    <row r="270" customFormat="false" ht="48" hidden="false" customHeight="false" outlineLevel="0" collapsed="false">
      <c r="B270" s="49"/>
      <c r="C270" s="38"/>
      <c r="D270" s="49"/>
      <c r="E270" s="49"/>
      <c r="F270" s="49"/>
      <c r="G270" s="49" t="s">
        <v>1694</v>
      </c>
      <c r="H270" s="51" t="s">
        <v>1337</v>
      </c>
      <c r="I270" s="38" t="s">
        <v>1668</v>
      </c>
      <c r="J270" s="52" t="s">
        <v>208</v>
      </c>
      <c r="K270" s="116" t="s">
        <v>1339</v>
      </c>
      <c r="L270" s="38" t="str">
        <f aca="false">VLOOKUP(K270,CódigosRetorno!$A$2:$B$1795,2,FALSE())</f>
        <v>El dato ingresado como atributo @schemeURI es incorrecto.</v>
      </c>
      <c r="M270" s="49" t="s">
        <v>8</v>
      </c>
    </row>
    <row r="271" customFormat="false" ht="24" hidden="false" customHeight="true" outlineLevel="0" collapsed="false">
      <c r="B271" s="49"/>
      <c r="C271" s="38"/>
      <c r="D271" s="49"/>
      <c r="E271" s="49" t="s">
        <v>184</v>
      </c>
      <c r="F271" s="49" t="s">
        <v>1669</v>
      </c>
      <c r="G271" s="48" t="s">
        <v>3712</v>
      </c>
      <c r="H271" s="51" t="s">
        <v>3738</v>
      </c>
      <c r="I271" s="38" t="s">
        <v>605</v>
      </c>
      <c r="J271" s="52" t="s">
        <v>6</v>
      </c>
      <c r="K271" s="116" t="s">
        <v>1796</v>
      </c>
      <c r="L271" s="38" t="str">
        <f aca="false">VLOOKUP(K271,CódigosRetorno!$A$2:$B$1795,2,FALSE())</f>
        <v>El XML no contiene el tag TaxScheme Name de impuestos globales</v>
      </c>
      <c r="M271" s="49" t="s">
        <v>8</v>
      </c>
    </row>
    <row r="272" customFormat="false" ht="24" hidden="false" customHeight="false" outlineLevel="0" collapsed="false">
      <c r="B272" s="49"/>
      <c r="C272" s="38"/>
      <c r="D272" s="49"/>
      <c r="E272" s="49"/>
      <c r="F272" s="49"/>
      <c r="G272" s="48"/>
      <c r="H272" s="51"/>
      <c r="I272" s="51" t="s">
        <v>1797</v>
      </c>
      <c r="J272" s="52" t="s">
        <v>6</v>
      </c>
      <c r="K272" s="116" t="s">
        <v>1798</v>
      </c>
      <c r="L272" s="38" t="str">
        <f aca="false">VLOOKUP(K272,CódigosRetorno!$A$2:$B$1795,2,FALSE())</f>
        <v>El valor del tag nombre del tributo no corresponde al esperado.</v>
      </c>
      <c r="M272" s="49" t="s">
        <v>1658</v>
      </c>
    </row>
    <row r="273" customFormat="false" ht="24" hidden="false" customHeight="true" outlineLevel="0" collapsed="false">
      <c r="B273" s="49"/>
      <c r="C273" s="38"/>
      <c r="D273" s="49"/>
      <c r="E273" s="49"/>
      <c r="F273" s="49" t="s">
        <v>144</v>
      </c>
      <c r="G273" s="48" t="s">
        <v>3712</v>
      </c>
      <c r="H273" s="51" t="s">
        <v>3739</v>
      </c>
      <c r="I273" s="38" t="s">
        <v>605</v>
      </c>
      <c r="J273" s="52" t="s">
        <v>6</v>
      </c>
      <c r="K273" s="116" t="s">
        <v>1800</v>
      </c>
      <c r="L273" s="38" t="str">
        <f aca="false">VLOOKUP(K273,CódigosRetorno!$A$2:$B$1795,2,FALSE())</f>
        <v>El XML no contiene el tag código de tributo internacional de impuestos globales</v>
      </c>
      <c r="M273" s="49" t="s">
        <v>8</v>
      </c>
    </row>
    <row r="274" customFormat="false" ht="36" hidden="false" customHeight="false" outlineLevel="0" collapsed="false">
      <c r="B274" s="49"/>
      <c r="C274" s="38"/>
      <c r="D274" s="49"/>
      <c r="E274" s="49"/>
      <c r="F274" s="49"/>
      <c r="G274" s="48"/>
      <c r="H274" s="51"/>
      <c r="I274" s="51" t="s">
        <v>1801</v>
      </c>
      <c r="J274" s="52" t="s">
        <v>6</v>
      </c>
      <c r="K274" s="116" t="s">
        <v>1802</v>
      </c>
      <c r="L274" s="38" t="str">
        <f aca="false">VLOOKUP(K274,CódigosRetorno!$A$2:$B$1795,2,FALSE())</f>
        <v>El valor del tag codigo de tributo internacional no corresponde al esperado.</v>
      </c>
      <c r="M274" s="49" t="s">
        <v>1658</v>
      </c>
    </row>
    <row r="275" customFormat="false" ht="24" hidden="false" customHeight="true" outlineLevel="0" collapsed="false">
      <c r="B275" s="49" t="s">
        <v>3751</v>
      </c>
      <c r="C275" s="38" t="s">
        <v>3752</v>
      </c>
      <c r="D275" s="49" t="s">
        <v>63</v>
      </c>
      <c r="E275" s="49" t="s">
        <v>184</v>
      </c>
      <c r="F275" s="117" t="s">
        <v>300</v>
      </c>
      <c r="G275" s="48" t="s">
        <v>1718</v>
      </c>
      <c r="H275" s="51" t="s">
        <v>3753</v>
      </c>
      <c r="I275" s="51" t="s">
        <v>66</v>
      </c>
      <c r="J275" s="52" t="s">
        <v>6</v>
      </c>
      <c r="K275" s="116" t="s">
        <v>1766</v>
      </c>
      <c r="L275" s="38" t="str">
        <f aca="false">VLOOKUP(K275,CódigosRetorno!$A$2:$B$1795,2,FALSE())</f>
        <v>El XML no contiene el tag o no existe información de total valor de venta globales</v>
      </c>
      <c r="M275" s="48" t="s">
        <v>8</v>
      </c>
    </row>
    <row r="276" customFormat="false" ht="36" hidden="false" customHeight="false" outlineLevel="0" collapsed="false">
      <c r="B276" s="49"/>
      <c r="C276" s="38"/>
      <c r="D276" s="49"/>
      <c r="E276" s="49"/>
      <c r="F276" s="49"/>
      <c r="G276" s="48"/>
      <c r="H276" s="51"/>
      <c r="I276" s="38" t="s">
        <v>1618</v>
      </c>
      <c r="J276" s="48" t="s">
        <v>6</v>
      </c>
      <c r="K276" s="52" t="s">
        <v>1767</v>
      </c>
      <c r="L276" s="38" t="str">
        <f aca="false">VLOOKUP(K276,CódigosRetorno!$A$2:$B$1795,2,FALSE())</f>
        <v>El dato ingresado en el total valor de venta globales no cumple con el formato establecido</v>
      </c>
      <c r="M276" s="48" t="s">
        <v>8</v>
      </c>
    </row>
    <row r="277" customFormat="false" ht="84" hidden="false" customHeight="false" outlineLevel="0" collapsed="false">
      <c r="B277" s="49"/>
      <c r="C277" s="38"/>
      <c r="D277" s="49"/>
      <c r="E277" s="49"/>
      <c r="F277" s="49"/>
      <c r="G277" s="48"/>
      <c r="H277" s="51"/>
      <c r="I277" s="38" t="s">
        <v>3754</v>
      </c>
      <c r="J277" s="52" t="s">
        <v>208</v>
      </c>
      <c r="K277" s="52" t="s">
        <v>2819</v>
      </c>
      <c r="L277" s="38" t="str">
        <f aca="false">VLOOKUP(MID(K277,1,4),CódigosRetorno!$A$2:$B$1795,2,FALSE())</f>
        <v>La sumatoria del total valor de venta - operaciones gratuitas de línea no corresponden al total</v>
      </c>
      <c r="M277" s="200" t="s">
        <v>8</v>
      </c>
    </row>
    <row r="278" customFormat="false" ht="60" hidden="false" customHeight="false" outlineLevel="0" collapsed="false">
      <c r="B278" s="49"/>
      <c r="C278" s="38"/>
      <c r="D278" s="49"/>
      <c r="E278" s="49"/>
      <c r="F278" s="49"/>
      <c r="G278" s="48"/>
      <c r="H278" s="51"/>
      <c r="I278" s="38" t="s">
        <v>1808</v>
      </c>
      <c r="J278" s="52" t="s">
        <v>6</v>
      </c>
      <c r="K278" s="116" t="s">
        <v>1809</v>
      </c>
      <c r="L278" s="38" t="str">
        <f aca="false">VLOOKUP(K278,CódigosRetorno!$A$2:$B$1795,2,FALSE())</f>
        <v>Operacion gratuita,  debe consignar Total valor venta - operaciones gratuitas  mayor a cero</v>
      </c>
      <c r="M278" s="49" t="s">
        <v>8</v>
      </c>
    </row>
    <row r="279" customFormat="false" ht="36" hidden="false" customHeight="false" outlineLevel="0" collapsed="false">
      <c r="B279" s="49"/>
      <c r="C279" s="38"/>
      <c r="D279" s="49"/>
      <c r="E279" s="49"/>
      <c r="F279" s="49"/>
      <c r="G279" s="48"/>
      <c r="H279" s="51"/>
      <c r="I279" s="38" t="s">
        <v>1810</v>
      </c>
      <c r="J279" s="52" t="s">
        <v>6</v>
      </c>
      <c r="K279" s="116" t="s">
        <v>1811</v>
      </c>
      <c r="L279" s="38" t="str">
        <f aca="false">VLOOKUP(K279,CódigosRetorno!$A$2:$B$1795,2,FALSE())</f>
        <v>Si existe leyenda Transferencia Gratuita debe consignar Total Valor de Venta de Operaciones Gratuitas</v>
      </c>
      <c r="M279" s="49" t="s">
        <v>8</v>
      </c>
    </row>
    <row r="280" customFormat="false" ht="24" hidden="false" customHeight="false" outlineLevel="0" collapsed="false">
      <c r="B280" s="49"/>
      <c r="C280" s="38"/>
      <c r="D280" s="49"/>
      <c r="E280" s="49"/>
      <c r="F280" s="49" t="s">
        <v>144</v>
      </c>
      <c r="G280" s="48" t="s">
        <v>3564</v>
      </c>
      <c r="H280" s="51" t="s">
        <v>1575</v>
      </c>
      <c r="I280" s="51" t="s">
        <v>1598</v>
      </c>
      <c r="J280" s="52" t="s">
        <v>6</v>
      </c>
      <c r="K280" s="116" t="s">
        <v>3661</v>
      </c>
      <c r="L280" s="38" t="str">
        <f aca="false">VLOOKUP(K280,CódigosRetorno!$A$2:$B$1795,2,FALSE())</f>
        <v>La moneda debe ser la misma en todo el documento</v>
      </c>
      <c r="M280" s="49" t="s">
        <v>1297</v>
      </c>
    </row>
    <row r="281" customFormat="false" ht="36" hidden="false" customHeight="true" outlineLevel="0" collapsed="false">
      <c r="B281" s="49"/>
      <c r="C281" s="38"/>
      <c r="D281" s="49"/>
      <c r="E281" s="49"/>
      <c r="F281" s="49"/>
      <c r="G281" s="48" t="s">
        <v>301</v>
      </c>
      <c r="H281" s="51" t="s">
        <v>3749</v>
      </c>
      <c r="I281" s="38" t="s">
        <v>1618</v>
      </c>
      <c r="J281" s="52" t="s">
        <v>6</v>
      </c>
      <c r="K281" s="116" t="s">
        <v>1120</v>
      </c>
      <c r="L281" s="38" t="str">
        <f aca="false">VLOOKUP(K281,CódigosRetorno!$A$2:$B$1795,2,FALSE())</f>
        <v>El dato ingresado en TaxAmount no cumple con el formato establecido</v>
      </c>
      <c r="M281" s="49" t="s">
        <v>8</v>
      </c>
    </row>
    <row r="282" customFormat="false" ht="84" hidden="false" customHeight="false" outlineLevel="0" collapsed="false">
      <c r="B282" s="49"/>
      <c r="C282" s="38"/>
      <c r="D282" s="49"/>
      <c r="E282" s="49"/>
      <c r="F282" s="49"/>
      <c r="G282" s="48"/>
      <c r="H282" s="51"/>
      <c r="I282" s="38" t="s">
        <v>2822</v>
      </c>
      <c r="J282" s="52" t="s">
        <v>208</v>
      </c>
      <c r="K282" s="116" t="s">
        <v>2823</v>
      </c>
      <c r="L282" s="38" t="str">
        <f aca="false">VLOOKUP(K282,CódigosRetorno!$A$2:$B$1795,2,FALSE())</f>
        <v>La sumatoria de los IGV de operaciones gratuitas de la línea (codigo tributo 9996) no corresponden al total</v>
      </c>
      <c r="M282" s="49" t="s">
        <v>8</v>
      </c>
    </row>
    <row r="283" customFormat="false" ht="24" hidden="false" customHeight="false" outlineLevel="0" collapsed="false">
      <c r="B283" s="49"/>
      <c r="C283" s="38"/>
      <c r="D283" s="49"/>
      <c r="E283" s="49"/>
      <c r="F283" s="49" t="s">
        <v>144</v>
      </c>
      <c r="G283" s="48" t="s">
        <v>3564</v>
      </c>
      <c r="H283" s="51" t="s">
        <v>1575</v>
      </c>
      <c r="I283" s="51" t="s">
        <v>1598</v>
      </c>
      <c r="J283" s="52" t="s">
        <v>6</v>
      </c>
      <c r="K283" s="116" t="s">
        <v>3661</v>
      </c>
      <c r="L283" s="38" t="str">
        <f aca="false">VLOOKUP(K283,CódigosRetorno!$A$2:$B$1795,2,FALSE())</f>
        <v>La moneda debe ser la misma en todo el documento</v>
      </c>
      <c r="M283" s="49" t="s">
        <v>1297</v>
      </c>
    </row>
    <row r="284" customFormat="false" ht="24" hidden="false" customHeight="true" outlineLevel="0" collapsed="false">
      <c r="B284" s="49"/>
      <c r="C284" s="38"/>
      <c r="D284" s="49"/>
      <c r="E284" s="49"/>
      <c r="F284" s="117" t="s">
        <v>769</v>
      </c>
      <c r="G284" s="48" t="s">
        <v>3712</v>
      </c>
      <c r="H284" s="51" t="s">
        <v>3737</v>
      </c>
      <c r="I284" s="38" t="s">
        <v>605</v>
      </c>
      <c r="J284" s="48" t="s">
        <v>6</v>
      </c>
      <c r="K284" s="116" t="s">
        <v>1788</v>
      </c>
      <c r="L284" s="38" t="str">
        <f aca="false">VLOOKUP(K284,CódigosRetorno!$A$2:$B$1795,2,FALSE())</f>
        <v>El XML no contiene el tag o no existe información de código de tributo.</v>
      </c>
      <c r="M284" s="49" t="s">
        <v>8</v>
      </c>
    </row>
    <row r="285" customFormat="false" ht="24" hidden="false" customHeight="false" outlineLevel="0" collapsed="false">
      <c r="B285" s="49"/>
      <c r="C285" s="38"/>
      <c r="D285" s="49"/>
      <c r="E285" s="49"/>
      <c r="F285" s="49"/>
      <c r="G285" s="48"/>
      <c r="H285" s="51"/>
      <c r="I285" s="51" t="s">
        <v>1789</v>
      </c>
      <c r="J285" s="52" t="s">
        <v>6</v>
      </c>
      <c r="K285" s="116" t="s">
        <v>1790</v>
      </c>
      <c r="L285" s="38" t="str">
        <f aca="false">VLOOKUP(K285,CódigosRetorno!$A$2:$B$1795,2,FALSE())</f>
        <v>El dato ingresado como codigo de tributo global no corresponde al valor esperado.</v>
      </c>
      <c r="M285" s="49" t="s">
        <v>1658</v>
      </c>
    </row>
    <row r="286" customFormat="false" ht="24" hidden="false" customHeight="false" outlineLevel="0" collapsed="false">
      <c r="B286" s="49"/>
      <c r="C286" s="38"/>
      <c r="D286" s="49"/>
      <c r="E286" s="49"/>
      <c r="F286" s="49"/>
      <c r="G286" s="48"/>
      <c r="H286" s="51"/>
      <c r="I286" s="62" t="s">
        <v>1791</v>
      </c>
      <c r="J286" s="116" t="s">
        <v>6</v>
      </c>
      <c r="K286" s="116" t="s">
        <v>1792</v>
      </c>
      <c r="L286" s="38" t="str">
        <f aca="false">VLOOKUP(K286,CódigosRetorno!$A$2:$B$1795,2,FALSE())</f>
        <v>El código de tributo no debe repetirse a nivel de totales</v>
      </c>
      <c r="M286" s="200" t="s">
        <v>8</v>
      </c>
    </row>
    <row r="287" customFormat="false" ht="24" hidden="false" customHeight="false" outlineLevel="0" collapsed="false">
      <c r="B287" s="49"/>
      <c r="C287" s="38"/>
      <c r="D287" s="49"/>
      <c r="E287" s="49"/>
      <c r="F287" s="117"/>
      <c r="G287" s="49" t="s">
        <v>1665</v>
      </c>
      <c r="H287" s="51" t="s">
        <v>1333</v>
      </c>
      <c r="I287" s="38" t="s">
        <v>1666</v>
      </c>
      <c r="J287" s="48" t="s">
        <v>208</v>
      </c>
      <c r="K287" s="52" t="s">
        <v>1335</v>
      </c>
      <c r="L287" s="38" t="str">
        <f aca="false">VLOOKUP(K287,CódigosRetorno!$A$2:$B$1795,2,FALSE())</f>
        <v>El dato ingresado como atributo @schemeName es incorrecto.</v>
      </c>
      <c r="M287" s="49" t="s">
        <v>8</v>
      </c>
    </row>
    <row r="288" customFormat="false" ht="24" hidden="false" customHeight="false" outlineLevel="0" collapsed="false">
      <c r="B288" s="49"/>
      <c r="C288" s="38"/>
      <c r="D288" s="49"/>
      <c r="E288" s="49"/>
      <c r="F288" s="49"/>
      <c r="G288" s="49" t="s">
        <v>1260</v>
      </c>
      <c r="H288" s="51" t="s">
        <v>1261</v>
      </c>
      <c r="I288" s="38" t="s">
        <v>1263</v>
      </c>
      <c r="J288" s="48" t="s">
        <v>208</v>
      </c>
      <c r="K288" s="52" t="s">
        <v>1264</v>
      </c>
      <c r="L288" s="38" t="str">
        <f aca="false">VLOOKUP(K288,CódigosRetorno!$A$2:$B$1795,2,FALSE())</f>
        <v>El dato ingresado como atributo @schemeAgencyName es incorrecto.</v>
      </c>
      <c r="M288" s="49" t="s">
        <v>8</v>
      </c>
    </row>
    <row r="289" customFormat="false" ht="48" hidden="false" customHeight="false" outlineLevel="0" collapsed="false">
      <c r="B289" s="49"/>
      <c r="C289" s="38"/>
      <c r="D289" s="49"/>
      <c r="E289" s="49"/>
      <c r="F289" s="49"/>
      <c r="G289" s="49" t="s">
        <v>1694</v>
      </c>
      <c r="H289" s="51" t="s">
        <v>1337</v>
      </c>
      <c r="I289" s="38" t="s">
        <v>1668</v>
      </c>
      <c r="J289" s="52" t="s">
        <v>208</v>
      </c>
      <c r="K289" s="116" t="s">
        <v>1339</v>
      </c>
      <c r="L289" s="38" t="str">
        <f aca="false">VLOOKUP(K289,CódigosRetorno!$A$2:$B$1795,2,FALSE())</f>
        <v>El dato ingresado como atributo @schemeURI es incorrecto.</v>
      </c>
      <c r="M289" s="49" t="s">
        <v>8</v>
      </c>
    </row>
    <row r="290" customFormat="false" ht="24" hidden="false" customHeight="true" outlineLevel="0" collapsed="false">
      <c r="B290" s="49"/>
      <c r="C290" s="38"/>
      <c r="D290" s="49"/>
      <c r="E290" s="49"/>
      <c r="F290" s="49" t="s">
        <v>1669</v>
      </c>
      <c r="G290" s="48" t="s">
        <v>3712</v>
      </c>
      <c r="H290" s="51" t="s">
        <v>3738</v>
      </c>
      <c r="I290" s="38" t="s">
        <v>605</v>
      </c>
      <c r="J290" s="52" t="s">
        <v>6</v>
      </c>
      <c r="K290" s="116" t="s">
        <v>1796</v>
      </c>
      <c r="L290" s="38" t="str">
        <f aca="false">VLOOKUP(K290,CódigosRetorno!$A$2:$B$1795,2,FALSE())</f>
        <v>El XML no contiene el tag TaxScheme Name de impuestos globales</v>
      </c>
      <c r="M290" s="49" t="s">
        <v>8</v>
      </c>
    </row>
    <row r="291" customFormat="false" ht="24" hidden="false" customHeight="false" outlineLevel="0" collapsed="false">
      <c r="B291" s="49"/>
      <c r="C291" s="38"/>
      <c r="D291" s="49"/>
      <c r="E291" s="49"/>
      <c r="F291" s="49"/>
      <c r="G291" s="48"/>
      <c r="H291" s="51"/>
      <c r="I291" s="51" t="s">
        <v>1797</v>
      </c>
      <c r="J291" s="52" t="s">
        <v>6</v>
      </c>
      <c r="K291" s="116" t="s">
        <v>1798</v>
      </c>
      <c r="L291" s="38" t="str">
        <f aca="false">VLOOKUP(K291,CódigosRetorno!$A$2:$B$1795,2,FALSE())</f>
        <v>El valor del tag nombre del tributo no corresponde al esperado.</v>
      </c>
      <c r="M291" s="49" t="s">
        <v>1658</v>
      </c>
    </row>
    <row r="292" customFormat="false" ht="24" hidden="false" customHeight="true" outlineLevel="0" collapsed="false">
      <c r="B292" s="49"/>
      <c r="C292" s="38"/>
      <c r="D292" s="49"/>
      <c r="E292" s="49"/>
      <c r="F292" s="49" t="s">
        <v>144</v>
      </c>
      <c r="G292" s="48" t="s">
        <v>3712</v>
      </c>
      <c r="H292" s="51" t="s">
        <v>3739</v>
      </c>
      <c r="I292" s="38" t="s">
        <v>605</v>
      </c>
      <c r="J292" s="52" t="s">
        <v>6</v>
      </c>
      <c r="K292" s="116" t="s">
        <v>1800</v>
      </c>
      <c r="L292" s="38" t="str">
        <f aca="false">VLOOKUP(K292,CódigosRetorno!$A$2:$B$1795,2,FALSE())</f>
        <v>El XML no contiene el tag código de tributo internacional de impuestos globales</v>
      </c>
      <c r="M292" s="49" t="s">
        <v>8</v>
      </c>
    </row>
    <row r="293" customFormat="false" ht="36" hidden="false" customHeight="false" outlineLevel="0" collapsed="false">
      <c r="B293" s="49"/>
      <c r="C293" s="38"/>
      <c r="D293" s="49"/>
      <c r="E293" s="49"/>
      <c r="F293" s="49"/>
      <c r="G293" s="48"/>
      <c r="H293" s="51"/>
      <c r="I293" s="51" t="s">
        <v>1801</v>
      </c>
      <c r="J293" s="52" t="s">
        <v>6</v>
      </c>
      <c r="K293" s="116" t="s">
        <v>1802</v>
      </c>
      <c r="L293" s="38" t="str">
        <f aca="false">VLOOKUP(K293,CódigosRetorno!$A$2:$B$1795,2,FALSE())</f>
        <v>El valor del tag codigo de tributo internacional no corresponde al esperado.</v>
      </c>
      <c r="M293" s="49" t="s">
        <v>1658</v>
      </c>
    </row>
    <row r="294" customFormat="false" ht="24" hidden="false" customHeight="true" outlineLevel="0" collapsed="false">
      <c r="B294" s="117" t="n">
        <v>41</v>
      </c>
      <c r="C294" s="38" t="s">
        <v>3755</v>
      </c>
      <c r="D294" s="48" t="s">
        <v>63</v>
      </c>
      <c r="E294" s="117" t="s">
        <v>143</v>
      </c>
      <c r="F294" s="117" t="s">
        <v>300</v>
      </c>
      <c r="G294" s="48" t="s">
        <v>1718</v>
      </c>
      <c r="H294" s="51" t="s">
        <v>3756</v>
      </c>
      <c r="I294" s="51" t="s">
        <v>66</v>
      </c>
      <c r="J294" s="52" t="s">
        <v>6</v>
      </c>
      <c r="K294" s="116" t="s">
        <v>1766</v>
      </c>
      <c r="L294" s="38" t="str">
        <f aca="false">VLOOKUP(K294,CódigosRetorno!$A$2:$B$1795,2,FALSE())</f>
        <v>El XML no contiene el tag o no existe información de total valor de venta globales</v>
      </c>
      <c r="M294" s="48" t="s">
        <v>8</v>
      </c>
    </row>
    <row r="295" customFormat="false" ht="36" hidden="false" customHeight="false" outlineLevel="0" collapsed="false">
      <c r="B295" s="117"/>
      <c r="C295" s="38"/>
      <c r="D295" s="48"/>
      <c r="E295" s="117"/>
      <c r="F295" s="117"/>
      <c r="G295" s="48"/>
      <c r="H295" s="51"/>
      <c r="I295" s="38" t="s">
        <v>1618</v>
      </c>
      <c r="J295" s="48" t="s">
        <v>6</v>
      </c>
      <c r="K295" s="52" t="s">
        <v>3757</v>
      </c>
      <c r="L295" s="38" t="str">
        <f aca="false">VLOOKUP(K295,CódigosRetorno!$A$2:$B$1795,2,FALSE())</f>
        <v>El monto base de la retencion de renta global no cumple con el formato establecido</v>
      </c>
      <c r="M295" s="49" t="s">
        <v>8</v>
      </c>
    </row>
    <row r="296" customFormat="false" ht="180" hidden="false" customHeight="false" outlineLevel="0" collapsed="false">
      <c r="B296" s="117"/>
      <c r="C296" s="38"/>
      <c r="D296" s="48"/>
      <c r="E296" s="117"/>
      <c r="F296" s="117"/>
      <c r="G296" s="48"/>
      <c r="H296" s="51"/>
      <c r="I296" s="38" t="s">
        <v>3758</v>
      </c>
      <c r="J296" s="48" t="s">
        <v>208</v>
      </c>
      <c r="K296" s="52" t="s">
        <v>3759</v>
      </c>
      <c r="L296" s="38" t="str">
        <f aca="false">VLOOKUP(K296,CódigosRetorno!$A$2:$B$1795,2,FALSE())</f>
        <v>El monto base global de la retencion de renta no coincide con el valor calculado</v>
      </c>
      <c r="M296" s="49" t="s">
        <v>8</v>
      </c>
    </row>
    <row r="297" customFormat="false" ht="24" hidden="false" customHeight="false" outlineLevel="0" collapsed="false">
      <c r="B297" s="117"/>
      <c r="C297" s="38"/>
      <c r="D297" s="48"/>
      <c r="E297" s="117"/>
      <c r="F297" s="49" t="s">
        <v>144</v>
      </c>
      <c r="G297" s="48" t="s">
        <v>3564</v>
      </c>
      <c r="H297" s="51" t="s">
        <v>1575</v>
      </c>
      <c r="I297" s="51" t="s">
        <v>1598</v>
      </c>
      <c r="J297" s="52" t="s">
        <v>6</v>
      </c>
      <c r="K297" s="116" t="s">
        <v>3661</v>
      </c>
      <c r="L297" s="38" t="str">
        <f aca="false">VLOOKUP(K297,CódigosRetorno!$A$2:$B$1795,2,FALSE())</f>
        <v>La moneda debe ser la misma en todo el documento</v>
      </c>
      <c r="M297" s="49" t="s">
        <v>1297</v>
      </c>
    </row>
    <row r="298" customFormat="false" ht="36" hidden="false" customHeight="true" outlineLevel="0" collapsed="false">
      <c r="B298" s="117"/>
      <c r="C298" s="38"/>
      <c r="D298" s="48"/>
      <c r="E298" s="117"/>
      <c r="F298" s="49" t="s">
        <v>300</v>
      </c>
      <c r="G298" s="48" t="s">
        <v>1718</v>
      </c>
      <c r="H298" s="51" t="s">
        <v>3760</v>
      </c>
      <c r="I298" s="38" t="s">
        <v>1618</v>
      </c>
      <c r="J298" s="52" t="s">
        <v>6</v>
      </c>
      <c r="K298" s="116" t="s">
        <v>1120</v>
      </c>
      <c r="L298" s="38" t="str">
        <f aca="false">VLOOKUP(K298,CódigosRetorno!$A$2:$B$1795,2,FALSE())</f>
        <v>El dato ingresado en TaxAmount no cumple con el formato establecido</v>
      </c>
      <c r="M298" s="49" t="s">
        <v>8</v>
      </c>
    </row>
    <row r="299" customFormat="false" ht="180" hidden="false" customHeight="false" outlineLevel="0" collapsed="false">
      <c r="B299" s="117"/>
      <c r="C299" s="38"/>
      <c r="D299" s="48"/>
      <c r="E299" s="117"/>
      <c r="F299" s="117"/>
      <c r="G299" s="48"/>
      <c r="H299" s="51"/>
      <c r="I299" s="38" t="s">
        <v>3761</v>
      </c>
      <c r="J299" s="52" t="s">
        <v>208</v>
      </c>
      <c r="K299" s="116" t="s">
        <v>3762</v>
      </c>
      <c r="L299" s="38" t="str">
        <f aca="false">VLOOKUP(K299,CódigosRetorno!$A$2:$B$1795,2,FALSE())</f>
        <v>El importe de la retencion de renta no coincide con el valor calculado</v>
      </c>
      <c r="M299" s="49" t="s">
        <v>8</v>
      </c>
    </row>
    <row r="300" customFormat="false" ht="24" hidden="false" customHeight="false" outlineLevel="0" collapsed="false">
      <c r="B300" s="117"/>
      <c r="C300" s="38"/>
      <c r="D300" s="48"/>
      <c r="E300" s="117"/>
      <c r="F300" s="49" t="s">
        <v>144</v>
      </c>
      <c r="G300" s="48" t="s">
        <v>3564</v>
      </c>
      <c r="H300" s="51" t="s">
        <v>1575</v>
      </c>
      <c r="I300" s="51" t="s">
        <v>1598</v>
      </c>
      <c r="J300" s="52" t="s">
        <v>6</v>
      </c>
      <c r="K300" s="116" t="s">
        <v>3661</v>
      </c>
      <c r="L300" s="38" t="str">
        <f aca="false">VLOOKUP(K300,CódigosRetorno!$A$2:$B$1795,2,FALSE())</f>
        <v>La moneda debe ser la misma en todo el documento</v>
      </c>
      <c r="M300" s="49" t="s">
        <v>1297</v>
      </c>
    </row>
    <row r="301" customFormat="false" ht="24" hidden="false" customHeight="true" outlineLevel="0" collapsed="false">
      <c r="B301" s="117"/>
      <c r="C301" s="38"/>
      <c r="D301" s="48"/>
      <c r="E301" s="117"/>
      <c r="F301" s="117" t="s">
        <v>769</v>
      </c>
      <c r="G301" s="48" t="s">
        <v>3712</v>
      </c>
      <c r="H301" s="51" t="s">
        <v>3737</v>
      </c>
      <c r="I301" s="38" t="s">
        <v>605</v>
      </c>
      <c r="J301" s="48" t="s">
        <v>6</v>
      </c>
      <c r="K301" s="116" t="s">
        <v>1788</v>
      </c>
      <c r="L301" s="38" t="str">
        <f aca="false">VLOOKUP(K301,CódigosRetorno!$A$2:$B$1795,2,FALSE())</f>
        <v>El XML no contiene el tag o no existe información de código de tributo.</v>
      </c>
      <c r="M301" s="49" t="s">
        <v>8</v>
      </c>
    </row>
    <row r="302" customFormat="false" ht="24" hidden="false" customHeight="false" outlineLevel="0" collapsed="false">
      <c r="B302" s="117"/>
      <c r="C302" s="38"/>
      <c r="D302" s="48"/>
      <c r="E302" s="117"/>
      <c r="F302" s="117"/>
      <c r="G302" s="48"/>
      <c r="H302" s="51"/>
      <c r="I302" s="51" t="s">
        <v>1789</v>
      </c>
      <c r="J302" s="52" t="s">
        <v>6</v>
      </c>
      <c r="K302" s="116" t="s">
        <v>1790</v>
      </c>
      <c r="L302" s="38" t="str">
        <f aca="false">VLOOKUP(K302,CódigosRetorno!$A$2:$B$1795,2,FALSE())</f>
        <v>El dato ingresado como codigo de tributo global no corresponde al valor esperado.</v>
      </c>
      <c r="M302" s="49" t="s">
        <v>1658</v>
      </c>
    </row>
    <row r="303" customFormat="false" ht="24" hidden="false" customHeight="false" outlineLevel="0" collapsed="false">
      <c r="B303" s="117"/>
      <c r="C303" s="38"/>
      <c r="D303" s="48"/>
      <c r="E303" s="117"/>
      <c r="F303" s="117"/>
      <c r="G303" s="48"/>
      <c r="H303" s="51"/>
      <c r="I303" s="51" t="s">
        <v>1791</v>
      </c>
      <c r="J303" s="116" t="s">
        <v>6</v>
      </c>
      <c r="K303" s="116" t="s">
        <v>1792</v>
      </c>
      <c r="L303" s="38" t="str">
        <f aca="false">VLOOKUP(K303,CódigosRetorno!$A$2:$B$1795,2,FALSE())</f>
        <v>El código de tributo no debe repetirse a nivel de totales</v>
      </c>
      <c r="M303" s="200" t="s">
        <v>8</v>
      </c>
    </row>
    <row r="304" customFormat="false" ht="24" hidden="false" customHeight="true" outlineLevel="0" collapsed="false">
      <c r="B304" s="117"/>
      <c r="C304" s="38"/>
      <c r="D304" s="48"/>
      <c r="E304" s="117" t="s">
        <v>184</v>
      </c>
      <c r="F304" s="117"/>
      <c r="G304" s="49" t="s">
        <v>1665</v>
      </c>
      <c r="H304" s="51" t="s">
        <v>1333</v>
      </c>
      <c r="I304" s="38" t="s">
        <v>1666</v>
      </c>
      <c r="J304" s="48" t="s">
        <v>208</v>
      </c>
      <c r="K304" s="52" t="s">
        <v>1335</v>
      </c>
      <c r="L304" s="38" t="str">
        <f aca="false">VLOOKUP(K304,CódigosRetorno!$A$2:$B$1795,2,FALSE())</f>
        <v>El dato ingresado como atributo @schemeName es incorrecto.</v>
      </c>
      <c r="M304" s="49" t="s">
        <v>8</v>
      </c>
    </row>
    <row r="305" customFormat="false" ht="24" hidden="false" customHeight="false" outlineLevel="0" collapsed="false">
      <c r="B305" s="117"/>
      <c r="C305" s="38"/>
      <c r="D305" s="48"/>
      <c r="E305" s="117"/>
      <c r="F305" s="117"/>
      <c r="G305" s="49" t="s">
        <v>1260</v>
      </c>
      <c r="H305" s="51" t="s">
        <v>1261</v>
      </c>
      <c r="I305" s="38" t="s">
        <v>1263</v>
      </c>
      <c r="J305" s="48" t="s">
        <v>208</v>
      </c>
      <c r="K305" s="52" t="s">
        <v>1264</v>
      </c>
      <c r="L305" s="38" t="str">
        <f aca="false">VLOOKUP(K305,CódigosRetorno!$A$2:$B$1795,2,FALSE())</f>
        <v>El dato ingresado como atributo @schemeAgencyName es incorrecto.</v>
      </c>
      <c r="M305" s="49" t="s">
        <v>8</v>
      </c>
    </row>
    <row r="306" customFormat="false" ht="48" hidden="false" customHeight="false" outlineLevel="0" collapsed="false">
      <c r="B306" s="117"/>
      <c r="C306" s="38"/>
      <c r="D306" s="48"/>
      <c r="E306" s="117"/>
      <c r="F306" s="117"/>
      <c r="G306" s="49" t="s">
        <v>1694</v>
      </c>
      <c r="H306" s="51" t="s">
        <v>1337</v>
      </c>
      <c r="I306" s="38" t="s">
        <v>1668</v>
      </c>
      <c r="J306" s="52" t="s">
        <v>208</v>
      </c>
      <c r="K306" s="116" t="s">
        <v>1339</v>
      </c>
      <c r="L306" s="38" t="str">
        <f aca="false">VLOOKUP(K306,CódigosRetorno!$A$2:$B$1795,2,FALSE())</f>
        <v>El dato ingresado como atributo @schemeURI es incorrecto.</v>
      </c>
      <c r="M306" s="49" t="s">
        <v>8</v>
      </c>
    </row>
    <row r="307" customFormat="false" ht="24" hidden="false" customHeight="true" outlineLevel="0" collapsed="false">
      <c r="B307" s="117"/>
      <c r="C307" s="38"/>
      <c r="D307" s="48"/>
      <c r="E307" s="49" t="s">
        <v>143</v>
      </c>
      <c r="F307" s="49" t="s">
        <v>1669</v>
      </c>
      <c r="G307" s="48" t="s">
        <v>3712</v>
      </c>
      <c r="H307" s="51" t="s">
        <v>3738</v>
      </c>
      <c r="I307" s="38" t="s">
        <v>605</v>
      </c>
      <c r="J307" s="52" t="s">
        <v>6</v>
      </c>
      <c r="K307" s="116" t="s">
        <v>1796</v>
      </c>
      <c r="L307" s="38" t="str">
        <f aca="false">VLOOKUP(K307,CódigosRetorno!$A$2:$B$1795,2,FALSE())</f>
        <v>El XML no contiene el tag TaxScheme Name de impuestos globales</v>
      </c>
      <c r="M307" s="49" t="s">
        <v>8</v>
      </c>
    </row>
    <row r="308" customFormat="false" ht="24" hidden="false" customHeight="false" outlineLevel="0" collapsed="false">
      <c r="B308" s="117"/>
      <c r="C308" s="38"/>
      <c r="D308" s="48"/>
      <c r="E308" s="49"/>
      <c r="F308" s="49"/>
      <c r="G308" s="48"/>
      <c r="H308" s="51"/>
      <c r="I308" s="51" t="s">
        <v>1797</v>
      </c>
      <c r="J308" s="52" t="s">
        <v>6</v>
      </c>
      <c r="K308" s="116" t="s">
        <v>1798</v>
      </c>
      <c r="L308" s="38" t="str">
        <f aca="false">VLOOKUP(K308,CódigosRetorno!$A$2:$B$1795,2,FALSE())</f>
        <v>El valor del tag nombre del tributo no corresponde al esperado.</v>
      </c>
      <c r="M308" s="49" t="s">
        <v>1658</v>
      </c>
    </row>
    <row r="309" customFormat="false" ht="48" hidden="false" customHeight="true" outlineLevel="0" collapsed="false">
      <c r="B309" s="117"/>
      <c r="C309" s="38"/>
      <c r="D309" s="48"/>
      <c r="E309" s="49"/>
      <c r="F309" s="49" t="s">
        <v>144</v>
      </c>
      <c r="G309" s="48" t="s">
        <v>3712</v>
      </c>
      <c r="H309" s="51" t="s">
        <v>3739</v>
      </c>
      <c r="I309" s="38" t="s">
        <v>605</v>
      </c>
      <c r="J309" s="52" t="s">
        <v>6</v>
      </c>
      <c r="K309" s="116" t="s">
        <v>1800</v>
      </c>
      <c r="L309" s="38" t="str">
        <f aca="false">VLOOKUP(K309,CódigosRetorno!$A$2:$B$1795,2,FALSE())</f>
        <v>El XML no contiene el tag código de tributo internacional de impuestos globales</v>
      </c>
      <c r="M309" s="49" t="s">
        <v>8</v>
      </c>
    </row>
    <row r="310" customFormat="false" ht="36" hidden="false" customHeight="false" outlineLevel="0" collapsed="false">
      <c r="B310" s="117"/>
      <c r="C310" s="38"/>
      <c r="D310" s="48"/>
      <c r="E310" s="49"/>
      <c r="F310" s="49"/>
      <c r="G310" s="48"/>
      <c r="H310" s="51"/>
      <c r="I310" s="51" t="s">
        <v>1801</v>
      </c>
      <c r="J310" s="52" t="s">
        <v>6</v>
      </c>
      <c r="K310" s="116" t="s">
        <v>1802</v>
      </c>
      <c r="L310" s="38" t="str">
        <f aca="false">VLOOKUP(K310,CódigosRetorno!$A$2:$B$1795,2,FALSE())</f>
        <v>El valor del tag codigo de tributo internacional no corresponde al esperado.</v>
      </c>
      <c r="M310" s="49" t="s">
        <v>1658</v>
      </c>
    </row>
    <row r="311" customFormat="false" ht="24" hidden="false" customHeight="true" outlineLevel="0" collapsed="false">
      <c r="B311" s="117" t="n">
        <f aca="false">B294+1</f>
        <v>42</v>
      </c>
      <c r="C311" s="38" t="s">
        <v>3763</v>
      </c>
      <c r="D311" s="48" t="s">
        <v>63</v>
      </c>
      <c r="E311" s="117" t="s">
        <v>184</v>
      </c>
      <c r="F311" s="117" t="s">
        <v>300</v>
      </c>
      <c r="G311" s="48" t="s">
        <v>1718</v>
      </c>
      <c r="H311" s="51" t="s">
        <v>3764</v>
      </c>
      <c r="I311" s="51" t="s">
        <v>66</v>
      </c>
      <c r="J311" s="52" t="s">
        <v>6</v>
      </c>
      <c r="K311" s="116" t="s">
        <v>1766</v>
      </c>
      <c r="L311" s="38" t="str">
        <f aca="false">VLOOKUP(K311,CódigosRetorno!$A$2:$B$1795,2,FALSE())</f>
        <v>El XML no contiene el tag o no existe información de total valor de venta globales</v>
      </c>
      <c r="M311" s="49" t="s">
        <v>8</v>
      </c>
    </row>
    <row r="312" customFormat="false" ht="36" hidden="false" customHeight="false" outlineLevel="0" collapsed="false">
      <c r="B312" s="117"/>
      <c r="C312" s="38"/>
      <c r="D312" s="48"/>
      <c r="E312" s="117"/>
      <c r="F312" s="117"/>
      <c r="G312" s="48"/>
      <c r="H312" s="51"/>
      <c r="I312" s="38" t="s">
        <v>1618</v>
      </c>
      <c r="J312" s="48" t="s">
        <v>6</v>
      </c>
      <c r="K312" s="52" t="s">
        <v>1767</v>
      </c>
      <c r="L312" s="38" t="str">
        <f aca="false">VLOOKUP(K312,CódigosRetorno!$A$2:$B$1795,2,FALSE())</f>
        <v>El dato ingresado en el total valor de venta globales no cumple con el formato establecido</v>
      </c>
      <c r="M312" s="49" t="s">
        <v>8</v>
      </c>
    </row>
    <row r="313" customFormat="false" ht="60" hidden="false" customHeight="false" outlineLevel="0" collapsed="false">
      <c r="B313" s="117"/>
      <c r="C313" s="38"/>
      <c r="D313" s="48"/>
      <c r="E313" s="117"/>
      <c r="F313" s="117"/>
      <c r="G313" s="48"/>
      <c r="H313" s="51"/>
      <c r="I313" s="38" t="s">
        <v>3765</v>
      </c>
      <c r="J313" s="48" t="s">
        <v>208</v>
      </c>
      <c r="K313" s="52" t="s">
        <v>2836</v>
      </c>
      <c r="L313" s="38" t="str">
        <f aca="false">VLOOKUP(K313,CódigosRetorno!$A$2:$B$1795,2,FALSE())</f>
        <v>La sumatoria del monto base - Otros tributos de línea no corresponden al total</v>
      </c>
      <c r="M313" s="49" t="s">
        <v>8</v>
      </c>
    </row>
    <row r="314" customFormat="false" ht="24" hidden="false" customHeight="false" outlineLevel="0" collapsed="false">
      <c r="B314" s="117"/>
      <c r="C314" s="38"/>
      <c r="D314" s="48"/>
      <c r="E314" s="117"/>
      <c r="F314" s="49" t="s">
        <v>144</v>
      </c>
      <c r="G314" s="48" t="s">
        <v>3564</v>
      </c>
      <c r="H314" s="51" t="s">
        <v>1575</v>
      </c>
      <c r="I314" s="51" t="s">
        <v>1598</v>
      </c>
      <c r="J314" s="52" t="s">
        <v>6</v>
      </c>
      <c r="K314" s="116" t="s">
        <v>3661</v>
      </c>
      <c r="L314" s="38" t="str">
        <f aca="false">VLOOKUP(K314,CódigosRetorno!$A$2:$B$1795,2,FALSE())</f>
        <v>La moneda debe ser la misma en todo el documento</v>
      </c>
      <c r="M314" s="49" t="s">
        <v>1297</v>
      </c>
    </row>
    <row r="315" customFormat="false" ht="36" hidden="false" customHeight="true" outlineLevel="0" collapsed="false">
      <c r="B315" s="117"/>
      <c r="C315" s="38"/>
      <c r="D315" s="48"/>
      <c r="E315" s="117"/>
      <c r="F315" s="49" t="s">
        <v>300</v>
      </c>
      <c r="G315" s="48" t="s">
        <v>1718</v>
      </c>
      <c r="H315" s="51" t="s">
        <v>3766</v>
      </c>
      <c r="I315" s="38" t="s">
        <v>1618</v>
      </c>
      <c r="J315" s="52" t="s">
        <v>6</v>
      </c>
      <c r="K315" s="116" t="s">
        <v>1120</v>
      </c>
      <c r="L315" s="38" t="str">
        <f aca="false">VLOOKUP(K315,CódigosRetorno!$A$2:$B$1795,2,FALSE())</f>
        <v>El dato ingresado en TaxAmount no cumple con el formato establecido</v>
      </c>
      <c r="M315" s="49" t="s">
        <v>8</v>
      </c>
    </row>
    <row r="316" customFormat="false" ht="60" hidden="false" customHeight="false" outlineLevel="0" collapsed="false">
      <c r="B316" s="117"/>
      <c r="C316" s="38"/>
      <c r="D316" s="48"/>
      <c r="E316" s="117"/>
      <c r="F316" s="117"/>
      <c r="G316" s="48"/>
      <c r="H316" s="51"/>
      <c r="I316" s="38" t="s">
        <v>1842</v>
      </c>
      <c r="J316" s="48" t="s">
        <v>208</v>
      </c>
      <c r="K316" s="116" t="s">
        <v>2841</v>
      </c>
      <c r="L316" s="38" t="str">
        <f aca="false">VLOOKUP(K316,CódigosRetorno!$A$2:$B$1795,2,FALSE())</f>
        <v>La sumatoria del total del importe del tributo Otros tributos de línea no corresponden al total</v>
      </c>
      <c r="M316" s="49"/>
    </row>
    <row r="317" customFormat="false" ht="24" hidden="false" customHeight="false" outlineLevel="0" collapsed="false">
      <c r="B317" s="117"/>
      <c r="C317" s="38"/>
      <c r="D317" s="48"/>
      <c r="E317" s="117"/>
      <c r="F317" s="49" t="s">
        <v>144</v>
      </c>
      <c r="G317" s="48" t="s">
        <v>3564</v>
      </c>
      <c r="H317" s="51" t="s">
        <v>1575</v>
      </c>
      <c r="I317" s="51" t="s">
        <v>1598</v>
      </c>
      <c r="J317" s="52" t="s">
        <v>6</v>
      </c>
      <c r="K317" s="116" t="s">
        <v>3661</v>
      </c>
      <c r="L317" s="38" t="str">
        <f aca="false">VLOOKUP(K317,CódigosRetorno!$A$2:$B$1795,2,FALSE())</f>
        <v>La moneda debe ser la misma en todo el documento</v>
      </c>
      <c r="M317" s="49" t="s">
        <v>1297</v>
      </c>
    </row>
    <row r="318" customFormat="false" ht="24" hidden="false" customHeight="true" outlineLevel="0" collapsed="false">
      <c r="B318" s="117"/>
      <c r="C318" s="38"/>
      <c r="D318" s="48"/>
      <c r="E318" s="117"/>
      <c r="F318" s="117" t="s">
        <v>769</v>
      </c>
      <c r="G318" s="48" t="s">
        <v>3712</v>
      </c>
      <c r="H318" s="51" t="s">
        <v>3737</v>
      </c>
      <c r="I318" s="38" t="s">
        <v>605</v>
      </c>
      <c r="J318" s="52" t="s">
        <v>6</v>
      </c>
      <c r="K318" s="116" t="s">
        <v>1788</v>
      </c>
      <c r="L318" s="38" t="str">
        <f aca="false">VLOOKUP(K318,CódigosRetorno!$A$2:$B$1795,2,FALSE())</f>
        <v>El XML no contiene el tag o no existe información de código de tributo.</v>
      </c>
      <c r="M318" s="49" t="s">
        <v>8</v>
      </c>
    </row>
    <row r="319" customFormat="false" ht="24" hidden="false" customHeight="false" outlineLevel="0" collapsed="false">
      <c r="B319" s="117"/>
      <c r="C319" s="38"/>
      <c r="D319" s="48"/>
      <c r="E319" s="117"/>
      <c r="F319" s="117"/>
      <c r="G319" s="48"/>
      <c r="H319" s="51"/>
      <c r="I319" s="51" t="s">
        <v>1789</v>
      </c>
      <c r="J319" s="52" t="s">
        <v>6</v>
      </c>
      <c r="K319" s="116" t="s">
        <v>1790</v>
      </c>
      <c r="L319" s="38" t="str">
        <f aca="false">VLOOKUP(K319,CódigosRetorno!$A$2:$B$1795,2,FALSE())</f>
        <v>El dato ingresado como codigo de tributo global no corresponde al valor esperado.</v>
      </c>
      <c r="M319" s="49" t="s">
        <v>1658</v>
      </c>
    </row>
    <row r="320" customFormat="false" ht="24" hidden="false" customHeight="false" outlineLevel="0" collapsed="false">
      <c r="B320" s="117"/>
      <c r="C320" s="38"/>
      <c r="D320" s="48"/>
      <c r="E320" s="117"/>
      <c r="F320" s="117"/>
      <c r="G320" s="48"/>
      <c r="H320" s="51"/>
      <c r="I320" s="51" t="s">
        <v>1791</v>
      </c>
      <c r="J320" s="116" t="s">
        <v>6</v>
      </c>
      <c r="K320" s="116" t="s">
        <v>1792</v>
      </c>
      <c r="L320" s="38" t="str">
        <f aca="false">VLOOKUP(K320,CódigosRetorno!$A$2:$B$1795,2,FALSE())</f>
        <v>El código de tributo no debe repetirse a nivel de totales</v>
      </c>
      <c r="M320" s="200" t="s">
        <v>8</v>
      </c>
    </row>
    <row r="321" customFormat="false" ht="24" hidden="false" customHeight="false" outlineLevel="0" collapsed="false">
      <c r="B321" s="117"/>
      <c r="C321" s="38"/>
      <c r="D321" s="48"/>
      <c r="E321" s="117"/>
      <c r="F321" s="117"/>
      <c r="G321" s="49" t="s">
        <v>1665</v>
      </c>
      <c r="H321" s="51" t="s">
        <v>1333</v>
      </c>
      <c r="I321" s="38" t="s">
        <v>1666</v>
      </c>
      <c r="J321" s="48" t="s">
        <v>208</v>
      </c>
      <c r="K321" s="52" t="s">
        <v>1335</v>
      </c>
      <c r="L321" s="38" t="str">
        <f aca="false">VLOOKUP(K321,CódigosRetorno!$A$2:$B$1795,2,FALSE())</f>
        <v>El dato ingresado como atributo @schemeName es incorrecto.</v>
      </c>
      <c r="M321" s="49" t="s">
        <v>8</v>
      </c>
    </row>
    <row r="322" customFormat="false" ht="24" hidden="false" customHeight="false" outlineLevel="0" collapsed="false">
      <c r="B322" s="117"/>
      <c r="C322" s="38"/>
      <c r="D322" s="48"/>
      <c r="E322" s="117"/>
      <c r="F322" s="117"/>
      <c r="G322" s="49" t="s">
        <v>1260</v>
      </c>
      <c r="H322" s="51" t="s">
        <v>1261</v>
      </c>
      <c r="I322" s="38" t="s">
        <v>1263</v>
      </c>
      <c r="J322" s="48" t="s">
        <v>208</v>
      </c>
      <c r="K322" s="52" t="s">
        <v>1264</v>
      </c>
      <c r="L322" s="38" t="str">
        <f aca="false">VLOOKUP(K322,CódigosRetorno!$A$2:$B$1795,2,FALSE())</f>
        <v>El dato ingresado como atributo @schemeAgencyName es incorrecto.</v>
      </c>
      <c r="M322" s="49" t="s">
        <v>8</v>
      </c>
    </row>
    <row r="323" customFormat="false" ht="48" hidden="false" customHeight="false" outlineLevel="0" collapsed="false">
      <c r="B323" s="117"/>
      <c r="C323" s="38"/>
      <c r="D323" s="48"/>
      <c r="E323" s="117"/>
      <c r="F323" s="117"/>
      <c r="G323" s="49" t="s">
        <v>1694</v>
      </c>
      <c r="H323" s="51" t="s">
        <v>1337</v>
      </c>
      <c r="I323" s="38" t="s">
        <v>1668</v>
      </c>
      <c r="J323" s="52" t="s">
        <v>208</v>
      </c>
      <c r="K323" s="116" t="s">
        <v>1339</v>
      </c>
      <c r="L323" s="38" t="str">
        <f aca="false">VLOOKUP(K323,CódigosRetorno!$A$2:$B$1795,2,FALSE())</f>
        <v>El dato ingresado como atributo @schemeURI es incorrecto.</v>
      </c>
      <c r="M323" s="49" t="s">
        <v>8</v>
      </c>
    </row>
    <row r="324" customFormat="false" ht="24" hidden="false" customHeight="true" outlineLevel="0" collapsed="false">
      <c r="B324" s="117"/>
      <c r="C324" s="38"/>
      <c r="D324" s="48"/>
      <c r="E324" s="117"/>
      <c r="F324" s="49" t="s">
        <v>1669</v>
      </c>
      <c r="G324" s="48" t="s">
        <v>3712</v>
      </c>
      <c r="H324" s="51" t="s">
        <v>3738</v>
      </c>
      <c r="I324" s="38" t="s">
        <v>605</v>
      </c>
      <c r="J324" s="52" t="s">
        <v>6</v>
      </c>
      <c r="K324" s="116" t="s">
        <v>1796</v>
      </c>
      <c r="L324" s="38" t="str">
        <f aca="false">VLOOKUP(K324,CódigosRetorno!$A$2:$B$1795,2,FALSE())</f>
        <v>El XML no contiene el tag TaxScheme Name de impuestos globales</v>
      </c>
      <c r="M324" s="49" t="s">
        <v>8</v>
      </c>
    </row>
    <row r="325" customFormat="false" ht="24" hidden="false" customHeight="false" outlineLevel="0" collapsed="false">
      <c r="B325" s="117"/>
      <c r="C325" s="38"/>
      <c r="D325" s="48"/>
      <c r="E325" s="117"/>
      <c r="F325" s="117"/>
      <c r="G325" s="48"/>
      <c r="H325" s="51"/>
      <c r="I325" s="51" t="s">
        <v>1797</v>
      </c>
      <c r="J325" s="52" t="s">
        <v>6</v>
      </c>
      <c r="K325" s="116" t="s">
        <v>1798</v>
      </c>
      <c r="L325" s="38" t="str">
        <f aca="false">VLOOKUP(K325,CódigosRetorno!$A$2:$B$1795,2,FALSE())</f>
        <v>El valor del tag nombre del tributo no corresponde al esperado.</v>
      </c>
      <c r="M325" s="49" t="s">
        <v>1658</v>
      </c>
    </row>
    <row r="326" customFormat="false" ht="24" hidden="false" customHeight="true" outlineLevel="0" collapsed="false">
      <c r="B326" s="117"/>
      <c r="C326" s="38"/>
      <c r="D326" s="48"/>
      <c r="E326" s="117"/>
      <c r="F326" s="49" t="s">
        <v>144</v>
      </c>
      <c r="G326" s="48" t="s">
        <v>3712</v>
      </c>
      <c r="H326" s="51" t="s">
        <v>3739</v>
      </c>
      <c r="I326" s="38" t="s">
        <v>605</v>
      </c>
      <c r="J326" s="52" t="s">
        <v>6</v>
      </c>
      <c r="K326" s="116" t="s">
        <v>1800</v>
      </c>
      <c r="L326" s="38" t="str">
        <f aca="false">VLOOKUP(K326,CódigosRetorno!$A$2:$B$1795,2,FALSE())</f>
        <v>El XML no contiene el tag código de tributo internacional de impuestos globales</v>
      </c>
      <c r="M326" s="49" t="s">
        <v>8</v>
      </c>
    </row>
    <row r="327" customFormat="false" ht="36" hidden="false" customHeight="false" outlineLevel="0" collapsed="false">
      <c r="B327" s="117"/>
      <c r="C327" s="38"/>
      <c r="D327" s="48"/>
      <c r="E327" s="117"/>
      <c r="F327" s="117"/>
      <c r="G327" s="48"/>
      <c r="H327" s="51"/>
      <c r="I327" s="51" t="s">
        <v>1801</v>
      </c>
      <c r="J327" s="52" t="s">
        <v>6</v>
      </c>
      <c r="K327" s="116" t="s">
        <v>1802</v>
      </c>
      <c r="L327" s="38" t="str">
        <f aca="false">VLOOKUP(K327,CódigosRetorno!$A$2:$B$1795,2,FALSE())</f>
        <v>El valor del tag codigo de tributo internacional no corresponde al esperado.</v>
      </c>
      <c r="M327" s="49" t="s">
        <v>1658</v>
      </c>
    </row>
    <row r="328" customFormat="false" ht="24" hidden="false" customHeight="true" outlineLevel="0" collapsed="false">
      <c r="B328" s="117" t="n">
        <f aca="false">B311+1</f>
        <v>43</v>
      </c>
      <c r="C328" s="38" t="s">
        <v>3767</v>
      </c>
      <c r="D328" s="48" t="s">
        <v>63</v>
      </c>
      <c r="E328" s="48" t="s">
        <v>143</v>
      </c>
      <c r="F328" s="117" t="s">
        <v>300</v>
      </c>
      <c r="G328" s="48" t="s">
        <v>301</v>
      </c>
      <c r="H328" s="51" t="s">
        <v>3768</v>
      </c>
      <c r="I328" s="38" t="s">
        <v>3769</v>
      </c>
      <c r="J328" s="52" t="s">
        <v>6</v>
      </c>
      <c r="K328" s="52" t="s">
        <v>3770</v>
      </c>
      <c r="L328" s="38" t="str">
        <f aca="false">VLOOKUP(K328,CódigosRetorno!$A$2:$B$1795,2,FALSE())</f>
        <v>No existe el tag cac:LegalMonetaryTotal/cbc:LineExtensionAmount</v>
      </c>
      <c r="M328" s="49" t="s">
        <v>8</v>
      </c>
    </row>
    <row r="329" customFormat="false" ht="36" hidden="false" customHeight="false" outlineLevel="0" collapsed="false">
      <c r="B329" s="117"/>
      <c r="C329" s="38"/>
      <c r="D329" s="48"/>
      <c r="E329" s="48"/>
      <c r="F329" s="117"/>
      <c r="G329" s="48"/>
      <c r="H329" s="51"/>
      <c r="I329" s="38" t="s">
        <v>1884</v>
      </c>
      <c r="J329" s="52" t="s">
        <v>6</v>
      </c>
      <c r="K329" s="52" t="s">
        <v>1885</v>
      </c>
      <c r="L329" s="38" t="str">
        <f aca="false">VLOOKUP(K329,CódigosRetorno!$A$2:$B$1795,2,FALSE())</f>
        <v>El dato ingresado en total valor de venta no cumple con el estandar</v>
      </c>
      <c r="M329" s="49" t="s">
        <v>8</v>
      </c>
    </row>
    <row r="330" customFormat="false" ht="84" hidden="false" customHeight="false" outlineLevel="0" collapsed="false">
      <c r="B330" s="117"/>
      <c r="C330" s="38"/>
      <c r="D330" s="48"/>
      <c r="E330" s="48"/>
      <c r="F330" s="117"/>
      <c r="G330" s="48"/>
      <c r="H330" s="51"/>
      <c r="I330" s="38" t="s">
        <v>3771</v>
      </c>
      <c r="J330" s="52" t="s">
        <v>208</v>
      </c>
      <c r="K330" s="52" t="s">
        <v>2855</v>
      </c>
      <c r="L330" s="38" t="str">
        <f aca="false">VLOOKUP(MID(K330,1,4),CódigosRetorno!$A$2:$B$1795,2,FALSE())</f>
        <v>La sumatoria de valor de venta no corresponde a los importes consignados</v>
      </c>
      <c r="M330" s="200" t="s">
        <v>8</v>
      </c>
    </row>
    <row r="331" customFormat="false" ht="84" hidden="false" customHeight="false" outlineLevel="0" collapsed="false">
      <c r="B331" s="117"/>
      <c r="C331" s="38"/>
      <c r="D331" s="48"/>
      <c r="E331" s="48"/>
      <c r="F331" s="117"/>
      <c r="G331" s="48"/>
      <c r="H331" s="51"/>
      <c r="I331" s="38" t="s">
        <v>3772</v>
      </c>
      <c r="J331" s="48" t="s">
        <v>6</v>
      </c>
      <c r="K331" s="52" t="s">
        <v>3773</v>
      </c>
      <c r="L331" s="38" t="str">
        <f aca="false">VLOOKUP(K331,CódigosRetorno!$A$2:$B$1795,2,FALSE())</f>
        <v>Vendedor supera el monto permitido para la emision de una liquidacion de compra</v>
      </c>
      <c r="M331" s="49" t="s">
        <v>8</v>
      </c>
    </row>
    <row r="332" customFormat="false" ht="84" hidden="false" customHeight="false" outlineLevel="0" collapsed="false">
      <c r="B332" s="117"/>
      <c r="C332" s="38"/>
      <c r="D332" s="48"/>
      <c r="E332" s="48"/>
      <c r="F332" s="117"/>
      <c r="G332" s="48"/>
      <c r="H332" s="51"/>
      <c r="I332" s="38" t="s">
        <v>3774</v>
      </c>
      <c r="J332" s="48" t="s">
        <v>208</v>
      </c>
      <c r="K332" s="52" t="s">
        <v>3775</v>
      </c>
      <c r="L332" s="38" t="str">
        <f aca="false">VLOOKUP(K332,CódigosRetorno!$A$2:$B$1795,2,FALSE())</f>
        <v>Vendedor supera el monto permitido para la emision de una liquidacion de compra</v>
      </c>
      <c r="M332" s="49" t="s">
        <v>8</v>
      </c>
    </row>
    <row r="333" customFormat="false" ht="24" hidden="false" customHeight="false" outlineLevel="0" collapsed="false">
      <c r="B333" s="117"/>
      <c r="C333" s="38"/>
      <c r="D333" s="48"/>
      <c r="E333" s="48"/>
      <c r="F333" s="48" t="s">
        <v>144</v>
      </c>
      <c r="G333" s="48" t="s">
        <v>3564</v>
      </c>
      <c r="H333" s="51" t="s">
        <v>1575</v>
      </c>
      <c r="I333" s="51" t="s">
        <v>1598</v>
      </c>
      <c r="J333" s="52" t="s">
        <v>6</v>
      </c>
      <c r="K333" s="116" t="s">
        <v>3661</v>
      </c>
      <c r="L333" s="38" t="str">
        <f aca="false">VLOOKUP(K333,CódigosRetorno!$A$2:$B$1795,2,FALSE())</f>
        <v>La moneda debe ser la misma en todo el documento</v>
      </c>
      <c r="M333" s="49" t="s">
        <v>1297</v>
      </c>
    </row>
    <row r="334" customFormat="false" ht="24" hidden="false" customHeight="true" outlineLevel="0" collapsed="false">
      <c r="B334" s="49" t="n">
        <f aca="false">B328+1</f>
        <v>44</v>
      </c>
      <c r="C334" s="38" t="s">
        <v>3776</v>
      </c>
      <c r="D334" s="48" t="s">
        <v>63</v>
      </c>
      <c r="E334" s="48" t="s">
        <v>143</v>
      </c>
      <c r="F334" s="81" t="s">
        <v>300</v>
      </c>
      <c r="G334" s="101" t="s">
        <v>301</v>
      </c>
      <c r="H334" s="103" t="s">
        <v>3777</v>
      </c>
      <c r="I334" s="38" t="s">
        <v>3769</v>
      </c>
      <c r="J334" s="52" t="s">
        <v>6</v>
      </c>
      <c r="K334" s="52" t="s">
        <v>3778</v>
      </c>
      <c r="L334" s="38" t="str">
        <f aca="false">VLOOKUP(K334,CódigosRetorno!$A$2:$B$1795,2,FALSE())</f>
        <v>No existe el tag cac:LegalMonetaryTotal/cbc:TaxInclusiveAmount</v>
      </c>
      <c r="M334" s="49" t="s">
        <v>8</v>
      </c>
    </row>
    <row r="335" customFormat="false" ht="36" hidden="false" customHeight="false" outlineLevel="0" collapsed="false">
      <c r="B335" s="49"/>
      <c r="C335" s="38"/>
      <c r="D335" s="48"/>
      <c r="E335" s="48"/>
      <c r="F335" s="81"/>
      <c r="G335" s="101"/>
      <c r="H335" s="103"/>
      <c r="I335" s="38" t="s">
        <v>1884</v>
      </c>
      <c r="J335" s="52" t="s">
        <v>6</v>
      </c>
      <c r="K335" s="52" t="s">
        <v>1891</v>
      </c>
      <c r="L335" s="38" t="str">
        <f aca="false">VLOOKUP(K335,CódigosRetorno!$A$2:$B$1795,2,FALSE())</f>
        <v>El dato ingresado en total precio de venta no cumple con el formato establecido</v>
      </c>
      <c r="M335" s="49" t="s">
        <v>8</v>
      </c>
    </row>
    <row r="336" customFormat="false" ht="96" hidden="false" customHeight="false" outlineLevel="0" collapsed="false">
      <c r="B336" s="49"/>
      <c r="C336" s="38"/>
      <c r="D336" s="48"/>
      <c r="E336" s="48"/>
      <c r="F336" s="81"/>
      <c r="G336" s="101"/>
      <c r="H336" s="103"/>
      <c r="I336" s="38" t="s">
        <v>3779</v>
      </c>
      <c r="J336" s="52" t="s">
        <v>208</v>
      </c>
      <c r="K336" s="52" t="s">
        <v>2859</v>
      </c>
      <c r="L336" s="38" t="str">
        <f aca="false">VLOOKUP(MID(K336,1,4),CódigosRetorno!$A$2:$B$1795,2,FALSE())</f>
        <v>La sumatoria del Total del valor de venta más los impuestos no concuerda con la base imponible</v>
      </c>
      <c r="M336" s="200" t="s">
        <v>8</v>
      </c>
    </row>
    <row r="337" customFormat="false" ht="24" hidden="false" customHeight="false" outlineLevel="0" collapsed="false">
      <c r="B337" s="49"/>
      <c r="C337" s="38"/>
      <c r="D337" s="48"/>
      <c r="E337" s="48"/>
      <c r="F337" s="48" t="s">
        <v>144</v>
      </c>
      <c r="G337" s="48" t="s">
        <v>3564</v>
      </c>
      <c r="H337" s="51" t="s">
        <v>1575</v>
      </c>
      <c r="I337" s="51" t="s">
        <v>1598</v>
      </c>
      <c r="J337" s="52" t="s">
        <v>6</v>
      </c>
      <c r="K337" s="116" t="s">
        <v>3661</v>
      </c>
      <c r="L337" s="38" t="str">
        <f aca="false">VLOOKUP(K337,CódigosRetorno!$A$2:$B$1795,2,FALSE())</f>
        <v>La moneda debe ser la misma en todo el documento</v>
      </c>
      <c r="M337" s="49" t="s">
        <v>1297</v>
      </c>
    </row>
    <row r="338" customFormat="false" ht="24" hidden="false" customHeight="true" outlineLevel="0" collapsed="false">
      <c r="B338" s="49" t="n">
        <f aca="false">B334+1</f>
        <v>45</v>
      </c>
      <c r="C338" s="38" t="s">
        <v>3780</v>
      </c>
      <c r="D338" s="48" t="s">
        <v>63</v>
      </c>
      <c r="E338" s="48" t="s">
        <v>184</v>
      </c>
      <c r="F338" s="49" t="s">
        <v>300</v>
      </c>
      <c r="G338" s="48" t="s">
        <v>301</v>
      </c>
      <c r="H338" s="51" t="s">
        <v>3781</v>
      </c>
      <c r="I338" s="51" t="s">
        <v>322</v>
      </c>
      <c r="J338" s="52" t="s">
        <v>208</v>
      </c>
      <c r="K338" s="116" t="s">
        <v>2861</v>
      </c>
      <c r="L338" s="38" t="str">
        <f aca="false">VLOOKUP(K338,CódigosRetorno!$A$2:$B$1795,2,FALSE())</f>
        <v>El monto para el redondeo del Importe Total excede el valor permitido</v>
      </c>
      <c r="M338" s="49" t="s">
        <v>8</v>
      </c>
    </row>
    <row r="339" customFormat="false" ht="24" hidden="false" customHeight="false" outlineLevel="0" collapsed="false">
      <c r="B339" s="49"/>
      <c r="C339" s="38"/>
      <c r="D339" s="48"/>
      <c r="E339" s="48"/>
      <c r="F339" s="48" t="s">
        <v>144</v>
      </c>
      <c r="G339" s="48" t="s">
        <v>3564</v>
      </c>
      <c r="H339" s="51" t="s">
        <v>1575</v>
      </c>
      <c r="I339" s="51" t="s">
        <v>1598</v>
      </c>
      <c r="J339" s="52" t="s">
        <v>6</v>
      </c>
      <c r="K339" s="116" t="s">
        <v>3661</v>
      </c>
      <c r="L339" s="38" t="str">
        <f aca="false">VLOOKUP(K339,CódigosRetorno!$A$2:$B$1795,2,FALSE())</f>
        <v>La moneda debe ser la misma en todo el documento</v>
      </c>
      <c r="M339" s="49" t="s">
        <v>1297</v>
      </c>
    </row>
    <row r="340" customFormat="false" ht="36" hidden="false" customHeight="true" outlineLevel="0" collapsed="false">
      <c r="B340" s="117" t="n">
        <f aca="false">B338+1</f>
        <v>46</v>
      </c>
      <c r="C340" s="38" t="s">
        <v>3782</v>
      </c>
      <c r="D340" s="48" t="s">
        <v>63</v>
      </c>
      <c r="E340" s="48" t="s">
        <v>143</v>
      </c>
      <c r="F340" s="112" t="s">
        <v>300</v>
      </c>
      <c r="G340" s="101" t="s">
        <v>1718</v>
      </c>
      <c r="H340" s="103" t="s">
        <v>3783</v>
      </c>
      <c r="I340" s="38" t="s">
        <v>1618</v>
      </c>
      <c r="J340" s="52" t="s">
        <v>6</v>
      </c>
      <c r="K340" s="116" t="s">
        <v>1878</v>
      </c>
      <c r="L340" s="38" t="str">
        <f aca="false">VLOOKUP(K340,CódigosRetorno!$A$2:$B$1795,2,FALSE())</f>
        <v>El dato ingresado en PayableAmount no cumple con el formato establecido</v>
      </c>
      <c r="M340" s="49" t="s">
        <v>8</v>
      </c>
    </row>
    <row r="341" customFormat="false" ht="228" hidden="false" customHeight="false" outlineLevel="0" collapsed="false">
      <c r="B341" s="117"/>
      <c r="C341" s="38"/>
      <c r="D341" s="48"/>
      <c r="E341" s="48"/>
      <c r="F341" s="112"/>
      <c r="G341" s="101"/>
      <c r="H341" s="103"/>
      <c r="I341" s="51" t="s">
        <v>3784</v>
      </c>
      <c r="J341" s="52" t="s">
        <v>208</v>
      </c>
      <c r="K341" s="52" t="s">
        <v>2853</v>
      </c>
      <c r="L341" s="38" t="str">
        <f aca="false">VLOOKUP(MID(K341,1,4),CódigosRetorno!$A$2:$B$1795,2,FALSE())</f>
        <v>El importe total del comprobante no coincide con el valor calculado</v>
      </c>
      <c r="M341" s="200" t="s">
        <v>8</v>
      </c>
    </row>
    <row r="342" customFormat="false" ht="24" hidden="false" customHeight="false" outlineLevel="0" collapsed="false">
      <c r="B342" s="117"/>
      <c r="C342" s="38"/>
      <c r="D342" s="48"/>
      <c r="E342" s="48"/>
      <c r="F342" s="48" t="s">
        <v>144</v>
      </c>
      <c r="G342" s="48" t="s">
        <v>3564</v>
      </c>
      <c r="H342" s="51" t="s">
        <v>1575</v>
      </c>
      <c r="I342" s="51" t="s">
        <v>1598</v>
      </c>
      <c r="J342" s="52" t="s">
        <v>6</v>
      </c>
      <c r="K342" s="116" t="s">
        <v>3661</v>
      </c>
      <c r="L342" s="38" t="str">
        <f aca="false">VLOOKUP(K342,CódigosRetorno!$A$2:$B$1795,2,FALSE())</f>
        <v>La moneda debe ser la misma en todo el documento</v>
      </c>
      <c r="M342" s="49" t="s">
        <v>1297</v>
      </c>
    </row>
    <row r="343" customFormat="false" ht="15" hidden="false" customHeight="false" outlineLevel="0" collapsed="false">
      <c r="B343" s="63" t="s">
        <v>1995</v>
      </c>
      <c r="C343" s="43"/>
      <c r="D343" s="96"/>
      <c r="E343" s="96"/>
      <c r="F343" s="96"/>
      <c r="G343" s="96"/>
      <c r="H343" s="108"/>
      <c r="I343" s="70"/>
      <c r="J343" s="70"/>
      <c r="K343" s="96" t="s">
        <v>8</v>
      </c>
      <c r="L343" s="134" t="str">
        <f aca="false">VLOOKUP(K343,CódigosRetorno!$A$2:$B$1795,2,FALSE())</f>
        <v>-</v>
      </c>
      <c r="M343" s="70"/>
    </row>
    <row r="344" customFormat="false" ht="36" hidden="false" customHeight="true" outlineLevel="0" collapsed="false">
      <c r="B344" s="117" t="n">
        <f aca="false">+B340+1</f>
        <v>47</v>
      </c>
      <c r="C344" s="38" t="s">
        <v>1996</v>
      </c>
      <c r="D344" s="48" t="s">
        <v>63</v>
      </c>
      <c r="E344" s="48" t="s">
        <v>184</v>
      </c>
      <c r="F344" s="117" t="s">
        <v>1997</v>
      </c>
      <c r="G344" s="48" t="s">
        <v>285</v>
      </c>
      <c r="H344" s="51" t="s">
        <v>3785</v>
      </c>
      <c r="I344" s="38" t="s">
        <v>1999</v>
      </c>
      <c r="J344" s="52" t="s">
        <v>6</v>
      </c>
      <c r="K344" s="116" t="s">
        <v>2000</v>
      </c>
      <c r="L344" s="38" t="str">
        <f aca="false">VLOOKUP(K344,CódigosRetorno!$A$2:$B$1795,2,FALSE())</f>
        <v>Falta identificador del pago del Monto de anticipo para relacionarlo con el comprobante que se realizo el  anticipo</v>
      </c>
      <c r="M344" s="49"/>
    </row>
    <row r="345" customFormat="false" ht="24" hidden="false" customHeight="false" outlineLevel="0" collapsed="false">
      <c r="B345" s="117"/>
      <c r="C345" s="38"/>
      <c r="D345" s="48"/>
      <c r="E345" s="48"/>
      <c r="F345" s="117"/>
      <c r="G345" s="48"/>
      <c r="H345" s="51"/>
      <c r="I345" s="38" t="s">
        <v>2001</v>
      </c>
      <c r="J345" s="52" t="s">
        <v>6</v>
      </c>
      <c r="K345" s="116" t="s">
        <v>2002</v>
      </c>
      <c r="L345" s="38" t="str">
        <f aca="false">VLOOKUP(K345,CódigosRetorno!$A$2:$B$1795,2,FALSE())</f>
        <v>El comprobante contiene un identificador de pago repetido en los montos anticipados</v>
      </c>
      <c r="M345" s="49" t="s">
        <v>8</v>
      </c>
    </row>
    <row r="346" customFormat="false" ht="84" hidden="false" customHeight="false" outlineLevel="0" collapsed="false">
      <c r="B346" s="117"/>
      <c r="C346" s="38"/>
      <c r="D346" s="48"/>
      <c r="E346" s="48"/>
      <c r="F346" s="117"/>
      <c r="G346" s="48"/>
      <c r="H346" s="51"/>
      <c r="I346" s="38" t="s">
        <v>3786</v>
      </c>
      <c r="J346" s="52" t="s">
        <v>6</v>
      </c>
      <c r="K346" s="116" t="s">
        <v>2004</v>
      </c>
      <c r="L346" s="38" t="str">
        <f aca="false">VLOOKUP(K346,CódigosRetorno!$A$2:$B$1795,2,FALSE())</f>
        <v>El comprobante contiene un pago anticipado pero no se ha consignado el documento que se realizo el anticipo</v>
      </c>
      <c r="M346" s="49" t="s">
        <v>8</v>
      </c>
    </row>
    <row r="347" customFormat="false" ht="24" hidden="false" customHeight="false" outlineLevel="0" collapsed="false">
      <c r="B347" s="117"/>
      <c r="C347" s="38"/>
      <c r="D347" s="48"/>
      <c r="E347" s="48"/>
      <c r="F347" s="117"/>
      <c r="G347" s="48" t="s">
        <v>2005</v>
      </c>
      <c r="H347" s="51" t="s">
        <v>1333</v>
      </c>
      <c r="I347" s="38" t="s">
        <v>2006</v>
      </c>
      <c r="J347" s="48" t="s">
        <v>208</v>
      </c>
      <c r="K347" s="52" t="s">
        <v>1335</v>
      </c>
      <c r="L347" s="38" t="str">
        <f aca="false">VLOOKUP(K347,CódigosRetorno!$A$2:$B$1795,2,FALSE())</f>
        <v>El dato ingresado como atributo @schemeName es incorrecto.</v>
      </c>
      <c r="M347" s="49" t="s">
        <v>8</v>
      </c>
    </row>
    <row r="348" customFormat="false" ht="24" hidden="false" customHeight="false" outlineLevel="0" collapsed="false">
      <c r="B348" s="117"/>
      <c r="C348" s="38"/>
      <c r="D348" s="48"/>
      <c r="E348" s="48"/>
      <c r="F348" s="117"/>
      <c r="G348" s="48" t="s">
        <v>1260</v>
      </c>
      <c r="H348" s="51" t="s">
        <v>1261</v>
      </c>
      <c r="I348" s="38" t="s">
        <v>1263</v>
      </c>
      <c r="J348" s="48" t="s">
        <v>208</v>
      </c>
      <c r="K348" s="52" t="s">
        <v>1264</v>
      </c>
      <c r="L348" s="38" t="str">
        <f aca="false">VLOOKUP(K348,CódigosRetorno!$A$2:$B$1795,2,FALSE())</f>
        <v>El dato ingresado como atributo @schemeAgencyName es incorrecto.</v>
      </c>
      <c r="M348" s="49" t="s">
        <v>8</v>
      </c>
    </row>
    <row r="349" customFormat="false" ht="24" hidden="false" customHeight="true" outlineLevel="0" collapsed="false">
      <c r="B349" s="117"/>
      <c r="C349" s="38"/>
      <c r="D349" s="48"/>
      <c r="E349" s="48"/>
      <c r="F349" s="49" t="s">
        <v>300</v>
      </c>
      <c r="G349" s="48" t="s">
        <v>301</v>
      </c>
      <c r="H349" s="51" t="s">
        <v>3787</v>
      </c>
      <c r="I349" s="38" t="s">
        <v>2008</v>
      </c>
      <c r="J349" s="52" t="s">
        <v>6</v>
      </c>
      <c r="K349" s="116" t="s">
        <v>2009</v>
      </c>
      <c r="L349" s="38" t="str">
        <f aca="false">VLOOKUP(K349,CódigosRetorno!$A$2:$B$1795,2,FALSE())</f>
        <v>PaidAmount: monto anticipado por documento debe ser mayor a cero.</v>
      </c>
      <c r="M349" s="49"/>
    </row>
    <row r="350" customFormat="false" ht="24" hidden="false" customHeight="false" outlineLevel="0" collapsed="false">
      <c r="B350" s="117"/>
      <c r="C350" s="38"/>
      <c r="D350" s="48"/>
      <c r="E350" s="48"/>
      <c r="F350" s="49"/>
      <c r="G350" s="48"/>
      <c r="H350" s="51"/>
      <c r="I350" s="38" t="s">
        <v>2010</v>
      </c>
      <c r="J350" s="52" t="s">
        <v>6</v>
      </c>
      <c r="K350" s="116" t="s">
        <v>2011</v>
      </c>
      <c r="L350" s="38" t="str">
        <f aca="false">VLOOKUP(K350,CódigosRetorno!$A$2:$B$1795,2,FALSE())</f>
        <v>Si consigna montos de anticipo debe informar el Total de Anticipos</v>
      </c>
      <c r="M350" s="49"/>
    </row>
    <row r="351" customFormat="false" ht="24" hidden="false" customHeight="false" outlineLevel="0" collapsed="false">
      <c r="B351" s="117"/>
      <c r="C351" s="38"/>
      <c r="D351" s="48"/>
      <c r="E351" s="48"/>
      <c r="F351" s="49" t="s">
        <v>144</v>
      </c>
      <c r="G351" s="48" t="s">
        <v>3564</v>
      </c>
      <c r="H351" s="51" t="s">
        <v>1575</v>
      </c>
      <c r="I351" s="51" t="s">
        <v>1598</v>
      </c>
      <c r="J351" s="52" t="s">
        <v>6</v>
      </c>
      <c r="K351" s="116" t="s">
        <v>3661</v>
      </c>
      <c r="L351" s="38" t="str">
        <f aca="false">VLOOKUP(K351,CódigosRetorno!$A$2:$B$1795,2,FALSE())</f>
        <v>La moneda debe ser la misma en todo el documento</v>
      </c>
      <c r="M351" s="49" t="s">
        <v>1297</v>
      </c>
    </row>
    <row r="352" customFormat="false" ht="24" hidden="false" customHeight="false" outlineLevel="0" collapsed="false">
      <c r="B352" s="117"/>
      <c r="C352" s="38"/>
      <c r="D352" s="48"/>
      <c r="E352" s="48"/>
      <c r="F352" s="49" t="s">
        <v>177</v>
      </c>
      <c r="G352" s="49" t="s">
        <v>178</v>
      </c>
      <c r="H352" s="51" t="s">
        <v>3788</v>
      </c>
      <c r="I352" s="38" t="s">
        <v>186</v>
      </c>
      <c r="J352" s="48" t="s">
        <v>8</v>
      </c>
      <c r="K352" s="52" t="s">
        <v>8</v>
      </c>
      <c r="L352" s="38" t="str">
        <f aca="false">VLOOKUP(K352,CódigosRetorno!$A$2:$B$1795,2,FALSE())</f>
        <v>-</v>
      </c>
      <c r="M352" s="49" t="s">
        <v>8</v>
      </c>
    </row>
    <row r="353" customFormat="false" ht="48" hidden="false" customHeight="true" outlineLevel="0" collapsed="false">
      <c r="B353" s="117"/>
      <c r="C353" s="38"/>
      <c r="D353" s="48"/>
      <c r="E353" s="48"/>
      <c r="F353" s="117" t="s">
        <v>1997</v>
      </c>
      <c r="G353" s="48" t="s">
        <v>285</v>
      </c>
      <c r="H353" s="51" t="s">
        <v>3789</v>
      </c>
      <c r="I353" s="38" t="s">
        <v>3790</v>
      </c>
      <c r="J353" s="52" t="s">
        <v>6</v>
      </c>
      <c r="K353" s="116" t="s">
        <v>2015</v>
      </c>
      <c r="L353" s="38" t="str">
        <f aca="false">VLOOKUP(K353,CódigosRetorno!$A$2:$B$1795,2,FALSE())</f>
        <v>No existe información del Monto Anticipado para el comprobante que se realizo el anticipo</v>
      </c>
      <c r="M353" s="49"/>
    </row>
    <row r="354" customFormat="false" ht="48" hidden="false" customHeight="false" outlineLevel="0" collapsed="false">
      <c r="B354" s="117"/>
      <c r="C354" s="38"/>
      <c r="D354" s="48"/>
      <c r="E354" s="48"/>
      <c r="F354" s="117"/>
      <c r="G354" s="48"/>
      <c r="H354" s="51"/>
      <c r="I354" s="38" t="s">
        <v>3791</v>
      </c>
      <c r="J354" s="52" t="s">
        <v>6</v>
      </c>
      <c r="K354" s="116" t="s">
        <v>2017</v>
      </c>
      <c r="L354" s="38" t="str">
        <f aca="false">VLOOKUP(K354,CódigosRetorno!$A$2:$B$1795,2,FALSE())</f>
        <v>El comprobante contiene un identificador de pago repetido en los comprobantes que se realizo el anticipo</v>
      </c>
      <c r="M354" s="49"/>
    </row>
    <row r="355" customFormat="false" ht="24" hidden="false" customHeight="false" outlineLevel="0" collapsed="false">
      <c r="B355" s="117"/>
      <c r="C355" s="38"/>
      <c r="D355" s="48"/>
      <c r="E355" s="48"/>
      <c r="F355" s="117"/>
      <c r="G355" s="48"/>
      <c r="H355" s="51"/>
      <c r="I355" s="38" t="s">
        <v>3792</v>
      </c>
      <c r="J355" s="52" t="s">
        <v>6</v>
      </c>
      <c r="K355" s="116" t="s">
        <v>2019</v>
      </c>
      <c r="L355" s="38" t="str">
        <f aca="false">VLOOKUP(K355,CódigosRetorno!$A$2:$B$1795,2,FALSE())</f>
        <v>Falta identificador del pago del comprobante para relacionarlo con el monto de  anticipo</v>
      </c>
      <c r="M355" s="49" t="s">
        <v>8</v>
      </c>
    </row>
    <row r="356" customFormat="false" ht="24" hidden="false" customHeight="false" outlineLevel="0" collapsed="false">
      <c r="B356" s="117"/>
      <c r="C356" s="38"/>
      <c r="D356" s="48"/>
      <c r="E356" s="48"/>
      <c r="F356" s="117"/>
      <c r="G356" s="48" t="s">
        <v>2005</v>
      </c>
      <c r="H356" s="51" t="s">
        <v>1285</v>
      </c>
      <c r="I356" s="38" t="s">
        <v>2006</v>
      </c>
      <c r="J356" s="48" t="s">
        <v>208</v>
      </c>
      <c r="K356" s="52" t="s">
        <v>1287</v>
      </c>
      <c r="L356" s="38" t="str">
        <f aca="false">VLOOKUP(K356,CódigosRetorno!$A$2:$B$1795,2,FALSE())</f>
        <v>El dato ingresado como atributo @listName es incorrecto.</v>
      </c>
      <c r="M356" s="49" t="s">
        <v>8</v>
      </c>
    </row>
    <row r="357" customFormat="false" ht="24" hidden="false" customHeight="false" outlineLevel="0" collapsed="false">
      <c r="B357" s="117"/>
      <c r="C357" s="38"/>
      <c r="D357" s="48"/>
      <c r="E357" s="48"/>
      <c r="F357" s="117"/>
      <c r="G357" s="48" t="s">
        <v>1260</v>
      </c>
      <c r="H357" s="51" t="s">
        <v>1282</v>
      </c>
      <c r="I357" s="38" t="s">
        <v>1263</v>
      </c>
      <c r="J357" s="52" t="s">
        <v>208</v>
      </c>
      <c r="K357" s="116" t="s">
        <v>1283</v>
      </c>
      <c r="L357" s="38" t="str">
        <f aca="false">VLOOKUP(K357,CódigosRetorno!$A$2:$B$1795,2,FALSE())</f>
        <v>El dato ingresado como atributo @listAgencyName es incorrecto.</v>
      </c>
      <c r="M357" s="49" t="s">
        <v>8</v>
      </c>
    </row>
    <row r="358" customFormat="false" ht="84" hidden="false" customHeight="false" outlineLevel="0" collapsed="false">
      <c r="B358" s="117"/>
      <c r="C358" s="38"/>
      <c r="D358" s="48"/>
      <c r="E358" s="48"/>
      <c r="F358" s="49" t="s">
        <v>162</v>
      </c>
      <c r="G358" s="48" t="s">
        <v>163</v>
      </c>
      <c r="H358" s="51" t="s">
        <v>3793</v>
      </c>
      <c r="I358" s="51" t="s">
        <v>3794</v>
      </c>
      <c r="J358" s="52" t="s">
        <v>6</v>
      </c>
      <c r="K358" s="116" t="s">
        <v>2022</v>
      </c>
      <c r="L358" s="38" t="str">
        <f aca="false">VLOOKUP(K358,CódigosRetorno!$A$2:$B$1795,2,FALSE())</f>
        <v>El dato ingresado debe indicar SERIE-CORRELATIVO del documento que se realizo el anticipo.</v>
      </c>
      <c r="M358" s="49" t="s">
        <v>8</v>
      </c>
    </row>
    <row r="359" customFormat="false" ht="48" hidden="false" customHeight="false" outlineLevel="0" collapsed="false">
      <c r="B359" s="117"/>
      <c r="C359" s="38"/>
      <c r="D359" s="48"/>
      <c r="E359" s="48"/>
      <c r="F359" s="81" t="s">
        <v>330</v>
      </c>
      <c r="G359" s="48" t="s">
        <v>3795</v>
      </c>
      <c r="H359" s="103" t="s">
        <v>3796</v>
      </c>
      <c r="I359" s="38" t="s">
        <v>3797</v>
      </c>
      <c r="J359" s="52" t="s">
        <v>6</v>
      </c>
      <c r="K359" s="116" t="s">
        <v>3798</v>
      </c>
      <c r="L359" s="38" t="str">
        <f aca="false">VLOOKUP(K359,CódigosRetorno!$A$2:$B$1795,2,FALSE())</f>
        <v>Tipo de comprobante que realizo el anticipo debe ser 10-Liquidacion de compra</v>
      </c>
      <c r="M359" s="49" t="s">
        <v>1484</v>
      </c>
    </row>
    <row r="360" customFormat="false" ht="24" hidden="false" customHeight="false" outlineLevel="0" collapsed="false">
      <c r="B360" s="117"/>
      <c r="C360" s="38"/>
      <c r="D360" s="48"/>
      <c r="E360" s="48"/>
      <c r="F360" s="117"/>
      <c r="G360" s="49" t="s">
        <v>1485</v>
      </c>
      <c r="H360" s="51" t="s">
        <v>1285</v>
      </c>
      <c r="I360" s="38" t="s">
        <v>1486</v>
      </c>
      <c r="J360" s="48" t="s">
        <v>208</v>
      </c>
      <c r="K360" s="52" t="s">
        <v>1287</v>
      </c>
      <c r="L360" s="38" t="str">
        <f aca="false">VLOOKUP(K360,CódigosRetorno!$A$2:$B$1795,2,FALSE())</f>
        <v>El dato ingresado como atributo @listName es incorrecto.</v>
      </c>
      <c r="M360" s="49" t="s">
        <v>8</v>
      </c>
    </row>
    <row r="361" customFormat="false" ht="24" hidden="false" customHeight="false" outlineLevel="0" collapsed="false">
      <c r="B361" s="117"/>
      <c r="C361" s="38"/>
      <c r="D361" s="48"/>
      <c r="E361" s="48"/>
      <c r="F361" s="117"/>
      <c r="G361" s="49" t="s">
        <v>1260</v>
      </c>
      <c r="H361" s="51" t="s">
        <v>1282</v>
      </c>
      <c r="I361" s="38" t="s">
        <v>1263</v>
      </c>
      <c r="J361" s="52" t="s">
        <v>208</v>
      </c>
      <c r="K361" s="116" t="s">
        <v>1283</v>
      </c>
      <c r="L361" s="38" t="str">
        <f aca="false">VLOOKUP(K361,CódigosRetorno!$A$2:$B$1795,2,FALSE())</f>
        <v>El dato ingresado como atributo @listAgencyName es incorrecto.</v>
      </c>
      <c r="M361" s="49" t="s">
        <v>8</v>
      </c>
    </row>
    <row r="362" customFormat="false" ht="48" hidden="false" customHeight="false" outlineLevel="0" collapsed="false">
      <c r="B362" s="117"/>
      <c r="C362" s="38"/>
      <c r="D362" s="48"/>
      <c r="E362" s="48"/>
      <c r="F362" s="117"/>
      <c r="G362" s="49" t="s">
        <v>1487</v>
      </c>
      <c r="H362" s="51" t="s">
        <v>1289</v>
      </c>
      <c r="I362" s="38" t="s">
        <v>1488</v>
      </c>
      <c r="J362" s="52" t="s">
        <v>208</v>
      </c>
      <c r="K362" s="116" t="s">
        <v>1291</v>
      </c>
      <c r="L362" s="38" t="str">
        <f aca="false">VLOOKUP(K362,CódigosRetorno!$A$2:$B$1795,2,FALSE())</f>
        <v>El dato ingresado como atributo @listURI es incorrecto.</v>
      </c>
      <c r="M362" s="49" t="s">
        <v>8</v>
      </c>
    </row>
    <row r="363" customFormat="false" ht="36" hidden="false" customHeight="true" outlineLevel="0" collapsed="false">
      <c r="B363" s="117"/>
      <c r="C363" s="38"/>
      <c r="D363" s="48"/>
      <c r="E363" s="48"/>
      <c r="F363" s="49" t="s">
        <v>2027</v>
      </c>
      <c r="G363" s="48" t="s">
        <v>189</v>
      </c>
      <c r="H363" s="51" t="s">
        <v>3799</v>
      </c>
      <c r="I363" s="38" t="s">
        <v>2029</v>
      </c>
      <c r="J363" s="52" t="s">
        <v>6</v>
      </c>
      <c r="K363" s="116" t="s">
        <v>2030</v>
      </c>
      <c r="L363" s="38" t="str">
        <f aca="false">VLOOKUP(K363,CódigosRetorno!$A$2:$B$1795,2,FALSE())</f>
        <v>Debe consignar Numero de RUC del emisor del comprobante de anticipo</v>
      </c>
      <c r="M363" s="49" t="s">
        <v>8</v>
      </c>
    </row>
    <row r="364" customFormat="false" ht="36" hidden="false" customHeight="false" outlineLevel="0" collapsed="false">
      <c r="B364" s="117"/>
      <c r="C364" s="38"/>
      <c r="D364" s="48"/>
      <c r="E364" s="48"/>
      <c r="F364" s="49"/>
      <c r="G364" s="48"/>
      <c r="H364" s="51"/>
      <c r="I364" s="38" t="s">
        <v>2031</v>
      </c>
      <c r="J364" s="52" t="s">
        <v>6</v>
      </c>
      <c r="K364" s="116" t="s">
        <v>2032</v>
      </c>
      <c r="L364" s="38" t="str">
        <f aca="false">VLOOKUP(K364,CódigosRetorno!$A$2:$B$1795,2,FALSE())</f>
        <v>RUC que emitio documento de anticipo, no existe.</v>
      </c>
      <c r="M364" s="49" t="s">
        <v>258</v>
      </c>
    </row>
    <row r="365" customFormat="false" ht="108" hidden="false" customHeight="false" outlineLevel="0" collapsed="false">
      <c r="B365" s="117"/>
      <c r="C365" s="38"/>
      <c r="D365" s="48"/>
      <c r="E365" s="48"/>
      <c r="F365" s="49"/>
      <c r="G365" s="48"/>
      <c r="H365" s="51"/>
      <c r="I365" s="38" t="s">
        <v>3800</v>
      </c>
      <c r="J365" s="48" t="s">
        <v>6</v>
      </c>
      <c r="K365" s="52" t="s">
        <v>2034</v>
      </c>
      <c r="L365" s="38" t="str">
        <f aca="false">VLOOKUP(K365,CódigosRetorno!$A$2:$B$1795,2,FALSE())</f>
        <v>El comprobante que se realizo el anticipo no existe</v>
      </c>
      <c r="M365" s="49" t="s">
        <v>971</v>
      </c>
    </row>
    <row r="366" customFormat="false" ht="96" hidden="false" customHeight="false" outlineLevel="0" collapsed="false">
      <c r="B366" s="117"/>
      <c r="C366" s="38"/>
      <c r="D366" s="48"/>
      <c r="E366" s="48"/>
      <c r="F366" s="49"/>
      <c r="G366" s="48"/>
      <c r="H366" s="51"/>
      <c r="I366" s="38" t="s">
        <v>3801</v>
      </c>
      <c r="J366" s="52" t="s">
        <v>208</v>
      </c>
      <c r="K366" s="52" t="s">
        <v>2036</v>
      </c>
      <c r="L366" s="38" t="str">
        <f aca="false">VLOOKUP(K366,CódigosRetorno!$A$2:$B$1795,2,FALSE())</f>
        <v>El comprobante que se realizo el anticipo no se encuentra autorizado</v>
      </c>
      <c r="M366" s="49" t="s">
        <v>175</v>
      </c>
    </row>
    <row r="367" customFormat="false" ht="60" hidden="false" customHeight="false" outlineLevel="0" collapsed="false">
      <c r="A367" s="16"/>
      <c r="B367" s="117"/>
      <c r="C367" s="38"/>
      <c r="D367" s="48"/>
      <c r="E367" s="48"/>
      <c r="F367" s="49" t="s">
        <v>1433</v>
      </c>
      <c r="G367" s="48" t="s">
        <v>198</v>
      </c>
      <c r="H367" s="51" t="s">
        <v>3802</v>
      </c>
      <c r="I367" s="38" t="s">
        <v>3803</v>
      </c>
      <c r="J367" s="52" t="s">
        <v>6</v>
      </c>
      <c r="K367" s="116" t="s">
        <v>2039</v>
      </c>
      <c r="L367" s="38" t="str">
        <f aca="false">VLOOKUP(K367,CódigosRetorno!$A$2:$B$1795,2,FALSE())</f>
        <v>El tipo documento del emisor que realiza el anticipo debe ser 6 del catalogo de tipo de documento.</v>
      </c>
      <c r="M367" s="49" t="s">
        <v>2040</v>
      </c>
      <c r="N367" s="16"/>
    </row>
    <row r="368" customFormat="false" ht="24" hidden="false" customHeight="false" outlineLevel="0" collapsed="false">
      <c r="A368" s="16"/>
      <c r="B368" s="117"/>
      <c r="C368" s="38"/>
      <c r="D368" s="48"/>
      <c r="E368" s="48"/>
      <c r="F368" s="117"/>
      <c r="G368" s="49" t="s">
        <v>1332</v>
      </c>
      <c r="H368" s="228" t="s">
        <v>1333</v>
      </c>
      <c r="I368" s="38" t="s">
        <v>1334</v>
      </c>
      <c r="J368" s="48" t="s">
        <v>208</v>
      </c>
      <c r="K368" s="52" t="s">
        <v>1335</v>
      </c>
      <c r="L368" s="38" t="str">
        <f aca="false">VLOOKUP(K368,CódigosRetorno!$A$2:$B$1795,2,FALSE())</f>
        <v>El dato ingresado como atributo @schemeName es incorrecto.</v>
      </c>
      <c r="M368" s="49" t="s">
        <v>8</v>
      </c>
      <c r="N368" s="16"/>
    </row>
    <row r="369" customFormat="false" ht="24" hidden="false" customHeight="false" outlineLevel="0" collapsed="false">
      <c r="A369" s="16"/>
      <c r="B369" s="117"/>
      <c r="C369" s="38"/>
      <c r="D369" s="48"/>
      <c r="E369" s="48"/>
      <c r="F369" s="117"/>
      <c r="G369" s="49" t="s">
        <v>1260</v>
      </c>
      <c r="H369" s="228" t="s">
        <v>1261</v>
      </c>
      <c r="I369" s="38" t="s">
        <v>1263</v>
      </c>
      <c r="J369" s="48" t="s">
        <v>208</v>
      </c>
      <c r="K369" s="52" t="s">
        <v>1264</v>
      </c>
      <c r="L369" s="38" t="str">
        <f aca="false">VLOOKUP(K369,CódigosRetorno!$A$2:$B$1795,2,FALSE())</f>
        <v>El dato ingresado como atributo @schemeAgencyName es incorrecto.</v>
      </c>
      <c r="M369" s="49" t="s">
        <v>8</v>
      </c>
      <c r="N369" s="16"/>
    </row>
    <row r="370" customFormat="false" ht="48" hidden="false" customHeight="false" outlineLevel="0" collapsed="false">
      <c r="A370" s="16"/>
      <c r="B370" s="117"/>
      <c r="C370" s="38"/>
      <c r="D370" s="48"/>
      <c r="E370" s="48"/>
      <c r="F370" s="117"/>
      <c r="G370" s="49" t="s">
        <v>2041</v>
      </c>
      <c r="H370" s="228" t="s">
        <v>1337</v>
      </c>
      <c r="I370" s="38" t="s">
        <v>1338</v>
      </c>
      <c r="J370" s="52" t="s">
        <v>208</v>
      </c>
      <c r="K370" s="116" t="s">
        <v>1339</v>
      </c>
      <c r="L370" s="38" t="str">
        <f aca="false">VLOOKUP(K370,CódigosRetorno!$A$2:$B$1795,2,FALSE())</f>
        <v>El dato ingresado como atributo @schemeURI es incorrecto.</v>
      </c>
      <c r="M370" s="49" t="s">
        <v>8</v>
      </c>
      <c r="N370" s="16"/>
    </row>
    <row r="371" customFormat="false" ht="36" hidden="false" customHeight="true" outlineLevel="0" collapsed="false">
      <c r="A371" s="16"/>
      <c r="B371" s="49" t="n">
        <f aca="false">B344+1</f>
        <v>48</v>
      </c>
      <c r="C371" s="80" t="s">
        <v>3804</v>
      </c>
      <c r="D371" s="48" t="s">
        <v>63</v>
      </c>
      <c r="E371" s="48" t="s">
        <v>184</v>
      </c>
      <c r="F371" s="49" t="s">
        <v>1104</v>
      </c>
      <c r="G371" s="48" t="s">
        <v>2697</v>
      </c>
      <c r="H371" s="38" t="s">
        <v>3805</v>
      </c>
      <c r="I371" s="38" t="s">
        <v>3806</v>
      </c>
      <c r="J371" s="48" t="s">
        <v>6</v>
      </c>
      <c r="K371" s="52" t="s">
        <v>1728</v>
      </c>
      <c r="L371" s="38" t="str">
        <f aca="false">VLOOKUP(K371,CódigosRetorno!$A$2:$B$1795,2,FALSE())</f>
        <v>El dato ingresado como indicador de cargo/descuento no corresponde al valor esperado.</v>
      </c>
      <c r="M371" s="49" t="s">
        <v>8</v>
      </c>
      <c r="N371" s="16"/>
    </row>
    <row r="372" customFormat="false" ht="24" hidden="false" customHeight="true" outlineLevel="0" collapsed="false">
      <c r="A372" s="16"/>
      <c r="B372" s="49"/>
      <c r="C372" s="80"/>
      <c r="D372" s="48"/>
      <c r="E372" s="48"/>
      <c r="F372" s="49" t="s">
        <v>330</v>
      </c>
      <c r="G372" s="48" t="s">
        <v>1730</v>
      </c>
      <c r="H372" s="38" t="s">
        <v>3807</v>
      </c>
      <c r="I372" s="38" t="s">
        <v>1852</v>
      </c>
      <c r="J372" s="52" t="s">
        <v>6</v>
      </c>
      <c r="K372" s="116" t="s">
        <v>1853</v>
      </c>
      <c r="L372" s="38" t="str">
        <f aca="false">VLOOKUP(K372,CódigosRetorno!$A$2:$B$1795,2,FALSE())</f>
        <v>El XML no contiene el tag o no existe informacion de codigo de motivo de cargo/descuento global.</v>
      </c>
      <c r="M372" s="49" t="s">
        <v>8</v>
      </c>
      <c r="N372" s="16"/>
    </row>
    <row r="373" customFormat="false" ht="36" hidden="false" customHeight="false" outlineLevel="0" collapsed="false">
      <c r="A373" s="16"/>
      <c r="B373" s="49"/>
      <c r="C373" s="80"/>
      <c r="D373" s="48"/>
      <c r="E373" s="48"/>
      <c r="F373" s="49"/>
      <c r="G373" s="48"/>
      <c r="H373" s="38"/>
      <c r="I373" s="38" t="s">
        <v>1733</v>
      </c>
      <c r="J373" s="52" t="s">
        <v>6</v>
      </c>
      <c r="K373" s="116" t="s">
        <v>1856</v>
      </c>
      <c r="L373" s="38" t="str">
        <f aca="false">VLOOKUP(K373,CódigosRetorno!$A$2:$B$1795,2,FALSE())</f>
        <v>El dato ingresado como codigo de motivo de cargo/descuento global no es valido (catalogo nro 53)</v>
      </c>
      <c r="M373" s="49" t="s">
        <v>1735</v>
      </c>
      <c r="N373" s="16"/>
    </row>
    <row r="374" customFormat="false" ht="24" hidden="false" customHeight="false" outlineLevel="0" collapsed="false">
      <c r="A374" s="16"/>
      <c r="B374" s="49"/>
      <c r="C374" s="80"/>
      <c r="D374" s="48"/>
      <c r="E374" s="48"/>
      <c r="F374" s="117"/>
      <c r="G374" s="49" t="s">
        <v>1260</v>
      </c>
      <c r="H374" s="38" t="s">
        <v>1282</v>
      </c>
      <c r="I374" s="38" t="s">
        <v>1263</v>
      </c>
      <c r="J374" s="52" t="s">
        <v>208</v>
      </c>
      <c r="K374" s="116" t="s">
        <v>1283</v>
      </c>
      <c r="L374" s="38" t="str">
        <f aca="false">VLOOKUP(K374,CódigosRetorno!$A$2:$B$1795,2,FALSE())</f>
        <v>El dato ingresado como atributo @listAgencyName es incorrecto.</v>
      </c>
      <c r="M374" s="49" t="s">
        <v>8</v>
      </c>
      <c r="N374" s="16"/>
    </row>
    <row r="375" customFormat="false" ht="24" hidden="false" customHeight="false" outlineLevel="0" collapsed="false">
      <c r="A375" s="16"/>
      <c r="B375" s="49"/>
      <c r="C375" s="80"/>
      <c r="D375" s="48"/>
      <c r="E375" s="48"/>
      <c r="F375" s="117"/>
      <c r="G375" s="49" t="s">
        <v>1738</v>
      </c>
      <c r="H375" s="38" t="s">
        <v>1285</v>
      </c>
      <c r="I375" s="38" t="s">
        <v>1739</v>
      </c>
      <c r="J375" s="48" t="s">
        <v>208</v>
      </c>
      <c r="K375" s="52" t="s">
        <v>1287</v>
      </c>
      <c r="L375" s="38" t="str">
        <f aca="false">VLOOKUP(K375,CódigosRetorno!$A$2:$B$1795,2,FALSE())</f>
        <v>El dato ingresado como atributo @listName es incorrecto.</v>
      </c>
      <c r="M375" s="49" t="s">
        <v>8</v>
      </c>
      <c r="N375" s="16"/>
    </row>
    <row r="376" customFormat="false" ht="48" hidden="false" customHeight="false" outlineLevel="0" collapsed="false">
      <c r="A376" s="16"/>
      <c r="B376" s="49"/>
      <c r="C376" s="80"/>
      <c r="D376" s="48"/>
      <c r="E376" s="48"/>
      <c r="F376" s="117"/>
      <c r="G376" s="49" t="s">
        <v>1740</v>
      </c>
      <c r="H376" s="38" t="s">
        <v>1289</v>
      </c>
      <c r="I376" s="38" t="s">
        <v>1741</v>
      </c>
      <c r="J376" s="52" t="s">
        <v>208</v>
      </c>
      <c r="K376" s="116" t="s">
        <v>1291</v>
      </c>
      <c r="L376" s="38" t="str">
        <f aca="false">VLOOKUP(K376,CódigosRetorno!$A$2:$B$1795,2,FALSE())</f>
        <v>El dato ingresado como atributo @listURI es incorrecto.</v>
      </c>
      <c r="M376" s="49" t="s">
        <v>8</v>
      </c>
      <c r="N376" s="16"/>
    </row>
    <row r="377" customFormat="false" ht="36" hidden="false" customHeight="false" outlineLevel="0" collapsed="false">
      <c r="A377" s="16"/>
      <c r="B377" s="49"/>
      <c r="C377" s="80"/>
      <c r="D377" s="48"/>
      <c r="E377" s="48"/>
      <c r="F377" s="49" t="s">
        <v>300</v>
      </c>
      <c r="G377" s="48" t="s">
        <v>301</v>
      </c>
      <c r="H377" s="38" t="s">
        <v>3808</v>
      </c>
      <c r="I377" s="38" t="s">
        <v>1618</v>
      </c>
      <c r="J377" s="52" t="s">
        <v>6</v>
      </c>
      <c r="K377" s="116" t="s">
        <v>1860</v>
      </c>
      <c r="L377" s="38" t="str">
        <f aca="false">VLOOKUP(K377,CódigosRetorno!$A$2:$B$1795,2,FALSE())</f>
        <v>El dato ingresado en cac:AllowanceCharge/cbc:Amount no cumple con el formato establecido.</v>
      </c>
      <c r="M377" s="49" t="s">
        <v>8</v>
      </c>
      <c r="N377" s="16"/>
    </row>
    <row r="378" customFormat="false" ht="24" hidden="false" customHeight="false" outlineLevel="0" collapsed="false">
      <c r="A378" s="16"/>
      <c r="B378" s="49"/>
      <c r="C378" s="80"/>
      <c r="D378" s="48"/>
      <c r="E378" s="48"/>
      <c r="F378" s="49" t="s">
        <v>144</v>
      </c>
      <c r="G378" s="48" t="s">
        <v>308</v>
      </c>
      <c r="H378" s="38" t="s">
        <v>1575</v>
      </c>
      <c r="I378" s="51" t="s">
        <v>1598</v>
      </c>
      <c r="J378" s="52" t="s">
        <v>6</v>
      </c>
      <c r="K378" s="116" t="s">
        <v>3661</v>
      </c>
      <c r="L378" s="38" t="str">
        <f aca="false">VLOOKUP(K378,CódigosRetorno!$A$2:$B$1795,2,FALSE())</f>
        <v>La moneda debe ser la misma en todo el documento</v>
      </c>
      <c r="M378" s="49" t="s">
        <v>8</v>
      </c>
      <c r="N378" s="16"/>
    </row>
    <row r="379" customFormat="false" ht="36" hidden="false" customHeight="false" outlineLevel="0" collapsed="false">
      <c r="A379" s="16"/>
      <c r="B379" s="49" t="n">
        <f aca="false">B371+1</f>
        <v>49</v>
      </c>
      <c r="C379" s="102" t="s">
        <v>3809</v>
      </c>
      <c r="D379" s="48" t="s">
        <v>63</v>
      </c>
      <c r="E379" s="48" t="s">
        <v>184</v>
      </c>
      <c r="F379" s="49" t="s">
        <v>1104</v>
      </c>
      <c r="G379" s="48" t="s">
        <v>2697</v>
      </c>
      <c r="H379" s="38" t="s">
        <v>3805</v>
      </c>
      <c r="I379" s="38" t="s">
        <v>3806</v>
      </c>
      <c r="J379" s="48" t="s">
        <v>6</v>
      </c>
      <c r="K379" s="52" t="s">
        <v>1728</v>
      </c>
      <c r="L379" s="38" t="str">
        <f aca="false">VLOOKUP(K379,CódigosRetorno!$A$2:$B$1795,2,FALSE())</f>
        <v>El dato ingresado como indicador de cargo/descuento no corresponde al valor esperado.</v>
      </c>
      <c r="M379" s="49" t="s">
        <v>8</v>
      </c>
      <c r="N379" s="16"/>
    </row>
    <row r="380" customFormat="false" ht="24" hidden="false" customHeight="true" outlineLevel="0" collapsed="false">
      <c r="A380" s="16"/>
      <c r="B380" s="49"/>
      <c r="C380" s="102"/>
      <c r="D380" s="48"/>
      <c r="E380" s="48"/>
      <c r="F380" s="49" t="s">
        <v>330</v>
      </c>
      <c r="G380" s="48" t="s">
        <v>3810</v>
      </c>
      <c r="H380" s="38" t="s">
        <v>3811</v>
      </c>
      <c r="I380" s="38" t="s">
        <v>1852</v>
      </c>
      <c r="J380" s="52" t="s">
        <v>6</v>
      </c>
      <c r="K380" s="116" t="s">
        <v>1853</v>
      </c>
      <c r="L380" s="38" t="str">
        <f aca="false">VLOOKUP(K380,CódigosRetorno!$A$2:$B$1795,2,FALSE())</f>
        <v>El XML no contiene el tag o no existe informacion de codigo de motivo de cargo/descuento global.</v>
      </c>
      <c r="M380" s="49" t="s">
        <v>8</v>
      </c>
      <c r="N380" s="16"/>
    </row>
    <row r="381" customFormat="false" ht="36" hidden="false" customHeight="false" outlineLevel="0" collapsed="false">
      <c r="A381" s="16"/>
      <c r="B381" s="49"/>
      <c r="C381" s="102"/>
      <c r="D381" s="48"/>
      <c r="E381" s="48"/>
      <c r="F381" s="49"/>
      <c r="G381" s="48"/>
      <c r="H381" s="38"/>
      <c r="I381" s="38" t="s">
        <v>1733</v>
      </c>
      <c r="J381" s="52" t="s">
        <v>6</v>
      </c>
      <c r="K381" s="116" t="s">
        <v>1856</v>
      </c>
      <c r="L381" s="38" t="str">
        <f aca="false">VLOOKUP(K381,CódigosRetorno!$A$2:$B$1795,2,FALSE())</f>
        <v>El dato ingresado como codigo de motivo de cargo/descuento global no es valido (catalogo nro 53)</v>
      </c>
      <c r="M381" s="49" t="s">
        <v>1735</v>
      </c>
      <c r="N381" s="16"/>
    </row>
    <row r="382" customFormat="false" ht="24" hidden="false" customHeight="false" outlineLevel="0" collapsed="false">
      <c r="A382" s="16"/>
      <c r="B382" s="49"/>
      <c r="C382" s="102"/>
      <c r="D382" s="48"/>
      <c r="E382" s="48"/>
      <c r="F382" s="117"/>
      <c r="G382" s="49" t="s">
        <v>1260</v>
      </c>
      <c r="H382" s="38" t="s">
        <v>1282</v>
      </c>
      <c r="I382" s="38" t="s">
        <v>1263</v>
      </c>
      <c r="J382" s="52" t="s">
        <v>208</v>
      </c>
      <c r="K382" s="116" t="s">
        <v>1283</v>
      </c>
      <c r="L382" s="38" t="str">
        <f aca="false">VLOOKUP(K382,CódigosRetorno!$A$2:$B$1795,2,FALSE())</f>
        <v>El dato ingresado como atributo @listAgencyName es incorrecto.</v>
      </c>
      <c r="M382" s="49" t="s">
        <v>8</v>
      </c>
      <c r="N382" s="16"/>
    </row>
    <row r="383" customFormat="false" ht="24" hidden="false" customHeight="false" outlineLevel="0" collapsed="false">
      <c r="A383" s="16"/>
      <c r="B383" s="49"/>
      <c r="C383" s="102"/>
      <c r="D383" s="48"/>
      <c r="E383" s="48"/>
      <c r="F383" s="117"/>
      <c r="G383" s="49" t="s">
        <v>1738</v>
      </c>
      <c r="H383" s="38" t="s">
        <v>1285</v>
      </c>
      <c r="I383" s="38" t="s">
        <v>1739</v>
      </c>
      <c r="J383" s="48" t="s">
        <v>208</v>
      </c>
      <c r="K383" s="52" t="s">
        <v>1287</v>
      </c>
      <c r="L383" s="38" t="str">
        <f aca="false">VLOOKUP(K383,CódigosRetorno!$A$2:$B$1795,2,FALSE())</f>
        <v>El dato ingresado como atributo @listName es incorrecto.</v>
      </c>
      <c r="M383" s="49" t="s">
        <v>8</v>
      </c>
      <c r="N383" s="16"/>
    </row>
    <row r="384" customFormat="false" ht="48" hidden="false" customHeight="false" outlineLevel="0" collapsed="false">
      <c r="A384" s="16"/>
      <c r="B384" s="49"/>
      <c r="C384" s="102"/>
      <c r="D384" s="48"/>
      <c r="E384" s="48"/>
      <c r="F384" s="117"/>
      <c r="G384" s="49" t="s">
        <v>1740</v>
      </c>
      <c r="H384" s="38" t="s">
        <v>1289</v>
      </c>
      <c r="I384" s="38" t="s">
        <v>1741</v>
      </c>
      <c r="J384" s="52" t="s">
        <v>208</v>
      </c>
      <c r="K384" s="116" t="s">
        <v>1291</v>
      </c>
      <c r="L384" s="38" t="str">
        <f aca="false">VLOOKUP(K384,CódigosRetorno!$A$2:$B$1795,2,FALSE())</f>
        <v>El dato ingresado como atributo @listURI es incorrecto.</v>
      </c>
      <c r="M384" s="49" t="s">
        <v>8</v>
      </c>
      <c r="N384" s="16"/>
    </row>
    <row r="385" customFormat="false" ht="36" hidden="false" customHeight="false" outlineLevel="0" collapsed="false">
      <c r="A385" s="16"/>
      <c r="B385" s="49"/>
      <c r="C385" s="102"/>
      <c r="D385" s="48"/>
      <c r="E385" s="48"/>
      <c r="F385" s="49" t="s">
        <v>300</v>
      </c>
      <c r="G385" s="48" t="s">
        <v>301</v>
      </c>
      <c r="H385" s="38" t="s">
        <v>3812</v>
      </c>
      <c r="I385" s="38" t="s">
        <v>1618</v>
      </c>
      <c r="J385" s="52" t="s">
        <v>6</v>
      </c>
      <c r="K385" s="116" t="s">
        <v>1860</v>
      </c>
      <c r="L385" s="38" t="str">
        <f aca="false">VLOOKUP(K385,CódigosRetorno!$A$2:$B$1795,2,FALSE())</f>
        <v>El dato ingresado en cac:AllowanceCharge/cbc:Amount no cumple con el formato establecido.</v>
      </c>
      <c r="M385" s="49" t="s">
        <v>8</v>
      </c>
      <c r="N385" s="16"/>
    </row>
    <row r="386" customFormat="false" ht="24" hidden="false" customHeight="false" outlineLevel="0" collapsed="false">
      <c r="A386" s="16"/>
      <c r="B386" s="49"/>
      <c r="C386" s="102"/>
      <c r="D386" s="48"/>
      <c r="E386" s="48"/>
      <c r="F386" s="49" t="s">
        <v>144</v>
      </c>
      <c r="G386" s="48" t="s">
        <v>308</v>
      </c>
      <c r="H386" s="38" t="s">
        <v>1575</v>
      </c>
      <c r="I386" s="51" t="s">
        <v>1598</v>
      </c>
      <c r="J386" s="52" t="s">
        <v>6</v>
      </c>
      <c r="K386" s="116" t="s">
        <v>3661</v>
      </c>
      <c r="L386" s="38" t="str">
        <f aca="false">VLOOKUP(K386,CódigosRetorno!$A$2:$B$1795,2,FALSE())</f>
        <v>La moneda debe ser la misma en todo el documento</v>
      </c>
      <c r="M386" s="49" t="s">
        <v>8</v>
      </c>
      <c r="N386" s="16"/>
    </row>
    <row r="387" customFormat="false" ht="36" hidden="false" customHeight="true" outlineLevel="0" collapsed="false">
      <c r="B387" s="49" t="n">
        <f aca="false">B379+1</f>
        <v>50</v>
      </c>
      <c r="C387" s="38" t="s">
        <v>2042</v>
      </c>
      <c r="D387" s="48" t="s">
        <v>63</v>
      </c>
      <c r="E387" s="142" t="s">
        <v>184</v>
      </c>
      <c r="F387" s="49" t="s">
        <v>300</v>
      </c>
      <c r="G387" s="48" t="s">
        <v>301</v>
      </c>
      <c r="H387" s="51" t="s">
        <v>3813</v>
      </c>
      <c r="I387" s="51" t="s">
        <v>2044</v>
      </c>
      <c r="J387" s="52" t="s">
        <v>6</v>
      </c>
      <c r="K387" s="116" t="s">
        <v>2045</v>
      </c>
      <c r="L387" s="38" t="str">
        <f aca="false">VLOOKUP(K387,CódigosRetorno!$A$2:$B$1795,2,FALSE())</f>
        <v>Total de anticipos diferente a los montos anticipados por documento.</v>
      </c>
      <c r="M387" s="49" t="s">
        <v>8</v>
      </c>
    </row>
    <row r="388" customFormat="false" ht="24" hidden="false" customHeight="false" outlineLevel="0" collapsed="false">
      <c r="B388" s="49"/>
      <c r="C388" s="38"/>
      <c r="D388" s="48"/>
      <c r="E388" s="142"/>
      <c r="F388" s="49" t="s">
        <v>144</v>
      </c>
      <c r="G388" s="48" t="s">
        <v>3564</v>
      </c>
      <c r="H388" s="228" t="s">
        <v>1575</v>
      </c>
      <c r="I388" s="51" t="s">
        <v>1598</v>
      </c>
      <c r="J388" s="52" t="s">
        <v>6</v>
      </c>
      <c r="K388" s="116" t="s">
        <v>3661</v>
      </c>
      <c r="L388" s="38" t="str">
        <f aca="false">VLOOKUP(K388,CódigosRetorno!$A$2:$B$1795,2,FALSE())</f>
        <v>La moneda debe ser la misma en todo el documento</v>
      </c>
      <c r="M388" s="49" t="s">
        <v>1297</v>
      </c>
    </row>
    <row r="389" customFormat="false" ht="15" hidden="false" customHeight="false" outlineLevel="0" collapsed="false">
      <c r="B389" s="234" t="s">
        <v>3255</v>
      </c>
      <c r="C389" s="236"/>
      <c r="D389" s="236"/>
      <c r="E389" s="237"/>
      <c r="F389" s="237"/>
      <c r="G389" s="237"/>
      <c r="H389" s="375"/>
      <c r="I389" s="376"/>
      <c r="J389" s="376"/>
      <c r="K389" s="336" t="s">
        <v>8</v>
      </c>
      <c r="L389" s="375" t="str">
        <f aca="false">VLOOKUP(K389,CódigosRetorno!$A$2:$B$1795,2,FALSE())</f>
        <v>-</v>
      </c>
      <c r="M389" s="376"/>
    </row>
    <row r="390" customFormat="false" ht="24" hidden="false" customHeight="true" outlineLevel="0" collapsed="false">
      <c r="B390" s="117" t="n">
        <f aca="false">+B387+1</f>
        <v>51</v>
      </c>
      <c r="C390" s="38" t="s">
        <v>3814</v>
      </c>
      <c r="D390" s="48" t="s">
        <v>63</v>
      </c>
      <c r="E390" s="117" t="s">
        <v>184</v>
      </c>
      <c r="F390" s="49" t="s">
        <v>769</v>
      </c>
      <c r="G390" s="48" t="s">
        <v>3815</v>
      </c>
      <c r="H390" s="51" t="s">
        <v>3816</v>
      </c>
      <c r="I390" s="51" t="s">
        <v>1902</v>
      </c>
      <c r="J390" s="52" t="s">
        <v>6</v>
      </c>
      <c r="K390" s="52" t="s">
        <v>1903</v>
      </c>
      <c r="L390" s="38" t="str">
        <f aca="false">VLOOKUP(K390,CódigosRetorno!$A$2:$B$1795,2,FALSE())</f>
        <v>El valor del atributo no se encuentra en el catálogo</v>
      </c>
      <c r="M390" s="49" t="s">
        <v>1776</v>
      </c>
    </row>
    <row r="391" customFormat="false" ht="24" hidden="false" customHeight="false" outlineLevel="0" collapsed="false">
      <c r="B391" s="117"/>
      <c r="C391" s="38"/>
      <c r="D391" s="48"/>
      <c r="E391" s="117"/>
      <c r="F391" s="117"/>
      <c r="G391" s="48"/>
      <c r="H391" s="51"/>
      <c r="I391" s="38" t="s">
        <v>1904</v>
      </c>
      <c r="J391" s="116" t="s">
        <v>6</v>
      </c>
      <c r="K391" s="116" t="s">
        <v>1905</v>
      </c>
      <c r="L391" s="38" t="str">
        <f aca="false">VLOOKUP(K391,CódigosRetorno!$A$2:$B$1795,2,FALSE())</f>
        <v>El codigo de leyenda no debe repetirse en el comprobante.</v>
      </c>
      <c r="M391" s="49" t="s">
        <v>8</v>
      </c>
    </row>
    <row r="392" customFormat="false" ht="60" hidden="false" customHeight="false" outlineLevel="0" collapsed="false">
      <c r="B392" s="117"/>
      <c r="C392" s="38"/>
      <c r="D392" s="48"/>
      <c r="E392" s="117"/>
      <c r="F392" s="49" t="s">
        <v>1347</v>
      </c>
      <c r="G392" s="48"/>
      <c r="H392" s="51" t="s">
        <v>3817</v>
      </c>
      <c r="I392" s="38" t="s">
        <v>1916</v>
      </c>
      <c r="J392" s="52" t="s">
        <v>6</v>
      </c>
      <c r="K392" s="116" t="s">
        <v>1917</v>
      </c>
      <c r="L392" s="38" t="str">
        <f aca="false">VLOOKUP(K392,CódigosRetorno!$A$2:$B$1795,2,FALSE())</f>
        <v>El dato ingresado en descripcion de leyenda no cumple con el formato establecido.</v>
      </c>
      <c r="M392" s="49" t="s">
        <v>8</v>
      </c>
    </row>
    <row r="393" customFormat="false" ht="72" hidden="false" customHeight="true" outlineLevel="0" collapsed="false">
      <c r="B393" s="117" t="n">
        <f aca="false">B390+1</f>
        <v>52</v>
      </c>
      <c r="C393" s="38" t="s">
        <v>1464</v>
      </c>
      <c r="D393" s="48" t="s">
        <v>63</v>
      </c>
      <c r="E393" s="48" t="s">
        <v>184</v>
      </c>
      <c r="F393" s="49" t="s">
        <v>228</v>
      </c>
      <c r="G393" s="48"/>
      <c r="H393" s="51" t="s">
        <v>3818</v>
      </c>
      <c r="I393" s="275" t="s">
        <v>1466</v>
      </c>
      <c r="J393" s="52" t="s">
        <v>208</v>
      </c>
      <c r="K393" s="116" t="s">
        <v>1467</v>
      </c>
      <c r="L393" s="38" t="str">
        <f aca="false">VLOOKUP(K393,CódigosRetorno!$A$2:$B$1795,2,FALSE())</f>
        <v>El ID de las guias debe tener informacion de la SERIE-NUMERO de guia.</v>
      </c>
      <c r="M393" s="49" t="s">
        <v>8</v>
      </c>
    </row>
    <row r="394" customFormat="false" ht="36" hidden="false" customHeight="false" outlineLevel="0" collapsed="false">
      <c r="B394" s="117"/>
      <c r="C394" s="38"/>
      <c r="D394" s="48"/>
      <c r="E394" s="48"/>
      <c r="F394" s="49"/>
      <c r="G394" s="48"/>
      <c r="H394" s="51"/>
      <c r="I394" s="51" t="s">
        <v>3819</v>
      </c>
      <c r="J394" s="52" t="s">
        <v>6</v>
      </c>
      <c r="K394" s="116" t="s">
        <v>1469</v>
      </c>
      <c r="L394" s="38" t="str">
        <f aca="false">VLOOKUP(K394,CódigosRetorno!$A$2:$B$1795,2,FALSE())</f>
        <v>El comprobante contiene un tipo y número de Guía de Remisión repetido</v>
      </c>
      <c r="M394" s="49" t="s">
        <v>8</v>
      </c>
    </row>
    <row r="395" customFormat="false" ht="36" hidden="false" customHeight="true" outlineLevel="0" collapsed="false">
      <c r="B395" s="117"/>
      <c r="C395" s="38"/>
      <c r="D395" s="48"/>
      <c r="E395" s="48"/>
      <c r="F395" s="49" t="s">
        <v>330</v>
      </c>
      <c r="G395" s="48" t="s">
        <v>331</v>
      </c>
      <c r="H395" s="51" t="s">
        <v>3820</v>
      </c>
      <c r="I395" s="38" t="s">
        <v>3821</v>
      </c>
      <c r="J395" s="52" t="s">
        <v>208</v>
      </c>
      <c r="K395" s="116" t="s">
        <v>1472</v>
      </c>
      <c r="L395" s="38" t="str">
        <f aca="false">VLOOKUP(K395,CódigosRetorno!$A$2:$B$1795,2,FALSE())</f>
        <v>El DocumentTypeCode de las guias debe ser 09 o 31</v>
      </c>
      <c r="M395" s="49" t="s">
        <v>1281</v>
      </c>
    </row>
    <row r="396" customFormat="false" ht="24" hidden="false" customHeight="false" outlineLevel="0" collapsed="false">
      <c r="B396" s="117"/>
      <c r="C396" s="38"/>
      <c r="D396" s="48"/>
      <c r="E396" s="48"/>
      <c r="F396" s="49"/>
      <c r="G396" s="49" t="s">
        <v>1260</v>
      </c>
      <c r="H396" s="51" t="s">
        <v>1282</v>
      </c>
      <c r="I396" s="38" t="s">
        <v>1263</v>
      </c>
      <c r="J396" s="48" t="s">
        <v>208</v>
      </c>
      <c r="K396" s="52" t="s">
        <v>1283</v>
      </c>
      <c r="L396" s="38" t="str">
        <f aca="false">VLOOKUP(K396,CódigosRetorno!$A$2:$B$1795,2,FALSE())</f>
        <v>El dato ingresado como atributo @listAgencyName es incorrecto.</v>
      </c>
      <c r="M396" s="49" t="s">
        <v>8</v>
      </c>
    </row>
    <row r="397" customFormat="false" ht="24" hidden="false" customHeight="false" outlineLevel="0" collapsed="false">
      <c r="B397" s="117"/>
      <c r="C397" s="38"/>
      <c r="D397" s="48"/>
      <c r="E397" s="48"/>
      <c r="F397" s="49"/>
      <c r="G397" s="49" t="s">
        <v>1473</v>
      </c>
      <c r="H397" s="51" t="s">
        <v>1285</v>
      </c>
      <c r="I397" s="38" t="s">
        <v>1286</v>
      </c>
      <c r="J397" s="52" t="s">
        <v>208</v>
      </c>
      <c r="K397" s="116" t="s">
        <v>1287</v>
      </c>
      <c r="L397" s="38" t="str">
        <f aca="false">VLOOKUP(K397,CódigosRetorno!$A$2:$B$1795,2,FALSE())</f>
        <v>El dato ingresado como atributo @listName es incorrecto.</v>
      </c>
      <c r="M397" s="49" t="s">
        <v>8</v>
      </c>
    </row>
    <row r="398" customFormat="false" ht="48" hidden="false" customHeight="false" outlineLevel="0" collapsed="false">
      <c r="B398" s="117"/>
      <c r="C398" s="38"/>
      <c r="D398" s="48"/>
      <c r="E398" s="48"/>
      <c r="F398" s="49"/>
      <c r="G398" s="49" t="s">
        <v>1288</v>
      </c>
      <c r="H398" s="51" t="s">
        <v>1289</v>
      </c>
      <c r="I398" s="38" t="s">
        <v>1290</v>
      </c>
      <c r="J398" s="52" t="s">
        <v>208</v>
      </c>
      <c r="K398" s="116" t="s">
        <v>1291</v>
      </c>
      <c r="L398" s="38" t="str">
        <f aca="false">VLOOKUP(K398,CódigosRetorno!$A$2:$B$1795,2,FALSE())</f>
        <v>El dato ingresado como atributo @listURI es incorrecto.</v>
      </c>
      <c r="M398" s="49" t="s">
        <v>8</v>
      </c>
    </row>
    <row r="399" customFormat="false" ht="60" hidden="false" customHeight="true" outlineLevel="0" collapsed="false">
      <c r="B399" s="117" t="n">
        <f aca="false">B393+1</f>
        <v>53</v>
      </c>
      <c r="C399" s="38" t="s">
        <v>1474</v>
      </c>
      <c r="D399" s="48" t="s">
        <v>63</v>
      </c>
      <c r="E399" s="48" t="s">
        <v>184</v>
      </c>
      <c r="F399" s="49" t="s">
        <v>228</v>
      </c>
      <c r="G399" s="48"/>
      <c r="H399" s="51" t="s">
        <v>3822</v>
      </c>
      <c r="I399" s="38" t="s">
        <v>1476</v>
      </c>
      <c r="J399" s="52" t="s">
        <v>208</v>
      </c>
      <c r="K399" s="116" t="s">
        <v>1477</v>
      </c>
      <c r="L399" s="38" t="str">
        <f aca="false">VLOOKUP(K399,CódigosRetorno!$A$2:$B$1795,2,FALSE())</f>
        <v>El ID de los documentos relacionados no cumplen con el estandar.</v>
      </c>
      <c r="M399" s="49" t="s">
        <v>8</v>
      </c>
    </row>
    <row r="400" customFormat="false" ht="36" hidden="false" customHeight="false" outlineLevel="0" collapsed="false">
      <c r="B400" s="117"/>
      <c r="C400" s="38"/>
      <c r="D400" s="48"/>
      <c r="E400" s="48"/>
      <c r="F400" s="49"/>
      <c r="G400" s="48"/>
      <c r="H400" s="51"/>
      <c r="I400" s="51" t="s">
        <v>3823</v>
      </c>
      <c r="J400" s="52" t="s">
        <v>6</v>
      </c>
      <c r="K400" s="116" t="s">
        <v>1479</v>
      </c>
      <c r="L400" s="38" t="str">
        <f aca="false">VLOOKUP(K400,CódigosRetorno!$A$2:$B$1795,2,FALSE())</f>
        <v>El comprobante contiene un tipo y número de Documento Relacionado repetido</v>
      </c>
      <c r="M400" s="49" t="s">
        <v>8</v>
      </c>
    </row>
    <row r="401" customFormat="false" ht="48" hidden="false" customHeight="false" outlineLevel="0" collapsed="false">
      <c r="B401" s="117"/>
      <c r="C401" s="38"/>
      <c r="D401" s="48"/>
      <c r="E401" s="48"/>
      <c r="F401" s="49" t="s">
        <v>330</v>
      </c>
      <c r="G401" s="48" t="s">
        <v>1480</v>
      </c>
      <c r="H401" s="51" t="s">
        <v>3824</v>
      </c>
      <c r="I401" s="38" t="s">
        <v>3825</v>
      </c>
      <c r="J401" s="52" t="s">
        <v>208</v>
      </c>
      <c r="K401" s="116" t="s">
        <v>1483</v>
      </c>
      <c r="L401" s="38" t="str">
        <f aca="false">VLOOKUP(K401,CódigosRetorno!$A$2:$B$1795,2,FALSE())</f>
        <v>El DocumentTypeCode de Otros documentos relacionados tiene valores incorrectos.</v>
      </c>
      <c r="M401" s="49" t="s">
        <v>1484</v>
      </c>
    </row>
    <row r="402" customFormat="false" ht="24" hidden="false" customHeight="false" outlineLevel="0" collapsed="false">
      <c r="B402" s="117"/>
      <c r="C402" s="38"/>
      <c r="D402" s="48"/>
      <c r="E402" s="48"/>
      <c r="F402" s="117"/>
      <c r="G402" s="49" t="s">
        <v>1260</v>
      </c>
      <c r="H402" s="51" t="s">
        <v>1282</v>
      </c>
      <c r="I402" s="38" t="s">
        <v>1263</v>
      </c>
      <c r="J402" s="48" t="s">
        <v>208</v>
      </c>
      <c r="K402" s="52" t="s">
        <v>1283</v>
      </c>
      <c r="L402" s="38" t="str">
        <f aca="false">VLOOKUP(K402,CódigosRetorno!$A$2:$B$1795,2,FALSE())</f>
        <v>El dato ingresado como atributo @listAgencyName es incorrecto.</v>
      </c>
      <c r="M402" s="49" t="s">
        <v>8</v>
      </c>
    </row>
    <row r="403" customFormat="false" ht="24" hidden="false" customHeight="false" outlineLevel="0" collapsed="false">
      <c r="B403" s="117"/>
      <c r="C403" s="38"/>
      <c r="D403" s="48"/>
      <c r="E403" s="48"/>
      <c r="F403" s="117"/>
      <c r="G403" s="49" t="s">
        <v>1485</v>
      </c>
      <c r="H403" s="51" t="s">
        <v>1285</v>
      </c>
      <c r="I403" s="38" t="s">
        <v>3826</v>
      </c>
      <c r="J403" s="52" t="s">
        <v>208</v>
      </c>
      <c r="K403" s="116" t="s">
        <v>1287</v>
      </c>
      <c r="L403" s="38" t="str">
        <f aca="false">VLOOKUP(K403,CódigosRetorno!$A$2:$B$1795,2,FALSE())</f>
        <v>El dato ingresado como atributo @listName es incorrecto.</v>
      </c>
      <c r="M403" s="49" t="s">
        <v>8</v>
      </c>
    </row>
    <row r="404" customFormat="false" ht="48" hidden="false" customHeight="false" outlineLevel="0" collapsed="false">
      <c r="B404" s="117"/>
      <c r="C404" s="38"/>
      <c r="D404" s="48"/>
      <c r="E404" s="48"/>
      <c r="F404" s="117"/>
      <c r="G404" s="49" t="s">
        <v>1487</v>
      </c>
      <c r="H404" s="51" t="s">
        <v>1289</v>
      </c>
      <c r="I404" s="38" t="s">
        <v>1488</v>
      </c>
      <c r="J404" s="52" t="s">
        <v>208</v>
      </c>
      <c r="K404" s="116" t="s">
        <v>1291</v>
      </c>
      <c r="L404" s="38" t="str">
        <f aca="false">VLOOKUP(K404,CódigosRetorno!$A$2:$B$1795,2,FALSE())</f>
        <v>El dato ingresado como atributo @listURI es incorrecto.</v>
      </c>
      <c r="M404" s="49" t="s">
        <v>8</v>
      </c>
    </row>
    <row r="405" customFormat="false" ht="15" hidden="false" customHeight="false" outlineLevel="0" collapsed="false">
      <c r="B405" s="377" t="s">
        <v>3827</v>
      </c>
      <c r="C405" s="363"/>
      <c r="D405" s="363"/>
      <c r="E405" s="364"/>
      <c r="F405" s="364"/>
      <c r="G405" s="364"/>
      <c r="H405" s="365"/>
      <c r="I405" s="366"/>
      <c r="J405" s="366"/>
      <c r="K405" s="367" t="s">
        <v>8</v>
      </c>
      <c r="L405" s="365" t="str">
        <f aca="false">VLOOKUP(K405,CódigosRetorno!$A$2:$B$1795,2,FALSE())</f>
        <v>-</v>
      </c>
      <c r="M405" s="366"/>
    </row>
    <row r="406" customFormat="false" ht="24" hidden="false" customHeight="true" outlineLevel="0" collapsed="false">
      <c r="B406" s="81" t="n">
        <f aca="false">B399+1</f>
        <v>54</v>
      </c>
      <c r="C406" s="80" t="s">
        <v>3828</v>
      </c>
      <c r="D406" s="158" t="s">
        <v>63</v>
      </c>
      <c r="E406" s="158" t="s">
        <v>184</v>
      </c>
      <c r="F406" s="49" t="s">
        <v>330</v>
      </c>
      <c r="G406" s="81" t="s">
        <v>3829</v>
      </c>
      <c r="H406" s="103" t="s">
        <v>3830</v>
      </c>
      <c r="I406" s="38" t="s">
        <v>2110</v>
      </c>
      <c r="J406" s="49" t="s">
        <v>208</v>
      </c>
      <c r="K406" s="52" t="s">
        <v>2111</v>
      </c>
      <c r="L406" s="38" t="str">
        <f aca="false">VLOOKUP(K406,CódigosRetorno!$A$2:$B$1795,2,FALSE())</f>
        <v>El código de motivo de traslado no existe en el listado (catalogo nro. 20)</v>
      </c>
      <c r="M406" s="49" t="s">
        <v>2112</v>
      </c>
    </row>
    <row r="407" customFormat="false" ht="24" hidden="false" customHeight="false" outlineLevel="0" collapsed="false">
      <c r="B407" s="81"/>
      <c r="C407" s="80"/>
      <c r="D407" s="158"/>
      <c r="E407" s="158"/>
      <c r="F407" s="49"/>
      <c r="G407" s="49" t="s">
        <v>2113</v>
      </c>
      <c r="H407" s="51" t="s">
        <v>1333</v>
      </c>
      <c r="I407" s="38" t="s">
        <v>2114</v>
      </c>
      <c r="J407" s="48" t="s">
        <v>208</v>
      </c>
      <c r="K407" s="52" t="s">
        <v>1335</v>
      </c>
      <c r="L407" s="38" t="str">
        <f aca="false">VLOOKUP(K407,CódigosRetorno!$A$2:$B$1795,2,FALSE())</f>
        <v>El dato ingresado como atributo @schemeName es incorrecto.</v>
      </c>
      <c r="M407" s="49" t="s">
        <v>8</v>
      </c>
    </row>
    <row r="408" customFormat="false" ht="24" hidden="false" customHeight="false" outlineLevel="0" collapsed="false">
      <c r="B408" s="81"/>
      <c r="C408" s="80"/>
      <c r="D408" s="158"/>
      <c r="E408" s="158"/>
      <c r="F408" s="49"/>
      <c r="G408" s="49" t="s">
        <v>1260</v>
      </c>
      <c r="H408" s="51" t="s">
        <v>1261</v>
      </c>
      <c r="I408" s="38" t="s">
        <v>1263</v>
      </c>
      <c r="J408" s="52" t="s">
        <v>208</v>
      </c>
      <c r="K408" s="116" t="s">
        <v>1264</v>
      </c>
      <c r="L408" s="38" t="str">
        <f aca="false">VLOOKUP(K408,CódigosRetorno!$A$2:$B$1795,2,FALSE())</f>
        <v>El dato ingresado como atributo @schemeAgencyName es incorrecto.</v>
      </c>
      <c r="M408" s="49" t="s">
        <v>8</v>
      </c>
    </row>
    <row r="409" customFormat="false" ht="48" hidden="false" customHeight="false" outlineLevel="0" collapsed="false">
      <c r="B409" s="81"/>
      <c r="C409" s="80"/>
      <c r="D409" s="158"/>
      <c r="E409" s="158"/>
      <c r="F409" s="49"/>
      <c r="G409" s="49" t="s">
        <v>2115</v>
      </c>
      <c r="H409" s="51" t="s">
        <v>1337</v>
      </c>
      <c r="I409" s="38" t="s">
        <v>2116</v>
      </c>
      <c r="J409" s="52" t="s">
        <v>208</v>
      </c>
      <c r="K409" s="116" t="s">
        <v>1339</v>
      </c>
      <c r="L409" s="38" t="str">
        <f aca="false">VLOOKUP(K409,CódigosRetorno!$A$2:$B$1795,2,FALSE())</f>
        <v>El dato ingresado como atributo @schemeURI es incorrecto.</v>
      </c>
      <c r="M409" s="49" t="s">
        <v>8</v>
      </c>
    </row>
    <row r="410" customFormat="false" ht="48" hidden="false" customHeight="false" outlineLevel="0" collapsed="false">
      <c r="B410" s="81"/>
      <c r="C410" s="80"/>
      <c r="D410" s="158"/>
      <c r="E410" s="158"/>
      <c r="F410" s="81" t="s">
        <v>814</v>
      </c>
      <c r="G410" s="378"/>
      <c r="H410" s="103" t="s">
        <v>3831</v>
      </c>
      <c r="I410" s="38" t="s">
        <v>2087</v>
      </c>
      <c r="J410" s="48" t="s">
        <v>208</v>
      </c>
      <c r="K410" s="52" t="s">
        <v>2088</v>
      </c>
      <c r="L410" s="38" t="str">
        <f aca="false">VLOOKUP(K410,CódigosRetorno!$A$2:$B$1795,2,FALSE())</f>
        <v>cac:RoadTransport/cbc:LicensePlateID: Numero de placa del vehículo no cumple con el formato válido.</v>
      </c>
      <c r="M410" s="49" t="s">
        <v>8</v>
      </c>
    </row>
    <row r="411" customFormat="false" ht="36" hidden="false" customHeight="false" outlineLevel="0" collapsed="false">
      <c r="B411" s="49" t="n">
        <f aca="false">B406+1</f>
        <v>55</v>
      </c>
      <c r="C411" s="38" t="s">
        <v>3832</v>
      </c>
      <c r="D411" s="48" t="s">
        <v>63</v>
      </c>
      <c r="E411" s="48" t="s">
        <v>184</v>
      </c>
      <c r="F411" s="49" t="s">
        <v>814</v>
      </c>
      <c r="G411" s="48"/>
      <c r="H411" s="51" t="s">
        <v>3833</v>
      </c>
      <c r="I411" s="38" t="s">
        <v>2087</v>
      </c>
      <c r="J411" s="48" t="s">
        <v>208</v>
      </c>
      <c r="K411" s="52" t="s">
        <v>2091</v>
      </c>
      <c r="L411" s="38" t="str">
        <f aca="false">VLOOKUP(K411,CódigosRetorno!$A$2:$B$1795,2,FALSE())</f>
        <v>cac:TransportEquipment: Numero de placa del vehículo secundario no cumple con el formato válido (cbc:ID).</v>
      </c>
      <c r="M411" s="49" t="s">
        <v>8</v>
      </c>
    </row>
    <row r="412" customFormat="false" ht="15" hidden="false" customHeight="false" outlineLevel="0" collapsed="false"/>
  </sheetData>
  <autoFilter ref="J1:K411"/>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H253:H260"/>
    <mergeCell ref="F261:F263"/>
    <mergeCell ref="G262:G263"/>
    <mergeCell ref="H262:H263"/>
    <mergeCell ref="F265:F267"/>
    <mergeCell ref="G265:G267"/>
    <mergeCell ref="H265:H267"/>
    <mergeCell ref="E268:E270"/>
    <mergeCell ref="F268:F270"/>
    <mergeCell ref="E271:E274"/>
    <mergeCell ref="F271:F272"/>
    <mergeCell ref="G271:G272"/>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H97" colorId="64" zoomScale="85" zoomScaleNormal="85" zoomScalePageLayoutView="100" workbookViewId="0">
      <selection pane="topLeft" activeCell="K97" activeCellId="0" sqref="K97"/>
    </sheetView>
  </sheetViews>
  <sheetFormatPr defaultColWidth="11.42578125" defaultRowHeight="15" zeroHeight="true" outlineLevelRow="0" outlineLevelCol="0"/>
  <cols>
    <col collapsed="false" customWidth="true" hidden="false" outlineLevel="0" max="1" min="1" style="12" width="3"/>
    <col collapsed="false" customWidth="true" hidden="false" outlineLevel="0" max="2" min="2" style="13" width="4.29"/>
    <col collapsed="false" customWidth="true" hidden="false" outlineLevel="0" max="3" min="3" style="12" width="39.29"/>
    <col collapsed="false" customWidth="true" hidden="false" outlineLevel="0" max="4" min="4" style="13" width="12.29"/>
    <col collapsed="false" customWidth="true" hidden="false" outlineLevel="0" max="5" min="5" style="13" width="15.71"/>
    <col collapsed="false" customWidth="true" hidden="false" outlineLevel="0" max="6" min="6" style="13" width="15.29"/>
    <col collapsed="false" customWidth="true" hidden="false" outlineLevel="0" max="7" min="7" style="13" width="16.71"/>
    <col collapsed="false" customWidth="true" hidden="false" outlineLevel="0" max="9" min="8" style="12" width="41.71"/>
    <col collapsed="false" customWidth="true" hidden="false" outlineLevel="0" max="10" min="10" style="12" width="9.71"/>
    <col collapsed="false" customWidth="true" hidden="false" outlineLevel="0" max="11" min="11" style="29" width="16"/>
    <col collapsed="false" customWidth="true" hidden="false" outlineLevel="0" max="12" min="12" style="12" width="50.57"/>
    <col collapsed="false" customWidth="true" hidden="false" outlineLevel="0" max="13" min="13" style="13" width="15.71"/>
    <col collapsed="false" customWidth="false" hidden="false" outlineLevel="0" max="14" min="14" style="12" width="11.43"/>
    <col collapsed="false" customWidth="false" hidden="true" outlineLevel="0" max="1024" min="15" style="12" width="11.43"/>
  </cols>
  <sheetData>
    <row r="1" s="379" customFormat="true" ht="12" hidden="false" customHeight="false" outlineLevel="0" collapsed="false">
      <c r="B1" s="380" t="s">
        <v>3834</v>
      </c>
      <c r="C1" s="380"/>
      <c r="D1" s="380"/>
      <c r="E1" s="380"/>
      <c r="F1" s="380"/>
      <c r="G1" s="380"/>
      <c r="H1" s="380"/>
      <c r="I1" s="381"/>
      <c r="J1" s="381"/>
      <c r="K1" s="382"/>
      <c r="L1" s="381"/>
      <c r="M1" s="383"/>
    </row>
    <row r="2" s="384" customFormat="true" ht="24" hidden="false" customHeight="false" outlineLevel="0" collapsed="false">
      <c r="B2" s="385" t="s">
        <v>133</v>
      </c>
      <c r="C2" s="385" t="s">
        <v>58</v>
      </c>
      <c r="D2" s="385" t="s">
        <v>59</v>
      </c>
      <c r="E2" s="385" t="s">
        <v>134</v>
      </c>
      <c r="F2" s="385" t="s">
        <v>135</v>
      </c>
      <c r="G2" s="385" t="s">
        <v>136</v>
      </c>
      <c r="H2" s="385" t="s">
        <v>61</v>
      </c>
      <c r="I2" s="21" t="s">
        <v>0</v>
      </c>
      <c r="J2" s="21" t="s">
        <v>1</v>
      </c>
      <c r="K2" s="35" t="s">
        <v>2</v>
      </c>
      <c r="L2" s="21" t="s">
        <v>139</v>
      </c>
      <c r="M2" s="21" t="s">
        <v>4</v>
      </c>
    </row>
    <row r="3" s="14" customFormat="true" ht="12" hidden="false" customHeight="false" outlineLevel="0" collapsed="false">
      <c r="B3" s="386" t="s">
        <v>3835</v>
      </c>
      <c r="C3" s="387"/>
      <c r="D3" s="387"/>
      <c r="E3" s="387"/>
      <c r="F3" s="387"/>
      <c r="G3" s="387"/>
      <c r="H3" s="388"/>
      <c r="I3" s="389"/>
      <c r="J3" s="389"/>
      <c r="K3" s="390"/>
      <c r="L3" s="389"/>
      <c r="M3" s="391"/>
    </row>
    <row r="4" s="14" customFormat="true" ht="51.75" hidden="false" customHeight="true" outlineLevel="0" collapsed="false">
      <c r="B4" s="392" t="n">
        <v>1</v>
      </c>
      <c r="C4" s="393" t="s">
        <v>176</v>
      </c>
      <c r="D4" s="392" t="s">
        <v>63</v>
      </c>
      <c r="E4" s="392" t="s">
        <v>143</v>
      </c>
      <c r="F4" s="392" t="s">
        <v>177</v>
      </c>
      <c r="G4" s="392" t="s">
        <v>178</v>
      </c>
      <c r="H4" s="393" t="s">
        <v>1271</v>
      </c>
      <c r="I4" s="51" t="s">
        <v>430</v>
      </c>
      <c r="J4" s="48" t="s">
        <v>6</v>
      </c>
      <c r="K4" s="116" t="s">
        <v>622</v>
      </c>
      <c r="L4" s="394" t="str">
        <f aca="false">VLOOKUP(K4,CódigosRetorno!$A$2:$B$1795,2,FALSE())</f>
        <v>Presentacion fuera de fecha</v>
      </c>
      <c r="M4" s="49" t="s">
        <v>182</v>
      </c>
    </row>
    <row r="5" s="14" customFormat="true" ht="24" hidden="false" customHeight="false" outlineLevel="0" collapsed="false">
      <c r="B5" s="392"/>
      <c r="C5" s="393"/>
      <c r="D5" s="392"/>
      <c r="E5" s="392"/>
      <c r="F5" s="392"/>
      <c r="G5" s="392"/>
      <c r="H5" s="393"/>
      <c r="I5" s="51" t="s">
        <v>1273</v>
      </c>
      <c r="J5" s="48" t="s">
        <v>6</v>
      </c>
      <c r="K5" s="116" t="s">
        <v>1274</v>
      </c>
      <c r="L5" s="394" t="str">
        <f aca="false">VLOOKUP(K5,CódigosRetorno!$A$2:$B$1795,2,FALSE())</f>
        <v>La fecha de emision se encuentra fuera del limite permitido</v>
      </c>
      <c r="M5" s="49" t="s">
        <v>8</v>
      </c>
    </row>
    <row r="6" s="14" customFormat="true" ht="36" hidden="false" customHeight="false" outlineLevel="0" collapsed="false">
      <c r="B6" s="395" t="n">
        <f aca="false">+B4+1</f>
        <v>2</v>
      </c>
      <c r="C6" s="396" t="s">
        <v>157</v>
      </c>
      <c r="D6" s="397" t="s">
        <v>63</v>
      </c>
      <c r="E6" s="397" t="s">
        <v>143</v>
      </c>
      <c r="F6" s="397" t="s">
        <v>158</v>
      </c>
      <c r="G6" s="397"/>
      <c r="H6" s="38" t="s">
        <v>3836</v>
      </c>
      <c r="I6" s="38" t="s">
        <v>1310</v>
      </c>
      <c r="J6" s="38"/>
      <c r="K6" s="52" t="s">
        <v>8</v>
      </c>
      <c r="L6" s="394" t="str">
        <f aca="false">VLOOKUP(K6,CódigosRetorno!$A$2:$B$1795,2,FALSE())</f>
        <v>-</v>
      </c>
      <c r="M6" s="49" t="s">
        <v>8</v>
      </c>
    </row>
    <row r="7" customFormat="false" ht="12" hidden="false" customHeight="true" outlineLevel="0" collapsed="false">
      <c r="B7" s="398" t="s">
        <v>3837</v>
      </c>
      <c r="C7" s="398"/>
      <c r="D7" s="398"/>
      <c r="E7" s="398"/>
      <c r="F7" s="399"/>
      <c r="G7" s="399"/>
      <c r="H7" s="400"/>
      <c r="I7" s="401"/>
      <c r="J7" s="401"/>
      <c r="K7" s="402" t="s">
        <v>8</v>
      </c>
      <c r="L7" s="401" t="str">
        <f aca="false">VLOOKUP(K7,CódigosRetorno!$A$2:$B$1795,2,FALSE())</f>
        <v>-</v>
      </c>
      <c r="M7" s="403"/>
    </row>
    <row r="8" customFormat="false" ht="24" hidden="false" customHeight="false" outlineLevel="0" collapsed="false">
      <c r="B8" s="392" t="n">
        <f aca="false">B6+1</f>
        <v>3</v>
      </c>
      <c r="C8" s="393" t="s">
        <v>142</v>
      </c>
      <c r="D8" s="392" t="s">
        <v>63</v>
      </c>
      <c r="E8" s="392" t="s">
        <v>143</v>
      </c>
      <c r="F8" s="392" t="s">
        <v>144</v>
      </c>
      <c r="G8" s="392" t="s">
        <v>1255</v>
      </c>
      <c r="H8" s="393" t="s">
        <v>1256</v>
      </c>
      <c r="I8" s="51" t="s">
        <v>605</v>
      </c>
      <c r="J8" s="48" t="s">
        <v>6</v>
      </c>
      <c r="K8" s="116" t="s">
        <v>892</v>
      </c>
      <c r="L8" s="394" t="str">
        <f aca="false">VLOOKUP(K8,CódigosRetorno!$A$2:$B$1795,2,FALSE())</f>
        <v>El XML no contiene el tag o no existe informacion de UBLVersionID</v>
      </c>
      <c r="M8" s="49" t="s">
        <v>8</v>
      </c>
    </row>
    <row r="9" customFormat="false" ht="15" hidden="false" customHeight="false" outlineLevel="0" collapsed="false">
      <c r="B9" s="392"/>
      <c r="C9" s="393"/>
      <c r="D9" s="392"/>
      <c r="E9" s="392"/>
      <c r="F9" s="392"/>
      <c r="G9" s="392"/>
      <c r="H9" s="393"/>
      <c r="I9" s="51" t="s">
        <v>3838</v>
      </c>
      <c r="J9" s="48" t="s">
        <v>6</v>
      </c>
      <c r="K9" s="116" t="s">
        <v>894</v>
      </c>
      <c r="L9" s="394" t="str">
        <f aca="false">VLOOKUP(K9,CódigosRetorno!$A$2:$B$1795,2,FALSE())</f>
        <v>UBLVersionID - La versión del UBL no es correcta</v>
      </c>
      <c r="M9" s="49" t="s">
        <v>8</v>
      </c>
    </row>
    <row r="10" customFormat="false" ht="12" hidden="false" customHeight="true" outlineLevel="0" collapsed="false">
      <c r="B10" s="117" t="n">
        <f aca="false">B8+1</f>
        <v>4</v>
      </c>
      <c r="C10" s="51" t="s">
        <v>151</v>
      </c>
      <c r="D10" s="48" t="s">
        <v>63</v>
      </c>
      <c r="E10" s="392" t="s">
        <v>143</v>
      </c>
      <c r="F10" s="392" t="s">
        <v>144</v>
      </c>
      <c r="G10" s="392" t="s">
        <v>890</v>
      </c>
      <c r="H10" s="393" t="s">
        <v>1258</v>
      </c>
      <c r="I10" s="38" t="s">
        <v>605</v>
      </c>
      <c r="J10" s="48" t="s">
        <v>6</v>
      </c>
      <c r="K10" s="116" t="s">
        <v>1259</v>
      </c>
      <c r="L10" s="394" t="str">
        <f aca="false">VLOOKUP(K10,CódigosRetorno!$A$2:$B$1795,2,FALSE())</f>
        <v>El XML no existe informacion de CustomizationID</v>
      </c>
      <c r="M10" s="49" t="s">
        <v>8</v>
      </c>
    </row>
    <row r="11" customFormat="false" ht="15" hidden="false" customHeight="false" outlineLevel="0" collapsed="false">
      <c r="B11" s="117"/>
      <c r="C11" s="51"/>
      <c r="D11" s="48"/>
      <c r="E11" s="392"/>
      <c r="F11" s="392"/>
      <c r="G11" s="392"/>
      <c r="H11" s="393"/>
      <c r="I11" s="38" t="s">
        <v>3839</v>
      </c>
      <c r="J11" s="48" t="s">
        <v>6</v>
      </c>
      <c r="K11" s="116" t="s">
        <v>899</v>
      </c>
      <c r="L11" s="394" t="str">
        <f aca="false">VLOOKUP(K11,CódigosRetorno!$A$2:$B$1795,2,FALSE())</f>
        <v>CustomizationID - La versión del documento no es la correcta</v>
      </c>
      <c r="M11" s="49" t="s">
        <v>8</v>
      </c>
    </row>
    <row r="12" customFormat="false" ht="24" hidden="false" customHeight="false" outlineLevel="0" collapsed="false">
      <c r="B12" s="117"/>
      <c r="C12" s="51"/>
      <c r="D12" s="48"/>
      <c r="E12" s="48" t="s">
        <v>184</v>
      </c>
      <c r="F12" s="49"/>
      <c r="G12" s="116" t="s">
        <v>1260</v>
      </c>
      <c r="H12" s="38" t="s">
        <v>1261</v>
      </c>
      <c r="I12" s="38" t="s">
        <v>1263</v>
      </c>
      <c r="J12" s="48" t="s">
        <v>208</v>
      </c>
      <c r="K12" s="52" t="s">
        <v>1264</v>
      </c>
      <c r="L12" s="394" t="str">
        <f aca="false">VLOOKUP(K12,CódigosRetorno!$A$2:$B$1795,2,FALSE())</f>
        <v>El dato ingresado como atributo @schemeAgencyName es incorrecto.</v>
      </c>
      <c r="M12" s="49" t="s">
        <v>8</v>
      </c>
    </row>
    <row r="13" customFormat="false" ht="24" hidden="false" customHeight="true" outlineLevel="0" collapsed="false">
      <c r="B13" s="117" t="n">
        <f aca="false">B10+1</f>
        <v>5</v>
      </c>
      <c r="C13" s="51" t="s">
        <v>161</v>
      </c>
      <c r="D13" s="117" t="s">
        <v>63</v>
      </c>
      <c r="E13" s="117" t="s">
        <v>143</v>
      </c>
      <c r="F13" s="117" t="s">
        <v>162</v>
      </c>
      <c r="G13" s="117" t="s">
        <v>163</v>
      </c>
      <c r="H13" s="51" t="s">
        <v>1266</v>
      </c>
      <c r="I13" s="51" t="s">
        <v>613</v>
      </c>
      <c r="J13" s="48" t="s">
        <v>6</v>
      </c>
      <c r="K13" s="116" t="s">
        <v>614</v>
      </c>
      <c r="L13" s="394" t="str">
        <f aca="false">VLOOKUP(K13,CódigosRetorno!$A$2:$B$1795,2,FALSE())</f>
        <v>Numero de Serie del nombre del archivo no coincide con el consignado en el contenido del archivo XML</v>
      </c>
      <c r="M13" s="49" t="s">
        <v>8</v>
      </c>
    </row>
    <row r="14" customFormat="false" ht="24" hidden="false" customHeight="false" outlineLevel="0" collapsed="false">
      <c r="B14" s="117"/>
      <c r="C14" s="51"/>
      <c r="D14" s="117"/>
      <c r="E14" s="117"/>
      <c r="F14" s="117"/>
      <c r="G14" s="117"/>
      <c r="H14" s="51"/>
      <c r="I14" s="51" t="s">
        <v>615</v>
      </c>
      <c r="J14" s="48" t="s">
        <v>6</v>
      </c>
      <c r="K14" s="116" t="s">
        <v>616</v>
      </c>
      <c r="L14" s="394" t="str">
        <f aca="false">VLOOKUP(K14,CódigosRetorno!$A$2:$B$1795,2,FALSE())</f>
        <v>Número de documento en el nombre del archivo no coincide con el consignado en el contenido del XML</v>
      </c>
      <c r="M14" s="49" t="s">
        <v>8</v>
      </c>
    </row>
    <row r="15" customFormat="false" ht="36" hidden="false" customHeight="false" outlineLevel="0" collapsed="false">
      <c r="B15" s="117"/>
      <c r="C15" s="51"/>
      <c r="D15" s="117"/>
      <c r="E15" s="117"/>
      <c r="F15" s="117"/>
      <c r="G15" s="117"/>
      <c r="H15" s="51"/>
      <c r="I15" s="51" t="s">
        <v>3840</v>
      </c>
      <c r="J15" s="48" t="s">
        <v>6</v>
      </c>
      <c r="K15" s="116" t="s">
        <v>168</v>
      </c>
      <c r="L15" s="394" t="str">
        <f aca="false">VLOOKUP(K15,CódigosRetorno!$A$2:$B$1795,2,FALSE())</f>
        <v>ID - El dato SERIE-CORRELATIVO no cumple con el formato de acuerdo al tipo de comprobante</v>
      </c>
      <c r="M15" s="49" t="s">
        <v>8</v>
      </c>
    </row>
    <row r="16" customFormat="false" ht="24" hidden="false" customHeight="false" outlineLevel="0" collapsed="false">
      <c r="B16" s="117"/>
      <c r="C16" s="51"/>
      <c r="D16" s="117"/>
      <c r="E16" s="117"/>
      <c r="F16" s="117"/>
      <c r="G16" s="117"/>
      <c r="H16" s="51"/>
      <c r="I16" s="51" t="s">
        <v>3841</v>
      </c>
      <c r="J16" s="48" t="s">
        <v>6</v>
      </c>
      <c r="K16" s="116" t="s">
        <v>170</v>
      </c>
      <c r="L16" s="394" t="str">
        <f aca="false">VLOOKUP(K16,CódigosRetorno!$A$2:$B$1795,2,FALSE())</f>
        <v>El comprobante fue registrado previamente con otros datos</v>
      </c>
      <c r="M16" s="49" t="s">
        <v>971</v>
      </c>
    </row>
    <row r="17" customFormat="false" ht="24" hidden="false" customHeight="false" outlineLevel="0" collapsed="false">
      <c r="B17" s="117"/>
      <c r="C17" s="51"/>
      <c r="D17" s="117"/>
      <c r="E17" s="117"/>
      <c r="F17" s="117"/>
      <c r="G17" s="117"/>
      <c r="H17" s="51"/>
      <c r="I17" s="51" t="s">
        <v>3842</v>
      </c>
      <c r="J17" s="48" t="s">
        <v>6</v>
      </c>
      <c r="K17" s="116" t="s">
        <v>1270</v>
      </c>
      <c r="L17" s="394" t="str">
        <f aca="false">VLOOKUP(K17,CódigosRetorno!$A$2:$B$1795,2,FALSE())</f>
        <v>El comprobante ya esta informado y se encuentra con estado anulado o rechazado</v>
      </c>
      <c r="M17" s="49" t="s">
        <v>971</v>
      </c>
    </row>
    <row r="18" customFormat="false" ht="15" hidden="false" customHeight="false" outlineLevel="0" collapsed="false">
      <c r="B18" s="49" t="n">
        <f aca="false">+B13+1</f>
        <v>6</v>
      </c>
      <c r="C18" s="51" t="s">
        <v>183</v>
      </c>
      <c r="D18" s="397" t="s">
        <v>63</v>
      </c>
      <c r="E18" s="404" t="s">
        <v>3843</v>
      </c>
      <c r="F18" s="404" t="s">
        <v>829</v>
      </c>
      <c r="G18" s="52" t="s">
        <v>623</v>
      </c>
      <c r="H18" s="38" t="s">
        <v>1275</v>
      </c>
      <c r="I18" s="38" t="s">
        <v>3844</v>
      </c>
      <c r="J18" s="38"/>
      <c r="K18" s="52" t="s">
        <v>8</v>
      </c>
      <c r="L18" s="394" t="str">
        <f aca="false">VLOOKUP(K18,CódigosRetorno!$A$2:$B$1795,2,FALSE())</f>
        <v>-</v>
      </c>
      <c r="M18" s="49" t="s">
        <v>8</v>
      </c>
    </row>
    <row r="19" customFormat="false" ht="24" hidden="false" customHeight="true" outlineLevel="0" collapsed="false">
      <c r="B19" s="49" t="n">
        <f aca="false">+B18+1</f>
        <v>7</v>
      </c>
      <c r="C19" s="51" t="s">
        <v>3845</v>
      </c>
      <c r="D19" s="49" t="s">
        <v>63</v>
      </c>
      <c r="E19" s="49" t="s">
        <v>143</v>
      </c>
      <c r="F19" s="49" t="s">
        <v>330</v>
      </c>
      <c r="G19" s="49" t="s">
        <v>3846</v>
      </c>
      <c r="H19" s="51" t="s">
        <v>1277</v>
      </c>
      <c r="I19" s="51" t="s">
        <v>605</v>
      </c>
      <c r="J19" s="48" t="s">
        <v>6</v>
      </c>
      <c r="K19" s="116" t="s">
        <v>1278</v>
      </c>
      <c r="L19" s="394" t="str">
        <f aca="false">VLOOKUP(K19,CódigosRetorno!$A$2:$B$1795,2,FALSE())</f>
        <v>El XML no contiene el tag o no existe informacion de InvoiceTypeCode</v>
      </c>
      <c r="M19" s="49" t="s">
        <v>8</v>
      </c>
    </row>
    <row r="20" customFormat="false" ht="24" hidden="false" customHeight="false" outlineLevel="0" collapsed="false">
      <c r="B20" s="49"/>
      <c r="C20" s="51"/>
      <c r="D20" s="49"/>
      <c r="E20" s="49"/>
      <c r="F20" s="49"/>
      <c r="G20" s="49"/>
      <c r="H20" s="51"/>
      <c r="I20" s="51" t="s">
        <v>3847</v>
      </c>
      <c r="J20" s="48" t="s">
        <v>6</v>
      </c>
      <c r="K20" s="116" t="s">
        <v>1280</v>
      </c>
      <c r="L20" s="394" t="str">
        <f aca="false">VLOOKUP(K20,CódigosRetorno!$A$2:$B$1795,2,FALSE())</f>
        <v>InvoiceTypeCode - El valor del tipo de documento es invalido o no coincide con el nombre del archivo</v>
      </c>
      <c r="M20" s="49" t="s">
        <v>8</v>
      </c>
    </row>
    <row r="21" customFormat="false" ht="24" hidden="false" customHeight="false" outlineLevel="0" collapsed="false">
      <c r="B21" s="49" t="n">
        <f aca="false">+B19+1</f>
        <v>8</v>
      </c>
      <c r="C21" s="253" t="s">
        <v>3848</v>
      </c>
      <c r="D21" s="397" t="s">
        <v>63</v>
      </c>
      <c r="E21" s="241" t="s">
        <v>143</v>
      </c>
      <c r="F21" s="241" t="s">
        <v>177</v>
      </c>
      <c r="G21" s="48" t="s">
        <v>178</v>
      </c>
      <c r="H21" s="38" t="s">
        <v>3849</v>
      </c>
      <c r="I21" s="51" t="s">
        <v>66</v>
      </c>
      <c r="J21" s="48" t="s">
        <v>6</v>
      </c>
      <c r="K21" s="116" t="s">
        <v>3850</v>
      </c>
      <c r="L21" s="394" t="str">
        <f aca="false">VLOOKUP(K21,CódigosRetorno!$A$2:$B$1795,2,FALSE())</f>
        <v>El documento no contiene la fecha de inicio del periodo de abono</v>
      </c>
      <c r="M21" s="49" t="s">
        <v>8</v>
      </c>
    </row>
    <row r="22" customFormat="false" ht="24" hidden="false" customHeight="false" outlineLevel="0" collapsed="false">
      <c r="B22" s="49" t="n">
        <f aca="false">+B21+1</f>
        <v>9</v>
      </c>
      <c r="C22" s="253" t="s">
        <v>3851</v>
      </c>
      <c r="D22" s="397" t="s">
        <v>63</v>
      </c>
      <c r="E22" s="241" t="s">
        <v>143</v>
      </c>
      <c r="F22" s="241" t="s">
        <v>177</v>
      </c>
      <c r="G22" s="48" t="s">
        <v>178</v>
      </c>
      <c r="H22" s="38" t="s">
        <v>3852</v>
      </c>
      <c r="I22" s="51" t="s">
        <v>66</v>
      </c>
      <c r="J22" s="48" t="s">
        <v>6</v>
      </c>
      <c r="K22" s="116" t="s">
        <v>3853</v>
      </c>
      <c r="L22" s="394" t="str">
        <f aca="false">VLOOKUP(K22,CódigosRetorno!$A$2:$B$1795,2,FALSE())</f>
        <v>El documento no contiene la fecha de fin del periodo de abono</v>
      </c>
      <c r="M22" s="49" t="s">
        <v>8</v>
      </c>
    </row>
    <row r="23" customFormat="false" ht="12" hidden="false" customHeight="true" outlineLevel="0" collapsed="false">
      <c r="B23" s="49" t="n">
        <f aca="false">B22+1</f>
        <v>10</v>
      </c>
      <c r="C23" s="51" t="s">
        <v>3854</v>
      </c>
      <c r="D23" s="49" t="s">
        <v>63</v>
      </c>
      <c r="E23" s="49" t="s">
        <v>143</v>
      </c>
      <c r="F23" s="49" t="s">
        <v>330</v>
      </c>
      <c r="G23" s="49" t="s">
        <v>3855</v>
      </c>
      <c r="H23" s="51" t="s">
        <v>1920</v>
      </c>
      <c r="I23" s="51" t="s">
        <v>66</v>
      </c>
      <c r="J23" s="48" t="s">
        <v>6</v>
      </c>
      <c r="K23" s="116" t="s">
        <v>3856</v>
      </c>
      <c r="L23" s="394" t="str">
        <f aca="false">VLOOKUP(K23,CódigosRetorno!$A$2:$B$1795,2,FALSE())</f>
        <v>El documento no contiene el 'Tipo de canal facturado'</v>
      </c>
      <c r="M23" s="49" t="s">
        <v>8</v>
      </c>
    </row>
    <row r="24" customFormat="false" ht="24" hidden="false" customHeight="false" outlineLevel="0" collapsed="false">
      <c r="B24" s="49"/>
      <c r="C24" s="51"/>
      <c r="D24" s="49"/>
      <c r="E24" s="49"/>
      <c r="F24" s="49"/>
      <c r="G24" s="49"/>
      <c r="H24" s="51"/>
      <c r="I24" s="51" t="s">
        <v>3857</v>
      </c>
      <c r="J24" s="48" t="s">
        <v>6</v>
      </c>
      <c r="K24" s="116" t="s">
        <v>3858</v>
      </c>
      <c r="L24" s="394" t="str">
        <f aca="false">VLOOKUP(K24,CódigosRetorno!$A$2:$B$1795,2,FALSE())</f>
        <v>El dato ingresado como 'Tipo de canal facturado' es incorrecto</v>
      </c>
      <c r="M24" s="49" t="s">
        <v>8</v>
      </c>
    </row>
    <row r="25" customFormat="false" ht="12" hidden="false" customHeight="true" outlineLevel="0" collapsed="false">
      <c r="B25" s="405" t="s">
        <v>3859</v>
      </c>
      <c r="C25" s="405"/>
      <c r="D25" s="405"/>
      <c r="E25" s="405"/>
      <c r="F25" s="399"/>
      <c r="G25" s="399"/>
      <c r="H25" s="400"/>
      <c r="I25" s="14"/>
      <c r="J25" s="401"/>
      <c r="K25" s="402" t="s">
        <v>8</v>
      </c>
      <c r="L25" s="394" t="str">
        <f aca="false">VLOOKUP(K25,CódigosRetorno!$A$2:$B$1795,2,FALSE())</f>
        <v>-</v>
      </c>
      <c r="M25" s="403"/>
    </row>
    <row r="26" customFormat="false" ht="36" hidden="false" customHeight="true" outlineLevel="0" collapsed="false">
      <c r="B26" s="117" t="n">
        <f aca="false">+B23+1</f>
        <v>11</v>
      </c>
      <c r="C26" s="51" t="s">
        <v>925</v>
      </c>
      <c r="D26" s="49" t="s">
        <v>63</v>
      </c>
      <c r="E26" s="49" t="s">
        <v>143</v>
      </c>
      <c r="F26" s="49" t="s">
        <v>189</v>
      </c>
      <c r="G26" s="49"/>
      <c r="H26" s="51" t="s">
        <v>1313</v>
      </c>
      <c r="I26" s="51" t="s">
        <v>1314</v>
      </c>
      <c r="J26" s="48" t="s">
        <v>6</v>
      </c>
      <c r="K26" s="116" t="s">
        <v>1315</v>
      </c>
      <c r="L26" s="394" t="str">
        <f aca="false">VLOOKUP(K26,CódigosRetorno!$A$2:$B$1795,2,FALSE())</f>
        <v>El XML contiene mas de un tag como elemento de numero de documento del emisor</v>
      </c>
      <c r="M26" s="49" t="s">
        <v>8</v>
      </c>
    </row>
    <row r="27" customFormat="false" ht="24" hidden="false" customHeight="false" outlineLevel="0" collapsed="false">
      <c r="B27" s="117"/>
      <c r="C27" s="51"/>
      <c r="D27" s="49"/>
      <c r="E27" s="49"/>
      <c r="F27" s="49"/>
      <c r="G27" s="49"/>
      <c r="H27" s="51"/>
      <c r="I27" s="51" t="s">
        <v>191</v>
      </c>
      <c r="J27" s="48" t="s">
        <v>6</v>
      </c>
      <c r="K27" s="116" t="s">
        <v>192</v>
      </c>
      <c r="L27" s="394" t="str">
        <f aca="false">VLOOKUP(K27,CódigosRetorno!$A$2:$B$1795,2,FALSE())</f>
        <v>Número de RUC del nombre del archivo no coincide con el consignado en el contenido del archivo XML</v>
      </c>
      <c r="M27" s="49" t="s">
        <v>8</v>
      </c>
    </row>
    <row r="28" customFormat="false" ht="24" hidden="false" customHeight="false" outlineLevel="0" collapsed="false">
      <c r="B28" s="117"/>
      <c r="C28" s="51"/>
      <c r="D28" s="49"/>
      <c r="E28" s="49"/>
      <c r="F28" s="49"/>
      <c r="G28" s="49"/>
      <c r="H28" s="51"/>
      <c r="I28" s="51" t="s">
        <v>3860</v>
      </c>
      <c r="J28" s="48" t="s">
        <v>6</v>
      </c>
      <c r="K28" s="116" t="s">
        <v>1317</v>
      </c>
      <c r="L28" s="394" t="str">
        <f aca="false">VLOOKUP(K28,CódigosRetorno!$A$2:$B$1795,2,FALSE())</f>
        <v>El contribuyente no esta activo</v>
      </c>
      <c r="M28" s="49" t="s">
        <v>258</v>
      </c>
    </row>
    <row r="29" customFormat="false" ht="24" hidden="false" customHeight="false" outlineLevel="0" collapsed="false">
      <c r="B29" s="117"/>
      <c r="C29" s="51"/>
      <c r="D29" s="49"/>
      <c r="E29" s="49"/>
      <c r="F29" s="49"/>
      <c r="G29" s="49"/>
      <c r="H29" s="51"/>
      <c r="I29" s="51" t="s">
        <v>3861</v>
      </c>
      <c r="J29" s="48" t="s">
        <v>6</v>
      </c>
      <c r="K29" s="116" t="s">
        <v>1319</v>
      </c>
      <c r="L29" s="394" t="str">
        <f aca="false">VLOOKUP(K29,CódigosRetorno!$A$2:$B$1795,2,FALSE())</f>
        <v>El contribuyente no esta habido</v>
      </c>
      <c r="M29" s="49" t="s">
        <v>258</v>
      </c>
    </row>
    <row r="30" customFormat="false" ht="24" hidden="false" customHeight="true" outlineLevel="0" collapsed="false">
      <c r="B30" s="117"/>
      <c r="C30" s="51" t="s">
        <v>3862</v>
      </c>
      <c r="D30" s="49" t="s">
        <v>63</v>
      </c>
      <c r="E30" s="49" t="s">
        <v>143</v>
      </c>
      <c r="F30" s="49" t="s">
        <v>197</v>
      </c>
      <c r="G30" s="49" t="s">
        <v>1327</v>
      </c>
      <c r="H30" s="51" t="s">
        <v>1328</v>
      </c>
      <c r="I30" s="51" t="s">
        <v>66</v>
      </c>
      <c r="J30" s="48" t="s">
        <v>6</v>
      </c>
      <c r="K30" s="116" t="s">
        <v>1330</v>
      </c>
      <c r="L30" s="394" t="str">
        <f aca="false">VLOOKUP(K30,CódigosRetorno!$A$2:$B$1795,2,FALSE())</f>
        <v>El XML no contiene el tag o no existe informacion en tipo de documento del emisor.</v>
      </c>
      <c r="M30" s="49" t="s">
        <v>8</v>
      </c>
    </row>
    <row r="31" customFormat="false" ht="15" hidden="false" customHeight="false" outlineLevel="0" collapsed="false">
      <c r="B31" s="117"/>
      <c r="C31" s="51"/>
      <c r="D31" s="49"/>
      <c r="E31" s="49"/>
      <c r="F31" s="49"/>
      <c r="G31" s="49"/>
      <c r="H31" s="51"/>
      <c r="I31" s="51" t="s">
        <v>3863</v>
      </c>
      <c r="J31" s="48" t="s">
        <v>6</v>
      </c>
      <c r="K31" s="116" t="s">
        <v>1331</v>
      </c>
      <c r="L31" s="394" t="str">
        <f aca="false">VLOOKUP(K31,CódigosRetorno!$A$2:$B$1795,2,FALSE())</f>
        <v>El dato ingresado no cumple con el estandar</v>
      </c>
      <c r="M31" s="49" t="s">
        <v>8</v>
      </c>
    </row>
    <row r="32" customFormat="false" ht="24" hidden="false" customHeight="true" outlineLevel="0" collapsed="false">
      <c r="B32" s="49" t="n">
        <f aca="false">+B26+1</f>
        <v>12</v>
      </c>
      <c r="C32" s="51" t="s">
        <v>210</v>
      </c>
      <c r="D32" s="49" t="s">
        <v>63</v>
      </c>
      <c r="E32" s="49" t="s">
        <v>143</v>
      </c>
      <c r="F32" s="49" t="s">
        <v>205</v>
      </c>
      <c r="G32" s="49"/>
      <c r="H32" s="51" t="s">
        <v>1344</v>
      </c>
      <c r="I32" s="51" t="s">
        <v>66</v>
      </c>
      <c r="J32" s="48" t="s">
        <v>6</v>
      </c>
      <c r="K32" s="116" t="s">
        <v>212</v>
      </c>
      <c r="L32" s="394" t="str">
        <f aca="false">VLOOKUP(K32,CódigosRetorno!$A$2:$B$1795,2,FALSE())</f>
        <v>El XML no contiene el tag o no existe informacion de RegistrationName del emisor del documento</v>
      </c>
      <c r="M32" s="49" t="s">
        <v>8</v>
      </c>
    </row>
    <row r="33" customFormat="false" ht="60" hidden="false" customHeight="false" outlineLevel="0" collapsed="false">
      <c r="B33" s="49"/>
      <c r="C33" s="51"/>
      <c r="D33" s="49"/>
      <c r="E33" s="49"/>
      <c r="F33" s="49"/>
      <c r="G33" s="49"/>
      <c r="H33" s="51"/>
      <c r="I33" s="51" t="s">
        <v>3864</v>
      </c>
      <c r="J33" s="48" t="s">
        <v>208</v>
      </c>
      <c r="K33" s="116" t="s">
        <v>689</v>
      </c>
      <c r="L33" s="394" t="str">
        <f aca="false">VLOOKUP(K33,CódigosRetorno!$A$2:$B$1795,2,FALSE())</f>
        <v>RegistrationName - El nombre o razon social del emisor no cumple con el estandar</v>
      </c>
      <c r="M33" s="49" t="s">
        <v>8</v>
      </c>
    </row>
    <row r="34" customFormat="false" ht="15" hidden="false" customHeight="false" outlineLevel="0" collapsed="false">
      <c r="B34" s="406" t="s">
        <v>3865</v>
      </c>
      <c r="C34" s="407"/>
      <c r="D34" s="407"/>
      <c r="E34" s="407"/>
      <c r="F34" s="407"/>
      <c r="G34" s="407"/>
      <c r="H34" s="408"/>
      <c r="I34" s="409"/>
      <c r="J34" s="409"/>
      <c r="K34" s="410" t="s">
        <v>8</v>
      </c>
      <c r="L34" s="411" t="str">
        <f aca="false">VLOOKUP(K34,CódigosRetorno!$A$2:$B$1795,2,FALSE())</f>
        <v>-</v>
      </c>
      <c r="M34" s="412"/>
    </row>
    <row r="35" customFormat="false" ht="36" hidden="false" customHeight="true" outlineLevel="0" collapsed="false">
      <c r="B35" s="117" t="n">
        <f aca="false">B32+1</f>
        <v>13</v>
      </c>
      <c r="C35" s="51" t="s">
        <v>3866</v>
      </c>
      <c r="D35" s="413" t="s">
        <v>63</v>
      </c>
      <c r="E35" s="413" t="s">
        <v>143</v>
      </c>
      <c r="F35" s="413" t="s">
        <v>189</v>
      </c>
      <c r="G35" s="413"/>
      <c r="H35" s="51" t="s">
        <v>1419</v>
      </c>
      <c r="I35" s="38" t="s">
        <v>1420</v>
      </c>
      <c r="J35" s="52" t="s">
        <v>6</v>
      </c>
      <c r="K35" s="116" t="s">
        <v>1421</v>
      </c>
      <c r="L35" s="394" t="str">
        <f aca="false">VLOOKUP(K35,CódigosRetorno!$A$2:$B$1795,2,FALSE())</f>
        <v>El XML contiene mas de un tag como elemento de numero de documento del receptor.</v>
      </c>
      <c r="M35" s="49" t="s">
        <v>8</v>
      </c>
    </row>
    <row r="36" customFormat="false" ht="24" hidden="false" customHeight="false" outlineLevel="0" collapsed="false">
      <c r="B36" s="117"/>
      <c r="C36" s="51"/>
      <c r="D36" s="413"/>
      <c r="E36" s="413"/>
      <c r="F36" s="413"/>
      <c r="G36" s="413"/>
      <c r="H36" s="51"/>
      <c r="I36" s="38" t="s">
        <v>605</v>
      </c>
      <c r="J36" s="52" t="s">
        <v>6</v>
      </c>
      <c r="K36" s="116" t="s">
        <v>990</v>
      </c>
      <c r="L36" s="394" t="str">
        <f aca="false">VLOOKUP(K36,CódigosRetorno!$A$2:$B$1795,2,FALSE())</f>
        <v>El XML no contiene el tag o no existe informacion del número de documento de identidad del receptor del documento</v>
      </c>
      <c r="M36" s="49" t="s">
        <v>8</v>
      </c>
    </row>
    <row r="37" customFormat="false" ht="36" hidden="false" customHeight="false" outlineLevel="0" collapsed="false">
      <c r="B37" s="117"/>
      <c r="C37" s="51"/>
      <c r="D37" s="413"/>
      <c r="E37" s="413"/>
      <c r="F37" s="413"/>
      <c r="G37" s="413"/>
      <c r="H37" s="51"/>
      <c r="I37" s="38" t="s">
        <v>3867</v>
      </c>
      <c r="J37" s="52" t="s">
        <v>6</v>
      </c>
      <c r="K37" s="116" t="s">
        <v>704</v>
      </c>
      <c r="L37" s="394" t="str">
        <f aca="false">VLOOKUP(K37,CódigosRetorno!$A$2:$B$1795,2,FALSE())</f>
        <v>El numero de documento de identidad del receptor debe ser  RUC</v>
      </c>
      <c r="M37" s="49" t="s">
        <v>8</v>
      </c>
    </row>
    <row r="38" customFormat="false" ht="36" hidden="false" customHeight="false" outlineLevel="0" collapsed="false">
      <c r="B38" s="117"/>
      <c r="C38" s="51"/>
      <c r="D38" s="413"/>
      <c r="E38" s="413"/>
      <c r="F38" s="413"/>
      <c r="G38" s="413"/>
      <c r="H38" s="51"/>
      <c r="I38" s="38" t="s">
        <v>3868</v>
      </c>
      <c r="J38" s="52" t="s">
        <v>6</v>
      </c>
      <c r="K38" s="52" t="s">
        <v>1424</v>
      </c>
      <c r="L38" s="394" t="str">
        <f aca="false">VLOOKUP(MID(K38,1,4),CódigosRetorno!$A$2:$B$1795,2,FALSE())</f>
        <v>El numero de RUC del receptor no existe.</v>
      </c>
      <c r="M38" s="49" t="s">
        <v>258</v>
      </c>
    </row>
    <row r="39" customFormat="false" ht="36" hidden="false" customHeight="false" outlineLevel="0" collapsed="false">
      <c r="B39" s="117"/>
      <c r="C39" s="51"/>
      <c r="D39" s="413"/>
      <c r="E39" s="413"/>
      <c r="F39" s="413"/>
      <c r="G39" s="413"/>
      <c r="H39" s="51"/>
      <c r="I39" s="38" t="s">
        <v>3869</v>
      </c>
      <c r="J39" s="52" t="s">
        <v>208</v>
      </c>
      <c r="K39" s="116" t="s">
        <v>1426</v>
      </c>
      <c r="L39" s="394" t="str">
        <f aca="false">VLOOKUP(K39,CódigosRetorno!$A$2:$B$1795,2,FALSE())</f>
        <v>El RUC  del receptor no esta activo</v>
      </c>
      <c r="M39" s="49" t="s">
        <v>258</v>
      </c>
    </row>
    <row r="40" customFormat="false" ht="36" hidden="false" customHeight="false" outlineLevel="0" collapsed="false">
      <c r="B40" s="117"/>
      <c r="C40" s="51"/>
      <c r="D40" s="413"/>
      <c r="E40" s="413"/>
      <c r="F40" s="413"/>
      <c r="G40" s="413"/>
      <c r="H40" s="51"/>
      <c r="I40" s="38" t="s">
        <v>3870</v>
      </c>
      <c r="J40" s="52" t="s">
        <v>208</v>
      </c>
      <c r="K40" s="116" t="s">
        <v>1428</v>
      </c>
      <c r="L40" s="394" t="str">
        <f aca="false">VLOOKUP(K40,CódigosRetorno!$A$2:$B$1795,2,FALSE())</f>
        <v>El RUC del receptor no esta habido</v>
      </c>
      <c r="M40" s="49" t="s">
        <v>258</v>
      </c>
    </row>
    <row r="41" customFormat="false" ht="36" hidden="false" customHeight="false" outlineLevel="0" collapsed="false">
      <c r="B41" s="117"/>
      <c r="C41" s="51"/>
      <c r="D41" s="413"/>
      <c r="E41" s="413"/>
      <c r="F41" s="413"/>
      <c r="G41" s="413"/>
      <c r="H41" s="51"/>
      <c r="I41" s="38" t="s">
        <v>3871</v>
      </c>
      <c r="J41" s="52" t="s">
        <v>208</v>
      </c>
      <c r="K41" s="116" t="s">
        <v>700</v>
      </c>
      <c r="L41" s="394" t="str">
        <f aca="false">VLOOKUP(K41,CódigosRetorno!$A$2:$B$1795,2,FALSE())</f>
        <v>El DNI debe tener 8 caracteres numéricos</v>
      </c>
      <c r="M41" s="49" t="s">
        <v>8</v>
      </c>
    </row>
    <row r="42" customFormat="false" ht="84" hidden="false" customHeight="false" outlineLevel="0" collapsed="false">
      <c r="B42" s="117"/>
      <c r="C42" s="51"/>
      <c r="D42" s="413"/>
      <c r="E42" s="413"/>
      <c r="F42" s="413"/>
      <c r="G42" s="413"/>
      <c r="H42" s="51"/>
      <c r="I42" s="38" t="s">
        <v>3872</v>
      </c>
      <c r="J42" s="52" t="s">
        <v>208</v>
      </c>
      <c r="K42" s="116" t="s">
        <v>702</v>
      </c>
      <c r="L42" s="394" t="str">
        <f aca="false">VLOOKUP(K42,CódigosRetorno!$A$2:$B$1795,2,FALSE())</f>
        <v>El dato ingresado como numero de documento de identidad del receptor no cumple con el formato establecido</v>
      </c>
      <c r="M42" s="49" t="s">
        <v>8</v>
      </c>
    </row>
    <row r="43" customFormat="false" ht="24" hidden="false" customHeight="true" outlineLevel="0" collapsed="false">
      <c r="B43" s="117"/>
      <c r="C43" s="51" t="s">
        <v>3873</v>
      </c>
      <c r="D43" s="413" t="s">
        <v>63</v>
      </c>
      <c r="E43" s="413" t="s">
        <v>143</v>
      </c>
      <c r="F43" s="413" t="s">
        <v>1433</v>
      </c>
      <c r="G43" s="413" t="s">
        <v>3603</v>
      </c>
      <c r="H43" s="51" t="s">
        <v>1434</v>
      </c>
      <c r="I43" s="38" t="s">
        <v>66</v>
      </c>
      <c r="J43" s="52" t="s">
        <v>6</v>
      </c>
      <c r="K43" s="116" t="s">
        <v>998</v>
      </c>
      <c r="L43" s="394" t="str">
        <f aca="false">VLOOKUP(K43,CódigosRetorno!$A$2:$B$1795,2,FALSE())</f>
        <v>El XML no contiene el tag o no existe informacion del tipo de documento de identidad del receptor del documento</v>
      </c>
      <c r="M43" s="49" t="s">
        <v>8</v>
      </c>
    </row>
    <row r="44" customFormat="false" ht="24" hidden="false" customHeight="false" outlineLevel="0" collapsed="false">
      <c r="B44" s="117"/>
      <c r="C44" s="51"/>
      <c r="D44" s="413"/>
      <c r="E44" s="413"/>
      <c r="F44" s="413"/>
      <c r="G44" s="413"/>
      <c r="H44" s="51"/>
      <c r="I44" s="38" t="s">
        <v>469</v>
      </c>
      <c r="J44" s="52" t="s">
        <v>6</v>
      </c>
      <c r="K44" s="116" t="s">
        <v>1437</v>
      </c>
      <c r="L44" s="394" t="str">
        <f aca="false">VLOOKUP(K44,CódigosRetorno!$A$2:$B$1795,2,FALSE())</f>
        <v>El dato ingresado en el tipo de documento de identidad del receptor no esta permitido.</v>
      </c>
      <c r="M44" s="49" t="s">
        <v>2040</v>
      </c>
    </row>
    <row r="45" customFormat="false" ht="24" hidden="false" customHeight="true" outlineLevel="0" collapsed="false">
      <c r="B45" s="49" t="n">
        <f aca="false">+B35+1</f>
        <v>14</v>
      </c>
      <c r="C45" s="51" t="s">
        <v>1442</v>
      </c>
      <c r="D45" s="49" t="s">
        <v>63</v>
      </c>
      <c r="E45" s="49" t="s">
        <v>143</v>
      </c>
      <c r="F45" s="49" t="s">
        <v>205</v>
      </c>
      <c r="G45" s="49"/>
      <c r="H45" s="51" t="s">
        <v>1443</v>
      </c>
      <c r="I45" s="38" t="s">
        <v>66</v>
      </c>
      <c r="J45" s="52" t="s">
        <v>6</v>
      </c>
      <c r="K45" s="116" t="s">
        <v>1444</v>
      </c>
      <c r="L45" s="394" t="str">
        <f aca="false">VLOOKUP(K45,CódigosRetorno!$A$2:$B$1795,2,FALSE())</f>
        <v>El XML no contiene el tag o no existe informacion de RegistrationName del receptor del documento</v>
      </c>
      <c r="M45" s="49" t="s">
        <v>8</v>
      </c>
    </row>
    <row r="46" customFormat="false" ht="60" hidden="false" customHeight="false" outlineLevel="0" collapsed="false">
      <c r="B46" s="49"/>
      <c r="C46" s="51"/>
      <c r="D46" s="49"/>
      <c r="E46" s="49"/>
      <c r="F46" s="49"/>
      <c r="G46" s="49"/>
      <c r="H46" s="51"/>
      <c r="I46" s="51" t="s">
        <v>3864</v>
      </c>
      <c r="J46" s="52" t="s">
        <v>6</v>
      </c>
      <c r="K46" s="116" t="s">
        <v>1446</v>
      </c>
      <c r="L46" s="394" t="str">
        <f aca="false">VLOOKUP(K46,CódigosRetorno!$A$2:$B$1795,2,FALSE())</f>
        <v>RegistrationName -  El dato ingresado no cumple con el estandar</v>
      </c>
      <c r="M46" s="49" t="s">
        <v>8</v>
      </c>
    </row>
    <row r="47" customFormat="false" ht="60" hidden="false" customHeight="false" outlineLevel="0" collapsed="false">
      <c r="B47" s="49" t="n">
        <f aca="false">B45+1</f>
        <v>15</v>
      </c>
      <c r="C47" s="38" t="s">
        <v>3874</v>
      </c>
      <c r="D47" s="48" t="s">
        <v>63</v>
      </c>
      <c r="E47" s="48" t="s">
        <v>184</v>
      </c>
      <c r="F47" s="49" t="s">
        <v>205</v>
      </c>
      <c r="G47" s="48"/>
      <c r="H47" s="38" t="s">
        <v>3875</v>
      </c>
      <c r="I47" s="51" t="s">
        <v>3864</v>
      </c>
      <c r="J47" s="52" t="s">
        <v>208</v>
      </c>
      <c r="K47" s="116" t="s">
        <v>3876</v>
      </c>
      <c r="L47" s="394" t="str">
        <f aca="false">VLOOKUP(K47,CódigosRetorno!$A$2:$B$1795,2,FALSE())</f>
        <v>El nombre comercial del cliente no cumple con el formato establecido</v>
      </c>
      <c r="M47" s="49" t="s">
        <v>8</v>
      </c>
    </row>
    <row r="48" customFormat="false" ht="48" hidden="false" customHeight="false" outlineLevel="0" collapsed="false">
      <c r="B48" s="48" t="n">
        <f aca="false">B47+1</f>
        <v>16</v>
      </c>
      <c r="C48" s="228" t="s">
        <v>1447</v>
      </c>
      <c r="D48" s="48" t="s">
        <v>63</v>
      </c>
      <c r="E48" s="48" t="s">
        <v>184</v>
      </c>
      <c r="F48" s="49" t="s">
        <v>1347</v>
      </c>
      <c r="G48" s="48"/>
      <c r="H48" s="38" t="s">
        <v>1448</v>
      </c>
      <c r="I48" s="38" t="s">
        <v>3844</v>
      </c>
      <c r="J48" s="38"/>
      <c r="K48" s="52" t="s">
        <v>8</v>
      </c>
      <c r="L48" s="394" t="str">
        <f aca="false">VLOOKUP(K48,CódigosRetorno!$A$2:$B$1795,2,FALSE())</f>
        <v>-</v>
      </c>
      <c r="M48" s="49" t="s">
        <v>8</v>
      </c>
    </row>
    <row r="49" customFormat="false" ht="36" hidden="false" customHeight="false" outlineLevel="0" collapsed="false">
      <c r="B49" s="48"/>
      <c r="C49" s="228"/>
      <c r="D49" s="48"/>
      <c r="E49" s="48"/>
      <c r="F49" s="49" t="s">
        <v>1351</v>
      </c>
      <c r="G49" s="48"/>
      <c r="H49" s="38" t="s">
        <v>1449</v>
      </c>
      <c r="I49" s="38" t="s">
        <v>3844</v>
      </c>
      <c r="J49" s="38"/>
      <c r="K49" s="52" t="s">
        <v>8</v>
      </c>
      <c r="L49" s="394" t="str">
        <f aca="false">VLOOKUP(K49,CódigosRetorno!$A$2:$B$1795,2,FALSE())</f>
        <v>-</v>
      </c>
      <c r="M49" s="49" t="s">
        <v>8</v>
      </c>
    </row>
    <row r="50" customFormat="false" ht="36" hidden="false" customHeight="false" outlineLevel="0" collapsed="false">
      <c r="B50" s="48"/>
      <c r="C50" s="228"/>
      <c r="D50" s="48"/>
      <c r="E50" s="48"/>
      <c r="F50" s="49" t="s">
        <v>228</v>
      </c>
      <c r="G50" s="48"/>
      <c r="H50" s="38" t="s">
        <v>1450</v>
      </c>
      <c r="I50" s="38" t="s">
        <v>3844</v>
      </c>
      <c r="J50" s="38"/>
      <c r="K50" s="52" t="s">
        <v>8</v>
      </c>
      <c r="L50" s="394" t="str">
        <f aca="false">VLOOKUP(K50,CódigosRetorno!$A$2:$B$1795,2,FALSE())</f>
        <v>-</v>
      </c>
      <c r="M50" s="49" t="s">
        <v>8</v>
      </c>
    </row>
    <row r="51" customFormat="false" ht="36" hidden="false" customHeight="false" outlineLevel="0" collapsed="false">
      <c r="B51" s="48"/>
      <c r="C51" s="228"/>
      <c r="D51" s="48"/>
      <c r="E51" s="48"/>
      <c r="F51" s="49" t="s">
        <v>216</v>
      </c>
      <c r="G51" s="48" t="s">
        <v>3577</v>
      </c>
      <c r="H51" s="38" t="s">
        <v>1451</v>
      </c>
      <c r="I51" s="38" t="s">
        <v>3877</v>
      </c>
      <c r="J51" s="48" t="s">
        <v>208</v>
      </c>
      <c r="K51" s="52" t="s">
        <v>1389</v>
      </c>
      <c r="L51" s="394" t="str">
        <f aca="false">VLOOKUP(K51,CódigosRetorno!$A$2:$B$1795,2,FALSE())</f>
        <v>El código de Ubigeo no existe en el listado.</v>
      </c>
      <c r="M51" s="49" t="s">
        <v>1360</v>
      </c>
    </row>
    <row r="52" customFormat="false" ht="15" hidden="false" customHeight="false" outlineLevel="0" collapsed="false">
      <c r="B52" s="48"/>
      <c r="C52" s="228"/>
      <c r="D52" s="48"/>
      <c r="E52" s="48"/>
      <c r="F52" s="49"/>
      <c r="G52" s="49" t="s">
        <v>1361</v>
      </c>
      <c r="H52" s="38" t="s">
        <v>1261</v>
      </c>
      <c r="I52" s="38" t="s">
        <v>3844</v>
      </c>
      <c r="J52" s="38"/>
      <c r="K52" s="52" t="s">
        <v>8</v>
      </c>
      <c r="L52" s="394" t="str">
        <f aca="false">VLOOKUP(K52,CódigosRetorno!$A$2:$B$1795,2,FALSE())</f>
        <v>-</v>
      </c>
      <c r="M52" s="49" t="s">
        <v>8</v>
      </c>
    </row>
    <row r="53" customFormat="false" ht="15" hidden="false" customHeight="false" outlineLevel="0" collapsed="false">
      <c r="B53" s="48"/>
      <c r="C53" s="228"/>
      <c r="D53" s="48"/>
      <c r="E53" s="48"/>
      <c r="F53" s="49"/>
      <c r="G53" s="49" t="s">
        <v>1363</v>
      </c>
      <c r="H53" s="38" t="s">
        <v>1333</v>
      </c>
      <c r="I53" s="38" t="s">
        <v>3844</v>
      </c>
      <c r="J53" s="38"/>
      <c r="K53" s="52" t="s">
        <v>8</v>
      </c>
      <c r="L53" s="394" t="str">
        <f aca="false">VLOOKUP(K53,CódigosRetorno!$A$2:$B$1795,2,FALSE())</f>
        <v>-</v>
      </c>
      <c r="M53" s="49" t="s">
        <v>8</v>
      </c>
    </row>
    <row r="54" customFormat="false" ht="36" hidden="false" customHeight="false" outlineLevel="0" collapsed="false">
      <c r="B54" s="48"/>
      <c r="C54" s="228"/>
      <c r="D54" s="48"/>
      <c r="E54" s="48"/>
      <c r="F54" s="49" t="s">
        <v>228</v>
      </c>
      <c r="G54" s="48"/>
      <c r="H54" s="38" t="s">
        <v>1452</v>
      </c>
      <c r="I54" s="38" t="s">
        <v>3844</v>
      </c>
      <c r="J54" s="38"/>
      <c r="K54" s="52" t="s">
        <v>8</v>
      </c>
      <c r="L54" s="394" t="str">
        <f aca="false">VLOOKUP(K54,CódigosRetorno!$A$2:$B$1795,2,FALSE())</f>
        <v>-</v>
      </c>
      <c r="M54" s="49" t="s">
        <v>8</v>
      </c>
    </row>
    <row r="55" customFormat="false" ht="36" hidden="false" customHeight="false" outlineLevel="0" collapsed="false">
      <c r="B55" s="48"/>
      <c r="C55" s="228"/>
      <c r="D55" s="48"/>
      <c r="E55" s="48"/>
      <c r="F55" s="49" t="s">
        <v>228</v>
      </c>
      <c r="G55" s="48"/>
      <c r="H55" s="38" t="s">
        <v>1453</v>
      </c>
      <c r="I55" s="38" t="s">
        <v>3844</v>
      </c>
      <c r="J55" s="38"/>
      <c r="K55" s="52" t="s">
        <v>8</v>
      </c>
      <c r="L55" s="394" t="str">
        <f aca="false">VLOOKUP(K55,CódigosRetorno!$A$2:$B$1795,2,FALSE())</f>
        <v>-</v>
      </c>
      <c r="M55" s="49" t="s">
        <v>8</v>
      </c>
    </row>
    <row r="56" customFormat="false" ht="36" hidden="false" customHeight="false" outlineLevel="0" collapsed="false">
      <c r="B56" s="48"/>
      <c r="C56" s="228"/>
      <c r="D56" s="48"/>
      <c r="E56" s="48"/>
      <c r="F56" s="49" t="s">
        <v>330</v>
      </c>
      <c r="G56" s="48" t="s">
        <v>3582</v>
      </c>
      <c r="H56" s="38" t="s">
        <v>1454</v>
      </c>
      <c r="I56" s="38" t="s">
        <v>3844</v>
      </c>
      <c r="J56" s="38"/>
      <c r="K56" s="52" t="s">
        <v>8</v>
      </c>
      <c r="L56" s="394" t="str">
        <f aca="false">VLOOKUP(K56,CódigosRetorno!$A$2:$B$1795,2,FALSE())</f>
        <v>-</v>
      </c>
      <c r="M56" s="49" t="s">
        <v>8</v>
      </c>
    </row>
    <row r="57" customFormat="false" ht="15" hidden="false" customHeight="false" outlineLevel="0" collapsed="false">
      <c r="B57" s="48"/>
      <c r="C57" s="228"/>
      <c r="D57" s="48"/>
      <c r="E57" s="48"/>
      <c r="F57" s="117"/>
      <c r="G57" s="49" t="s">
        <v>1374</v>
      </c>
      <c r="H57" s="38" t="s">
        <v>1300</v>
      </c>
      <c r="I57" s="38" t="s">
        <v>3844</v>
      </c>
      <c r="J57" s="38"/>
      <c r="K57" s="52" t="s">
        <v>8</v>
      </c>
      <c r="L57" s="394" t="str">
        <f aca="false">VLOOKUP(K57,CódigosRetorno!$A$2:$B$1795,2,FALSE())</f>
        <v>-</v>
      </c>
      <c r="M57" s="49" t="s">
        <v>8</v>
      </c>
    </row>
    <row r="58" customFormat="false" ht="48" hidden="false" customHeight="false" outlineLevel="0" collapsed="false">
      <c r="B58" s="48"/>
      <c r="C58" s="228"/>
      <c r="D58" s="48"/>
      <c r="E58" s="48"/>
      <c r="F58" s="117"/>
      <c r="G58" s="49" t="s">
        <v>1376</v>
      </c>
      <c r="H58" s="38" t="s">
        <v>1282</v>
      </c>
      <c r="I58" s="38" t="s">
        <v>3844</v>
      </c>
      <c r="J58" s="38"/>
      <c r="K58" s="52" t="s">
        <v>8</v>
      </c>
      <c r="L58" s="394" t="str">
        <f aca="false">VLOOKUP(K58,CódigosRetorno!$A$2:$B$1795,2,FALSE())</f>
        <v>-</v>
      </c>
      <c r="M58" s="49" t="s">
        <v>8</v>
      </c>
    </row>
    <row r="59" customFormat="false" ht="15" hidden="false" customHeight="false" outlineLevel="0" collapsed="false">
      <c r="B59" s="48"/>
      <c r="C59" s="228"/>
      <c r="D59" s="48"/>
      <c r="E59" s="48"/>
      <c r="F59" s="117"/>
      <c r="G59" s="49" t="s">
        <v>1377</v>
      </c>
      <c r="H59" s="38" t="s">
        <v>1285</v>
      </c>
      <c r="I59" s="38" t="s">
        <v>3844</v>
      </c>
      <c r="J59" s="38"/>
      <c r="K59" s="52" t="s">
        <v>8</v>
      </c>
      <c r="L59" s="394" t="str">
        <f aca="false">VLOOKUP(K59,CódigosRetorno!$A$2:$B$1795,2,FALSE())</f>
        <v>-</v>
      </c>
      <c r="M59" s="49" t="s">
        <v>8</v>
      </c>
    </row>
    <row r="60" customFormat="false" ht="12" hidden="false" customHeight="true" outlineLevel="0" collapsed="false">
      <c r="B60" s="414" t="s">
        <v>3878</v>
      </c>
      <c r="C60" s="414"/>
      <c r="D60" s="414"/>
      <c r="E60" s="414"/>
      <c r="F60" s="415"/>
      <c r="G60" s="415"/>
      <c r="H60" s="415"/>
      <c r="I60" s="416"/>
      <c r="J60" s="414"/>
      <c r="K60" s="417" t="s">
        <v>8</v>
      </c>
      <c r="L60" s="411" t="str">
        <f aca="false">VLOOKUP(K60,CódigosRetorno!$A$2:$B$1795,2,FALSE())</f>
        <v>-</v>
      </c>
      <c r="M60" s="418"/>
    </row>
    <row r="61" customFormat="false" ht="24" hidden="false" customHeight="true" outlineLevel="0" collapsed="false">
      <c r="B61" s="49" t="n">
        <f aca="false">B48+1</f>
        <v>17</v>
      </c>
      <c r="C61" s="51" t="s">
        <v>3879</v>
      </c>
      <c r="D61" s="49" t="s">
        <v>329</v>
      </c>
      <c r="E61" s="49" t="s">
        <v>143</v>
      </c>
      <c r="F61" s="49" t="s">
        <v>857</v>
      </c>
      <c r="G61" s="49"/>
      <c r="H61" s="51" t="s">
        <v>1491</v>
      </c>
      <c r="I61" s="38" t="s">
        <v>3880</v>
      </c>
      <c r="J61" s="52" t="s">
        <v>6</v>
      </c>
      <c r="K61" s="116" t="s">
        <v>860</v>
      </c>
      <c r="L61" s="394" t="str">
        <f aca="false">VLOOKUP(K61,CódigosRetorno!$A$2:$B$1795,2,FALSE())</f>
        <v>El Numero de orden del item no cumple con el formato establecido</v>
      </c>
      <c r="M61" s="49" t="s">
        <v>8</v>
      </c>
    </row>
    <row r="62" customFormat="false" ht="24" hidden="false" customHeight="false" outlineLevel="0" collapsed="false">
      <c r="B62" s="49"/>
      <c r="C62" s="51"/>
      <c r="D62" s="49"/>
      <c r="E62" s="49"/>
      <c r="F62" s="49"/>
      <c r="G62" s="49"/>
      <c r="H62" s="51"/>
      <c r="I62" s="51" t="s">
        <v>3881</v>
      </c>
      <c r="J62" s="52" t="s">
        <v>6</v>
      </c>
      <c r="K62" s="116" t="s">
        <v>862</v>
      </c>
      <c r="L62" s="394" t="str">
        <f aca="false">VLOOKUP(K62,CódigosRetorno!$A$2:$B$1795,2,FALSE())</f>
        <v>El número de ítem no puede estar duplicado.</v>
      </c>
      <c r="M62" s="49" t="s">
        <v>8</v>
      </c>
    </row>
    <row r="63" customFormat="false" ht="12" hidden="false" customHeight="true" outlineLevel="0" collapsed="false">
      <c r="B63" s="49" t="n">
        <f aca="false">B61+1</f>
        <v>18</v>
      </c>
      <c r="C63" s="51" t="s">
        <v>3882</v>
      </c>
      <c r="D63" s="49" t="s">
        <v>329</v>
      </c>
      <c r="E63" s="49" t="s">
        <v>143</v>
      </c>
      <c r="F63" s="49" t="s">
        <v>1433</v>
      </c>
      <c r="G63" s="49" t="s">
        <v>3883</v>
      </c>
      <c r="H63" s="51" t="s">
        <v>1514</v>
      </c>
      <c r="I63" s="38" t="s">
        <v>3884</v>
      </c>
      <c r="J63" s="52" t="s">
        <v>6</v>
      </c>
      <c r="K63" s="52" t="s">
        <v>3885</v>
      </c>
      <c r="L63" s="394" t="str">
        <f aca="false">VLOOKUP(K63,CódigosRetorno!$A$2:$B$1795,2,FALSE())</f>
        <v>Debe registrarse el 'Indicador de tipo de comisión'</v>
      </c>
      <c r="M63" s="49" t="s">
        <v>8</v>
      </c>
    </row>
    <row r="64" customFormat="false" ht="24" hidden="false" customHeight="false" outlineLevel="0" collapsed="false">
      <c r="B64" s="49"/>
      <c r="C64" s="51"/>
      <c r="D64" s="49"/>
      <c r="E64" s="49"/>
      <c r="F64" s="49"/>
      <c r="G64" s="49"/>
      <c r="H64" s="51"/>
      <c r="I64" s="38" t="s">
        <v>3886</v>
      </c>
      <c r="J64" s="52" t="s">
        <v>6</v>
      </c>
      <c r="K64" s="52" t="s">
        <v>3887</v>
      </c>
      <c r="L64" s="394" t="str">
        <f aca="false">VLOOKUP(K64,CódigosRetorno!$A$2:$B$1795,2,FALSE())</f>
        <v>El dato ingresado en el 'Indicador de tipo de comisión' no corresponde al valor esperado</v>
      </c>
      <c r="M64" s="49" t="s">
        <v>8</v>
      </c>
    </row>
    <row r="65" customFormat="false" ht="24" hidden="false" customHeight="true" outlineLevel="0" collapsed="false">
      <c r="B65" s="49" t="n">
        <f aca="false">B63+1</f>
        <v>19</v>
      </c>
      <c r="C65" s="51" t="s">
        <v>3888</v>
      </c>
      <c r="D65" s="49" t="s">
        <v>329</v>
      </c>
      <c r="E65" s="49" t="s">
        <v>143</v>
      </c>
      <c r="F65" s="49" t="s">
        <v>1433</v>
      </c>
      <c r="G65" s="49" t="s">
        <v>3889</v>
      </c>
      <c r="H65" s="51" t="s">
        <v>3890</v>
      </c>
      <c r="I65" s="38" t="s">
        <v>3891</v>
      </c>
      <c r="J65" s="52" t="s">
        <v>6</v>
      </c>
      <c r="K65" s="52" t="s">
        <v>3892</v>
      </c>
      <c r="L65" s="394" t="str">
        <f aca="false">VLOOKUP(K65,CódigosRetorno!$A$2:$B$1795,2,FALSE())</f>
        <v>Para Bancos emisores debe ingresar el 'Indicador de institución financiera'</v>
      </c>
      <c r="M65" s="49" t="s">
        <v>8</v>
      </c>
    </row>
    <row r="66" customFormat="false" ht="24" hidden="false" customHeight="false" outlineLevel="0" collapsed="false">
      <c r="B66" s="49"/>
      <c r="C66" s="51"/>
      <c r="D66" s="49"/>
      <c r="E66" s="49"/>
      <c r="F66" s="49"/>
      <c r="G66" s="49"/>
      <c r="H66" s="51"/>
      <c r="I66" s="38" t="s">
        <v>3893</v>
      </c>
      <c r="J66" s="52" t="s">
        <v>6</v>
      </c>
      <c r="K66" s="52" t="s">
        <v>3894</v>
      </c>
      <c r="L66" s="394" t="str">
        <f aca="false">VLOOKUP(K66,CódigosRetorno!$A$2:$B$1795,2,FALSE())</f>
        <v>El dato ingresado en el 'Indicador de institución financiera' no corresponde al valor esperado</v>
      </c>
      <c r="M66" s="49" t="s">
        <v>8</v>
      </c>
    </row>
    <row r="67" customFormat="false" ht="36" hidden="false" customHeight="true" outlineLevel="0" collapsed="false">
      <c r="B67" s="117" t="n">
        <f aca="false">B65+1</f>
        <v>20</v>
      </c>
      <c r="C67" s="51" t="s">
        <v>3895</v>
      </c>
      <c r="D67" s="48" t="s">
        <v>329</v>
      </c>
      <c r="E67" s="48" t="s">
        <v>143</v>
      </c>
      <c r="F67" s="48" t="s">
        <v>300</v>
      </c>
      <c r="G67" s="48" t="s">
        <v>301</v>
      </c>
      <c r="H67" s="51" t="s">
        <v>1719</v>
      </c>
      <c r="I67" s="38" t="s">
        <v>1618</v>
      </c>
      <c r="J67" s="52" t="s">
        <v>6</v>
      </c>
      <c r="K67" s="116" t="s">
        <v>1720</v>
      </c>
      <c r="L67" s="394" t="str">
        <f aca="false">VLOOKUP(K67,CódigosRetorno!$A$2:$B$1795,2,FALSE())</f>
        <v>El dato ingresado en LineExtensionAmount del item no cumple con el formato establecido</v>
      </c>
      <c r="M67" s="49" t="s">
        <v>8</v>
      </c>
    </row>
    <row r="68" customFormat="false" ht="60" hidden="false" customHeight="false" outlineLevel="0" collapsed="false">
      <c r="B68" s="117"/>
      <c r="C68" s="51"/>
      <c r="D68" s="48"/>
      <c r="E68" s="48"/>
      <c r="F68" s="48"/>
      <c r="G68" s="48"/>
      <c r="H68" s="51"/>
      <c r="I68" s="38" t="s">
        <v>3896</v>
      </c>
      <c r="J68" s="52" t="s">
        <v>208</v>
      </c>
      <c r="K68" s="116" t="s">
        <v>3897</v>
      </c>
      <c r="L68" s="394" t="str">
        <f aca="false">VLOOKUP(K68,CódigosRetorno!$A$2:$B$1795,2,FALSE())</f>
        <v>El importe del campo /cac:InvoiceLine/cbc:LineExtensionAmount no coincide con el valor calculado</v>
      </c>
      <c r="M68" s="49" t="s">
        <v>8</v>
      </c>
    </row>
    <row r="69" customFormat="false" ht="36" hidden="false" customHeight="false" outlineLevel="0" collapsed="false">
      <c r="B69" s="117"/>
      <c r="C69" s="51"/>
      <c r="D69" s="48"/>
      <c r="E69" s="48"/>
      <c r="F69" s="49" t="s">
        <v>144</v>
      </c>
      <c r="G69" s="48" t="s">
        <v>3564</v>
      </c>
      <c r="H69" s="38" t="s">
        <v>1575</v>
      </c>
      <c r="I69" s="51" t="s">
        <v>3898</v>
      </c>
      <c r="J69" s="52" t="s">
        <v>6</v>
      </c>
      <c r="K69" s="116" t="s">
        <v>3661</v>
      </c>
      <c r="L69" s="394" t="str">
        <f aca="false">VLOOKUP(K69,CódigosRetorno!$A$2:$B$1795,2,FALSE())</f>
        <v>La moneda debe ser la misma en todo el documento</v>
      </c>
      <c r="M69" s="49" t="s">
        <v>1297</v>
      </c>
    </row>
    <row r="70" customFormat="false" ht="36" hidden="false" customHeight="true" outlineLevel="0" collapsed="false">
      <c r="B70" s="117" t="n">
        <f aca="false">B67+1</f>
        <v>21</v>
      </c>
      <c r="C70" s="51" t="s">
        <v>3899</v>
      </c>
      <c r="D70" s="48" t="s">
        <v>329</v>
      </c>
      <c r="E70" s="48" t="s">
        <v>184</v>
      </c>
      <c r="F70" s="340" t="s">
        <v>300</v>
      </c>
      <c r="G70" s="340" t="s">
        <v>301</v>
      </c>
      <c r="H70" s="38" t="s">
        <v>3900</v>
      </c>
      <c r="I70" s="38" t="s">
        <v>3901</v>
      </c>
      <c r="J70" s="48" t="s">
        <v>6</v>
      </c>
      <c r="K70" s="116" t="s">
        <v>1605</v>
      </c>
      <c r="L70" s="394" t="str">
        <f aca="false">VLOOKUP(K70,CódigosRetorno!$A$2:$B$1795,2,FALSE())</f>
        <v>El dato ingresado en el monto total de impuestos por línea no cumple con el formato establecido</v>
      </c>
      <c r="M70" s="49" t="s">
        <v>8</v>
      </c>
    </row>
    <row r="71" customFormat="false" ht="36" hidden="false" customHeight="true" outlineLevel="0" collapsed="false">
      <c r="B71" s="117"/>
      <c r="C71" s="51"/>
      <c r="D71" s="48"/>
      <c r="E71" s="48"/>
      <c r="F71" s="48" t="s">
        <v>300</v>
      </c>
      <c r="G71" s="48" t="s">
        <v>301</v>
      </c>
      <c r="H71" s="51" t="s">
        <v>3902</v>
      </c>
      <c r="I71" s="38" t="s">
        <v>1618</v>
      </c>
      <c r="J71" s="52" t="s">
        <v>6</v>
      </c>
      <c r="K71" s="116" t="s">
        <v>1619</v>
      </c>
      <c r="L71" s="394" t="str">
        <f aca="false">VLOOKUP(K71,CódigosRetorno!$A$2:$B$1795,2,FALSE())</f>
        <v>El dato ingresado en TaxAmount de la linea no cumple con el formato establecido</v>
      </c>
      <c r="M71" s="49" t="s">
        <v>8</v>
      </c>
    </row>
    <row r="72" customFormat="false" ht="84" hidden="false" customHeight="false" outlineLevel="0" collapsed="false">
      <c r="B72" s="117"/>
      <c r="C72" s="51"/>
      <c r="D72" s="48"/>
      <c r="E72" s="48"/>
      <c r="F72" s="48"/>
      <c r="G72" s="48"/>
      <c r="H72" s="51"/>
      <c r="I72" s="38" t="s">
        <v>3903</v>
      </c>
      <c r="J72" s="52" t="s">
        <v>208</v>
      </c>
      <c r="K72" s="116" t="s">
        <v>3904</v>
      </c>
      <c r="L72" s="394" t="str">
        <f aca="false">VLOOKUP(K72,CódigosRetorno!$A$2:$B$1795,2,FALSE())</f>
        <v>El monto de IGV de la línea no coincide con el valor calculado</v>
      </c>
      <c r="M72" s="49"/>
    </row>
    <row r="73" customFormat="false" ht="36" hidden="false" customHeight="false" outlineLevel="0" collapsed="false">
      <c r="B73" s="117"/>
      <c r="C73" s="51"/>
      <c r="D73" s="48"/>
      <c r="E73" s="48"/>
      <c r="F73" s="340" t="s">
        <v>144</v>
      </c>
      <c r="G73" s="48" t="s">
        <v>3564</v>
      </c>
      <c r="H73" s="38" t="s">
        <v>1575</v>
      </c>
      <c r="I73" s="51" t="s">
        <v>3898</v>
      </c>
      <c r="J73" s="52" t="s">
        <v>6</v>
      </c>
      <c r="K73" s="116" t="s">
        <v>3661</v>
      </c>
      <c r="L73" s="394" t="str">
        <f aca="false">VLOOKUP(K73,CódigosRetorno!$A$2:$B$1795,2,FALSE())</f>
        <v>La moneda debe ser la misma en todo el documento</v>
      </c>
      <c r="M73" s="49" t="s">
        <v>1297</v>
      </c>
    </row>
    <row r="74" customFormat="false" ht="24" hidden="false" customHeight="true" outlineLevel="0" collapsed="false">
      <c r="B74" s="117"/>
      <c r="C74" s="51"/>
      <c r="D74" s="48"/>
      <c r="E74" s="48"/>
      <c r="F74" s="48" t="s">
        <v>769</v>
      </c>
      <c r="G74" s="48" t="s">
        <v>3905</v>
      </c>
      <c r="H74" s="103" t="s">
        <v>3906</v>
      </c>
      <c r="I74" s="38" t="s">
        <v>66</v>
      </c>
      <c r="J74" s="52" t="s">
        <v>6</v>
      </c>
      <c r="K74" s="116" t="s">
        <v>1656</v>
      </c>
      <c r="L74" s="394" t="str">
        <f aca="false">VLOOKUP(K74,CódigosRetorno!$A$2:$B$1795,2,FALSE())</f>
        <v>El XML no contiene el tag cac:TaxCategory/cac:TaxScheme/cbc:ID del Item</v>
      </c>
      <c r="M74" s="49" t="s">
        <v>8</v>
      </c>
    </row>
    <row r="75" customFormat="false" ht="15" hidden="false" customHeight="false" outlineLevel="0" collapsed="false">
      <c r="B75" s="117"/>
      <c r="C75" s="51"/>
      <c r="D75" s="48"/>
      <c r="E75" s="48"/>
      <c r="F75" s="48"/>
      <c r="G75" s="48"/>
      <c r="H75" s="103"/>
      <c r="I75" s="38" t="s">
        <v>3907</v>
      </c>
      <c r="J75" s="52" t="s">
        <v>6</v>
      </c>
      <c r="K75" s="116" t="s">
        <v>1657</v>
      </c>
      <c r="L75" s="394" t="str">
        <f aca="false">VLOOKUP(K75,CódigosRetorno!$A$2:$B$1795,2,FALSE())</f>
        <v>El codigo del tributo es invalido</v>
      </c>
      <c r="M75" s="49" t="s">
        <v>8</v>
      </c>
    </row>
    <row r="76" customFormat="false" ht="24" hidden="false" customHeight="false" outlineLevel="0" collapsed="false">
      <c r="B76" s="117"/>
      <c r="C76" s="51"/>
      <c r="D76" s="48"/>
      <c r="E76" s="48"/>
      <c r="F76" s="48"/>
      <c r="G76" s="48"/>
      <c r="H76" s="103"/>
      <c r="I76" s="38" t="s">
        <v>3908</v>
      </c>
      <c r="J76" s="52" t="s">
        <v>6</v>
      </c>
      <c r="K76" s="116" t="s">
        <v>1660</v>
      </c>
      <c r="L76" s="394" t="str">
        <f aca="false">VLOOKUP(K76,CódigosRetorno!$A$2:$B$1795,2,FALSE())</f>
        <v>El código de tributo no debe repetirse a nivel de item</v>
      </c>
      <c r="M76" s="49" t="s">
        <v>8</v>
      </c>
    </row>
    <row r="77" customFormat="false" ht="24" hidden="false" customHeight="false" outlineLevel="0" collapsed="false">
      <c r="B77" s="117"/>
      <c r="C77" s="51"/>
      <c r="D77" s="48"/>
      <c r="E77" s="48"/>
      <c r="F77" s="48"/>
      <c r="G77" s="49" t="s">
        <v>1665</v>
      </c>
      <c r="H77" s="38" t="s">
        <v>1333</v>
      </c>
      <c r="I77" s="38" t="s">
        <v>3909</v>
      </c>
      <c r="J77" s="52" t="s">
        <v>208</v>
      </c>
      <c r="K77" s="116" t="s">
        <v>1335</v>
      </c>
      <c r="L77" s="394" t="str">
        <f aca="false">VLOOKUP(K77,CódigosRetorno!$A$2:$B$1795,2,FALSE())</f>
        <v>El dato ingresado como atributo @schemeName es incorrecto.</v>
      </c>
      <c r="M77" s="49" t="s">
        <v>8</v>
      </c>
    </row>
    <row r="78" customFormat="false" ht="24" hidden="false" customHeight="false" outlineLevel="0" collapsed="false">
      <c r="B78" s="117"/>
      <c r="C78" s="51"/>
      <c r="D78" s="48"/>
      <c r="E78" s="48"/>
      <c r="F78" s="48"/>
      <c r="G78" s="49" t="s">
        <v>1260</v>
      </c>
      <c r="H78" s="38" t="s">
        <v>1261</v>
      </c>
      <c r="I78" s="38" t="s">
        <v>2927</v>
      </c>
      <c r="J78" s="48" t="s">
        <v>208</v>
      </c>
      <c r="K78" s="52" t="s">
        <v>1264</v>
      </c>
      <c r="L78" s="394" t="str">
        <f aca="false">VLOOKUP(K78,CódigosRetorno!$A$2:$B$1795,2,FALSE())</f>
        <v>El dato ingresado como atributo @schemeAgencyName es incorrecto.</v>
      </c>
      <c r="M78" s="49" t="s">
        <v>8</v>
      </c>
    </row>
    <row r="79" customFormat="false" ht="36" hidden="false" customHeight="false" outlineLevel="0" collapsed="false">
      <c r="B79" s="117"/>
      <c r="C79" s="51"/>
      <c r="D79" s="48"/>
      <c r="E79" s="48"/>
      <c r="F79" s="48"/>
      <c r="G79" s="49" t="s">
        <v>1694</v>
      </c>
      <c r="H79" s="38" t="s">
        <v>1337</v>
      </c>
      <c r="I79" s="38" t="s">
        <v>3910</v>
      </c>
      <c r="J79" s="52" t="s">
        <v>208</v>
      </c>
      <c r="K79" s="116" t="s">
        <v>1339</v>
      </c>
      <c r="L79" s="394" t="str">
        <f aca="false">VLOOKUP(K79,CódigosRetorno!$A$2:$B$1795,2,FALSE())</f>
        <v>El dato ingresado como atributo @schemeURI es incorrecto.</v>
      </c>
      <c r="M79" s="49" t="s">
        <v>8</v>
      </c>
    </row>
    <row r="80" customFormat="false" ht="24" hidden="false" customHeight="true" outlineLevel="0" collapsed="false">
      <c r="B80" s="419" t="n">
        <f aca="false">B70+1</f>
        <v>22</v>
      </c>
      <c r="C80" s="51" t="s">
        <v>1109</v>
      </c>
      <c r="D80" s="420" t="s">
        <v>329</v>
      </c>
      <c r="E80" s="48" t="s">
        <v>143</v>
      </c>
      <c r="F80" s="48" t="s">
        <v>300</v>
      </c>
      <c r="G80" s="48" t="s">
        <v>301</v>
      </c>
      <c r="H80" s="51" t="s">
        <v>3911</v>
      </c>
      <c r="I80" s="38" t="s">
        <v>3912</v>
      </c>
      <c r="J80" s="52" t="s">
        <v>6</v>
      </c>
      <c r="K80" s="28" t="s">
        <v>3913</v>
      </c>
      <c r="L80" s="394" t="str">
        <f aca="false">VLOOKUP(K80,CódigosRetorno!$A$2:$B$1795,2,FALSE())</f>
        <v>Debe consignar el tag /cac:InvoiceLine/cac:ItemPriceExtension</v>
      </c>
      <c r="M80" s="49" t="s">
        <v>8</v>
      </c>
    </row>
    <row r="81" customFormat="false" ht="36" hidden="false" customHeight="false" outlineLevel="0" collapsed="false">
      <c r="B81" s="419"/>
      <c r="C81" s="51"/>
      <c r="D81" s="420"/>
      <c r="E81" s="48"/>
      <c r="F81" s="48"/>
      <c r="G81" s="48"/>
      <c r="H81" s="51"/>
      <c r="I81" s="38" t="s">
        <v>1618</v>
      </c>
      <c r="J81" s="52" t="s">
        <v>6</v>
      </c>
      <c r="K81" s="116" t="s">
        <v>3914</v>
      </c>
      <c r="L81" s="394" t="str">
        <f aca="false">VLOOKUP(K81,CódigosRetorno!$A$2:$B$1795,2,FALSE())</f>
        <v>El dato ingresado en el tag /cac:InvoiceLine/cac:ItemPriceExtension/cbc:Amount no cumple con el formato establecido</v>
      </c>
      <c r="M81" s="49" t="s">
        <v>8</v>
      </c>
    </row>
    <row r="82" customFormat="false" ht="36" hidden="false" customHeight="false" outlineLevel="0" collapsed="false">
      <c r="B82" s="419"/>
      <c r="C82" s="51"/>
      <c r="D82" s="420"/>
      <c r="E82" s="48"/>
      <c r="F82" s="48"/>
      <c r="G82" s="48"/>
      <c r="H82" s="51"/>
      <c r="I82" s="38" t="s">
        <v>3915</v>
      </c>
      <c r="J82" s="52" t="s">
        <v>208</v>
      </c>
      <c r="K82" s="116" t="s">
        <v>3916</v>
      </c>
      <c r="L82" s="394" t="str">
        <f aca="false">VLOOKUP(K82,CódigosRetorno!$A$2:$B$1795,2,FALSE())</f>
        <v>El importe del campo /cac:InvoiceLine/cac:ItemPriceExtension/cbc:Amount no coincide con el valor calculado</v>
      </c>
      <c r="M82" s="49" t="s">
        <v>8</v>
      </c>
    </row>
    <row r="83" customFormat="false" ht="36" hidden="false" customHeight="false" outlineLevel="0" collapsed="false">
      <c r="B83" s="419"/>
      <c r="C83" s="51"/>
      <c r="D83" s="420"/>
      <c r="E83" s="48"/>
      <c r="F83" s="49" t="s">
        <v>144</v>
      </c>
      <c r="G83" s="48" t="s">
        <v>3564</v>
      </c>
      <c r="H83" s="38" t="s">
        <v>1575</v>
      </c>
      <c r="I83" s="51" t="s">
        <v>3898</v>
      </c>
      <c r="J83" s="52" t="s">
        <v>6</v>
      </c>
      <c r="K83" s="116" t="s">
        <v>3661</v>
      </c>
      <c r="L83" s="394" t="str">
        <f aca="false">VLOOKUP(K83,CódigosRetorno!$A$2:$B$1795,2,FALSE())</f>
        <v>La moneda debe ser la misma en todo el documento</v>
      </c>
      <c r="M83" s="49" t="s">
        <v>1297</v>
      </c>
    </row>
    <row r="84" customFormat="false" ht="12" hidden="false" customHeight="true" outlineLevel="0" collapsed="false">
      <c r="B84" s="421" t="s">
        <v>3917</v>
      </c>
      <c r="C84" s="421"/>
      <c r="D84" s="422"/>
      <c r="E84" s="422"/>
      <c r="F84" s="422"/>
      <c r="G84" s="422"/>
      <c r="H84" s="423"/>
      <c r="I84" s="424"/>
      <c r="J84" s="425"/>
      <c r="K84" s="426" t="s">
        <v>8</v>
      </c>
      <c r="L84" s="411" t="str">
        <f aca="false">VLOOKUP(K84,CódigosRetorno!$A$2:$B$1795,2,FALSE())</f>
        <v>-</v>
      </c>
      <c r="M84" s="418"/>
    </row>
    <row r="85" customFormat="false" ht="36" hidden="false" customHeight="true" outlineLevel="0" collapsed="false">
      <c r="B85" s="117" t="n">
        <f aca="false">B80+1</f>
        <v>23</v>
      </c>
      <c r="C85" s="51" t="s">
        <v>3918</v>
      </c>
      <c r="D85" s="117" t="s">
        <v>329</v>
      </c>
      <c r="E85" s="117" t="s">
        <v>143</v>
      </c>
      <c r="F85" s="117" t="s">
        <v>857</v>
      </c>
      <c r="G85" s="48"/>
      <c r="H85" s="51" t="s">
        <v>3919</v>
      </c>
      <c r="I85" s="38" t="s">
        <v>3920</v>
      </c>
      <c r="J85" s="52" t="s">
        <v>208</v>
      </c>
      <c r="K85" s="116" t="s">
        <v>3921</v>
      </c>
      <c r="L85" s="394" t="str">
        <f aca="false">VLOOKUP(K85,CódigosRetorno!$A$2:$B$1795,2,FALSE())</f>
        <v>Para entidades emisoras locales debe informar el detalle de las comisiones y cargos</v>
      </c>
      <c r="M85" s="49" t="s">
        <v>8</v>
      </c>
    </row>
    <row r="86" customFormat="false" ht="24" hidden="false" customHeight="false" outlineLevel="0" collapsed="false">
      <c r="B86" s="117"/>
      <c r="C86" s="51"/>
      <c r="D86" s="117"/>
      <c r="E86" s="117"/>
      <c r="F86" s="117"/>
      <c r="G86" s="48"/>
      <c r="H86" s="51"/>
      <c r="I86" s="38" t="s">
        <v>3880</v>
      </c>
      <c r="J86" s="52" t="s">
        <v>6</v>
      </c>
      <c r="K86" s="116" t="s">
        <v>860</v>
      </c>
      <c r="L86" s="394" t="str">
        <f aca="false">VLOOKUP(K86,CódigosRetorno!$A$2:$B$1795,2,FALSE())</f>
        <v>El Numero de orden del item no cumple con el formato establecido</v>
      </c>
      <c r="M86" s="49" t="s">
        <v>8</v>
      </c>
    </row>
    <row r="87" customFormat="false" ht="36" hidden="false" customHeight="false" outlineLevel="0" collapsed="false">
      <c r="B87" s="117"/>
      <c r="C87" s="51"/>
      <c r="D87" s="117"/>
      <c r="E87" s="117"/>
      <c r="F87" s="117"/>
      <c r="G87" s="48"/>
      <c r="H87" s="51"/>
      <c r="I87" s="51" t="s">
        <v>3922</v>
      </c>
      <c r="J87" s="52" t="s">
        <v>6</v>
      </c>
      <c r="K87" s="116" t="s">
        <v>862</v>
      </c>
      <c r="L87" s="394" t="str">
        <f aca="false">VLOOKUP(K87,CódigosRetorno!$A$2:$B$1795,2,FALSE())</f>
        <v>El número de ítem no puede estar duplicado.</v>
      </c>
      <c r="M87" s="49" t="s">
        <v>8</v>
      </c>
    </row>
    <row r="88" customFormat="false" ht="24" hidden="false" customHeight="true" outlineLevel="0" collapsed="false">
      <c r="B88" s="49" t="n">
        <f aca="false">B85+1</f>
        <v>24</v>
      </c>
      <c r="C88" s="51" t="s">
        <v>3923</v>
      </c>
      <c r="D88" s="49" t="s">
        <v>329</v>
      </c>
      <c r="E88" s="49" t="s">
        <v>184</v>
      </c>
      <c r="F88" s="49" t="s">
        <v>189</v>
      </c>
      <c r="G88" s="49"/>
      <c r="H88" s="51" t="s">
        <v>3924</v>
      </c>
      <c r="I88" s="38" t="s">
        <v>3925</v>
      </c>
      <c r="J88" s="49" t="s">
        <v>6</v>
      </c>
      <c r="K88" s="52" t="s">
        <v>3926</v>
      </c>
      <c r="L88" s="394" t="str">
        <f aca="false">VLOOKUP(K88,CódigosRetorno!$A$2:$B$1795,2,FALSE())</f>
        <v>Para Bancos emisores locales debe ingresar el Numero de RUC</v>
      </c>
      <c r="M88" s="49" t="s">
        <v>8</v>
      </c>
    </row>
    <row r="89" customFormat="false" ht="24" hidden="false" customHeight="false" outlineLevel="0" collapsed="false">
      <c r="B89" s="49"/>
      <c r="C89" s="51"/>
      <c r="D89" s="49"/>
      <c r="E89" s="49"/>
      <c r="F89" s="49"/>
      <c r="G89" s="49"/>
      <c r="H89" s="51"/>
      <c r="I89" s="38" t="s">
        <v>3927</v>
      </c>
      <c r="J89" s="49" t="s">
        <v>6</v>
      </c>
      <c r="K89" s="52" t="s">
        <v>460</v>
      </c>
      <c r="L89" s="394" t="str">
        <f aca="false">VLOOKUP(K89,CódigosRetorno!$A$2:$B$1795,2,FALSE())</f>
        <v>Número de RUC no existe.</v>
      </c>
      <c r="M89" s="49" t="s">
        <v>258</v>
      </c>
    </row>
    <row r="90" customFormat="false" ht="24" hidden="false" customHeight="true" outlineLevel="0" collapsed="false">
      <c r="B90" s="49"/>
      <c r="C90" s="51" t="s">
        <v>3862</v>
      </c>
      <c r="D90" s="49" t="s">
        <v>329</v>
      </c>
      <c r="E90" s="49" t="s">
        <v>184</v>
      </c>
      <c r="F90" s="49" t="s">
        <v>197</v>
      </c>
      <c r="G90" s="49" t="s">
        <v>1327</v>
      </c>
      <c r="H90" s="51" t="s">
        <v>3928</v>
      </c>
      <c r="I90" s="38" t="s">
        <v>3929</v>
      </c>
      <c r="J90" s="49" t="s">
        <v>6</v>
      </c>
      <c r="K90" s="52" t="s">
        <v>263</v>
      </c>
      <c r="L90" s="394" t="str">
        <f aca="false">VLOOKUP(K90,CódigosRetorno!$A$2:$B$1795,2,FALSE())</f>
        <v>Debe indicar tipo de documento.</v>
      </c>
      <c r="M90" s="49" t="s">
        <v>8</v>
      </c>
    </row>
    <row r="91" customFormat="false" ht="36" hidden="false" customHeight="false" outlineLevel="0" collapsed="false">
      <c r="B91" s="49"/>
      <c r="C91" s="51"/>
      <c r="D91" s="49"/>
      <c r="E91" s="49"/>
      <c r="F91" s="49"/>
      <c r="G91" s="49"/>
      <c r="H91" s="51"/>
      <c r="I91" s="38" t="s">
        <v>3930</v>
      </c>
      <c r="J91" s="49" t="s">
        <v>6</v>
      </c>
      <c r="K91" s="52" t="s">
        <v>3931</v>
      </c>
      <c r="L91" s="394" t="str">
        <f aca="false">VLOOKUP(K91,CódigosRetorno!$A$2:$B$1795,2,FALSE())</f>
        <v>Tipo de documento de identidad debe ser RUC</v>
      </c>
      <c r="M91" s="49" t="s">
        <v>8</v>
      </c>
    </row>
    <row r="92" customFormat="false" ht="60" hidden="false" customHeight="true" outlineLevel="0" collapsed="false">
      <c r="B92" s="49" t="n">
        <f aca="false">B88+1</f>
        <v>25</v>
      </c>
      <c r="C92" s="51" t="s">
        <v>3932</v>
      </c>
      <c r="D92" s="49" t="s">
        <v>329</v>
      </c>
      <c r="E92" s="49" t="s">
        <v>143</v>
      </c>
      <c r="F92" s="49" t="s">
        <v>205</v>
      </c>
      <c r="G92" s="49"/>
      <c r="H92" s="38" t="s">
        <v>3933</v>
      </c>
      <c r="I92" s="38" t="s">
        <v>3844</v>
      </c>
      <c r="J92" s="49"/>
      <c r="K92" s="52" t="s">
        <v>8</v>
      </c>
      <c r="L92" s="394" t="str">
        <f aca="false">VLOOKUP(K92,CódigosRetorno!$A$2:$B$1795,2,FALSE())</f>
        <v>-</v>
      </c>
      <c r="M92" s="49" t="s">
        <v>8</v>
      </c>
    </row>
    <row r="93" customFormat="false" ht="60" hidden="false" customHeight="false" outlineLevel="0" collapsed="false">
      <c r="B93" s="49"/>
      <c r="C93" s="51"/>
      <c r="D93" s="49"/>
      <c r="E93" s="49"/>
      <c r="F93" s="49"/>
      <c r="G93" s="49"/>
      <c r="H93" s="122" t="s">
        <v>3934</v>
      </c>
      <c r="I93" s="51" t="s">
        <v>3864</v>
      </c>
      <c r="J93" s="49" t="s">
        <v>208</v>
      </c>
      <c r="K93" s="52" t="s">
        <v>3935</v>
      </c>
      <c r="L93" s="394" t="str">
        <f aca="false">VLOOKUP(K93,CódigosRetorno!$A$2:$B$1795,2,FALSE())</f>
        <v>El nombre o razon social registrado no cumple con el estandar</v>
      </c>
      <c r="M93" s="49" t="s">
        <v>8</v>
      </c>
    </row>
    <row r="94" customFormat="false" ht="36" hidden="false" customHeight="false" outlineLevel="0" collapsed="false">
      <c r="B94" s="81" t="n">
        <f aca="false">B92+1</f>
        <v>26</v>
      </c>
      <c r="C94" s="103" t="s">
        <v>3936</v>
      </c>
      <c r="D94" s="101" t="s">
        <v>329</v>
      </c>
      <c r="E94" s="101" t="s">
        <v>143</v>
      </c>
      <c r="F94" s="48" t="s">
        <v>300</v>
      </c>
      <c r="G94" s="48" t="s">
        <v>301</v>
      </c>
      <c r="H94" s="38" t="s">
        <v>3937</v>
      </c>
      <c r="I94" s="38" t="s">
        <v>3901</v>
      </c>
      <c r="J94" s="52" t="s">
        <v>6</v>
      </c>
      <c r="K94" s="116" t="s">
        <v>3938</v>
      </c>
      <c r="L94" s="394" t="str">
        <f aca="false">VLOOKUP(K94,CódigosRetorno!$A$2:$B$1795,2,FALSE())</f>
        <v>El dato ingresado en el tag /cac:SubInvoiceLine/cbc:LineExtensionAmount no cumple con el formato establecido</v>
      </c>
      <c r="M94" s="49" t="s">
        <v>8</v>
      </c>
    </row>
    <row r="95" customFormat="false" ht="36" hidden="false" customHeight="false" outlineLevel="0" collapsed="false">
      <c r="B95" s="48" t="n">
        <f aca="false">B94+1</f>
        <v>27</v>
      </c>
      <c r="C95" s="38" t="s">
        <v>3939</v>
      </c>
      <c r="D95" s="340" t="s">
        <v>329</v>
      </c>
      <c r="E95" s="427" t="s">
        <v>143</v>
      </c>
      <c r="F95" s="427" t="s">
        <v>144</v>
      </c>
      <c r="G95" s="48" t="s">
        <v>3564</v>
      </c>
      <c r="H95" s="38" t="s">
        <v>3940</v>
      </c>
      <c r="I95" s="51" t="s">
        <v>3898</v>
      </c>
      <c r="J95" s="52" t="s">
        <v>6</v>
      </c>
      <c r="K95" s="116" t="s">
        <v>3661</v>
      </c>
      <c r="L95" s="394" t="str">
        <f aca="false">VLOOKUP(K95,CódigosRetorno!$A$2:$B$1795,2,FALSE())</f>
        <v>La moneda debe ser la misma en todo el documento</v>
      </c>
      <c r="M95" s="49" t="s">
        <v>1297</v>
      </c>
    </row>
    <row r="96" customFormat="false" ht="36" hidden="false" customHeight="true" outlineLevel="0" collapsed="false">
      <c r="B96" s="48" t="n">
        <f aca="false">B95+1</f>
        <v>28</v>
      </c>
      <c r="C96" s="51" t="s">
        <v>3941</v>
      </c>
      <c r="D96" s="48" t="s">
        <v>329</v>
      </c>
      <c r="E96" s="48" t="s">
        <v>184</v>
      </c>
      <c r="F96" s="48" t="s">
        <v>300</v>
      </c>
      <c r="G96" s="48" t="s">
        <v>301</v>
      </c>
      <c r="H96" s="38" t="s">
        <v>3942</v>
      </c>
      <c r="I96" s="38" t="s">
        <v>1618</v>
      </c>
      <c r="J96" s="48" t="s">
        <v>6</v>
      </c>
      <c r="K96" s="116" t="s">
        <v>3943</v>
      </c>
      <c r="L96" s="394" t="str">
        <f aca="false">VLOOKUP(K96,CódigosRetorno!$A$2:$B$1795,2,FALSE())</f>
        <v>El dato ingresado en el tag /cac:SubInvoiceLine/cac:TaxTotal/cac:TaxSubtotal/cbc:TaxAmount no cumple el formato establecido</v>
      </c>
      <c r="M96" s="49" t="s">
        <v>8</v>
      </c>
    </row>
    <row r="97" customFormat="false" ht="36" hidden="false" customHeight="false" outlineLevel="0" collapsed="false">
      <c r="B97" s="48"/>
      <c r="C97" s="51"/>
      <c r="D97" s="48"/>
      <c r="E97" s="48"/>
      <c r="F97" s="49" t="s">
        <v>144</v>
      </c>
      <c r="G97" s="48" t="s">
        <v>3564</v>
      </c>
      <c r="H97" s="38" t="s">
        <v>1575</v>
      </c>
      <c r="I97" s="51" t="s">
        <v>3898</v>
      </c>
      <c r="J97" s="52" t="s">
        <v>6</v>
      </c>
      <c r="K97" s="116" t="s">
        <v>3661</v>
      </c>
      <c r="L97" s="394" t="str">
        <f aca="false">VLOOKUP(K97,CódigosRetorno!$A$2:$B$1795,2,FALSE())</f>
        <v>La moneda debe ser la misma en todo el documento</v>
      </c>
      <c r="M97" s="49" t="s">
        <v>1297</v>
      </c>
    </row>
    <row r="98" customFormat="false" ht="36" hidden="false" customHeight="false" outlineLevel="0" collapsed="false">
      <c r="B98" s="48"/>
      <c r="C98" s="51"/>
      <c r="D98" s="48"/>
      <c r="E98" s="48"/>
      <c r="F98" s="48" t="s">
        <v>300</v>
      </c>
      <c r="G98" s="48" t="s">
        <v>301</v>
      </c>
      <c r="H98" s="38" t="s">
        <v>3944</v>
      </c>
      <c r="I98" s="38" t="s">
        <v>3945</v>
      </c>
      <c r="J98" s="52" t="s">
        <v>6</v>
      </c>
      <c r="K98" s="116" t="s">
        <v>3946</v>
      </c>
      <c r="L98" s="394" t="str">
        <f aca="false">VLOOKUP(K98,CódigosRetorno!$A$2:$B$1795,2,FALSE())</f>
        <v>El dato ingresado en el tag /cac:SubInvoiceLine/cac:TaxTotal/cac:TaxSubtotal/cbc:TaxableAmount no cumple el formato establecido</v>
      </c>
      <c r="M98" s="49" t="s">
        <v>8</v>
      </c>
    </row>
    <row r="99" customFormat="false" ht="36" hidden="false" customHeight="false" outlineLevel="0" collapsed="false">
      <c r="B99" s="48"/>
      <c r="C99" s="51"/>
      <c r="D99" s="48"/>
      <c r="E99" s="48"/>
      <c r="F99" s="49" t="s">
        <v>144</v>
      </c>
      <c r="G99" s="48" t="s">
        <v>3564</v>
      </c>
      <c r="H99" s="38" t="s">
        <v>1575</v>
      </c>
      <c r="I99" s="51" t="s">
        <v>3898</v>
      </c>
      <c r="J99" s="52" t="s">
        <v>6</v>
      </c>
      <c r="K99" s="116" t="s">
        <v>3661</v>
      </c>
      <c r="L99" s="394" t="str">
        <f aca="false">VLOOKUP(K99,CódigosRetorno!$A$2:$B$1795,2,FALSE())</f>
        <v>La moneda debe ser la misma en todo el documento</v>
      </c>
      <c r="M99" s="49" t="s">
        <v>1297</v>
      </c>
    </row>
    <row r="100" customFormat="false" ht="36" hidden="false" customHeight="true" outlineLevel="0" collapsed="false">
      <c r="B100" s="48"/>
      <c r="C100" s="51"/>
      <c r="D100" s="48"/>
      <c r="E100" s="48"/>
      <c r="F100" s="48" t="s">
        <v>300</v>
      </c>
      <c r="G100" s="48" t="s">
        <v>301</v>
      </c>
      <c r="H100" s="51" t="s">
        <v>3947</v>
      </c>
      <c r="I100" s="38" t="s">
        <v>3901</v>
      </c>
      <c r="J100" s="52" t="s">
        <v>6</v>
      </c>
      <c r="K100" s="116" t="s">
        <v>1619</v>
      </c>
      <c r="L100" s="394" t="str">
        <f aca="false">VLOOKUP(K100,CódigosRetorno!$A$2:$B$1795,2,FALSE())</f>
        <v>El dato ingresado en TaxAmount de la linea no cumple con el formato establecido</v>
      </c>
      <c r="M100" s="49" t="s">
        <v>8</v>
      </c>
    </row>
    <row r="101" customFormat="false" ht="48" hidden="false" customHeight="false" outlineLevel="0" collapsed="false">
      <c r="B101" s="48"/>
      <c r="C101" s="51"/>
      <c r="D101" s="48"/>
      <c r="E101" s="48"/>
      <c r="F101" s="48"/>
      <c r="G101" s="48"/>
      <c r="H101" s="51"/>
      <c r="I101" s="38" t="s">
        <v>3948</v>
      </c>
      <c r="J101" s="52" t="s">
        <v>208</v>
      </c>
      <c r="K101" s="116" t="s">
        <v>3949</v>
      </c>
      <c r="L101" s="394" t="str">
        <f aca="false">VLOOKUP(K101,CódigosRetorno!$A$2:$B$1795,2,FALSE())</f>
        <v>El monto de IGV a nivel de /cac:SubInvoiceLine no coincide con el valor calculado</v>
      </c>
      <c r="M101" s="49" t="s">
        <v>8</v>
      </c>
    </row>
    <row r="102" customFormat="false" ht="36" hidden="false" customHeight="false" outlineLevel="0" collapsed="false">
      <c r="B102" s="48"/>
      <c r="C102" s="51"/>
      <c r="D102" s="48"/>
      <c r="E102" s="48"/>
      <c r="F102" s="49" t="s">
        <v>144</v>
      </c>
      <c r="G102" s="48" t="s">
        <v>3564</v>
      </c>
      <c r="H102" s="38" t="s">
        <v>1575</v>
      </c>
      <c r="I102" s="51" t="s">
        <v>3898</v>
      </c>
      <c r="J102" s="52" t="s">
        <v>6</v>
      </c>
      <c r="K102" s="116" t="s">
        <v>3661</v>
      </c>
      <c r="L102" s="394" t="str">
        <f aca="false">VLOOKUP(K102,CódigosRetorno!$A$2:$B$1795,2,FALSE())</f>
        <v>La moneda debe ser la misma en todo el documento</v>
      </c>
      <c r="M102" s="49" t="s">
        <v>1297</v>
      </c>
    </row>
    <row r="103" customFormat="false" ht="24" hidden="false" customHeight="true" outlineLevel="0" collapsed="false">
      <c r="B103" s="48"/>
      <c r="C103" s="51"/>
      <c r="D103" s="48"/>
      <c r="E103" s="48"/>
      <c r="F103" s="48" t="s">
        <v>769</v>
      </c>
      <c r="G103" s="48" t="s">
        <v>3905</v>
      </c>
      <c r="H103" s="51" t="s">
        <v>3950</v>
      </c>
      <c r="I103" s="38" t="s">
        <v>66</v>
      </c>
      <c r="J103" s="52" t="s">
        <v>6</v>
      </c>
      <c r="K103" s="116" t="s">
        <v>1656</v>
      </c>
      <c r="L103" s="394" t="str">
        <f aca="false">VLOOKUP(K103,CódigosRetorno!$A$2:$B$1795,2,FALSE())</f>
        <v>El XML no contiene el tag cac:TaxCategory/cac:TaxScheme/cbc:ID del Item</v>
      </c>
      <c r="M103" s="49" t="s">
        <v>8</v>
      </c>
    </row>
    <row r="104" customFormat="false" ht="15" hidden="false" customHeight="false" outlineLevel="0" collapsed="false">
      <c r="B104" s="48"/>
      <c r="C104" s="51"/>
      <c r="D104" s="48"/>
      <c r="E104" s="48"/>
      <c r="F104" s="48"/>
      <c r="G104" s="48"/>
      <c r="H104" s="51"/>
      <c r="I104" s="38" t="s">
        <v>3907</v>
      </c>
      <c r="J104" s="52" t="s">
        <v>6</v>
      </c>
      <c r="K104" s="116" t="s">
        <v>1657</v>
      </c>
      <c r="L104" s="394" t="str">
        <f aca="false">VLOOKUP(K104,CódigosRetorno!$A$2:$B$1795,2,FALSE())</f>
        <v>El codigo del tributo es invalido</v>
      </c>
      <c r="M104" s="49" t="s">
        <v>8</v>
      </c>
    </row>
    <row r="105" customFormat="false" ht="24" hidden="false" customHeight="false" outlineLevel="0" collapsed="false">
      <c r="B105" s="48"/>
      <c r="C105" s="51"/>
      <c r="D105" s="48"/>
      <c r="E105" s="48"/>
      <c r="F105" s="48"/>
      <c r="G105" s="48"/>
      <c r="H105" s="51"/>
      <c r="I105" s="38" t="s">
        <v>3951</v>
      </c>
      <c r="J105" s="52" t="s">
        <v>6</v>
      </c>
      <c r="K105" s="116" t="s">
        <v>1660</v>
      </c>
      <c r="L105" s="394" t="str">
        <f aca="false">VLOOKUP(K105,CódigosRetorno!$A$2:$B$1795,2,FALSE())</f>
        <v>El código de tributo no debe repetirse a nivel de item</v>
      </c>
      <c r="M105" s="49" t="s">
        <v>8</v>
      </c>
    </row>
    <row r="106" customFormat="false" ht="24" hidden="false" customHeight="false" outlineLevel="0" collapsed="false">
      <c r="B106" s="48"/>
      <c r="C106" s="51"/>
      <c r="D106" s="48"/>
      <c r="E106" s="48"/>
      <c r="F106" s="48"/>
      <c r="G106" s="49" t="s">
        <v>1665</v>
      </c>
      <c r="H106" s="38" t="s">
        <v>1333</v>
      </c>
      <c r="I106" s="38" t="s">
        <v>1666</v>
      </c>
      <c r="J106" s="48" t="s">
        <v>208</v>
      </c>
      <c r="K106" s="52" t="s">
        <v>1335</v>
      </c>
      <c r="L106" s="394" t="str">
        <f aca="false">VLOOKUP(K106,CódigosRetorno!$A$2:$B$1795,2,FALSE())</f>
        <v>El dato ingresado como atributo @schemeName es incorrecto.</v>
      </c>
      <c r="M106" s="49" t="s">
        <v>8</v>
      </c>
    </row>
    <row r="107" customFormat="false" ht="24" hidden="false" customHeight="false" outlineLevel="0" collapsed="false">
      <c r="B107" s="48"/>
      <c r="C107" s="51"/>
      <c r="D107" s="48"/>
      <c r="E107" s="48"/>
      <c r="F107" s="48"/>
      <c r="G107" s="49" t="s">
        <v>1260</v>
      </c>
      <c r="H107" s="38" t="s">
        <v>1261</v>
      </c>
      <c r="I107" s="38" t="s">
        <v>1263</v>
      </c>
      <c r="J107" s="48" t="s">
        <v>208</v>
      </c>
      <c r="K107" s="52" t="s">
        <v>1264</v>
      </c>
      <c r="L107" s="394" t="str">
        <f aca="false">VLOOKUP(K107,CódigosRetorno!$A$2:$B$1795,2,FALSE())</f>
        <v>El dato ingresado como atributo @schemeAgencyName es incorrecto.</v>
      </c>
      <c r="M107" s="49" t="s">
        <v>8</v>
      </c>
    </row>
    <row r="108" customFormat="false" ht="48" hidden="false" customHeight="false" outlineLevel="0" collapsed="false">
      <c r="B108" s="48"/>
      <c r="C108" s="51"/>
      <c r="D108" s="48"/>
      <c r="E108" s="48"/>
      <c r="F108" s="48"/>
      <c r="G108" s="49" t="s">
        <v>1694</v>
      </c>
      <c r="H108" s="38" t="s">
        <v>1337</v>
      </c>
      <c r="I108" s="38" t="s">
        <v>1668</v>
      </c>
      <c r="J108" s="52" t="s">
        <v>208</v>
      </c>
      <c r="K108" s="116" t="s">
        <v>1339</v>
      </c>
      <c r="L108" s="394" t="str">
        <f aca="false">VLOOKUP(K108,CódigosRetorno!$A$2:$B$1795,2,FALSE())</f>
        <v>El dato ingresado como atributo @schemeURI es incorrecto.</v>
      </c>
      <c r="M108" s="49" t="s">
        <v>8</v>
      </c>
    </row>
    <row r="109" customFormat="false" ht="48" hidden="false" customHeight="true" outlineLevel="0" collapsed="false">
      <c r="B109" s="48" t="n">
        <f aca="false">B96+1</f>
        <v>29</v>
      </c>
      <c r="C109" s="51" t="s">
        <v>3952</v>
      </c>
      <c r="D109" s="48" t="s">
        <v>329</v>
      </c>
      <c r="E109" s="48" t="s">
        <v>143</v>
      </c>
      <c r="F109" s="117" t="s">
        <v>300</v>
      </c>
      <c r="G109" s="117" t="s">
        <v>301</v>
      </c>
      <c r="H109" s="51" t="s">
        <v>3953</v>
      </c>
      <c r="I109" s="38" t="s">
        <v>3954</v>
      </c>
      <c r="J109" s="52" t="s">
        <v>6</v>
      </c>
      <c r="K109" s="52" t="s">
        <v>3955</v>
      </c>
      <c r="L109" s="394" t="str">
        <f aca="false">VLOOKUP(K109,CódigosRetorno!$A$2:$B$1795,2,FALSE())</f>
        <v>Debe consignar el tag /cac:SubInvoiceLine/cac:ItemPriceExtension</v>
      </c>
      <c r="M109" s="49" t="s">
        <v>8</v>
      </c>
    </row>
    <row r="110" customFormat="false" ht="36" hidden="false" customHeight="false" outlineLevel="0" collapsed="false">
      <c r="B110" s="48"/>
      <c r="C110" s="51"/>
      <c r="D110" s="48"/>
      <c r="E110" s="48"/>
      <c r="F110" s="117"/>
      <c r="G110" s="117"/>
      <c r="H110" s="51"/>
      <c r="I110" s="38" t="s">
        <v>3901</v>
      </c>
      <c r="J110" s="52" t="s">
        <v>6</v>
      </c>
      <c r="K110" s="52" t="s">
        <v>3956</v>
      </c>
      <c r="L110" s="394" t="str">
        <f aca="false">VLOOKUP(K110,CódigosRetorno!$A$2:$B$1795,2,FALSE())</f>
        <v>El dato ingresado en el tag cac:InvoiceLine/cac:SubInvoiceLine/cac:ItemPriceExtension/cbc:Amount no cumple con el formato establecido</v>
      </c>
      <c r="M110" s="49"/>
    </row>
    <row r="111" customFormat="false" ht="48" hidden="false" customHeight="false" outlineLevel="0" collapsed="false">
      <c r="B111" s="48"/>
      <c r="C111" s="51"/>
      <c r="D111" s="48"/>
      <c r="E111" s="48"/>
      <c r="F111" s="117"/>
      <c r="G111" s="117"/>
      <c r="H111" s="51"/>
      <c r="I111" s="38" t="s">
        <v>3957</v>
      </c>
      <c r="J111" s="52" t="s">
        <v>208</v>
      </c>
      <c r="K111" s="52" t="s">
        <v>3958</v>
      </c>
      <c r="L111" s="394" t="str">
        <f aca="false">VLOOKUP(K111,CódigosRetorno!$A$2:$B$1795,2,FALSE())</f>
        <v>El importe del campo /cac:InvoiceLine/cac:SubInvoiceLine/cac:ItemPriceExtension/cbc:Amount no coincide con el valor calculado</v>
      </c>
      <c r="M111" s="49" t="s">
        <v>8</v>
      </c>
    </row>
    <row r="112" customFormat="false" ht="36" hidden="false" customHeight="false" outlineLevel="0" collapsed="false">
      <c r="B112" s="48"/>
      <c r="C112" s="51"/>
      <c r="D112" s="48"/>
      <c r="E112" s="48"/>
      <c r="F112" s="49" t="s">
        <v>144</v>
      </c>
      <c r="G112" s="48" t="s">
        <v>3564</v>
      </c>
      <c r="H112" s="38" t="s">
        <v>1575</v>
      </c>
      <c r="I112" s="51" t="s">
        <v>3898</v>
      </c>
      <c r="J112" s="52" t="s">
        <v>6</v>
      </c>
      <c r="K112" s="116" t="s">
        <v>3661</v>
      </c>
      <c r="L112" s="394" t="str">
        <f aca="false">VLOOKUP(K112,CódigosRetorno!$A$2:$B$1795,2,FALSE())</f>
        <v>La moneda debe ser la misma en todo el documento</v>
      </c>
      <c r="M112" s="49" t="s">
        <v>1297</v>
      </c>
    </row>
    <row r="113" customFormat="false" ht="15" hidden="false" customHeight="false" outlineLevel="0" collapsed="false">
      <c r="B113" s="406" t="s">
        <v>3959</v>
      </c>
      <c r="C113" s="407"/>
      <c r="D113" s="407"/>
      <c r="E113" s="407"/>
      <c r="F113" s="407"/>
      <c r="G113" s="407"/>
      <c r="H113" s="408"/>
      <c r="I113" s="428"/>
      <c r="J113" s="428"/>
      <c r="K113" s="429" t="s">
        <v>8</v>
      </c>
      <c r="L113" s="394" t="str">
        <f aca="false">VLOOKUP(K113,CódigosRetorno!$A$2:$B$1795,2,FALSE())</f>
        <v>-</v>
      </c>
      <c r="M113" s="430"/>
    </row>
    <row r="114" customFormat="false" ht="24" hidden="false" customHeight="true" outlineLevel="0" collapsed="false">
      <c r="B114" s="49" t="n">
        <f aca="false">B109+1</f>
        <v>30</v>
      </c>
      <c r="C114" s="51" t="s">
        <v>1490</v>
      </c>
      <c r="D114" s="49" t="s">
        <v>329</v>
      </c>
      <c r="E114" s="49" t="s">
        <v>143</v>
      </c>
      <c r="F114" s="49" t="s">
        <v>857</v>
      </c>
      <c r="G114" s="49"/>
      <c r="H114" s="51" t="s">
        <v>1491</v>
      </c>
      <c r="I114" s="38" t="s">
        <v>3880</v>
      </c>
      <c r="J114" s="52" t="s">
        <v>6</v>
      </c>
      <c r="K114" s="116" t="s">
        <v>860</v>
      </c>
      <c r="L114" s="394" t="str">
        <f aca="false">VLOOKUP(K114,CódigosRetorno!$A$2:$B$1795,2,FALSE())</f>
        <v>El Numero de orden del item no cumple con el formato establecido</v>
      </c>
      <c r="M114" s="49" t="s">
        <v>8</v>
      </c>
    </row>
    <row r="115" customFormat="false" ht="24" hidden="false" customHeight="false" outlineLevel="0" collapsed="false">
      <c r="B115" s="49"/>
      <c r="C115" s="51"/>
      <c r="D115" s="49"/>
      <c r="E115" s="49"/>
      <c r="F115" s="49"/>
      <c r="G115" s="49"/>
      <c r="H115" s="51"/>
      <c r="I115" s="51" t="s">
        <v>3881</v>
      </c>
      <c r="J115" s="52" t="s">
        <v>6</v>
      </c>
      <c r="K115" s="116" t="s">
        <v>862</v>
      </c>
      <c r="L115" s="394" t="str">
        <f aca="false">VLOOKUP(K115,CódigosRetorno!$A$2:$B$1795,2,FALSE())</f>
        <v>El número de ítem no puede estar duplicado.</v>
      </c>
      <c r="M115" s="49" t="s">
        <v>8</v>
      </c>
    </row>
    <row r="116" customFormat="false" ht="36" hidden="false" customHeight="false" outlineLevel="0" collapsed="false">
      <c r="B116" s="48" t="n">
        <f aca="false">+B114+1</f>
        <v>31</v>
      </c>
      <c r="C116" s="38" t="s">
        <v>3960</v>
      </c>
      <c r="D116" s="340" t="s">
        <v>329</v>
      </c>
      <c r="E116" s="427" t="s">
        <v>143</v>
      </c>
      <c r="F116" s="427" t="s">
        <v>300</v>
      </c>
      <c r="G116" s="427" t="s">
        <v>301</v>
      </c>
      <c r="H116" s="38" t="s">
        <v>1719</v>
      </c>
      <c r="I116" s="38" t="s">
        <v>3901</v>
      </c>
      <c r="J116" s="52" t="s">
        <v>6</v>
      </c>
      <c r="K116" s="116" t="s">
        <v>1720</v>
      </c>
      <c r="L116" s="394" t="str">
        <f aca="false">VLOOKUP(K116,CódigosRetorno!$A$2:$B$1795,2,FALSE())</f>
        <v>El dato ingresado en LineExtensionAmount del item no cumple con el formato establecido</v>
      </c>
      <c r="M116" s="49" t="s">
        <v>8</v>
      </c>
    </row>
    <row r="117" customFormat="false" ht="36" hidden="false" customHeight="false" outlineLevel="0" collapsed="false">
      <c r="B117" s="49" t="n">
        <f aca="false">+B116+1</f>
        <v>32</v>
      </c>
      <c r="C117" s="38" t="s">
        <v>3939</v>
      </c>
      <c r="D117" s="340" t="s">
        <v>329</v>
      </c>
      <c r="E117" s="427" t="s">
        <v>143</v>
      </c>
      <c r="F117" s="427" t="s">
        <v>144</v>
      </c>
      <c r="G117" s="48" t="s">
        <v>3564</v>
      </c>
      <c r="H117" s="38" t="s">
        <v>3961</v>
      </c>
      <c r="I117" s="51" t="s">
        <v>3898</v>
      </c>
      <c r="J117" s="52" t="s">
        <v>6</v>
      </c>
      <c r="K117" s="116" t="s">
        <v>3661</v>
      </c>
      <c r="L117" s="394" t="str">
        <f aca="false">VLOOKUP(K117,CódigosRetorno!$A$2:$B$1795,2,FALSE())</f>
        <v>La moneda debe ser la misma en todo el documento</v>
      </c>
      <c r="M117" s="49" t="s">
        <v>1297</v>
      </c>
    </row>
    <row r="118" customFormat="false" ht="12" hidden="false" customHeight="true" outlineLevel="0" collapsed="false">
      <c r="B118" s="49" t="n">
        <f aca="false">+B117+1</f>
        <v>33</v>
      </c>
      <c r="C118" s="51" t="s">
        <v>3882</v>
      </c>
      <c r="D118" s="49" t="s">
        <v>329</v>
      </c>
      <c r="E118" s="49" t="s">
        <v>143</v>
      </c>
      <c r="F118" s="49" t="s">
        <v>197</v>
      </c>
      <c r="G118" s="49" t="s">
        <v>3962</v>
      </c>
      <c r="H118" s="51" t="s">
        <v>1514</v>
      </c>
      <c r="I118" s="38" t="s">
        <v>3884</v>
      </c>
      <c r="J118" s="52" t="s">
        <v>6</v>
      </c>
      <c r="K118" s="52" t="s">
        <v>3885</v>
      </c>
      <c r="L118" s="394" t="str">
        <f aca="false">VLOOKUP(K118,CódigosRetorno!$A$2:$B$1795,2,FALSE())</f>
        <v>Debe registrarse el 'Indicador de tipo de comisión'</v>
      </c>
      <c r="M118" s="49" t="s">
        <v>8</v>
      </c>
    </row>
    <row r="119" customFormat="false" ht="24" hidden="false" customHeight="false" outlineLevel="0" collapsed="false">
      <c r="B119" s="49"/>
      <c r="C119" s="51"/>
      <c r="D119" s="49"/>
      <c r="E119" s="49"/>
      <c r="F119" s="49"/>
      <c r="G119" s="49"/>
      <c r="H119" s="51"/>
      <c r="I119" s="38" t="s">
        <v>3886</v>
      </c>
      <c r="J119" s="52" t="s">
        <v>6</v>
      </c>
      <c r="K119" s="52" t="s">
        <v>3887</v>
      </c>
      <c r="L119" s="394" t="str">
        <f aca="false">VLOOKUP(K119,CódigosRetorno!$A$2:$B$1795,2,FALSE())</f>
        <v>El dato ingresado en el 'Indicador de tipo de comisión' no corresponde al valor esperado</v>
      </c>
      <c r="M119" s="49" t="s">
        <v>8</v>
      </c>
    </row>
    <row r="120" customFormat="false" ht="24" hidden="false" customHeight="true" outlineLevel="0" collapsed="false">
      <c r="B120" s="117" t="n">
        <f aca="false">+B118+1</f>
        <v>34</v>
      </c>
      <c r="C120" s="51" t="s">
        <v>3963</v>
      </c>
      <c r="D120" s="48" t="s">
        <v>329</v>
      </c>
      <c r="E120" s="117" t="s">
        <v>184</v>
      </c>
      <c r="F120" s="48" t="s">
        <v>223</v>
      </c>
      <c r="G120" s="48"/>
      <c r="H120" s="51" t="s">
        <v>3964</v>
      </c>
      <c r="I120" s="38" t="s">
        <v>3844</v>
      </c>
      <c r="J120" s="51"/>
      <c r="K120" s="52" t="s">
        <v>8</v>
      </c>
      <c r="L120" s="394" t="str">
        <f aca="false">VLOOKUP(K120,CódigosRetorno!$A$2:$B$1795,2,FALSE())</f>
        <v>-</v>
      </c>
      <c r="M120" s="49" t="s">
        <v>8</v>
      </c>
    </row>
    <row r="121" s="14" customFormat="true" ht="24" hidden="false" customHeight="true" outlineLevel="0" collapsed="false">
      <c r="A121" s="12"/>
      <c r="B121" s="117"/>
      <c r="C121" s="51"/>
      <c r="D121" s="48"/>
      <c r="E121" s="117"/>
      <c r="F121" s="49" t="s">
        <v>1104</v>
      </c>
      <c r="G121" s="49" t="s">
        <v>1725</v>
      </c>
      <c r="H121" s="51" t="s">
        <v>1726</v>
      </c>
      <c r="I121" s="38" t="s">
        <v>3965</v>
      </c>
      <c r="J121" s="52" t="s">
        <v>6</v>
      </c>
      <c r="K121" s="116" t="s">
        <v>1728</v>
      </c>
      <c r="L121" s="394" t="str">
        <f aca="false">VLOOKUP(K121,CódigosRetorno!$A$2:$B$1795,2,FALSE())</f>
        <v>El dato ingresado como indicador de cargo/descuento no corresponde al valor esperado.</v>
      </c>
      <c r="M121" s="49" t="s">
        <v>8</v>
      </c>
    </row>
    <row r="122" s="14" customFormat="true" ht="24" hidden="false" customHeight="false" outlineLevel="0" collapsed="false">
      <c r="A122" s="12"/>
      <c r="B122" s="117"/>
      <c r="C122" s="51"/>
      <c r="D122" s="48"/>
      <c r="E122" s="117"/>
      <c r="F122" s="117"/>
      <c r="G122" s="117"/>
      <c r="H122" s="51"/>
      <c r="I122" s="38" t="s">
        <v>1729</v>
      </c>
      <c r="J122" s="52" t="s">
        <v>6</v>
      </c>
      <c r="K122" s="116" t="s">
        <v>1728</v>
      </c>
      <c r="L122" s="394" t="str">
        <f aca="false">VLOOKUP(K122,CódigosRetorno!$A$2:$B$1795,2,FALSE())</f>
        <v>El dato ingresado como indicador de cargo/descuento no corresponde al valor esperado.</v>
      </c>
      <c r="M122" s="49" t="s">
        <v>8</v>
      </c>
    </row>
    <row r="123" s="14" customFormat="true" ht="24" hidden="false" customHeight="true" outlineLevel="0" collapsed="false">
      <c r="A123" s="12"/>
      <c r="B123" s="117"/>
      <c r="C123" s="51"/>
      <c r="D123" s="48"/>
      <c r="E123" s="117"/>
      <c r="F123" s="49" t="s">
        <v>330</v>
      </c>
      <c r="G123" s="49" t="s">
        <v>3966</v>
      </c>
      <c r="H123" s="51" t="s">
        <v>1731</v>
      </c>
      <c r="I123" s="38" t="s">
        <v>1852</v>
      </c>
      <c r="J123" s="52" t="s">
        <v>6</v>
      </c>
      <c r="K123" s="116" t="s">
        <v>1732</v>
      </c>
      <c r="L123" s="394" t="str">
        <f aca="false">VLOOKUP(K123,CódigosRetorno!$A$2:$B$1795,2,FALSE())</f>
        <v>El XML no contiene el tag o no existe informacion de codigo de motivo de cargo/descuento por item.</v>
      </c>
      <c r="M123" s="49" t="s">
        <v>8</v>
      </c>
    </row>
    <row r="124" s="14" customFormat="true" ht="24" hidden="false" customHeight="false" outlineLevel="0" collapsed="false">
      <c r="A124" s="12"/>
      <c r="B124" s="117"/>
      <c r="C124" s="51"/>
      <c r="D124" s="48"/>
      <c r="E124" s="117"/>
      <c r="F124" s="117"/>
      <c r="G124" s="117"/>
      <c r="H124" s="51"/>
      <c r="I124" s="38" t="s">
        <v>3967</v>
      </c>
      <c r="J124" s="52" t="s">
        <v>208</v>
      </c>
      <c r="K124" s="116" t="s">
        <v>1737</v>
      </c>
      <c r="L124" s="394" t="str">
        <f aca="false">VLOOKUP(K124,CódigosRetorno!$A$2:$B$1795,2,FALSE())</f>
        <v>El dato ingresado como cargo/descuento no es valido a nivel de ítem.</v>
      </c>
      <c r="M124" s="49" t="s">
        <v>1735</v>
      </c>
    </row>
    <row r="125" s="14" customFormat="true" ht="24" hidden="false" customHeight="false" outlineLevel="0" collapsed="false">
      <c r="A125" s="12"/>
      <c r="B125" s="117"/>
      <c r="C125" s="51"/>
      <c r="D125" s="48"/>
      <c r="E125" s="117"/>
      <c r="F125" s="117"/>
      <c r="G125" s="49" t="s">
        <v>1260</v>
      </c>
      <c r="H125" s="38" t="s">
        <v>1282</v>
      </c>
      <c r="I125" s="38" t="s">
        <v>2927</v>
      </c>
      <c r="J125" s="52" t="s">
        <v>208</v>
      </c>
      <c r="K125" s="116" t="s">
        <v>1283</v>
      </c>
      <c r="L125" s="394" t="str">
        <f aca="false">VLOOKUP(K125,CódigosRetorno!$A$2:$B$1795,2,FALSE())</f>
        <v>El dato ingresado como atributo @listAgencyName es incorrecto.</v>
      </c>
      <c r="M125" s="49" t="s">
        <v>8</v>
      </c>
    </row>
    <row r="126" s="14" customFormat="true" ht="24" hidden="false" customHeight="false" outlineLevel="0" collapsed="false">
      <c r="A126" s="12"/>
      <c r="B126" s="117"/>
      <c r="C126" s="51"/>
      <c r="D126" s="48"/>
      <c r="E126" s="117"/>
      <c r="F126" s="117"/>
      <c r="G126" s="49" t="s">
        <v>1738</v>
      </c>
      <c r="H126" s="38" t="s">
        <v>1285</v>
      </c>
      <c r="I126" s="38" t="s">
        <v>3968</v>
      </c>
      <c r="J126" s="48" t="s">
        <v>208</v>
      </c>
      <c r="K126" s="52" t="s">
        <v>1287</v>
      </c>
      <c r="L126" s="394" t="str">
        <f aca="false">VLOOKUP(K126,CódigosRetorno!$A$2:$B$1795,2,FALSE())</f>
        <v>El dato ingresado como atributo @listName es incorrecto.</v>
      </c>
      <c r="M126" s="49" t="s">
        <v>8</v>
      </c>
    </row>
    <row r="127" s="14" customFormat="true" ht="48" hidden="false" customHeight="false" outlineLevel="0" collapsed="false">
      <c r="A127" s="12"/>
      <c r="B127" s="117"/>
      <c r="C127" s="51"/>
      <c r="D127" s="48"/>
      <c r="E127" s="117"/>
      <c r="F127" s="117"/>
      <c r="G127" s="49" t="s">
        <v>1740</v>
      </c>
      <c r="H127" s="38" t="s">
        <v>1289</v>
      </c>
      <c r="I127" s="38" t="s">
        <v>1741</v>
      </c>
      <c r="J127" s="52" t="s">
        <v>208</v>
      </c>
      <c r="K127" s="116" t="s">
        <v>1291</v>
      </c>
      <c r="L127" s="394" t="str">
        <f aca="false">VLOOKUP(K127,CódigosRetorno!$A$2:$B$1795,2,FALSE())</f>
        <v>El dato ingresado como atributo @listURI es incorrecto.</v>
      </c>
      <c r="M127" s="49" t="s">
        <v>8</v>
      </c>
    </row>
    <row r="128" s="14" customFormat="true" ht="36" hidden="false" customHeight="false" outlineLevel="0" collapsed="false">
      <c r="A128" s="12"/>
      <c r="B128" s="117"/>
      <c r="C128" s="51"/>
      <c r="D128" s="48"/>
      <c r="E128" s="117"/>
      <c r="F128" s="427" t="s">
        <v>300</v>
      </c>
      <c r="G128" s="427" t="s">
        <v>301</v>
      </c>
      <c r="H128" s="38" t="s">
        <v>1745</v>
      </c>
      <c r="I128" s="38" t="s">
        <v>1618</v>
      </c>
      <c r="J128" s="52" t="s">
        <v>6</v>
      </c>
      <c r="K128" s="116" t="s">
        <v>1746</v>
      </c>
      <c r="L128" s="394" t="str">
        <f aca="false">VLOOKUP(K128,CódigosRetorno!$A$2:$B$1795,2,FALSE())</f>
        <v>El formato ingresado en el tag cac:InvoiceLine/cac:Allowancecharge/cbc:Amount no cumple con el formato establecido</v>
      </c>
      <c r="M128" s="49" t="s">
        <v>8</v>
      </c>
    </row>
    <row r="129" s="14" customFormat="true" ht="36" hidden="false" customHeight="false" outlineLevel="0" collapsed="false">
      <c r="A129" s="12"/>
      <c r="B129" s="117"/>
      <c r="C129" s="51"/>
      <c r="D129" s="48"/>
      <c r="E129" s="117"/>
      <c r="F129" s="49" t="s">
        <v>144</v>
      </c>
      <c r="G129" s="48" t="s">
        <v>3564</v>
      </c>
      <c r="H129" s="38" t="s">
        <v>1575</v>
      </c>
      <c r="I129" s="51" t="s">
        <v>3898</v>
      </c>
      <c r="J129" s="52" t="s">
        <v>6</v>
      </c>
      <c r="K129" s="116" t="s">
        <v>3661</v>
      </c>
      <c r="L129" s="394" t="str">
        <f aca="false">VLOOKUP(K129,CódigosRetorno!$A$2:$B$1795,2,FALSE())</f>
        <v>La moneda debe ser la misma en todo el documento</v>
      </c>
      <c r="M129" s="49" t="s">
        <v>1297</v>
      </c>
    </row>
    <row r="130" s="14" customFormat="true" ht="24" hidden="false" customHeight="true" outlineLevel="0" collapsed="false">
      <c r="A130" s="12"/>
      <c r="B130" s="49" t="n">
        <f aca="false">B120+1</f>
        <v>35</v>
      </c>
      <c r="C130" s="51" t="s">
        <v>3969</v>
      </c>
      <c r="D130" s="48" t="s">
        <v>329</v>
      </c>
      <c r="E130" s="48" t="s">
        <v>143</v>
      </c>
      <c r="F130" s="48" t="s">
        <v>300</v>
      </c>
      <c r="G130" s="48" t="s">
        <v>301</v>
      </c>
      <c r="H130" s="51" t="s">
        <v>3900</v>
      </c>
      <c r="I130" s="38" t="s">
        <v>3970</v>
      </c>
      <c r="J130" s="48" t="s">
        <v>6</v>
      </c>
      <c r="K130" s="52" t="s">
        <v>1603</v>
      </c>
      <c r="L130" s="394" t="str">
        <f aca="false">VLOOKUP(K130,CódigosRetorno!$A$2:$B$1795,2,FALSE())</f>
        <v>El xml no contiene el tag de impuesto por linea (TaxtTotal).</v>
      </c>
      <c r="M130" s="49" t="s">
        <v>8</v>
      </c>
    </row>
    <row r="131" s="14" customFormat="true" ht="12" hidden="false" customHeight="false" outlineLevel="0" collapsed="false">
      <c r="A131" s="12"/>
      <c r="B131" s="49"/>
      <c r="C131" s="51"/>
      <c r="D131" s="48"/>
      <c r="E131" s="48"/>
      <c r="F131" s="48"/>
      <c r="G131" s="48"/>
      <c r="H131" s="51"/>
      <c r="I131" s="38" t="s">
        <v>3971</v>
      </c>
      <c r="J131" s="48" t="s">
        <v>6</v>
      </c>
      <c r="K131" s="52" t="s">
        <v>1609</v>
      </c>
      <c r="L131" s="394" t="str">
        <f aca="false">VLOOKUP(K131,CódigosRetorno!$A$2:$B$1795,2,FALSE())</f>
        <v>El tag cac:TaxTotal no debe repetirse a nivel de Item</v>
      </c>
      <c r="M131" s="49" t="s">
        <v>8</v>
      </c>
    </row>
    <row r="132" s="14" customFormat="true" ht="36" hidden="false" customHeight="false" outlineLevel="0" collapsed="false">
      <c r="A132" s="12"/>
      <c r="B132" s="49"/>
      <c r="C132" s="51"/>
      <c r="D132" s="48"/>
      <c r="E132" s="48"/>
      <c r="F132" s="48"/>
      <c r="G132" s="48"/>
      <c r="H132" s="51"/>
      <c r="I132" s="38" t="s">
        <v>2785</v>
      </c>
      <c r="J132" s="48" t="s">
        <v>6</v>
      </c>
      <c r="K132" s="116" t="s">
        <v>1605</v>
      </c>
      <c r="L132" s="394" t="str">
        <f aca="false">VLOOKUP(K132,CódigosRetorno!$A$2:$B$1795,2,FALSE())</f>
        <v>El dato ingresado en el monto total de impuestos por línea no cumple con el formato establecido</v>
      </c>
      <c r="M132" s="49" t="s">
        <v>8</v>
      </c>
    </row>
    <row r="133" s="14" customFormat="true" ht="36" hidden="false" customHeight="false" outlineLevel="0" collapsed="false">
      <c r="A133" s="12"/>
      <c r="B133" s="49"/>
      <c r="C133" s="51"/>
      <c r="D133" s="48"/>
      <c r="E133" s="48"/>
      <c r="F133" s="49" t="s">
        <v>144</v>
      </c>
      <c r="G133" s="48" t="s">
        <v>3564</v>
      </c>
      <c r="H133" s="38" t="s">
        <v>1575</v>
      </c>
      <c r="I133" s="51" t="s">
        <v>3898</v>
      </c>
      <c r="J133" s="52" t="s">
        <v>6</v>
      </c>
      <c r="K133" s="116" t="s">
        <v>3661</v>
      </c>
      <c r="L133" s="394" t="str">
        <f aca="false">VLOOKUP(K133,CódigosRetorno!$A$2:$B$1795,2,FALSE())</f>
        <v>La moneda debe ser la misma en todo el documento</v>
      </c>
      <c r="M133" s="49" t="s">
        <v>8</v>
      </c>
    </row>
    <row r="134" s="14" customFormat="true" ht="36" hidden="false" customHeight="false" outlineLevel="0" collapsed="false">
      <c r="A134" s="12"/>
      <c r="B134" s="49"/>
      <c r="C134" s="51"/>
      <c r="D134" s="48"/>
      <c r="E134" s="48"/>
      <c r="F134" s="48" t="s">
        <v>300</v>
      </c>
      <c r="G134" s="48" t="s">
        <v>301</v>
      </c>
      <c r="H134" s="38" t="s">
        <v>3972</v>
      </c>
      <c r="I134" s="38" t="s">
        <v>3945</v>
      </c>
      <c r="J134" s="52" t="s">
        <v>6</v>
      </c>
      <c r="K134" s="116" t="s">
        <v>1612</v>
      </c>
      <c r="L134" s="394" t="str">
        <f aca="false">VLOOKUP(K134,CódigosRetorno!$A$2:$B$1795,2,FALSE())</f>
        <v>El dato ingresado en TaxableAmount de la linea no cumple con el formato establecido</v>
      </c>
      <c r="M134" s="49" t="s">
        <v>8</v>
      </c>
    </row>
    <row r="135" s="14" customFormat="true" ht="36" hidden="false" customHeight="false" outlineLevel="0" collapsed="false">
      <c r="A135" s="12"/>
      <c r="B135" s="49"/>
      <c r="C135" s="51"/>
      <c r="D135" s="48"/>
      <c r="E135" s="48"/>
      <c r="F135" s="49" t="s">
        <v>144</v>
      </c>
      <c r="G135" s="48" t="s">
        <v>3564</v>
      </c>
      <c r="H135" s="38" t="s">
        <v>1575</v>
      </c>
      <c r="I135" s="51" t="s">
        <v>3898</v>
      </c>
      <c r="J135" s="52" t="s">
        <v>6</v>
      </c>
      <c r="K135" s="116" t="s">
        <v>3661</v>
      </c>
      <c r="L135" s="394" t="str">
        <f aca="false">VLOOKUP(K135,CódigosRetorno!$A$2:$B$1795,2,FALSE())</f>
        <v>La moneda debe ser la misma en todo el documento</v>
      </c>
      <c r="M135" s="49" t="s">
        <v>8</v>
      </c>
    </row>
    <row r="136" s="14" customFormat="true" ht="36" hidden="false" customHeight="true" outlineLevel="0" collapsed="false">
      <c r="A136" s="12"/>
      <c r="B136" s="49"/>
      <c r="C136" s="51"/>
      <c r="D136" s="48"/>
      <c r="E136" s="48"/>
      <c r="F136" s="48" t="s">
        <v>300</v>
      </c>
      <c r="G136" s="48" t="s">
        <v>301</v>
      </c>
      <c r="H136" s="51" t="s">
        <v>3902</v>
      </c>
      <c r="I136" s="38" t="s">
        <v>1618</v>
      </c>
      <c r="J136" s="52" t="s">
        <v>6</v>
      </c>
      <c r="K136" s="116" t="s">
        <v>1619</v>
      </c>
      <c r="L136" s="394" t="str">
        <f aca="false">VLOOKUP(K136,CódigosRetorno!$A$2:$B$1795,2,FALSE())</f>
        <v>El dato ingresado en TaxAmount de la linea no cumple con el formato establecido</v>
      </c>
      <c r="M136" s="49" t="s">
        <v>8</v>
      </c>
    </row>
    <row r="137" s="14" customFormat="true" ht="48" hidden="false" customHeight="false" outlineLevel="0" collapsed="false">
      <c r="A137" s="12"/>
      <c r="B137" s="49"/>
      <c r="C137" s="51"/>
      <c r="D137" s="48"/>
      <c r="E137" s="48"/>
      <c r="F137" s="48"/>
      <c r="G137" s="48"/>
      <c r="H137" s="51"/>
      <c r="I137" s="38" t="s">
        <v>3973</v>
      </c>
      <c r="J137" s="52" t="s">
        <v>208</v>
      </c>
      <c r="K137" s="116" t="s">
        <v>3904</v>
      </c>
      <c r="L137" s="394" t="str">
        <f aca="false">VLOOKUP(K137,CódigosRetorno!$A$2:$B$1795,2,FALSE())</f>
        <v>El monto de IGV de la línea no coincide con el valor calculado</v>
      </c>
      <c r="M137" s="49" t="s">
        <v>8</v>
      </c>
    </row>
    <row r="138" s="14" customFormat="true" ht="36" hidden="false" customHeight="false" outlineLevel="0" collapsed="false">
      <c r="A138" s="12"/>
      <c r="B138" s="49"/>
      <c r="C138" s="51"/>
      <c r="D138" s="48"/>
      <c r="E138" s="48"/>
      <c r="F138" s="340" t="s">
        <v>144</v>
      </c>
      <c r="G138" s="48" t="s">
        <v>3564</v>
      </c>
      <c r="H138" s="38" t="s">
        <v>1575</v>
      </c>
      <c r="I138" s="51" t="s">
        <v>3898</v>
      </c>
      <c r="J138" s="52" t="s">
        <v>6</v>
      </c>
      <c r="K138" s="116" t="s">
        <v>3661</v>
      </c>
      <c r="L138" s="394" t="str">
        <f aca="false">VLOOKUP(K138,CódigosRetorno!$A$2:$B$1795,2,FALSE())</f>
        <v>La moneda debe ser la misma en todo el documento</v>
      </c>
      <c r="M138" s="49" t="s">
        <v>1297</v>
      </c>
    </row>
    <row r="139" s="14" customFormat="true" ht="36" hidden="false" customHeight="true" outlineLevel="0" collapsed="false">
      <c r="A139" s="12"/>
      <c r="B139" s="49"/>
      <c r="C139" s="51"/>
      <c r="D139" s="48"/>
      <c r="E139" s="48"/>
      <c r="F139" s="48" t="s">
        <v>769</v>
      </c>
      <c r="G139" s="48" t="s">
        <v>3905</v>
      </c>
      <c r="H139" s="51" t="s">
        <v>3906</v>
      </c>
      <c r="I139" s="38" t="s">
        <v>3974</v>
      </c>
      <c r="J139" s="52" t="s">
        <v>6</v>
      </c>
      <c r="K139" s="116" t="s">
        <v>3975</v>
      </c>
      <c r="L139" s="394" t="str">
        <f aca="false">VLOOKUP(K139,CódigosRetorno!$A$2:$B$1795,2,FALSE())</f>
        <v>Debe indicar el IGV. Es un campo obligatorio</v>
      </c>
      <c r="M139" s="49" t="s">
        <v>8</v>
      </c>
    </row>
    <row r="140" s="14" customFormat="true" ht="24" hidden="false" customHeight="false" outlineLevel="0" collapsed="false">
      <c r="A140" s="12"/>
      <c r="B140" s="49"/>
      <c r="C140" s="51"/>
      <c r="D140" s="48"/>
      <c r="E140" s="48"/>
      <c r="F140" s="48"/>
      <c r="G140" s="48"/>
      <c r="H140" s="51"/>
      <c r="I140" s="38" t="s">
        <v>66</v>
      </c>
      <c r="J140" s="52" t="s">
        <v>6</v>
      </c>
      <c r="K140" s="116" t="s">
        <v>1656</v>
      </c>
      <c r="L140" s="394" t="str">
        <f aca="false">VLOOKUP(K140,CódigosRetorno!$A$2:$B$1795,2,FALSE())</f>
        <v>El XML no contiene el tag cac:TaxCategory/cac:TaxScheme/cbc:ID del Item</v>
      </c>
      <c r="M140" s="49" t="s">
        <v>8</v>
      </c>
    </row>
    <row r="141" s="14" customFormat="true" ht="12" hidden="false" customHeight="false" outlineLevel="0" collapsed="false">
      <c r="A141" s="12"/>
      <c r="B141" s="49"/>
      <c r="C141" s="51"/>
      <c r="D141" s="48"/>
      <c r="E141" s="48"/>
      <c r="F141" s="48"/>
      <c r="G141" s="48"/>
      <c r="H141" s="51"/>
      <c r="I141" s="38" t="s">
        <v>3907</v>
      </c>
      <c r="J141" s="52" t="s">
        <v>6</v>
      </c>
      <c r="K141" s="116" t="s">
        <v>1657</v>
      </c>
      <c r="L141" s="394" t="str">
        <f aca="false">VLOOKUP(K141,CódigosRetorno!$A$2:$B$1795,2,FALSE())</f>
        <v>El codigo del tributo es invalido</v>
      </c>
      <c r="M141" s="49" t="s">
        <v>8</v>
      </c>
    </row>
    <row r="142" s="14" customFormat="true" ht="24" hidden="false" customHeight="false" outlineLevel="0" collapsed="false">
      <c r="A142" s="12"/>
      <c r="B142" s="49"/>
      <c r="C142" s="51"/>
      <c r="D142" s="48"/>
      <c r="E142" s="48"/>
      <c r="F142" s="48"/>
      <c r="G142" s="48"/>
      <c r="H142" s="51"/>
      <c r="I142" s="38" t="s">
        <v>3908</v>
      </c>
      <c r="J142" s="52" t="s">
        <v>6</v>
      </c>
      <c r="K142" s="116" t="s">
        <v>1660</v>
      </c>
      <c r="L142" s="394" t="str">
        <f aca="false">VLOOKUP(K142,CódigosRetorno!$A$2:$B$1795,2,FALSE())</f>
        <v>El código de tributo no debe repetirse a nivel de item</v>
      </c>
      <c r="M142" s="49" t="s">
        <v>8</v>
      </c>
    </row>
    <row r="143" s="14" customFormat="true" ht="24" hidden="false" customHeight="false" outlineLevel="0" collapsed="false">
      <c r="A143" s="12"/>
      <c r="B143" s="49"/>
      <c r="C143" s="51"/>
      <c r="D143" s="48"/>
      <c r="E143" s="48" t="s">
        <v>184</v>
      </c>
      <c r="F143" s="48"/>
      <c r="G143" s="49" t="s">
        <v>1665</v>
      </c>
      <c r="H143" s="38" t="s">
        <v>1333</v>
      </c>
      <c r="I143" s="38" t="s">
        <v>1666</v>
      </c>
      <c r="J143" s="48" t="s">
        <v>208</v>
      </c>
      <c r="K143" s="52" t="s">
        <v>1335</v>
      </c>
      <c r="L143" s="394" t="str">
        <f aca="false">VLOOKUP(K143,CódigosRetorno!$A$2:$B$1795,2,FALSE())</f>
        <v>El dato ingresado como atributo @schemeName es incorrecto.</v>
      </c>
      <c r="M143" s="49" t="s">
        <v>8</v>
      </c>
    </row>
    <row r="144" s="14" customFormat="true" ht="24" hidden="false" customHeight="false" outlineLevel="0" collapsed="false">
      <c r="A144" s="12"/>
      <c r="B144" s="49"/>
      <c r="C144" s="51"/>
      <c r="D144" s="48"/>
      <c r="E144" s="48"/>
      <c r="F144" s="48"/>
      <c r="G144" s="49" t="s">
        <v>1260</v>
      </c>
      <c r="H144" s="38" t="s">
        <v>1261</v>
      </c>
      <c r="I144" s="38" t="s">
        <v>1263</v>
      </c>
      <c r="J144" s="48" t="s">
        <v>208</v>
      </c>
      <c r="K144" s="52" t="s">
        <v>1264</v>
      </c>
      <c r="L144" s="394" t="str">
        <f aca="false">VLOOKUP(K144,CódigosRetorno!$A$2:$B$1795,2,FALSE())</f>
        <v>El dato ingresado como atributo @schemeAgencyName es incorrecto.</v>
      </c>
      <c r="M144" s="49" t="s">
        <v>8</v>
      </c>
    </row>
    <row r="145" s="14" customFormat="true" ht="48" hidden="false" customHeight="false" outlineLevel="0" collapsed="false">
      <c r="A145" s="12"/>
      <c r="B145" s="49"/>
      <c r="C145" s="51"/>
      <c r="D145" s="48"/>
      <c r="E145" s="48"/>
      <c r="F145" s="48"/>
      <c r="G145" s="49" t="s">
        <v>1694</v>
      </c>
      <c r="H145" s="38" t="s">
        <v>1337</v>
      </c>
      <c r="I145" s="38" t="s">
        <v>1668</v>
      </c>
      <c r="J145" s="52" t="s">
        <v>208</v>
      </c>
      <c r="K145" s="116" t="s">
        <v>1339</v>
      </c>
      <c r="L145" s="394" t="str">
        <f aca="false">VLOOKUP(K145,CódigosRetorno!$A$2:$B$1795,2,FALSE())</f>
        <v>El dato ingresado como atributo @schemeURI es incorrecto.</v>
      </c>
      <c r="M145" s="49" t="s">
        <v>8</v>
      </c>
    </row>
    <row r="146" s="14" customFormat="true" ht="24" hidden="false" customHeight="true" outlineLevel="0" collapsed="false">
      <c r="A146" s="12"/>
      <c r="B146" s="48" t="n">
        <f aca="false">+B130+1</f>
        <v>36</v>
      </c>
      <c r="C146" s="51" t="s">
        <v>1109</v>
      </c>
      <c r="D146" s="48" t="s">
        <v>329</v>
      </c>
      <c r="E146" s="48" t="s">
        <v>143</v>
      </c>
      <c r="F146" s="48" t="s">
        <v>300</v>
      </c>
      <c r="G146" s="48" t="s">
        <v>301</v>
      </c>
      <c r="H146" s="51" t="s">
        <v>3911</v>
      </c>
      <c r="I146" s="38" t="s">
        <v>3912</v>
      </c>
      <c r="J146" s="52" t="s">
        <v>6</v>
      </c>
      <c r="K146" s="52" t="s">
        <v>3913</v>
      </c>
      <c r="L146" s="394" t="str">
        <f aca="false">VLOOKUP(K146,CódigosRetorno!$A$2:$B$1795,2,FALSE())</f>
        <v>Debe consignar el tag /cac:InvoiceLine/cac:ItemPriceExtension</v>
      </c>
      <c r="M146" s="49" t="s">
        <v>8</v>
      </c>
    </row>
    <row r="147" s="14" customFormat="true" ht="36" hidden="false" customHeight="false" outlineLevel="0" collapsed="false">
      <c r="A147" s="12"/>
      <c r="B147" s="48"/>
      <c r="C147" s="51"/>
      <c r="D147" s="48"/>
      <c r="E147" s="48"/>
      <c r="F147" s="48"/>
      <c r="G147" s="48"/>
      <c r="H147" s="51"/>
      <c r="I147" s="38" t="s">
        <v>1618</v>
      </c>
      <c r="J147" s="52" t="s">
        <v>6</v>
      </c>
      <c r="K147" s="116" t="s">
        <v>3914</v>
      </c>
      <c r="L147" s="394" t="str">
        <f aca="false">VLOOKUP(K147,CódigosRetorno!$A$2:$B$1795,2,FALSE())</f>
        <v>El dato ingresado en el tag /cac:InvoiceLine/cac:ItemPriceExtension/cbc:Amount no cumple con el formato establecido</v>
      </c>
      <c r="M147" s="49" t="s">
        <v>8</v>
      </c>
    </row>
    <row r="148" s="14" customFormat="true" ht="60" hidden="false" customHeight="false" outlineLevel="0" collapsed="false">
      <c r="A148" s="12"/>
      <c r="B148" s="48"/>
      <c r="C148" s="51"/>
      <c r="D148" s="48"/>
      <c r="E148" s="48"/>
      <c r="F148" s="48"/>
      <c r="G148" s="48"/>
      <c r="H148" s="51"/>
      <c r="I148" s="38" t="s">
        <v>3976</v>
      </c>
      <c r="J148" s="52" t="s">
        <v>208</v>
      </c>
      <c r="K148" s="116" t="s">
        <v>3916</v>
      </c>
      <c r="L148" s="394" t="str">
        <f aca="false">VLOOKUP(K148,CódigosRetorno!$A$2:$B$1795,2,FALSE())</f>
        <v>El importe del campo /cac:InvoiceLine/cac:ItemPriceExtension/cbc:Amount no coincide con el valor calculado</v>
      </c>
      <c r="M148" s="49" t="s">
        <v>8</v>
      </c>
    </row>
    <row r="149" s="14" customFormat="true" ht="36" hidden="false" customHeight="false" outlineLevel="0" collapsed="false">
      <c r="A149" s="12"/>
      <c r="B149" s="48"/>
      <c r="C149" s="51"/>
      <c r="D149" s="48"/>
      <c r="E149" s="48"/>
      <c r="F149" s="48" t="s">
        <v>144</v>
      </c>
      <c r="G149" s="48" t="s">
        <v>3564</v>
      </c>
      <c r="H149" s="38" t="s">
        <v>1575</v>
      </c>
      <c r="I149" s="51" t="s">
        <v>3898</v>
      </c>
      <c r="J149" s="52" t="s">
        <v>6</v>
      </c>
      <c r="K149" s="116" t="s">
        <v>3661</v>
      </c>
      <c r="L149" s="394" t="str">
        <f aca="false">VLOOKUP(K149,CódigosRetorno!$A$2:$B$1795,2,FALSE())</f>
        <v>La moneda debe ser la misma en todo el documento</v>
      </c>
      <c r="M149" s="49" t="s">
        <v>1297</v>
      </c>
    </row>
    <row r="150" s="14" customFormat="true" ht="12" hidden="false" customHeight="true" outlineLevel="0" collapsed="false">
      <c r="A150" s="12"/>
      <c r="B150" s="431" t="s">
        <v>3977</v>
      </c>
      <c r="C150" s="431"/>
      <c r="D150" s="431"/>
      <c r="E150" s="431"/>
      <c r="F150" s="432"/>
      <c r="G150" s="432"/>
      <c r="H150" s="432"/>
      <c r="I150" s="432"/>
      <c r="J150" s="432"/>
      <c r="K150" s="433" t="s">
        <v>8</v>
      </c>
      <c r="L150" s="411" t="str">
        <f aca="false">VLOOKUP(K150,CódigosRetorno!$A$2:$B$1795,2,FALSE())</f>
        <v>-</v>
      </c>
      <c r="M150" s="403"/>
    </row>
    <row r="151" s="14" customFormat="true" ht="24" hidden="false" customHeight="true" outlineLevel="0" collapsed="false">
      <c r="A151" s="12"/>
      <c r="B151" s="48" t="n">
        <f aca="false">B146+1</f>
        <v>37</v>
      </c>
      <c r="C151" s="228" t="s">
        <v>3978</v>
      </c>
      <c r="D151" s="117" t="s">
        <v>63</v>
      </c>
      <c r="E151" s="48" t="s">
        <v>143</v>
      </c>
      <c r="F151" s="48" t="s">
        <v>300</v>
      </c>
      <c r="G151" s="48" t="s">
        <v>301</v>
      </c>
      <c r="H151" s="51" t="s">
        <v>1881</v>
      </c>
      <c r="I151" s="38" t="s">
        <v>3884</v>
      </c>
      <c r="J151" s="52" t="s">
        <v>6</v>
      </c>
      <c r="K151" s="52" t="s">
        <v>3979</v>
      </c>
      <c r="L151" s="394" t="str">
        <f aca="false">VLOOKUP(K151,CódigosRetorno!$A$2:$B$1795,2,FALSE())</f>
        <v>El XML no contiene el tag cac:LegalMonetaryTotal/cbc:LineExtensionAmount</v>
      </c>
      <c r="M151" s="49" t="s">
        <v>8</v>
      </c>
    </row>
    <row r="152" s="14" customFormat="true" ht="36" hidden="false" customHeight="false" outlineLevel="0" collapsed="false">
      <c r="A152" s="12"/>
      <c r="B152" s="48"/>
      <c r="C152" s="228"/>
      <c r="D152" s="117"/>
      <c r="E152" s="48"/>
      <c r="F152" s="48"/>
      <c r="G152" s="48"/>
      <c r="H152" s="51"/>
      <c r="I152" s="38" t="s">
        <v>1618</v>
      </c>
      <c r="J152" s="52" t="s">
        <v>6</v>
      </c>
      <c r="K152" s="116" t="s">
        <v>3980</v>
      </c>
      <c r="L152" s="394" t="str">
        <f aca="false">VLOOKUP(K152,CódigosRetorno!$A$2:$B$1795,2,FALSE())</f>
        <v>El dato ingresado en el tag cac:LegalMonetaryTotal/cbc:LineExtensionAmount no cumple con el formato establecido</v>
      </c>
      <c r="M152" s="49" t="s">
        <v>8</v>
      </c>
    </row>
    <row r="153" s="14" customFormat="true" ht="24" hidden="false" customHeight="false" outlineLevel="0" collapsed="false">
      <c r="A153" s="12"/>
      <c r="B153" s="48"/>
      <c r="C153" s="228"/>
      <c r="D153" s="117"/>
      <c r="E153" s="48"/>
      <c r="F153" s="48" t="s">
        <v>144</v>
      </c>
      <c r="G153" s="48" t="s">
        <v>3564</v>
      </c>
      <c r="H153" s="38" t="s">
        <v>3981</v>
      </c>
      <c r="I153" s="51" t="s">
        <v>1295</v>
      </c>
      <c r="J153" s="52" t="s">
        <v>6</v>
      </c>
      <c r="K153" s="116" t="s">
        <v>1296</v>
      </c>
      <c r="L153" s="394" t="str">
        <f aca="false">VLOOKUP(K153,CódigosRetorno!$A$2:$B$1795,2,FALSE())</f>
        <v>El valor ingresado como moneda del comprobante no es valido (catalogo nro 02).</v>
      </c>
      <c r="M153" s="49" t="s">
        <v>1297</v>
      </c>
    </row>
    <row r="154" s="14" customFormat="true" ht="36" hidden="false" customHeight="true" outlineLevel="0" collapsed="false">
      <c r="A154" s="12"/>
      <c r="B154" s="48" t="n">
        <f aca="false">B151+1</f>
        <v>38</v>
      </c>
      <c r="C154" s="228" t="s">
        <v>3982</v>
      </c>
      <c r="D154" s="117" t="s">
        <v>63</v>
      </c>
      <c r="E154" s="48" t="s">
        <v>143</v>
      </c>
      <c r="F154" s="48" t="s">
        <v>300</v>
      </c>
      <c r="G154" s="48" t="s">
        <v>301</v>
      </c>
      <c r="H154" s="51" t="s">
        <v>1877</v>
      </c>
      <c r="I154" s="38" t="s">
        <v>3901</v>
      </c>
      <c r="J154" s="52" t="s">
        <v>6</v>
      </c>
      <c r="K154" s="116" t="s">
        <v>1878</v>
      </c>
      <c r="L154" s="394" t="str">
        <f aca="false">VLOOKUP(K154,CódigosRetorno!$A$2:$B$1795,2,FALSE())</f>
        <v>El dato ingresado en PayableAmount no cumple con el formato establecido</v>
      </c>
      <c r="M154" s="49" t="s">
        <v>8</v>
      </c>
    </row>
    <row r="155" s="14" customFormat="true" ht="168" hidden="false" customHeight="false" outlineLevel="0" collapsed="false">
      <c r="A155" s="12"/>
      <c r="B155" s="48"/>
      <c r="C155" s="228"/>
      <c r="D155" s="117"/>
      <c r="E155" s="48"/>
      <c r="F155" s="48"/>
      <c r="G155" s="48"/>
      <c r="H155" s="51"/>
      <c r="I155" s="38" t="s">
        <v>3983</v>
      </c>
      <c r="J155" s="52" t="s">
        <v>208</v>
      </c>
      <c r="K155" s="116" t="s">
        <v>3984</v>
      </c>
      <c r="L155" s="394" t="str">
        <f aca="false">VLOOKUP(K155,CódigosRetorno!$A$2:$B$1795,2,FALSE())</f>
        <v>El importe del campo /cac:LegalMonetaryTotal/cbc:PayableAmount no coincide con el valor calculado</v>
      </c>
      <c r="M155" s="49" t="s">
        <v>8</v>
      </c>
    </row>
    <row r="156" s="14" customFormat="true" ht="36" hidden="false" customHeight="false" outlineLevel="0" collapsed="false">
      <c r="A156" s="12"/>
      <c r="B156" s="48"/>
      <c r="C156" s="228"/>
      <c r="D156" s="117"/>
      <c r="E156" s="48"/>
      <c r="F156" s="48" t="s">
        <v>144</v>
      </c>
      <c r="G156" s="48" t="s">
        <v>3564</v>
      </c>
      <c r="H156" s="38" t="s">
        <v>3985</v>
      </c>
      <c r="I156" s="51" t="s">
        <v>3898</v>
      </c>
      <c r="J156" s="52" t="s">
        <v>6</v>
      </c>
      <c r="K156" s="116" t="s">
        <v>3661</v>
      </c>
      <c r="L156" s="394" t="str">
        <f aca="false">VLOOKUP(K156,CódigosRetorno!$A$2:$B$1795,2,FALSE())</f>
        <v>La moneda debe ser la misma en todo el documento</v>
      </c>
      <c r="M156" s="49" t="s">
        <v>1297</v>
      </c>
    </row>
    <row r="157" s="14" customFormat="true" ht="12" hidden="false" customHeight="false" outlineLevel="0" collapsed="false">
      <c r="A157" s="12"/>
      <c r="B157" s="13"/>
      <c r="C157" s="12"/>
      <c r="D157" s="13"/>
      <c r="E157" s="13"/>
      <c r="F157" s="13"/>
      <c r="G157" s="13"/>
      <c r="K157" s="28"/>
      <c r="M157" s="243"/>
    </row>
    <row r="158" s="14" customFormat="true" ht="12" hidden="false" customHeight="false" outlineLevel="0" collapsed="false">
      <c r="A158" s="12"/>
      <c r="B158" s="13"/>
      <c r="C158" s="12"/>
      <c r="D158" s="13"/>
      <c r="E158" s="13"/>
      <c r="F158" s="13"/>
      <c r="G158" s="13"/>
      <c r="K158" s="28"/>
      <c r="M158" s="243"/>
    </row>
    <row r="159" s="14" customFormat="true" ht="12" hidden="true" customHeight="false" outlineLevel="0" collapsed="false">
      <c r="A159" s="12"/>
      <c r="B159" s="13"/>
      <c r="C159" s="12"/>
      <c r="D159" s="13"/>
      <c r="E159" s="13"/>
      <c r="F159" s="13"/>
      <c r="G159" s="13"/>
      <c r="K159" s="28"/>
      <c r="M159" s="243"/>
    </row>
    <row r="160" s="14" customFormat="true" ht="12" hidden="true" customHeight="false" outlineLevel="0" collapsed="false">
      <c r="A160" s="12"/>
      <c r="B160" s="13"/>
      <c r="C160" s="12"/>
      <c r="D160" s="13"/>
      <c r="E160" s="13"/>
      <c r="F160" s="13"/>
      <c r="G160" s="13"/>
      <c r="K160" s="28"/>
      <c r="M160" s="243"/>
    </row>
    <row r="161" s="14" customFormat="true" ht="12" hidden="true" customHeight="false" outlineLevel="0" collapsed="false">
      <c r="A161" s="12"/>
      <c r="B161" s="13"/>
      <c r="C161" s="12"/>
      <c r="D161" s="13"/>
      <c r="E161" s="13"/>
      <c r="F161" s="13"/>
      <c r="G161" s="13"/>
      <c r="K161" s="28"/>
      <c r="M161" s="243"/>
    </row>
    <row r="162" s="14" customFormat="true" ht="12" hidden="true" customHeight="false" outlineLevel="0" collapsed="false">
      <c r="A162" s="12"/>
      <c r="B162" s="13"/>
      <c r="C162" s="12"/>
      <c r="D162" s="13"/>
      <c r="E162" s="13"/>
      <c r="F162" s="13"/>
      <c r="G162" s="13"/>
      <c r="K162" s="28"/>
      <c r="M162" s="243"/>
    </row>
    <row r="163" s="14" customFormat="true" ht="12" hidden="true" customHeight="false" outlineLevel="0" collapsed="false">
      <c r="A163" s="12"/>
      <c r="B163" s="13"/>
      <c r="C163" s="12"/>
      <c r="D163" s="13"/>
      <c r="E163" s="13"/>
      <c r="F163" s="13"/>
      <c r="G163" s="13"/>
      <c r="K163" s="28"/>
      <c r="M163" s="243"/>
    </row>
    <row r="164" s="14" customFormat="true" ht="12" hidden="true" customHeight="false" outlineLevel="0" collapsed="false">
      <c r="A164" s="12"/>
      <c r="B164" s="13"/>
      <c r="C164" s="12"/>
      <c r="D164" s="13"/>
      <c r="E164" s="13"/>
      <c r="F164" s="13"/>
      <c r="G164" s="13"/>
      <c r="K164" s="28"/>
      <c r="M164" s="243"/>
    </row>
    <row r="165" s="14" customFormat="true" ht="12" hidden="true" customHeight="false" outlineLevel="0" collapsed="false">
      <c r="A165" s="12"/>
      <c r="B165" s="13"/>
      <c r="C165" s="12"/>
      <c r="D165" s="13"/>
      <c r="E165" s="13"/>
      <c r="F165" s="13"/>
      <c r="G165" s="13"/>
      <c r="K165" s="28"/>
      <c r="M165" s="243"/>
    </row>
    <row r="166" s="14" customFormat="true" ht="12" hidden="true" customHeight="false" outlineLevel="0" collapsed="false">
      <c r="A166" s="12"/>
      <c r="B166" s="13"/>
      <c r="C166" s="12"/>
      <c r="D166" s="13"/>
      <c r="E166" s="13"/>
      <c r="F166" s="13"/>
      <c r="G166" s="13"/>
      <c r="K166" s="28"/>
      <c r="M166" s="243"/>
    </row>
    <row r="167" s="14" customFormat="true" ht="12" hidden="true" customHeight="false" outlineLevel="0" collapsed="false">
      <c r="A167" s="12"/>
      <c r="B167" s="13"/>
      <c r="C167" s="12"/>
      <c r="D167" s="13"/>
      <c r="E167" s="13"/>
      <c r="F167" s="13"/>
      <c r="G167" s="13"/>
      <c r="K167" s="28"/>
      <c r="M167" s="243"/>
    </row>
    <row r="168" s="14" customFormat="true" ht="12" hidden="true" customHeight="false" outlineLevel="0" collapsed="false">
      <c r="A168" s="12"/>
      <c r="B168" s="13"/>
      <c r="C168" s="12"/>
      <c r="D168" s="13"/>
      <c r="E168" s="13"/>
      <c r="F168" s="13"/>
      <c r="G168" s="13"/>
      <c r="K168" s="28"/>
      <c r="M168" s="243"/>
    </row>
    <row r="169" s="14" customFormat="true" ht="12" hidden="true" customHeight="false" outlineLevel="0" collapsed="false">
      <c r="A169" s="12"/>
      <c r="B169" s="13"/>
      <c r="C169" s="12"/>
      <c r="D169" s="13"/>
      <c r="E169" s="13"/>
      <c r="F169" s="13"/>
      <c r="G169" s="13"/>
      <c r="K169" s="28"/>
      <c r="M169" s="243"/>
    </row>
    <row r="170" s="14" customFormat="true" ht="12" hidden="true" customHeight="false" outlineLevel="0" collapsed="false">
      <c r="A170" s="12"/>
      <c r="B170" s="13"/>
      <c r="C170" s="12"/>
      <c r="D170" s="13"/>
      <c r="E170" s="13"/>
      <c r="F170" s="13"/>
      <c r="G170" s="13"/>
      <c r="K170" s="28"/>
      <c r="M170" s="243"/>
    </row>
    <row r="171" s="14" customFormat="true" ht="12" hidden="true" customHeight="false" outlineLevel="0" collapsed="false">
      <c r="A171" s="12"/>
      <c r="B171" s="13"/>
      <c r="C171" s="12"/>
      <c r="D171" s="13"/>
      <c r="E171" s="13"/>
      <c r="F171" s="13"/>
      <c r="G171" s="13"/>
      <c r="K171" s="28"/>
      <c r="M171" s="243"/>
    </row>
    <row r="172" s="14" customFormat="true" ht="12" hidden="true" customHeight="false" outlineLevel="0" collapsed="false">
      <c r="A172" s="12"/>
      <c r="B172" s="13"/>
      <c r="C172" s="12"/>
      <c r="D172" s="13"/>
      <c r="E172" s="13"/>
      <c r="F172" s="13"/>
      <c r="G172" s="13"/>
      <c r="K172" s="28"/>
      <c r="M172" s="243"/>
    </row>
    <row r="173" s="14" customFormat="true" ht="12" hidden="true" customHeight="false" outlineLevel="0" collapsed="false">
      <c r="A173" s="12"/>
      <c r="B173" s="13"/>
      <c r="C173" s="12"/>
      <c r="D173" s="13"/>
      <c r="E173" s="13"/>
      <c r="F173" s="13"/>
      <c r="G173" s="13"/>
      <c r="K173" s="28"/>
      <c r="M173" s="243"/>
    </row>
    <row r="174" s="14" customFormat="true" ht="12" hidden="true" customHeight="false" outlineLevel="0" collapsed="false">
      <c r="A174" s="12"/>
      <c r="B174" s="13"/>
      <c r="C174" s="12"/>
      <c r="D174" s="13"/>
      <c r="E174" s="13"/>
      <c r="F174" s="13"/>
      <c r="G174" s="13"/>
      <c r="K174" s="28"/>
      <c r="M174" s="243"/>
    </row>
    <row r="175" s="14" customFormat="true" ht="12" hidden="true" customHeight="false" outlineLevel="0" collapsed="false">
      <c r="A175" s="12"/>
      <c r="B175" s="13"/>
      <c r="C175" s="12"/>
      <c r="D175" s="13"/>
      <c r="E175" s="13"/>
      <c r="F175" s="13"/>
      <c r="G175" s="13"/>
      <c r="K175" s="28"/>
      <c r="M175" s="243"/>
    </row>
    <row r="176" s="14" customFormat="true" ht="12" hidden="true" customHeight="false" outlineLevel="0" collapsed="false">
      <c r="A176" s="12"/>
      <c r="B176" s="13"/>
      <c r="C176" s="12"/>
      <c r="D176" s="13"/>
      <c r="E176" s="13"/>
      <c r="F176" s="13"/>
      <c r="G176" s="13"/>
      <c r="K176" s="28"/>
      <c r="M176" s="243"/>
    </row>
    <row r="177" s="14" customFormat="true" ht="12" hidden="true" customHeight="false" outlineLevel="0" collapsed="false">
      <c r="A177" s="12"/>
      <c r="B177" s="13"/>
      <c r="C177" s="12"/>
      <c r="D177" s="13"/>
      <c r="E177" s="13"/>
      <c r="F177" s="13"/>
      <c r="G177" s="13"/>
      <c r="K177" s="28"/>
      <c r="M177" s="243"/>
    </row>
    <row r="178" s="14" customFormat="true" ht="12" hidden="true" customHeight="false" outlineLevel="0" collapsed="false">
      <c r="A178" s="12"/>
      <c r="B178" s="13"/>
      <c r="C178" s="12"/>
      <c r="D178" s="13"/>
      <c r="E178" s="13"/>
      <c r="F178" s="13"/>
      <c r="G178" s="13"/>
      <c r="K178" s="28"/>
      <c r="M178" s="243"/>
    </row>
    <row r="179" s="14" customFormat="true" ht="12" hidden="true" customHeight="false" outlineLevel="0" collapsed="false">
      <c r="A179" s="12"/>
      <c r="B179" s="13"/>
      <c r="C179" s="12"/>
      <c r="D179" s="13"/>
      <c r="E179" s="13"/>
      <c r="F179" s="13"/>
      <c r="G179" s="13"/>
      <c r="K179" s="28"/>
      <c r="M179" s="243"/>
    </row>
    <row r="180" s="14" customFormat="true" ht="12" hidden="true" customHeight="false" outlineLevel="0" collapsed="false">
      <c r="A180" s="12"/>
      <c r="B180" s="13"/>
      <c r="C180" s="12"/>
      <c r="D180" s="13"/>
      <c r="E180" s="13"/>
      <c r="F180" s="13"/>
      <c r="G180" s="13"/>
      <c r="K180" s="28"/>
      <c r="M180" s="243"/>
    </row>
    <row r="181" s="14" customFormat="true" ht="12" hidden="true" customHeight="false" outlineLevel="0" collapsed="false">
      <c r="A181" s="12"/>
      <c r="B181" s="13"/>
      <c r="C181" s="12"/>
      <c r="D181" s="13"/>
      <c r="E181" s="13"/>
      <c r="F181" s="13"/>
      <c r="G181" s="13"/>
      <c r="K181" s="28"/>
      <c r="M181" s="243"/>
    </row>
    <row r="182" s="14" customFormat="true" ht="12" hidden="true" customHeight="false" outlineLevel="0" collapsed="false">
      <c r="A182" s="12"/>
      <c r="B182" s="13"/>
      <c r="C182" s="12"/>
      <c r="D182" s="13"/>
      <c r="E182" s="13"/>
      <c r="F182" s="13"/>
      <c r="G182" s="13"/>
      <c r="K182" s="28"/>
      <c r="M182" s="243"/>
    </row>
    <row r="183" s="14" customFormat="true" ht="12" hidden="true" customHeight="false" outlineLevel="0" collapsed="false">
      <c r="A183" s="12"/>
      <c r="B183" s="13"/>
      <c r="C183" s="12"/>
      <c r="D183" s="13"/>
      <c r="E183" s="13"/>
      <c r="F183" s="13"/>
      <c r="G183" s="13"/>
      <c r="K183" s="28"/>
      <c r="M183" s="243"/>
    </row>
    <row r="184" s="14" customFormat="true" ht="12" hidden="true" customHeight="false" outlineLevel="0" collapsed="false">
      <c r="A184" s="12"/>
      <c r="B184" s="13"/>
      <c r="C184" s="12"/>
      <c r="D184" s="13"/>
      <c r="E184" s="13"/>
      <c r="F184" s="13"/>
      <c r="G184" s="13"/>
      <c r="K184" s="28"/>
      <c r="M184" s="243"/>
    </row>
    <row r="185" s="14" customFormat="true" ht="12" hidden="true" customHeight="false" outlineLevel="0" collapsed="false">
      <c r="A185" s="12"/>
      <c r="B185" s="13"/>
      <c r="C185" s="12"/>
      <c r="D185" s="13"/>
      <c r="E185" s="13"/>
      <c r="F185" s="13"/>
      <c r="G185" s="13"/>
      <c r="K185" s="28"/>
      <c r="M185" s="243"/>
    </row>
    <row r="186" s="14" customFormat="true" ht="12" hidden="true" customHeight="false" outlineLevel="0" collapsed="false">
      <c r="A186" s="12"/>
      <c r="B186" s="13"/>
      <c r="C186" s="12"/>
      <c r="D186" s="13"/>
      <c r="E186" s="13"/>
      <c r="F186" s="13"/>
      <c r="G186" s="13"/>
      <c r="K186" s="28"/>
      <c r="M186" s="243"/>
    </row>
    <row r="187" s="14" customFormat="true" ht="12" hidden="true" customHeight="false" outlineLevel="0" collapsed="false">
      <c r="A187" s="12"/>
      <c r="B187" s="13"/>
      <c r="C187" s="12"/>
      <c r="D187" s="13"/>
      <c r="E187" s="13"/>
      <c r="F187" s="13"/>
      <c r="G187" s="13"/>
      <c r="K187" s="28"/>
      <c r="M187" s="243"/>
    </row>
    <row r="188" s="14" customFormat="true" ht="12" hidden="true" customHeight="false" outlineLevel="0" collapsed="false">
      <c r="A188" s="12"/>
      <c r="B188" s="13"/>
      <c r="C188" s="12"/>
      <c r="D188" s="13"/>
      <c r="E188" s="13"/>
      <c r="F188" s="13"/>
      <c r="G188" s="13"/>
      <c r="K188" s="28"/>
      <c r="M188" s="243"/>
    </row>
    <row r="189" s="14" customFormat="true" ht="12" hidden="true" customHeight="false" outlineLevel="0" collapsed="false">
      <c r="A189" s="12"/>
      <c r="B189" s="13"/>
      <c r="C189" s="12"/>
      <c r="D189" s="13"/>
      <c r="E189" s="13"/>
      <c r="F189" s="13"/>
      <c r="G189" s="13"/>
      <c r="K189" s="28"/>
      <c r="M189" s="243"/>
    </row>
    <row r="190" s="14" customFormat="true" ht="12" hidden="true" customHeight="false" outlineLevel="0" collapsed="false">
      <c r="A190" s="12"/>
      <c r="B190" s="13"/>
      <c r="C190" s="12"/>
      <c r="D190" s="13"/>
      <c r="E190" s="13"/>
      <c r="F190" s="13"/>
      <c r="G190" s="13"/>
      <c r="K190" s="28"/>
      <c r="M190" s="243"/>
    </row>
    <row r="191" s="14" customFormat="true" ht="12" hidden="true" customHeight="false" outlineLevel="0" collapsed="false">
      <c r="A191" s="12"/>
      <c r="B191" s="13"/>
      <c r="C191" s="12"/>
      <c r="D191" s="13"/>
      <c r="E191" s="13"/>
      <c r="F191" s="13"/>
      <c r="G191" s="13"/>
      <c r="K191" s="28"/>
      <c r="M191" s="243"/>
    </row>
    <row r="192" s="14" customFormat="true" ht="12" hidden="true" customHeight="false" outlineLevel="0" collapsed="false">
      <c r="A192" s="12"/>
      <c r="B192" s="13"/>
      <c r="C192" s="12"/>
      <c r="D192" s="13"/>
      <c r="E192" s="13"/>
      <c r="F192" s="13"/>
      <c r="G192" s="13"/>
      <c r="K192" s="28"/>
      <c r="M192" s="243"/>
    </row>
    <row r="193" s="14" customFormat="true" ht="12" hidden="true" customHeight="false" outlineLevel="0" collapsed="false">
      <c r="A193" s="12"/>
      <c r="B193" s="13"/>
      <c r="C193" s="12"/>
      <c r="D193" s="13"/>
      <c r="E193" s="13"/>
      <c r="F193" s="13"/>
      <c r="G193" s="13"/>
      <c r="K193" s="28"/>
      <c r="M193" s="243"/>
    </row>
    <row r="194" s="14" customFormat="true" ht="12" hidden="true" customHeight="false" outlineLevel="0" collapsed="false">
      <c r="A194" s="12"/>
      <c r="B194" s="13"/>
      <c r="C194" s="12"/>
      <c r="D194" s="13"/>
      <c r="E194" s="13"/>
      <c r="F194" s="13"/>
      <c r="G194" s="13"/>
      <c r="K194" s="28"/>
      <c r="M194" s="243"/>
    </row>
    <row r="195" s="14" customFormat="true" ht="12" hidden="true" customHeight="false" outlineLevel="0" collapsed="false">
      <c r="A195" s="12"/>
      <c r="B195" s="13"/>
      <c r="C195" s="12"/>
      <c r="D195" s="13"/>
      <c r="E195" s="13"/>
      <c r="F195" s="13"/>
      <c r="G195" s="13"/>
      <c r="K195" s="28"/>
      <c r="M195" s="243"/>
    </row>
    <row r="196" s="14" customFormat="true" ht="12" hidden="true" customHeight="false" outlineLevel="0" collapsed="false">
      <c r="A196" s="12"/>
      <c r="B196" s="13"/>
      <c r="C196" s="12"/>
      <c r="D196" s="13"/>
      <c r="E196" s="13"/>
      <c r="F196" s="13"/>
      <c r="G196" s="13"/>
      <c r="K196" s="28"/>
      <c r="M196" s="243"/>
    </row>
    <row r="197" s="14" customFormat="true" ht="12" hidden="true" customHeight="false" outlineLevel="0" collapsed="false">
      <c r="A197" s="12"/>
      <c r="B197" s="13"/>
      <c r="C197" s="12"/>
      <c r="D197" s="13"/>
      <c r="E197" s="13"/>
      <c r="F197" s="13"/>
      <c r="G197" s="13"/>
      <c r="K197" s="28"/>
      <c r="M197" s="243"/>
    </row>
    <row r="198" s="14" customFormat="true" ht="12" hidden="true" customHeight="false" outlineLevel="0" collapsed="false">
      <c r="A198" s="12"/>
      <c r="B198" s="13"/>
      <c r="C198" s="12"/>
      <c r="D198" s="13"/>
      <c r="E198" s="13"/>
      <c r="F198" s="13"/>
      <c r="G198" s="13"/>
      <c r="K198" s="28"/>
      <c r="M198" s="243"/>
    </row>
    <row r="199" s="14" customFormat="true" ht="12" hidden="true" customHeight="false" outlineLevel="0" collapsed="false">
      <c r="A199" s="12"/>
      <c r="B199" s="13"/>
      <c r="C199" s="12"/>
      <c r="D199" s="13"/>
      <c r="E199" s="13"/>
      <c r="F199" s="13"/>
      <c r="G199" s="13"/>
      <c r="K199" s="28"/>
      <c r="M199" s="243"/>
    </row>
    <row r="200" s="14" customFormat="true" ht="12" hidden="true" customHeight="false" outlineLevel="0" collapsed="false">
      <c r="A200" s="12"/>
      <c r="B200" s="13"/>
      <c r="C200" s="12"/>
      <c r="D200" s="13"/>
      <c r="E200" s="13"/>
      <c r="F200" s="13"/>
      <c r="G200" s="13"/>
      <c r="K200" s="28"/>
      <c r="M200" s="243"/>
    </row>
    <row r="201" s="14" customFormat="true" ht="12" hidden="true" customHeight="false" outlineLevel="0" collapsed="false">
      <c r="A201" s="12"/>
      <c r="B201" s="13"/>
      <c r="C201" s="12"/>
      <c r="D201" s="13"/>
      <c r="E201" s="13"/>
      <c r="F201" s="13"/>
      <c r="G201" s="13"/>
      <c r="K201" s="28"/>
      <c r="M201" s="243"/>
    </row>
    <row r="202" s="14" customFormat="true" ht="12" hidden="true" customHeight="false" outlineLevel="0" collapsed="false">
      <c r="A202" s="12"/>
      <c r="B202" s="13"/>
      <c r="C202" s="12"/>
      <c r="D202" s="13"/>
      <c r="E202" s="13"/>
      <c r="F202" s="13"/>
      <c r="G202" s="13"/>
      <c r="K202" s="28"/>
      <c r="M202" s="243"/>
    </row>
    <row r="203" s="14" customFormat="true" ht="12" hidden="true" customHeight="false" outlineLevel="0" collapsed="false">
      <c r="A203" s="12"/>
      <c r="B203" s="13"/>
      <c r="C203" s="12"/>
      <c r="D203" s="13"/>
      <c r="E203" s="13"/>
      <c r="F203" s="13"/>
      <c r="G203" s="13"/>
      <c r="K203" s="28"/>
      <c r="M203" s="243"/>
    </row>
    <row r="204" s="14" customFormat="true" ht="12" hidden="true" customHeight="false" outlineLevel="0" collapsed="false">
      <c r="A204" s="12"/>
      <c r="B204" s="13"/>
      <c r="C204" s="12"/>
      <c r="D204" s="13"/>
      <c r="E204" s="13"/>
      <c r="F204" s="13"/>
      <c r="G204" s="13"/>
      <c r="K204" s="28"/>
      <c r="M204" s="243"/>
    </row>
    <row r="205" s="14" customFormat="true" ht="12" hidden="true" customHeight="false" outlineLevel="0" collapsed="false">
      <c r="A205" s="12"/>
      <c r="B205" s="13"/>
      <c r="C205" s="12"/>
      <c r="D205" s="13"/>
      <c r="E205" s="13"/>
      <c r="F205" s="13"/>
      <c r="G205" s="13"/>
      <c r="K205" s="28"/>
      <c r="M205" s="243"/>
    </row>
    <row r="206" s="14" customFormat="true" ht="12" hidden="true" customHeight="false" outlineLevel="0" collapsed="false">
      <c r="A206" s="12"/>
      <c r="B206" s="13"/>
      <c r="C206" s="12"/>
      <c r="D206" s="13"/>
      <c r="E206" s="13"/>
      <c r="F206" s="13"/>
      <c r="G206" s="13"/>
      <c r="K206" s="28"/>
      <c r="M206" s="243"/>
    </row>
    <row r="207" s="14" customFormat="true" ht="12" hidden="true" customHeight="false" outlineLevel="0" collapsed="false">
      <c r="A207" s="12"/>
      <c r="B207" s="13"/>
      <c r="C207" s="12"/>
      <c r="D207" s="13"/>
      <c r="E207" s="13"/>
      <c r="F207" s="13"/>
      <c r="G207" s="13"/>
      <c r="K207" s="28"/>
      <c r="M207" s="243"/>
    </row>
    <row r="208" s="14" customFormat="true" ht="12" hidden="true" customHeight="false" outlineLevel="0" collapsed="false">
      <c r="A208" s="12"/>
      <c r="B208" s="13"/>
      <c r="C208" s="12"/>
      <c r="D208" s="13"/>
      <c r="E208" s="13"/>
      <c r="F208" s="13"/>
      <c r="G208" s="13"/>
      <c r="K208" s="28"/>
      <c r="M208" s="243"/>
    </row>
    <row r="209" s="14" customFormat="true" ht="12" hidden="true" customHeight="false" outlineLevel="0" collapsed="false">
      <c r="A209" s="12"/>
      <c r="B209" s="13"/>
      <c r="C209" s="12"/>
      <c r="D209" s="13"/>
      <c r="E209" s="13"/>
      <c r="F209" s="13"/>
      <c r="G209" s="13"/>
      <c r="K209" s="28"/>
      <c r="M209" s="243"/>
    </row>
    <row r="210" s="14" customFormat="true" ht="12" hidden="true" customHeight="false" outlineLevel="0" collapsed="false">
      <c r="A210" s="12"/>
      <c r="B210" s="13"/>
      <c r="C210" s="12"/>
      <c r="D210" s="13"/>
      <c r="E210" s="13"/>
      <c r="F210" s="13"/>
      <c r="G210" s="13"/>
      <c r="K210" s="28"/>
      <c r="M210" s="243"/>
    </row>
    <row r="211" s="14" customFormat="true" ht="12" hidden="true" customHeight="false" outlineLevel="0" collapsed="false">
      <c r="A211" s="12"/>
      <c r="B211" s="13"/>
      <c r="C211" s="12"/>
      <c r="D211" s="13"/>
      <c r="E211" s="13"/>
      <c r="F211" s="13"/>
      <c r="G211" s="13"/>
      <c r="K211" s="28"/>
      <c r="M211" s="243"/>
    </row>
    <row r="212" s="14" customFormat="true" ht="12" hidden="true" customHeight="false" outlineLevel="0" collapsed="false">
      <c r="A212" s="12"/>
      <c r="B212" s="13"/>
      <c r="C212" s="12"/>
      <c r="D212" s="13"/>
      <c r="E212" s="13"/>
      <c r="F212" s="13"/>
      <c r="G212" s="13"/>
      <c r="K212" s="28"/>
      <c r="M212" s="243"/>
    </row>
    <row r="213" s="14" customFormat="true" ht="12" hidden="true" customHeight="false" outlineLevel="0" collapsed="false">
      <c r="A213" s="12"/>
      <c r="B213" s="13"/>
      <c r="C213" s="12"/>
      <c r="D213" s="13"/>
      <c r="E213" s="13"/>
      <c r="F213" s="13"/>
      <c r="G213" s="13"/>
      <c r="K213" s="28"/>
      <c r="M213" s="243"/>
    </row>
    <row r="214" s="14" customFormat="true" ht="12" hidden="true" customHeight="false" outlineLevel="0" collapsed="false">
      <c r="A214" s="12"/>
      <c r="B214" s="13"/>
      <c r="C214" s="12"/>
      <c r="D214" s="13"/>
      <c r="E214" s="13"/>
      <c r="F214" s="13"/>
      <c r="G214" s="13"/>
      <c r="K214" s="28"/>
      <c r="M214" s="243"/>
    </row>
    <row r="215" s="14" customFormat="true" ht="12" hidden="true" customHeight="false" outlineLevel="0" collapsed="false">
      <c r="A215" s="12"/>
      <c r="B215" s="13"/>
      <c r="C215" s="12"/>
      <c r="D215" s="13"/>
      <c r="E215" s="13"/>
      <c r="F215" s="13"/>
      <c r="G215" s="13"/>
      <c r="K215" s="28"/>
      <c r="M215" s="243"/>
    </row>
    <row r="216" s="14" customFormat="true" ht="12" hidden="true" customHeight="false" outlineLevel="0" collapsed="false">
      <c r="A216" s="12"/>
      <c r="B216" s="13"/>
      <c r="C216" s="12"/>
      <c r="D216" s="13"/>
      <c r="E216" s="13"/>
      <c r="F216" s="13"/>
      <c r="G216" s="13"/>
      <c r="K216" s="28"/>
      <c r="M216" s="243"/>
    </row>
    <row r="217" s="14" customFormat="true" ht="12" hidden="true" customHeight="false" outlineLevel="0" collapsed="false">
      <c r="A217" s="12"/>
      <c r="B217" s="13"/>
      <c r="C217" s="12"/>
      <c r="D217" s="13"/>
      <c r="E217" s="13"/>
      <c r="F217" s="13"/>
      <c r="G217" s="13"/>
      <c r="K217" s="28"/>
      <c r="M217" s="243"/>
    </row>
    <row r="218" s="14" customFormat="true" ht="12" hidden="true" customHeight="false" outlineLevel="0" collapsed="false">
      <c r="A218" s="12"/>
      <c r="B218" s="13"/>
      <c r="C218" s="12"/>
      <c r="D218" s="13"/>
      <c r="E218" s="13"/>
      <c r="F218" s="13"/>
      <c r="G218" s="13"/>
      <c r="K218" s="28"/>
      <c r="M218" s="243"/>
    </row>
    <row r="219" s="14" customFormat="true" ht="12" hidden="true" customHeight="false" outlineLevel="0" collapsed="false">
      <c r="A219" s="12"/>
      <c r="B219" s="13"/>
      <c r="C219" s="12"/>
      <c r="D219" s="13"/>
      <c r="E219" s="13"/>
      <c r="F219" s="13"/>
      <c r="G219" s="13"/>
      <c r="K219" s="28"/>
      <c r="M219" s="243"/>
    </row>
    <row r="220" s="14" customFormat="true" ht="12" hidden="true" customHeight="false" outlineLevel="0" collapsed="false">
      <c r="A220" s="12"/>
      <c r="B220" s="13"/>
      <c r="C220" s="12"/>
      <c r="D220" s="13"/>
      <c r="E220" s="13"/>
      <c r="F220" s="13"/>
      <c r="G220" s="13"/>
      <c r="K220" s="28"/>
      <c r="M220" s="243"/>
    </row>
    <row r="221" s="14" customFormat="true" ht="12" hidden="true" customHeight="false" outlineLevel="0" collapsed="false">
      <c r="A221" s="12"/>
      <c r="B221" s="13"/>
      <c r="C221" s="12"/>
      <c r="D221" s="13"/>
      <c r="E221" s="13"/>
      <c r="F221" s="13"/>
      <c r="G221" s="13"/>
      <c r="K221" s="28"/>
      <c r="M221" s="243"/>
    </row>
    <row r="222" s="14" customFormat="true" ht="12" hidden="true" customHeight="false" outlineLevel="0" collapsed="false">
      <c r="A222" s="12"/>
      <c r="B222" s="13"/>
      <c r="C222" s="12"/>
      <c r="D222" s="13"/>
      <c r="E222" s="13"/>
      <c r="F222" s="13"/>
      <c r="G222" s="13"/>
      <c r="K222" s="28"/>
      <c r="M222" s="243"/>
    </row>
    <row r="223" s="14" customFormat="true" ht="12" hidden="true" customHeight="false" outlineLevel="0" collapsed="false">
      <c r="A223" s="12"/>
      <c r="B223" s="13"/>
      <c r="C223" s="12"/>
      <c r="D223" s="13"/>
      <c r="E223" s="13"/>
      <c r="F223" s="13"/>
      <c r="G223" s="13"/>
      <c r="K223" s="28"/>
      <c r="M223" s="243"/>
    </row>
    <row r="224" s="14" customFormat="true" ht="12" hidden="true" customHeight="false" outlineLevel="0" collapsed="false">
      <c r="A224" s="12"/>
      <c r="B224" s="13"/>
      <c r="C224" s="12"/>
      <c r="D224" s="13"/>
      <c r="E224" s="13"/>
      <c r="F224" s="13"/>
      <c r="G224" s="13"/>
      <c r="K224" s="28"/>
      <c r="M224" s="243"/>
    </row>
    <row r="225" s="14" customFormat="true" ht="12" hidden="true" customHeight="false" outlineLevel="0" collapsed="false">
      <c r="A225" s="12"/>
      <c r="B225" s="13"/>
      <c r="C225" s="12"/>
      <c r="D225" s="13"/>
      <c r="E225" s="13"/>
      <c r="F225" s="13"/>
      <c r="G225" s="13"/>
      <c r="K225" s="28"/>
      <c r="M225" s="243"/>
    </row>
    <row r="226" s="14" customFormat="true" ht="12" hidden="true" customHeight="false" outlineLevel="0" collapsed="false">
      <c r="A226" s="12"/>
      <c r="B226" s="13"/>
      <c r="C226" s="12"/>
      <c r="D226" s="13"/>
      <c r="E226" s="13"/>
      <c r="F226" s="13"/>
      <c r="G226" s="13"/>
      <c r="K226" s="28"/>
      <c r="M226" s="243"/>
    </row>
    <row r="227" s="14" customFormat="true" ht="12" hidden="true" customHeight="false" outlineLevel="0" collapsed="false">
      <c r="A227" s="12"/>
      <c r="B227" s="13"/>
      <c r="C227" s="12"/>
      <c r="D227" s="13"/>
      <c r="E227" s="13"/>
      <c r="F227" s="13"/>
      <c r="G227" s="13"/>
      <c r="K227" s="28"/>
      <c r="M227" s="243"/>
    </row>
    <row r="228" s="14" customFormat="true" ht="12" hidden="true" customHeight="false" outlineLevel="0" collapsed="false">
      <c r="A228" s="12"/>
      <c r="B228" s="13"/>
      <c r="C228" s="12"/>
      <c r="D228" s="13"/>
      <c r="E228" s="13"/>
      <c r="F228" s="13"/>
      <c r="G228" s="13"/>
      <c r="K228" s="28"/>
      <c r="M228" s="243"/>
    </row>
    <row r="229" s="14" customFormat="true" ht="12" hidden="true" customHeight="false" outlineLevel="0" collapsed="false">
      <c r="A229" s="12"/>
      <c r="B229" s="13"/>
      <c r="C229" s="12"/>
      <c r="D229" s="13"/>
      <c r="E229" s="13"/>
      <c r="F229" s="13"/>
      <c r="G229" s="13"/>
      <c r="K229" s="28"/>
      <c r="M229" s="243"/>
    </row>
    <row r="230" s="14" customFormat="true" ht="12" hidden="true" customHeight="false" outlineLevel="0" collapsed="false">
      <c r="A230" s="12"/>
      <c r="B230" s="13"/>
      <c r="C230" s="12"/>
      <c r="D230" s="13"/>
      <c r="E230" s="13"/>
      <c r="F230" s="13"/>
      <c r="G230" s="13"/>
      <c r="K230" s="28"/>
      <c r="M230" s="243"/>
    </row>
    <row r="231" s="14" customFormat="true" ht="12" hidden="true" customHeight="false" outlineLevel="0" collapsed="false">
      <c r="A231" s="12"/>
      <c r="B231" s="13"/>
      <c r="C231" s="12"/>
      <c r="D231" s="13"/>
      <c r="E231" s="13"/>
      <c r="F231" s="13"/>
      <c r="G231" s="13"/>
      <c r="K231" s="28"/>
      <c r="M231" s="243"/>
    </row>
    <row r="232" s="14" customFormat="true" ht="12" hidden="true" customHeight="false" outlineLevel="0" collapsed="false">
      <c r="A232" s="12"/>
      <c r="B232" s="13"/>
      <c r="C232" s="12"/>
      <c r="D232" s="13"/>
      <c r="E232" s="13"/>
      <c r="F232" s="13"/>
      <c r="G232" s="13"/>
      <c r="K232" s="28"/>
      <c r="M232" s="243"/>
    </row>
    <row r="233" s="14" customFormat="true" ht="12" hidden="true" customHeight="false" outlineLevel="0" collapsed="false">
      <c r="A233" s="12"/>
      <c r="B233" s="13"/>
      <c r="C233" s="12"/>
      <c r="D233" s="13"/>
      <c r="E233" s="13"/>
      <c r="F233" s="13"/>
      <c r="G233" s="13"/>
      <c r="K233" s="28"/>
      <c r="M233" s="243"/>
    </row>
    <row r="234" s="14" customFormat="true" ht="12" hidden="true" customHeight="false" outlineLevel="0" collapsed="false">
      <c r="A234" s="12"/>
      <c r="B234" s="13"/>
      <c r="C234" s="12"/>
      <c r="D234" s="13"/>
      <c r="E234" s="13"/>
      <c r="F234" s="13"/>
      <c r="G234" s="13"/>
      <c r="K234" s="28"/>
      <c r="M234" s="243"/>
    </row>
    <row r="235" s="14" customFormat="true" ht="12" hidden="true" customHeight="false" outlineLevel="0" collapsed="false">
      <c r="A235" s="12"/>
      <c r="B235" s="13"/>
      <c r="C235" s="12"/>
      <c r="D235" s="13"/>
      <c r="E235" s="13"/>
      <c r="F235" s="13"/>
      <c r="G235" s="13"/>
      <c r="K235" s="28"/>
      <c r="M235" s="243"/>
    </row>
    <row r="236" s="14" customFormat="true" ht="12" hidden="true" customHeight="false" outlineLevel="0" collapsed="false">
      <c r="A236" s="12"/>
      <c r="B236" s="13"/>
      <c r="C236" s="12"/>
      <c r="D236" s="13"/>
      <c r="E236" s="13"/>
      <c r="F236" s="13"/>
      <c r="G236" s="13"/>
      <c r="K236" s="28"/>
      <c r="M236" s="243"/>
    </row>
    <row r="237" s="14" customFormat="true" ht="12" hidden="true" customHeight="false" outlineLevel="0" collapsed="false">
      <c r="A237" s="12"/>
      <c r="B237" s="13"/>
      <c r="C237" s="12"/>
      <c r="D237" s="13"/>
      <c r="E237" s="13"/>
      <c r="F237" s="13"/>
      <c r="G237" s="13"/>
      <c r="K237" s="28"/>
      <c r="M237" s="243"/>
    </row>
    <row r="238" s="14" customFormat="true" ht="12" hidden="true" customHeight="false" outlineLevel="0" collapsed="false">
      <c r="A238" s="12"/>
      <c r="B238" s="13"/>
      <c r="C238" s="12"/>
      <c r="D238" s="13"/>
      <c r="E238" s="13"/>
      <c r="F238" s="13"/>
      <c r="G238" s="13"/>
      <c r="K238" s="28"/>
      <c r="M238" s="243"/>
    </row>
    <row r="239" s="14" customFormat="true" ht="12" hidden="true" customHeight="false" outlineLevel="0" collapsed="false">
      <c r="A239" s="12"/>
      <c r="B239" s="13"/>
      <c r="C239" s="12"/>
      <c r="D239" s="13"/>
      <c r="E239" s="13"/>
      <c r="F239" s="13"/>
      <c r="G239" s="13"/>
      <c r="K239" s="28"/>
      <c r="M239" s="243"/>
    </row>
    <row r="240" s="14" customFormat="true" ht="12" hidden="true" customHeight="false" outlineLevel="0" collapsed="false">
      <c r="A240" s="12"/>
      <c r="B240" s="13"/>
      <c r="C240" s="12"/>
      <c r="D240" s="13"/>
      <c r="E240" s="13"/>
      <c r="F240" s="13"/>
      <c r="G240" s="13"/>
      <c r="K240" s="28"/>
      <c r="M240" s="243"/>
    </row>
    <row r="241" s="14" customFormat="true" ht="12" hidden="true" customHeight="false" outlineLevel="0" collapsed="false">
      <c r="A241" s="12"/>
      <c r="B241" s="13"/>
      <c r="C241" s="12"/>
      <c r="D241" s="13"/>
      <c r="E241" s="13"/>
      <c r="F241" s="13"/>
      <c r="G241" s="13"/>
      <c r="K241" s="28"/>
      <c r="M241" s="243"/>
    </row>
    <row r="242" s="14" customFormat="true" ht="12" hidden="true" customHeight="false" outlineLevel="0" collapsed="false">
      <c r="A242" s="12"/>
      <c r="B242" s="13"/>
      <c r="C242" s="12"/>
      <c r="D242" s="13"/>
      <c r="E242" s="13"/>
      <c r="F242" s="13"/>
      <c r="G242" s="13"/>
      <c r="K242" s="28"/>
      <c r="M242" s="243"/>
    </row>
    <row r="243" s="14" customFormat="true" ht="12" hidden="true" customHeight="false" outlineLevel="0" collapsed="false">
      <c r="A243" s="12"/>
      <c r="B243" s="13"/>
      <c r="C243" s="12"/>
      <c r="D243" s="13"/>
      <c r="E243" s="13"/>
      <c r="F243" s="13"/>
      <c r="G243" s="13"/>
      <c r="K243" s="28"/>
      <c r="M243" s="243"/>
    </row>
    <row r="244" s="14" customFormat="true" ht="12" hidden="true" customHeight="false" outlineLevel="0" collapsed="false">
      <c r="A244" s="12"/>
      <c r="B244" s="13"/>
      <c r="C244" s="12"/>
      <c r="D244" s="13"/>
      <c r="E244" s="13"/>
      <c r="F244" s="13"/>
      <c r="G244" s="13"/>
      <c r="K244" s="28"/>
      <c r="M244" s="243"/>
    </row>
    <row r="245" s="14" customFormat="true" ht="12" hidden="true" customHeight="false" outlineLevel="0" collapsed="false">
      <c r="A245" s="12"/>
      <c r="B245" s="13"/>
      <c r="C245" s="12"/>
      <c r="D245" s="13"/>
      <c r="E245" s="13"/>
      <c r="F245" s="13"/>
      <c r="G245" s="13"/>
      <c r="K245" s="28"/>
      <c r="M245" s="243"/>
    </row>
    <row r="246" s="14" customFormat="true" ht="12" hidden="true" customHeight="false" outlineLevel="0" collapsed="false">
      <c r="A246" s="12"/>
      <c r="B246" s="13"/>
      <c r="C246" s="12"/>
      <c r="D246" s="13"/>
      <c r="E246" s="13"/>
      <c r="F246" s="13"/>
      <c r="G246" s="13"/>
      <c r="K246" s="28"/>
      <c r="M246" s="243"/>
    </row>
    <row r="247" s="14" customFormat="true" ht="12" hidden="true" customHeight="false" outlineLevel="0" collapsed="false">
      <c r="A247" s="12"/>
      <c r="B247" s="13"/>
      <c r="C247" s="12"/>
      <c r="D247" s="13"/>
      <c r="E247" s="13"/>
      <c r="F247" s="13"/>
      <c r="G247" s="13"/>
      <c r="K247" s="28"/>
      <c r="M247" s="243"/>
    </row>
    <row r="248" s="14" customFormat="true" ht="12" hidden="true" customHeight="false" outlineLevel="0" collapsed="false">
      <c r="A248" s="12"/>
      <c r="B248" s="13"/>
      <c r="C248" s="12"/>
      <c r="D248" s="13"/>
      <c r="E248" s="13"/>
      <c r="F248" s="13"/>
      <c r="G248" s="13"/>
      <c r="K248" s="28"/>
      <c r="M248" s="243"/>
    </row>
    <row r="249" s="14" customFormat="true" ht="12" hidden="true" customHeight="false" outlineLevel="0" collapsed="false">
      <c r="A249" s="12"/>
      <c r="B249" s="13"/>
      <c r="C249" s="12"/>
      <c r="D249" s="13"/>
      <c r="E249" s="13"/>
      <c r="F249" s="13"/>
      <c r="G249" s="13"/>
      <c r="K249" s="28"/>
      <c r="M249" s="243"/>
    </row>
    <row r="250" s="14" customFormat="true" ht="12" hidden="true" customHeight="false" outlineLevel="0" collapsed="false">
      <c r="A250" s="12"/>
      <c r="B250" s="13"/>
      <c r="C250" s="12"/>
      <c r="D250" s="13"/>
      <c r="E250" s="13"/>
      <c r="F250" s="13"/>
      <c r="G250" s="13"/>
      <c r="K250" s="28"/>
      <c r="M250" s="243"/>
    </row>
    <row r="251" s="14" customFormat="true" ht="12" hidden="true" customHeight="false" outlineLevel="0" collapsed="false">
      <c r="A251" s="12"/>
      <c r="B251" s="13"/>
      <c r="C251" s="12"/>
      <c r="D251" s="13"/>
      <c r="E251" s="13"/>
      <c r="F251" s="13"/>
      <c r="G251" s="13"/>
      <c r="K251" s="28"/>
      <c r="M251" s="243"/>
    </row>
    <row r="252" s="14" customFormat="true" ht="12" hidden="true" customHeight="false" outlineLevel="0" collapsed="false">
      <c r="A252" s="12"/>
      <c r="B252" s="13"/>
      <c r="C252" s="12"/>
      <c r="D252" s="13"/>
      <c r="E252" s="13"/>
      <c r="F252" s="13"/>
      <c r="G252" s="13"/>
      <c r="K252" s="28"/>
      <c r="M252" s="243"/>
    </row>
    <row r="253" s="14" customFormat="true" ht="12" hidden="true" customHeight="false" outlineLevel="0" collapsed="false">
      <c r="A253" s="12"/>
      <c r="B253" s="13"/>
      <c r="C253" s="12"/>
      <c r="D253" s="13"/>
      <c r="E253" s="13"/>
      <c r="F253" s="13"/>
      <c r="G253" s="13"/>
      <c r="K253" s="28"/>
      <c r="M253" s="243"/>
    </row>
    <row r="254" s="14" customFormat="true" ht="12" hidden="true" customHeight="false" outlineLevel="0" collapsed="false">
      <c r="A254" s="12"/>
      <c r="B254" s="13"/>
      <c r="C254" s="12"/>
      <c r="D254" s="13"/>
      <c r="E254" s="13"/>
      <c r="F254" s="13"/>
      <c r="G254" s="13"/>
      <c r="K254" s="28"/>
      <c r="M254" s="243"/>
    </row>
    <row r="255" s="14" customFormat="true" ht="12" hidden="true" customHeight="false" outlineLevel="0" collapsed="false">
      <c r="A255" s="12"/>
      <c r="B255" s="13"/>
      <c r="C255" s="12"/>
      <c r="D255" s="13"/>
      <c r="E255" s="13"/>
      <c r="F255" s="13"/>
      <c r="G255" s="13"/>
      <c r="K255" s="28"/>
      <c r="M255" s="243"/>
    </row>
    <row r="256" s="14" customFormat="true" ht="12" hidden="true" customHeight="false" outlineLevel="0" collapsed="false">
      <c r="A256" s="12"/>
      <c r="B256" s="13"/>
      <c r="C256" s="12"/>
      <c r="D256" s="13"/>
      <c r="E256" s="13"/>
      <c r="F256" s="13"/>
      <c r="G256" s="13"/>
      <c r="K256" s="28"/>
      <c r="M256" s="243"/>
    </row>
    <row r="257" s="14" customFormat="true" ht="12" hidden="true" customHeight="false" outlineLevel="0" collapsed="false">
      <c r="A257" s="12"/>
      <c r="B257" s="13"/>
      <c r="C257" s="12"/>
      <c r="D257" s="13"/>
      <c r="E257" s="13"/>
      <c r="F257" s="13"/>
      <c r="G257" s="13"/>
      <c r="K257" s="28"/>
      <c r="M257" s="243"/>
    </row>
    <row r="258" s="14" customFormat="true" ht="12" hidden="true" customHeight="false" outlineLevel="0" collapsed="false">
      <c r="A258" s="12"/>
      <c r="B258" s="13"/>
      <c r="C258" s="12"/>
      <c r="D258" s="13"/>
      <c r="E258" s="13"/>
      <c r="F258" s="13"/>
      <c r="G258" s="13"/>
      <c r="K258" s="28"/>
      <c r="M258" s="243"/>
    </row>
    <row r="259" s="14" customFormat="true" ht="12" hidden="true" customHeight="false" outlineLevel="0" collapsed="false">
      <c r="A259" s="12"/>
      <c r="B259" s="13"/>
      <c r="C259" s="12"/>
      <c r="D259" s="13"/>
      <c r="E259" s="13"/>
      <c r="F259" s="13"/>
      <c r="G259" s="13"/>
      <c r="K259" s="28"/>
      <c r="M259" s="243"/>
    </row>
    <row r="260" s="14" customFormat="true" ht="12" hidden="true" customHeight="false" outlineLevel="0" collapsed="false">
      <c r="A260" s="12"/>
      <c r="B260" s="13"/>
      <c r="C260" s="12"/>
      <c r="D260" s="13"/>
      <c r="E260" s="13"/>
      <c r="F260" s="13"/>
      <c r="G260" s="13"/>
      <c r="K260" s="28"/>
      <c r="M260" s="243"/>
    </row>
    <row r="261" s="14" customFormat="true" ht="12" hidden="true" customHeight="false" outlineLevel="0" collapsed="false">
      <c r="A261" s="12"/>
      <c r="B261" s="13"/>
      <c r="C261" s="12"/>
      <c r="D261" s="13"/>
      <c r="E261" s="13"/>
      <c r="F261" s="13"/>
      <c r="G261" s="13"/>
      <c r="K261" s="28"/>
      <c r="M261" s="243"/>
    </row>
    <row r="262" s="14" customFormat="true" ht="12" hidden="true" customHeight="false" outlineLevel="0" collapsed="false">
      <c r="A262" s="12"/>
      <c r="B262" s="13"/>
      <c r="C262" s="12"/>
      <c r="D262" s="13"/>
      <c r="E262" s="13"/>
      <c r="F262" s="13"/>
      <c r="G262" s="13"/>
      <c r="K262" s="28"/>
      <c r="M262" s="243"/>
    </row>
    <row r="263" s="14" customFormat="true" ht="12" hidden="true" customHeight="false" outlineLevel="0" collapsed="false">
      <c r="A263" s="12"/>
      <c r="B263" s="13"/>
      <c r="C263" s="12"/>
      <c r="D263" s="13"/>
      <c r="E263" s="13"/>
      <c r="F263" s="13"/>
      <c r="G263" s="13"/>
      <c r="K263" s="28"/>
      <c r="M263" s="243"/>
    </row>
    <row r="264" s="14" customFormat="true" ht="12" hidden="true" customHeight="false" outlineLevel="0" collapsed="false">
      <c r="A264" s="12"/>
      <c r="B264" s="13"/>
      <c r="C264" s="12"/>
      <c r="D264" s="13"/>
      <c r="E264" s="13"/>
      <c r="F264" s="13"/>
      <c r="G264" s="13"/>
      <c r="K264" s="28"/>
      <c r="M264" s="243"/>
    </row>
    <row r="265" s="14" customFormat="true" ht="12" hidden="true" customHeight="false" outlineLevel="0" collapsed="false">
      <c r="A265" s="12"/>
      <c r="B265" s="13"/>
      <c r="C265" s="12"/>
      <c r="D265" s="13"/>
      <c r="E265" s="13"/>
      <c r="F265" s="13"/>
      <c r="G265" s="13"/>
      <c r="K265" s="28"/>
      <c r="M265" s="243"/>
    </row>
    <row r="266" s="14" customFormat="true" ht="12" hidden="true" customHeight="false" outlineLevel="0" collapsed="false">
      <c r="A266" s="12"/>
      <c r="B266" s="13"/>
      <c r="C266" s="12"/>
      <c r="D266" s="13"/>
      <c r="E266" s="13"/>
      <c r="F266" s="13"/>
      <c r="G266" s="13"/>
      <c r="K266" s="28"/>
      <c r="M266" s="243"/>
    </row>
    <row r="267" s="14" customFormat="true" ht="12" hidden="true" customHeight="false" outlineLevel="0" collapsed="false">
      <c r="A267" s="12"/>
      <c r="B267" s="13"/>
      <c r="C267" s="12"/>
      <c r="D267" s="13"/>
      <c r="E267" s="13"/>
      <c r="F267" s="13"/>
      <c r="G267" s="13"/>
      <c r="K267" s="28"/>
      <c r="M267" s="243"/>
    </row>
    <row r="268" s="14" customFormat="true" ht="12" hidden="true" customHeight="false" outlineLevel="0" collapsed="false">
      <c r="A268" s="12"/>
      <c r="B268" s="13"/>
      <c r="C268" s="12"/>
      <c r="D268" s="13"/>
      <c r="E268" s="13"/>
      <c r="F268" s="13"/>
      <c r="G268" s="13"/>
      <c r="K268" s="28"/>
      <c r="M268" s="243"/>
    </row>
    <row r="269" s="14" customFormat="true" ht="12" hidden="true" customHeight="false" outlineLevel="0" collapsed="false">
      <c r="A269" s="12"/>
      <c r="B269" s="13"/>
      <c r="C269" s="12"/>
      <c r="D269" s="13"/>
      <c r="E269" s="13"/>
      <c r="F269" s="13"/>
      <c r="G269" s="13"/>
      <c r="K269" s="28"/>
      <c r="M269" s="243"/>
    </row>
    <row r="270" s="14" customFormat="true" ht="12" hidden="true" customHeight="false" outlineLevel="0" collapsed="false">
      <c r="A270" s="12"/>
      <c r="B270" s="13"/>
      <c r="C270" s="12"/>
      <c r="D270" s="13"/>
      <c r="E270" s="13"/>
      <c r="F270" s="13"/>
      <c r="G270" s="13"/>
      <c r="K270" s="28"/>
      <c r="M270" s="243"/>
    </row>
    <row r="271" s="14" customFormat="true" ht="12" hidden="true" customHeight="false" outlineLevel="0" collapsed="false">
      <c r="A271" s="12"/>
      <c r="B271" s="13"/>
      <c r="C271" s="12"/>
      <c r="D271" s="13"/>
      <c r="E271" s="13"/>
      <c r="F271" s="13"/>
      <c r="G271" s="13"/>
      <c r="K271" s="28"/>
      <c r="M271" s="243"/>
    </row>
    <row r="272" s="14" customFormat="true" ht="12" hidden="true" customHeight="false" outlineLevel="0" collapsed="false">
      <c r="A272" s="12"/>
      <c r="B272" s="13"/>
      <c r="C272" s="12"/>
      <c r="D272" s="13"/>
      <c r="E272" s="13"/>
      <c r="F272" s="13"/>
      <c r="G272" s="13"/>
      <c r="K272" s="28"/>
      <c r="M272" s="243"/>
    </row>
    <row r="273" s="14" customFormat="true" ht="12" hidden="true" customHeight="false" outlineLevel="0" collapsed="false">
      <c r="A273" s="12"/>
      <c r="B273" s="13"/>
      <c r="C273" s="12"/>
      <c r="D273" s="13"/>
      <c r="E273" s="13"/>
      <c r="F273" s="13"/>
      <c r="G273" s="13"/>
      <c r="K273" s="28"/>
      <c r="M273" s="243"/>
    </row>
    <row r="274" s="14" customFormat="true" ht="12" hidden="true" customHeight="false" outlineLevel="0" collapsed="false">
      <c r="A274" s="12"/>
      <c r="B274" s="13"/>
      <c r="C274" s="12"/>
      <c r="D274" s="13"/>
      <c r="E274" s="13"/>
      <c r="F274" s="13"/>
      <c r="G274" s="13"/>
      <c r="K274" s="28"/>
      <c r="M274" s="243"/>
    </row>
    <row r="275" s="14" customFormat="true" ht="12" hidden="true" customHeight="false" outlineLevel="0" collapsed="false">
      <c r="A275" s="12"/>
      <c r="B275" s="13"/>
      <c r="C275" s="12"/>
      <c r="D275" s="13"/>
      <c r="E275" s="13"/>
      <c r="F275" s="13"/>
      <c r="G275" s="13"/>
      <c r="K275" s="28"/>
      <c r="M275" s="243"/>
    </row>
    <row r="276" s="14" customFormat="true" ht="12" hidden="true" customHeight="false" outlineLevel="0" collapsed="false">
      <c r="A276" s="12"/>
      <c r="B276" s="13"/>
      <c r="C276" s="12"/>
      <c r="D276" s="13"/>
      <c r="E276" s="13"/>
      <c r="F276" s="13"/>
      <c r="G276" s="13"/>
      <c r="K276" s="28"/>
      <c r="M276" s="243"/>
    </row>
    <row r="277" s="14" customFormat="true" ht="12" hidden="true" customHeight="false" outlineLevel="0" collapsed="false">
      <c r="A277" s="12"/>
      <c r="B277" s="13"/>
      <c r="C277" s="12"/>
      <c r="D277" s="13"/>
      <c r="E277" s="13"/>
      <c r="F277" s="13"/>
      <c r="G277" s="13"/>
      <c r="K277" s="28"/>
      <c r="M277" s="243"/>
    </row>
    <row r="278" s="14" customFormat="true" ht="12" hidden="true" customHeight="false" outlineLevel="0" collapsed="false">
      <c r="A278" s="12"/>
      <c r="B278" s="13"/>
      <c r="C278" s="12"/>
      <c r="D278" s="13"/>
      <c r="E278" s="13"/>
      <c r="F278" s="13"/>
      <c r="G278" s="13"/>
      <c r="K278" s="28"/>
      <c r="M278" s="243"/>
    </row>
    <row r="279" s="14" customFormat="true" ht="12" hidden="true" customHeight="false" outlineLevel="0" collapsed="false">
      <c r="A279" s="12"/>
      <c r="B279" s="13"/>
      <c r="C279" s="12"/>
      <c r="D279" s="13"/>
      <c r="E279" s="13"/>
      <c r="F279" s="13"/>
      <c r="G279" s="13"/>
      <c r="K279" s="28"/>
      <c r="M279" s="243"/>
    </row>
    <row r="280" s="14" customFormat="true" ht="12" hidden="true" customHeight="false" outlineLevel="0" collapsed="false">
      <c r="A280" s="12"/>
      <c r="B280" s="13"/>
      <c r="C280" s="12"/>
      <c r="D280" s="13"/>
      <c r="E280" s="13"/>
      <c r="F280" s="13"/>
      <c r="G280" s="13"/>
      <c r="K280" s="28"/>
      <c r="M280" s="243"/>
    </row>
    <row r="281" s="14" customFormat="true" ht="12" hidden="true" customHeight="false" outlineLevel="0" collapsed="false">
      <c r="A281" s="12"/>
      <c r="B281" s="13"/>
      <c r="C281" s="12"/>
      <c r="D281" s="13"/>
      <c r="E281" s="13"/>
      <c r="F281" s="13"/>
      <c r="G281" s="13"/>
      <c r="K281" s="28"/>
      <c r="M281" s="243"/>
    </row>
    <row r="282" s="14" customFormat="true" ht="12" hidden="true" customHeight="false" outlineLevel="0" collapsed="false">
      <c r="A282" s="12"/>
      <c r="B282" s="13"/>
      <c r="C282" s="12"/>
      <c r="D282" s="13"/>
      <c r="E282" s="13"/>
      <c r="F282" s="13"/>
      <c r="G282" s="13"/>
      <c r="K282" s="28"/>
      <c r="M282" s="243"/>
    </row>
    <row r="283" s="14" customFormat="true" ht="12" hidden="true" customHeight="false" outlineLevel="0" collapsed="false">
      <c r="A283" s="12"/>
      <c r="B283" s="13"/>
      <c r="C283" s="12"/>
      <c r="D283" s="13"/>
      <c r="E283" s="13"/>
      <c r="F283" s="13"/>
      <c r="G283" s="13"/>
      <c r="K283" s="28"/>
      <c r="M283" s="243"/>
    </row>
    <row r="284" s="14" customFormat="true" ht="12" hidden="true" customHeight="false" outlineLevel="0" collapsed="false">
      <c r="A284" s="12"/>
      <c r="B284" s="13"/>
      <c r="C284" s="12"/>
      <c r="D284" s="13"/>
      <c r="E284" s="13"/>
      <c r="F284" s="13"/>
      <c r="G284" s="13"/>
      <c r="K284" s="28"/>
      <c r="M284" s="243"/>
    </row>
    <row r="285" s="14" customFormat="true" ht="12" hidden="true" customHeight="false" outlineLevel="0" collapsed="false">
      <c r="A285" s="12"/>
      <c r="B285" s="13"/>
      <c r="C285" s="12"/>
      <c r="D285" s="13"/>
      <c r="E285" s="13"/>
      <c r="F285" s="13"/>
      <c r="G285" s="13"/>
      <c r="K285" s="28"/>
      <c r="M285" s="243"/>
    </row>
    <row r="286" s="14" customFormat="true" ht="12" hidden="true" customHeight="false" outlineLevel="0" collapsed="false">
      <c r="A286" s="12"/>
      <c r="B286" s="13"/>
      <c r="C286" s="12"/>
      <c r="D286" s="13"/>
      <c r="E286" s="13"/>
      <c r="F286" s="13"/>
      <c r="G286" s="13"/>
      <c r="K286" s="28"/>
      <c r="M286" s="243"/>
    </row>
    <row r="287" s="14" customFormat="true" ht="12" hidden="true" customHeight="false" outlineLevel="0" collapsed="false">
      <c r="A287" s="12"/>
      <c r="B287" s="13"/>
      <c r="C287" s="12"/>
      <c r="D287" s="13"/>
      <c r="E287" s="13"/>
      <c r="F287" s="13"/>
      <c r="G287" s="13"/>
      <c r="K287" s="28"/>
      <c r="M287" s="243"/>
    </row>
    <row r="288" s="14" customFormat="true" ht="12" hidden="true" customHeight="false" outlineLevel="0" collapsed="false">
      <c r="A288" s="12"/>
      <c r="B288" s="13"/>
      <c r="C288" s="12"/>
      <c r="D288" s="13"/>
      <c r="E288" s="13"/>
      <c r="F288" s="13"/>
      <c r="G288" s="13"/>
      <c r="K288" s="28"/>
      <c r="M288" s="243"/>
    </row>
    <row r="289" s="14" customFormat="true" ht="12" hidden="true" customHeight="false" outlineLevel="0" collapsed="false">
      <c r="A289" s="12"/>
      <c r="B289" s="13"/>
      <c r="C289" s="12"/>
      <c r="D289" s="13"/>
      <c r="E289" s="13"/>
      <c r="F289" s="13"/>
      <c r="G289" s="13"/>
      <c r="K289" s="28"/>
      <c r="M289" s="243"/>
    </row>
    <row r="290" s="14" customFormat="true" ht="12" hidden="true" customHeight="false" outlineLevel="0" collapsed="false">
      <c r="A290" s="12"/>
      <c r="B290" s="13"/>
      <c r="C290" s="12"/>
      <c r="D290" s="13"/>
      <c r="E290" s="13"/>
      <c r="F290" s="13"/>
      <c r="G290" s="13"/>
      <c r="K290" s="28"/>
      <c r="M290" s="243"/>
    </row>
    <row r="291" s="14" customFormat="true" ht="12" hidden="true" customHeight="false" outlineLevel="0" collapsed="false">
      <c r="A291" s="12"/>
      <c r="B291" s="13"/>
      <c r="C291" s="12"/>
      <c r="D291" s="13"/>
      <c r="E291" s="13"/>
      <c r="F291" s="13"/>
      <c r="G291" s="13"/>
      <c r="K291" s="28"/>
      <c r="M291" s="243"/>
    </row>
    <row r="292" s="14" customFormat="true" ht="12" hidden="true" customHeight="false" outlineLevel="0" collapsed="false">
      <c r="A292" s="12"/>
      <c r="B292" s="13"/>
      <c r="C292" s="12"/>
      <c r="D292" s="13"/>
      <c r="E292" s="13"/>
      <c r="F292" s="13"/>
      <c r="G292" s="13"/>
      <c r="K292" s="28"/>
      <c r="M292" s="243"/>
    </row>
    <row r="293" s="14" customFormat="true" ht="12" hidden="true" customHeight="false" outlineLevel="0" collapsed="false">
      <c r="A293" s="12"/>
      <c r="B293" s="13"/>
      <c r="C293" s="12"/>
      <c r="D293" s="13"/>
      <c r="E293" s="13"/>
      <c r="F293" s="13"/>
      <c r="G293" s="13"/>
      <c r="K293" s="28"/>
      <c r="M293" s="243"/>
    </row>
    <row r="294" s="14" customFormat="true" ht="12" hidden="true" customHeight="false" outlineLevel="0" collapsed="false">
      <c r="A294" s="12"/>
      <c r="B294" s="13"/>
      <c r="C294" s="12"/>
      <c r="D294" s="13"/>
      <c r="E294" s="13"/>
      <c r="F294" s="13"/>
      <c r="G294" s="13"/>
      <c r="K294" s="28"/>
      <c r="M294" s="243"/>
    </row>
    <row r="295" s="14" customFormat="true" ht="12" hidden="true" customHeight="false" outlineLevel="0" collapsed="false">
      <c r="A295" s="12"/>
      <c r="B295" s="13"/>
      <c r="C295" s="12"/>
      <c r="D295" s="13"/>
      <c r="E295" s="13"/>
      <c r="F295" s="13"/>
      <c r="G295" s="13"/>
      <c r="K295" s="28"/>
      <c r="M295" s="243"/>
    </row>
    <row r="296" s="14" customFormat="true" ht="12" hidden="true" customHeight="false" outlineLevel="0" collapsed="false">
      <c r="A296" s="12"/>
      <c r="B296" s="13"/>
      <c r="C296" s="12"/>
      <c r="D296" s="13"/>
      <c r="E296" s="13"/>
      <c r="F296" s="13"/>
      <c r="G296" s="13"/>
      <c r="K296" s="28"/>
      <c r="M296" s="243"/>
    </row>
    <row r="297" s="14" customFormat="true" ht="12" hidden="true" customHeight="false" outlineLevel="0" collapsed="false">
      <c r="A297" s="12"/>
      <c r="B297" s="13"/>
      <c r="C297" s="12"/>
      <c r="D297" s="13"/>
      <c r="E297" s="13"/>
      <c r="F297" s="13"/>
      <c r="G297" s="13"/>
      <c r="K297" s="28"/>
      <c r="M297" s="243"/>
    </row>
    <row r="298" s="14" customFormat="true" ht="12" hidden="true" customHeight="false" outlineLevel="0" collapsed="false">
      <c r="A298" s="12"/>
      <c r="B298" s="13"/>
      <c r="C298" s="12"/>
      <c r="D298" s="13"/>
      <c r="E298" s="13"/>
      <c r="F298" s="13"/>
      <c r="G298" s="13"/>
      <c r="K298" s="28"/>
      <c r="M298" s="243"/>
    </row>
    <row r="299" s="14" customFormat="true" ht="12" hidden="true" customHeight="false" outlineLevel="0" collapsed="false">
      <c r="A299" s="12"/>
      <c r="B299" s="13"/>
      <c r="C299" s="12"/>
      <c r="D299" s="13"/>
      <c r="E299" s="13"/>
      <c r="F299" s="13"/>
      <c r="G299" s="13"/>
      <c r="K299" s="28"/>
      <c r="M299" s="243"/>
    </row>
    <row r="300" s="14" customFormat="true" ht="12" hidden="true" customHeight="false" outlineLevel="0" collapsed="false">
      <c r="A300" s="12"/>
      <c r="B300" s="13"/>
      <c r="C300" s="12"/>
      <c r="D300" s="13"/>
      <c r="E300" s="13"/>
      <c r="F300" s="13"/>
      <c r="G300" s="13"/>
      <c r="K300" s="28"/>
      <c r="M300" s="243"/>
    </row>
    <row r="301" s="14" customFormat="true" ht="12" hidden="true" customHeight="false" outlineLevel="0" collapsed="false">
      <c r="A301" s="12"/>
      <c r="B301" s="13"/>
      <c r="C301" s="12"/>
      <c r="D301" s="13"/>
      <c r="E301" s="13"/>
      <c r="F301" s="13"/>
      <c r="G301" s="13"/>
      <c r="K301" s="28"/>
      <c r="M301" s="243"/>
    </row>
    <row r="302" s="14" customFormat="true" ht="12" hidden="true" customHeight="false" outlineLevel="0" collapsed="false">
      <c r="A302" s="12"/>
      <c r="B302" s="13"/>
      <c r="C302" s="12"/>
      <c r="D302" s="13"/>
      <c r="E302" s="13"/>
      <c r="F302" s="13"/>
      <c r="G302" s="13"/>
      <c r="K302" s="28"/>
      <c r="M302" s="243"/>
    </row>
    <row r="303" s="14" customFormat="true" ht="12" hidden="true" customHeight="false" outlineLevel="0" collapsed="false">
      <c r="A303" s="12"/>
      <c r="B303" s="13"/>
      <c r="C303" s="12"/>
      <c r="D303" s="13"/>
      <c r="E303" s="13"/>
      <c r="F303" s="13"/>
      <c r="G303" s="13"/>
      <c r="K303" s="28"/>
      <c r="M303" s="243"/>
    </row>
    <row r="304" s="14" customFormat="true" ht="12" hidden="true" customHeight="false" outlineLevel="0" collapsed="false">
      <c r="A304" s="12"/>
      <c r="B304" s="13"/>
      <c r="C304" s="12"/>
      <c r="D304" s="13"/>
      <c r="E304" s="13"/>
      <c r="F304" s="13"/>
      <c r="G304" s="13"/>
      <c r="K304" s="28"/>
      <c r="M304" s="243"/>
    </row>
    <row r="305" s="14" customFormat="true" ht="12" hidden="true" customHeight="false" outlineLevel="0" collapsed="false">
      <c r="A305" s="12"/>
      <c r="B305" s="13"/>
      <c r="C305" s="12"/>
      <c r="D305" s="13"/>
      <c r="E305" s="13"/>
      <c r="F305" s="13"/>
      <c r="G305" s="13"/>
      <c r="K305" s="28"/>
      <c r="M305" s="243"/>
    </row>
    <row r="306" s="14" customFormat="true" ht="12" hidden="true" customHeight="false" outlineLevel="0" collapsed="false">
      <c r="A306" s="12"/>
      <c r="B306" s="13"/>
      <c r="C306" s="12"/>
      <c r="D306" s="13"/>
      <c r="E306" s="13"/>
      <c r="F306" s="13"/>
      <c r="G306" s="13"/>
      <c r="K306" s="28"/>
      <c r="M306" s="243"/>
    </row>
    <row r="307" s="14" customFormat="true" ht="12" hidden="true" customHeight="false" outlineLevel="0" collapsed="false">
      <c r="A307" s="12"/>
      <c r="B307" s="13"/>
      <c r="C307" s="12"/>
      <c r="D307" s="13"/>
      <c r="E307" s="13"/>
      <c r="F307" s="13"/>
      <c r="G307" s="13"/>
      <c r="K307" s="28"/>
      <c r="M307" s="243"/>
    </row>
    <row r="308" s="14" customFormat="true" ht="12" hidden="true" customHeight="false" outlineLevel="0" collapsed="false">
      <c r="A308" s="12"/>
      <c r="B308" s="13"/>
      <c r="C308" s="12"/>
      <c r="D308" s="13"/>
      <c r="E308" s="13"/>
      <c r="F308" s="13"/>
      <c r="G308" s="13"/>
      <c r="K308" s="28"/>
      <c r="M308" s="243"/>
    </row>
    <row r="309" s="14" customFormat="true" ht="12" hidden="true" customHeight="false" outlineLevel="0" collapsed="false">
      <c r="A309" s="12"/>
      <c r="B309" s="13"/>
      <c r="C309" s="12"/>
      <c r="D309" s="13"/>
      <c r="E309" s="13"/>
      <c r="F309" s="13"/>
      <c r="G309" s="13"/>
      <c r="K309" s="28"/>
      <c r="M309" s="243"/>
    </row>
    <row r="310" s="14" customFormat="true" ht="12" hidden="true" customHeight="false" outlineLevel="0" collapsed="false">
      <c r="A310" s="12"/>
      <c r="B310" s="13"/>
      <c r="C310" s="12"/>
      <c r="D310" s="13"/>
      <c r="E310" s="13"/>
      <c r="F310" s="13"/>
      <c r="G310" s="13"/>
      <c r="K310" s="28"/>
      <c r="M310" s="243"/>
    </row>
    <row r="311" s="14" customFormat="true" ht="12" hidden="true" customHeight="false" outlineLevel="0" collapsed="false">
      <c r="A311" s="12"/>
      <c r="B311" s="13"/>
      <c r="C311" s="12"/>
      <c r="D311" s="13"/>
      <c r="E311" s="13"/>
      <c r="F311" s="13"/>
      <c r="G311" s="13"/>
      <c r="K311" s="28"/>
      <c r="M311" s="243"/>
    </row>
    <row r="312" s="14" customFormat="true" ht="12" hidden="true" customHeight="false" outlineLevel="0" collapsed="false">
      <c r="A312" s="12"/>
      <c r="B312" s="13"/>
      <c r="C312" s="12"/>
      <c r="D312" s="13"/>
      <c r="E312" s="13"/>
      <c r="F312" s="13"/>
      <c r="G312" s="13"/>
      <c r="K312" s="28"/>
      <c r="M312" s="243"/>
    </row>
    <row r="313" s="14" customFormat="true" ht="12" hidden="true" customHeight="false" outlineLevel="0" collapsed="false">
      <c r="A313" s="12"/>
      <c r="B313" s="13"/>
      <c r="C313" s="12"/>
      <c r="D313" s="13"/>
      <c r="E313" s="13"/>
      <c r="F313" s="13"/>
      <c r="G313" s="13"/>
      <c r="K313" s="28"/>
      <c r="M313" s="243"/>
    </row>
    <row r="314" s="14" customFormat="true" ht="12" hidden="true" customHeight="false" outlineLevel="0" collapsed="false">
      <c r="A314" s="12"/>
      <c r="B314" s="13"/>
      <c r="C314" s="12"/>
      <c r="D314" s="13"/>
      <c r="E314" s="13"/>
      <c r="F314" s="13"/>
      <c r="G314" s="13"/>
      <c r="K314" s="28"/>
      <c r="M314" s="243"/>
    </row>
    <row r="315" s="14" customFormat="true" ht="12" hidden="true" customHeight="false" outlineLevel="0" collapsed="false">
      <c r="A315" s="12"/>
      <c r="B315" s="13"/>
      <c r="C315" s="12"/>
      <c r="D315" s="13"/>
      <c r="E315" s="13"/>
      <c r="F315" s="13"/>
      <c r="G315" s="13"/>
      <c r="K315" s="28"/>
      <c r="M315" s="243"/>
    </row>
    <row r="316" s="14" customFormat="true" ht="12" hidden="true" customHeight="false" outlineLevel="0" collapsed="false">
      <c r="A316" s="12"/>
      <c r="B316" s="13"/>
      <c r="C316" s="12"/>
      <c r="D316" s="13"/>
      <c r="E316" s="13"/>
      <c r="F316" s="13"/>
      <c r="G316" s="13"/>
      <c r="K316" s="28"/>
      <c r="M316" s="243"/>
    </row>
    <row r="317" s="14" customFormat="true" ht="12" hidden="true" customHeight="false" outlineLevel="0" collapsed="false">
      <c r="A317" s="12"/>
      <c r="B317" s="13"/>
      <c r="C317" s="12"/>
      <c r="D317" s="13"/>
      <c r="E317" s="13"/>
      <c r="F317" s="13"/>
      <c r="G317" s="13"/>
      <c r="K317" s="28"/>
      <c r="M317" s="243"/>
    </row>
    <row r="318" s="14" customFormat="true" ht="12" hidden="true" customHeight="false" outlineLevel="0" collapsed="false">
      <c r="A318" s="12"/>
      <c r="B318" s="13"/>
      <c r="C318" s="12"/>
      <c r="D318" s="13"/>
      <c r="E318" s="13"/>
      <c r="F318" s="13"/>
      <c r="G318" s="13"/>
      <c r="K318" s="28"/>
      <c r="M318" s="243"/>
    </row>
    <row r="319" s="14" customFormat="true" ht="12" hidden="true" customHeight="false" outlineLevel="0" collapsed="false">
      <c r="A319" s="12"/>
      <c r="B319" s="13"/>
      <c r="C319" s="12"/>
      <c r="D319" s="13"/>
      <c r="E319" s="13"/>
      <c r="F319" s="13"/>
      <c r="G319" s="13"/>
      <c r="K319" s="28"/>
      <c r="M319" s="243"/>
    </row>
    <row r="320" s="14" customFormat="true" ht="12" hidden="true" customHeight="false" outlineLevel="0" collapsed="false">
      <c r="A320" s="12"/>
      <c r="B320" s="13"/>
      <c r="C320" s="12"/>
      <c r="D320" s="13"/>
      <c r="E320" s="13"/>
      <c r="F320" s="13"/>
      <c r="G320" s="13"/>
      <c r="K320" s="28"/>
      <c r="M320" s="243"/>
    </row>
    <row r="321" s="14" customFormat="true" ht="12" hidden="true" customHeight="false" outlineLevel="0" collapsed="false">
      <c r="A321" s="12"/>
      <c r="B321" s="13"/>
      <c r="C321" s="12"/>
      <c r="D321" s="13"/>
      <c r="E321" s="13"/>
      <c r="F321" s="13"/>
      <c r="G321" s="13"/>
      <c r="K321" s="28"/>
      <c r="M321" s="243"/>
    </row>
    <row r="322" s="14" customFormat="true" ht="12" hidden="true" customHeight="false" outlineLevel="0" collapsed="false">
      <c r="A322" s="12"/>
      <c r="B322" s="13"/>
      <c r="C322" s="12"/>
      <c r="D322" s="13"/>
      <c r="E322" s="13"/>
      <c r="F322" s="13"/>
      <c r="G322" s="13"/>
      <c r="K322" s="28"/>
      <c r="M322" s="243"/>
    </row>
    <row r="323" s="14" customFormat="true" ht="12" hidden="true" customHeight="false" outlineLevel="0" collapsed="false">
      <c r="A323" s="12"/>
      <c r="B323" s="13"/>
      <c r="C323" s="12"/>
      <c r="D323" s="13"/>
      <c r="E323" s="13"/>
      <c r="F323" s="13"/>
      <c r="G323" s="13"/>
      <c r="K323" s="28"/>
      <c r="M323" s="243"/>
    </row>
    <row r="324" s="14" customFormat="true" ht="12" hidden="true" customHeight="false" outlineLevel="0" collapsed="false">
      <c r="A324" s="12"/>
      <c r="B324" s="13"/>
      <c r="C324" s="12"/>
      <c r="D324" s="13"/>
      <c r="E324" s="13"/>
      <c r="F324" s="13"/>
      <c r="G324" s="13"/>
      <c r="K324" s="28"/>
      <c r="M324" s="243"/>
    </row>
    <row r="325" s="14" customFormat="true" ht="12" hidden="true" customHeight="false" outlineLevel="0" collapsed="false">
      <c r="A325" s="12"/>
      <c r="B325" s="13"/>
      <c r="C325" s="12"/>
      <c r="D325" s="13"/>
      <c r="E325" s="13"/>
      <c r="F325" s="13"/>
      <c r="G325" s="13"/>
      <c r="K325" s="28"/>
      <c r="M325" s="243"/>
    </row>
    <row r="326" s="14" customFormat="true" ht="12" hidden="true" customHeight="false" outlineLevel="0" collapsed="false">
      <c r="A326" s="12"/>
      <c r="B326" s="13"/>
      <c r="C326" s="12"/>
      <c r="D326" s="13"/>
      <c r="E326" s="13"/>
      <c r="F326" s="13"/>
      <c r="G326" s="13"/>
      <c r="K326" s="28"/>
      <c r="M326" s="243"/>
    </row>
    <row r="327" s="14" customFormat="true" ht="12" hidden="true" customHeight="false" outlineLevel="0" collapsed="false">
      <c r="A327" s="12"/>
      <c r="B327" s="13"/>
      <c r="C327" s="12"/>
      <c r="D327" s="13"/>
      <c r="E327" s="13"/>
      <c r="F327" s="13"/>
      <c r="G327" s="13"/>
      <c r="K327" s="28"/>
      <c r="M327" s="243"/>
    </row>
    <row r="328" s="14" customFormat="true" ht="12" hidden="true" customHeight="false" outlineLevel="0" collapsed="false">
      <c r="A328" s="12"/>
      <c r="B328" s="13"/>
      <c r="C328" s="12"/>
      <c r="D328" s="13"/>
      <c r="E328" s="13"/>
      <c r="F328" s="13"/>
      <c r="G328" s="13"/>
      <c r="K328" s="28"/>
      <c r="M328" s="243"/>
    </row>
    <row r="329" s="14" customFormat="true" ht="12" hidden="true" customHeight="false" outlineLevel="0" collapsed="false">
      <c r="A329" s="12"/>
      <c r="B329" s="13"/>
      <c r="C329" s="12"/>
      <c r="D329" s="13"/>
      <c r="E329" s="13"/>
      <c r="F329" s="13"/>
      <c r="G329" s="13"/>
      <c r="K329" s="28"/>
      <c r="M329" s="243"/>
    </row>
    <row r="330" s="14" customFormat="true" ht="12" hidden="true" customHeight="false" outlineLevel="0" collapsed="false">
      <c r="A330" s="12"/>
      <c r="B330" s="13"/>
      <c r="C330" s="12"/>
      <c r="D330" s="13"/>
      <c r="E330" s="13"/>
      <c r="F330" s="13"/>
      <c r="G330" s="13"/>
      <c r="K330" s="28"/>
      <c r="M330" s="243"/>
    </row>
    <row r="331" s="14" customFormat="true" ht="12" hidden="true" customHeight="false" outlineLevel="0" collapsed="false">
      <c r="A331" s="12"/>
      <c r="B331" s="13"/>
      <c r="C331" s="12"/>
      <c r="D331" s="13"/>
      <c r="E331" s="13"/>
      <c r="F331" s="13"/>
      <c r="G331" s="13"/>
      <c r="K331" s="28"/>
      <c r="M331" s="243"/>
    </row>
    <row r="332" s="15" customFormat="true" ht="12" hidden="true" customHeight="false" outlineLevel="0" collapsed="false">
      <c r="A332" s="12"/>
      <c r="B332" s="13"/>
      <c r="C332" s="12"/>
      <c r="D332" s="13"/>
      <c r="E332" s="13"/>
      <c r="F332" s="13"/>
      <c r="G332" s="13"/>
      <c r="I332" s="14"/>
      <c r="K332" s="29"/>
      <c r="M332" s="29"/>
    </row>
    <row r="333" s="15" customFormat="true" ht="12" hidden="true" customHeight="false" outlineLevel="0" collapsed="false">
      <c r="A333" s="12"/>
      <c r="B333" s="13"/>
      <c r="C333" s="12"/>
      <c r="D333" s="13"/>
      <c r="E333" s="13"/>
      <c r="F333" s="13"/>
      <c r="G333" s="13"/>
      <c r="I333" s="14"/>
      <c r="K333" s="29"/>
      <c r="M333" s="29"/>
    </row>
    <row r="334" s="15" customFormat="true" ht="12" hidden="true" customHeight="false" outlineLevel="0" collapsed="false">
      <c r="A334" s="12"/>
      <c r="B334" s="13"/>
      <c r="C334" s="12"/>
      <c r="D334" s="13"/>
      <c r="E334" s="13"/>
      <c r="F334" s="13"/>
      <c r="G334" s="13"/>
      <c r="I334" s="14"/>
      <c r="K334" s="29"/>
      <c r="M334" s="29"/>
    </row>
    <row r="335" s="15" customFormat="true" ht="12" hidden="true" customHeight="false" outlineLevel="0" collapsed="false">
      <c r="A335" s="12"/>
      <c r="B335" s="13"/>
      <c r="C335" s="12"/>
      <c r="D335" s="13"/>
      <c r="E335" s="13"/>
      <c r="F335" s="13"/>
      <c r="G335" s="13"/>
      <c r="K335" s="29"/>
      <c r="M335" s="29"/>
    </row>
    <row r="336" s="15" customFormat="true" ht="12" hidden="true" customHeight="false" outlineLevel="0" collapsed="false">
      <c r="A336" s="12"/>
      <c r="B336" s="13"/>
      <c r="C336" s="12"/>
      <c r="D336" s="13"/>
      <c r="E336" s="13"/>
      <c r="F336" s="13"/>
      <c r="G336" s="13"/>
      <c r="K336" s="29"/>
      <c r="M336" s="29"/>
    </row>
    <row r="337" s="15" customFormat="true" ht="12" hidden="true" customHeight="false" outlineLevel="0" collapsed="false">
      <c r="A337" s="12"/>
      <c r="B337" s="13"/>
      <c r="C337" s="12"/>
      <c r="D337" s="13"/>
      <c r="E337" s="13"/>
      <c r="F337" s="13"/>
      <c r="G337" s="13"/>
      <c r="K337" s="29"/>
      <c r="M337" s="29"/>
    </row>
    <row r="338" s="15" customFormat="true" ht="12" hidden="true" customHeight="false" outlineLevel="0" collapsed="false">
      <c r="A338" s="12"/>
      <c r="B338" s="13"/>
      <c r="C338" s="12"/>
      <c r="D338" s="13"/>
      <c r="E338" s="13"/>
      <c r="F338" s="13"/>
      <c r="G338" s="13"/>
      <c r="K338" s="29"/>
      <c r="M338" s="29"/>
    </row>
    <row r="339" s="15" customFormat="true" ht="12" hidden="true" customHeight="false" outlineLevel="0" collapsed="false">
      <c r="A339" s="12"/>
      <c r="B339" s="13"/>
      <c r="C339" s="12"/>
      <c r="D339" s="13"/>
      <c r="E339" s="13"/>
      <c r="F339" s="13"/>
      <c r="G339" s="13"/>
      <c r="K339" s="29"/>
      <c r="M339" s="29"/>
    </row>
    <row r="340" s="15" customFormat="true" ht="12" hidden="true" customHeight="false" outlineLevel="0" collapsed="false">
      <c r="A340" s="12"/>
      <c r="B340" s="13"/>
      <c r="C340" s="12"/>
      <c r="D340" s="13"/>
      <c r="E340" s="13"/>
      <c r="F340" s="13"/>
      <c r="G340" s="13"/>
      <c r="K340" s="29"/>
      <c r="M340" s="29"/>
    </row>
    <row r="341" s="15" customFormat="true" ht="12" hidden="true" customHeight="false" outlineLevel="0" collapsed="false">
      <c r="A341" s="12"/>
      <c r="B341" s="13"/>
      <c r="C341" s="12"/>
      <c r="D341" s="13"/>
      <c r="E341" s="13"/>
      <c r="F341" s="13"/>
      <c r="G341" s="13"/>
      <c r="K341" s="29"/>
      <c r="M341" s="29"/>
    </row>
    <row r="342" s="15" customFormat="true" ht="12" hidden="true" customHeight="false" outlineLevel="0" collapsed="false">
      <c r="A342" s="12"/>
      <c r="B342" s="13"/>
      <c r="C342" s="12"/>
      <c r="D342" s="13"/>
      <c r="E342" s="13"/>
      <c r="F342" s="13"/>
      <c r="G342" s="13"/>
      <c r="K342" s="29"/>
      <c r="M342" s="29"/>
    </row>
    <row r="343" s="15" customFormat="true" ht="12" hidden="true" customHeight="false" outlineLevel="0" collapsed="false">
      <c r="A343" s="12"/>
      <c r="B343" s="13"/>
      <c r="C343" s="12"/>
      <c r="D343" s="13"/>
      <c r="E343" s="13"/>
      <c r="F343" s="13"/>
      <c r="G343" s="13"/>
      <c r="K343" s="29"/>
      <c r="M343" s="29"/>
    </row>
    <row r="344" s="15" customFormat="true" ht="12" hidden="true" customHeight="false" outlineLevel="0" collapsed="false">
      <c r="A344" s="12"/>
      <c r="B344" s="13"/>
      <c r="C344" s="12"/>
      <c r="D344" s="13"/>
      <c r="E344" s="13"/>
      <c r="F344" s="13"/>
      <c r="G344" s="13"/>
      <c r="K344" s="29"/>
      <c r="M344" s="29"/>
    </row>
    <row r="345" s="15" customFormat="true" ht="12" hidden="true" customHeight="false" outlineLevel="0" collapsed="false">
      <c r="A345" s="12"/>
      <c r="B345" s="13"/>
      <c r="C345" s="12"/>
      <c r="D345" s="13"/>
      <c r="E345" s="13"/>
      <c r="F345" s="13"/>
      <c r="G345" s="13"/>
      <c r="K345" s="29"/>
      <c r="M345" s="29"/>
    </row>
    <row r="346" s="15" customFormat="true" ht="12" hidden="true" customHeight="false" outlineLevel="0" collapsed="false">
      <c r="A346" s="12"/>
      <c r="B346" s="13"/>
      <c r="C346" s="12"/>
      <c r="D346" s="13"/>
      <c r="E346" s="13"/>
      <c r="F346" s="13"/>
      <c r="G346" s="13"/>
      <c r="K346" s="29"/>
      <c r="M346" s="29"/>
    </row>
    <row r="347" s="15" customFormat="true" ht="12" hidden="true" customHeight="false" outlineLevel="0" collapsed="false">
      <c r="A347" s="12"/>
      <c r="B347" s="13"/>
      <c r="C347" s="12"/>
      <c r="D347" s="13"/>
      <c r="E347" s="13"/>
      <c r="F347" s="13"/>
      <c r="G347" s="13"/>
      <c r="K347" s="29"/>
      <c r="M347" s="29"/>
    </row>
    <row r="348" s="15" customFormat="true" ht="12" hidden="true" customHeight="false" outlineLevel="0" collapsed="false">
      <c r="A348" s="12"/>
      <c r="B348" s="13"/>
      <c r="C348" s="12"/>
      <c r="D348" s="13"/>
      <c r="E348" s="13"/>
      <c r="F348" s="13"/>
      <c r="G348" s="13"/>
      <c r="K348" s="29"/>
      <c r="M348" s="29"/>
    </row>
    <row r="349" s="15" customFormat="true" ht="12" hidden="true" customHeight="false" outlineLevel="0" collapsed="false">
      <c r="A349" s="12"/>
      <c r="B349" s="13"/>
      <c r="C349" s="12"/>
      <c r="D349" s="13"/>
      <c r="E349" s="13"/>
      <c r="F349" s="13"/>
      <c r="G349" s="13"/>
      <c r="K349" s="29"/>
      <c r="M349" s="29"/>
    </row>
    <row r="350" s="15" customFormat="true" ht="12" hidden="true" customHeight="false" outlineLevel="0" collapsed="false">
      <c r="A350" s="12"/>
      <c r="B350" s="13"/>
      <c r="C350" s="12"/>
      <c r="D350" s="13"/>
      <c r="E350" s="13"/>
      <c r="F350" s="13"/>
      <c r="G350" s="13"/>
      <c r="K350" s="29"/>
      <c r="M350" s="29"/>
    </row>
    <row r="351" s="15" customFormat="true" ht="12" hidden="true" customHeight="false" outlineLevel="0" collapsed="false">
      <c r="A351" s="12"/>
      <c r="B351" s="13"/>
      <c r="C351" s="12"/>
      <c r="D351" s="13"/>
      <c r="E351" s="13"/>
      <c r="F351" s="13"/>
      <c r="G351" s="13"/>
      <c r="K351" s="29"/>
      <c r="M351" s="29"/>
    </row>
    <row r="352" s="15" customFormat="true" ht="12" hidden="true" customHeight="false" outlineLevel="0" collapsed="false">
      <c r="A352" s="12"/>
      <c r="B352" s="13"/>
      <c r="C352" s="12"/>
      <c r="D352" s="13"/>
      <c r="E352" s="13"/>
      <c r="F352" s="13"/>
      <c r="G352" s="13"/>
      <c r="K352" s="29"/>
      <c r="M352" s="29"/>
    </row>
    <row r="353" s="15" customFormat="true" ht="12" hidden="true" customHeight="false" outlineLevel="0" collapsed="false">
      <c r="A353" s="12"/>
      <c r="B353" s="13"/>
      <c r="C353" s="12"/>
      <c r="D353" s="13"/>
      <c r="E353" s="13"/>
      <c r="F353" s="13"/>
      <c r="G353" s="13"/>
      <c r="K353" s="29"/>
      <c r="M353" s="29"/>
    </row>
    <row r="354" s="15" customFormat="true" ht="12" hidden="true" customHeight="false" outlineLevel="0" collapsed="false">
      <c r="A354" s="12"/>
      <c r="B354" s="13"/>
      <c r="C354" s="12"/>
      <c r="D354" s="13"/>
      <c r="E354" s="13"/>
      <c r="F354" s="13"/>
      <c r="G354" s="13"/>
      <c r="K354" s="29"/>
      <c r="M354" s="29"/>
    </row>
    <row r="355" s="15" customFormat="true" ht="12" hidden="true" customHeight="false" outlineLevel="0" collapsed="false">
      <c r="A355" s="12"/>
      <c r="B355" s="13"/>
      <c r="C355" s="12"/>
      <c r="D355" s="13"/>
      <c r="E355" s="13"/>
      <c r="F355" s="13"/>
      <c r="G355" s="13"/>
      <c r="K355" s="29"/>
      <c r="M355" s="29"/>
    </row>
    <row r="356" s="15" customFormat="true" ht="12" hidden="true" customHeight="false" outlineLevel="0" collapsed="false">
      <c r="A356" s="12"/>
      <c r="B356" s="13"/>
      <c r="C356" s="12"/>
      <c r="D356" s="13"/>
      <c r="E356" s="13"/>
      <c r="F356" s="13"/>
      <c r="G356" s="13"/>
      <c r="K356" s="29"/>
      <c r="M356" s="29"/>
    </row>
    <row r="357" s="15" customFormat="true" ht="12" hidden="true" customHeight="false" outlineLevel="0" collapsed="false">
      <c r="A357" s="12"/>
      <c r="B357" s="13"/>
      <c r="C357" s="12"/>
      <c r="D357" s="13"/>
      <c r="E357" s="13"/>
      <c r="F357" s="13"/>
      <c r="G357" s="13"/>
      <c r="K357" s="29"/>
      <c r="M357" s="29"/>
    </row>
    <row r="358" s="15" customFormat="true" ht="12" hidden="true" customHeight="false" outlineLevel="0" collapsed="false">
      <c r="A358" s="12"/>
      <c r="B358" s="13"/>
      <c r="C358" s="12"/>
      <c r="D358" s="13"/>
      <c r="E358" s="13"/>
      <c r="F358" s="13"/>
      <c r="G358" s="13"/>
      <c r="K358" s="29"/>
      <c r="M358" s="29"/>
    </row>
    <row r="359" s="15" customFormat="true" ht="12" hidden="true" customHeight="false" outlineLevel="0" collapsed="false">
      <c r="A359" s="12"/>
      <c r="B359" s="13"/>
      <c r="C359" s="12"/>
      <c r="D359" s="13"/>
      <c r="E359" s="13"/>
      <c r="F359" s="13"/>
      <c r="G359" s="13"/>
      <c r="K359" s="29"/>
      <c r="M359" s="29"/>
    </row>
    <row r="360" s="15" customFormat="true" ht="12" hidden="true" customHeight="false" outlineLevel="0" collapsed="false">
      <c r="A360" s="12"/>
      <c r="B360" s="13"/>
      <c r="C360" s="12"/>
      <c r="D360" s="13"/>
      <c r="E360" s="13"/>
      <c r="F360" s="13"/>
      <c r="G360" s="13"/>
      <c r="K360" s="29"/>
      <c r="M360" s="29"/>
    </row>
    <row r="361" s="15" customFormat="true" ht="12" hidden="true" customHeight="false" outlineLevel="0" collapsed="false">
      <c r="A361" s="12"/>
      <c r="B361" s="13"/>
      <c r="C361" s="12"/>
      <c r="D361" s="13"/>
      <c r="E361" s="13"/>
      <c r="F361" s="13"/>
      <c r="G361" s="13"/>
      <c r="K361" s="29"/>
      <c r="M361" s="29"/>
    </row>
    <row r="362" s="15" customFormat="true" ht="12" hidden="true" customHeight="false" outlineLevel="0" collapsed="false">
      <c r="A362" s="12"/>
      <c r="B362" s="13"/>
      <c r="C362" s="12"/>
      <c r="D362" s="13"/>
      <c r="E362" s="13"/>
      <c r="F362" s="13"/>
      <c r="G362" s="13"/>
      <c r="K362" s="29"/>
      <c r="M362" s="29"/>
    </row>
    <row r="363" s="15" customFormat="true" ht="12" hidden="true" customHeight="false" outlineLevel="0" collapsed="false">
      <c r="A363" s="12"/>
      <c r="B363" s="13"/>
      <c r="C363" s="12"/>
      <c r="D363" s="13"/>
      <c r="E363" s="13"/>
      <c r="F363" s="13"/>
      <c r="G363" s="13"/>
      <c r="K363" s="29"/>
      <c r="M363" s="29"/>
    </row>
    <row r="364" s="15" customFormat="true" ht="12" hidden="true" customHeight="false" outlineLevel="0" collapsed="false">
      <c r="A364" s="12"/>
      <c r="B364" s="13"/>
      <c r="C364" s="12"/>
      <c r="D364" s="13"/>
      <c r="E364" s="13"/>
      <c r="F364" s="13"/>
      <c r="G364" s="13"/>
      <c r="K364" s="29"/>
      <c r="M364" s="29"/>
    </row>
    <row r="365" s="15" customFormat="true" ht="12" hidden="true" customHeight="false" outlineLevel="0" collapsed="false">
      <c r="A365" s="12"/>
      <c r="B365" s="13"/>
      <c r="C365" s="12"/>
      <c r="D365" s="13"/>
      <c r="E365" s="13"/>
      <c r="F365" s="13"/>
      <c r="G365" s="13"/>
      <c r="K365" s="29"/>
      <c r="M365" s="29"/>
    </row>
    <row r="366" s="15" customFormat="true" ht="12" hidden="true" customHeight="false" outlineLevel="0" collapsed="false">
      <c r="A366" s="12"/>
      <c r="B366" s="13"/>
      <c r="C366" s="12"/>
      <c r="D366" s="13"/>
      <c r="E366" s="13"/>
      <c r="F366" s="13"/>
      <c r="G366" s="13"/>
      <c r="K366" s="29"/>
      <c r="M366" s="29"/>
    </row>
    <row r="367" s="15" customFormat="true" ht="12" hidden="true" customHeight="false" outlineLevel="0" collapsed="false">
      <c r="A367" s="12"/>
      <c r="B367" s="13"/>
      <c r="C367" s="12"/>
      <c r="D367" s="13"/>
      <c r="E367" s="13"/>
      <c r="F367" s="13"/>
      <c r="G367" s="13"/>
      <c r="K367" s="29"/>
      <c r="M367" s="29"/>
    </row>
    <row r="368" s="15" customFormat="true" ht="12" hidden="true" customHeight="false" outlineLevel="0" collapsed="false">
      <c r="A368" s="12"/>
      <c r="B368" s="13"/>
      <c r="C368" s="12"/>
      <c r="D368" s="13"/>
      <c r="E368" s="13"/>
      <c r="F368" s="13"/>
      <c r="G368" s="13"/>
      <c r="K368" s="29"/>
      <c r="M368" s="29"/>
    </row>
    <row r="369" s="15" customFormat="true" ht="12" hidden="true" customHeight="false" outlineLevel="0" collapsed="false">
      <c r="A369" s="12"/>
      <c r="B369" s="13"/>
      <c r="C369" s="12"/>
      <c r="D369" s="13"/>
      <c r="E369" s="13"/>
      <c r="F369" s="13"/>
      <c r="G369" s="13"/>
      <c r="K369" s="29"/>
      <c r="M369" s="29"/>
    </row>
    <row r="370" s="15" customFormat="true" ht="12" hidden="true" customHeight="false" outlineLevel="0" collapsed="false">
      <c r="A370" s="12"/>
      <c r="B370" s="13"/>
      <c r="C370" s="12"/>
      <c r="D370" s="13"/>
      <c r="E370" s="13"/>
      <c r="F370" s="13"/>
      <c r="G370" s="13"/>
      <c r="K370" s="29"/>
      <c r="M370" s="29"/>
    </row>
    <row r="371" s="15" customFormat="true" ht="12" hidden="true" customHeight="false" outlineLevel="0" collapsed="false">
      <c r="A371" s="12"/>
      <c r="B371" s="13"/>
      <c r="C371" s="12"/>
      <c r="D371" s="13"/>
      <c r="E371" s="13"/>
      <c r="F371" s="13"/>
      <c r="G371" s="13"/>
      <c r="K371" s="29"/>
      <c r="M371" s="29"/>
    </row>
    <row r="372" s="15" customFormat="true" ht="12" hidden="true" customHeight="false" outlineLevel="0" collapsed="false">
      <c r="A372" s="12"/>
      <c r="B372" s="13"/>
      <c r="C372" s="12"/>
      <c r="D372" s="13"/>
      <c r="E372" s="13"/>
      <c r="F372" s="13"/>
      <c r="G372" s="13"/>
      <c r="K372" s="29"/>
      <c r="M372" s="29"/>
    </row>
    <row r="373" s="15" customFormat="true" ht="12" hidden="true" customHeight="false" outlineLevel="0" collapsed="false">
      <c r="A373" s="12"/>
      <c r="B373" s="13"/>
      <c r="C373" s="12"/>
      <c r="D373" s="13"/>
      <c r="E373" s="13"/>
      <c r="F373" s="13"/>
      <c r="G373" s="13"/>
      <c r="K373" s="29"/>
      <c r="M373" s="29"/>
    </row>
    <row r="374" s="15" customFormat="true" ht="12" hidden="true" customHeight="false" outlineLevel="0" collapsed="false">
      <c r="A374" s="12"/>
      <c r="B374" s="13"/>
      <c r="C374" s="12"/>
      <c r="D374" s="13"/>
      <c r="E374" s="13"/>
      <c r="F374" s="13"/>
      <c r="G374" s="13"/>
      <c r="K374" s="29"/>
      <c r="M374" s="29"/>
    </row>
    <row r="375" s="15" customFormat="true" ht="12" hidden="true" customHeight="false" outlineLevel="0" collapsed="false">
      <c r="A375" s="12"/>
      <c r="B375" s="13"/>
      <c r="C375" s="12"/>
      <c r="D375" s="13"/>
      <c r="E375" s="13"/>
      <c r="F375" s="13"/>
      <c r="G375" s="13"/>
      <c r="K375" s="29"/>
      <c r="M375" s="29"/>
    </row>
    <row r="376" s="15" customFormat="true" ht="12" hidden="true" customHeight="false" outlineLevel="0" collapsed="false">
      <c r="A376" s="12"/>
      <c r="B376" s="13"/>
      <c r="C376" s="12"/>
      <c r="D376" s="13"/>
      <c r="E376" s="13"/>
      <c r="F376" s="13"/>
      <c r="G376" s="13"/>
      <c r="K376" s="29"/>
      <c r="M376" s="29"/>
    </row>
    <row r="377" s="15" customFormat="true" ht="12" hidden="true" customHeight="false" outlineLevel="0" collapsed="false">
      <c r="A377" s="12"/>
      <c r="B377" s="13"/>
      <c r="C377" s="12"/>
      <c r="D377" s="13"/>
      <c r="E377" s="13"/>
      <c r="F377" s="13"/>
      <c r="G377" s="13"/>
      <c r="K377" s="29"/>
      <c r="M377" s="29"/>
    </row>
    <row r="378" s="15" customFormat="true" ht="12" hidden="true" customHeight="false" outlineLevel="0" collapsed="false">
      <c r="A378" s="12"/>
      <c r="B378" s="13"/>
      <c r="C378" s="12"/>
      <c r="D378" s="13"/>
      <c r="E378" s="13"/>
      <c r="F378" s="13"/>
      <c r="G378" s="13"/>
      <c r="K378" s="29"/>
      <c r="M378" s="29"/>
    </row>
    <row r="379" s="15" customFormat="true" ht="12" hidden="true" customHeight="false" outlineLevel="0" collapsed="false">
      <c r="A379" s="12"/>
      <c r="B379" s="13"/>
      <c r="C379" s="12"/>
      <c r="D379" s="13"/>
      <c r="E379" s="13"/>
      <c r="F379" s="13"/>
      <c r="G379" s="13"/>
      <c r="K379" s="29"/>
      <c r="M379" s="29"/>
    </row>
    <row r="380" s="15" customFormat="true" ht="12" hidden="true" customHeight="false" outlineLevel="0" collapsed="false">
      <c r="A380" s="12"/>
      <c r="B380" s="13"/>
      <c r="C380" s="12"/>
      <c r="D380" s="13"/>
      <c r="E380" s="13"/>
      <c r="F380" s="13"/>
      <c r="G380" s="13"/>
      <c r="K380" s="29"/>
      <c r="M380" s="29"/>
    </row>
    <row r="381" s="15" customFormat="true" ht="12" hidden="true" customHeight="false" outlineLevel="0" collapsed="false">
      <c r="A381" s="12"/>
      <c r="B381" s="13"/>
      <c r="C381" s="12"/>
      <c r="D381" s="13"/>
      <c r="E381" s="13"/>
      <c r="F381" s="13"/>
      <c r="G381" s="13"/>
      <c r="K381" s="29"/>
      <c r="M381" s="29"/>
    </row>
    <row r="382" s="15" customFormat="true" ht="12" hidden="true" customHeight="false" outlineLevel="0" collapsed="false">
      <c r="A382" s="12"/>
      <c r="B382" s="13"/>
      <c r="C382" s="12"/>
      <c r="D382" s="13"/>
      <c r="E382" s="13"/>
      <c r="F382" s="13"/>
      <c r="G382" s="13"/>
      <c r="K382" s="29"/>
      <c r="M382" s="29"/>
    </row>
    <row r="383" s="15" customFormat="true" ht="12" hidden="true" customHeight="false" outlineLevel="0" collapsed="false">
      <c r="A383" s="12"/>
      <c r="B383" s="13"/>
      <c r="C383" s="12"/>
      <c r="D383" s="13"/>
      <c r="E383" s="13"/>
      <c r="F383" s="13"/>
      <c r="G383" s="13"/>
      <c r="K383" s="29"/>
      <c r="M383" s="29"/>
    </row>
    <row r="384" s="15" customFormat="true" ht="12" hidden="true" customHeight="false" outlineLevel="0" collapsed="false">
      <c r="A384" s="12"/>
      <c r="B384" s="13"/>
      <c r="C384" s="12"/>
      <c r="D384" s="13"/>
      <c r="E384" s="13"/>
      <c r="F384" s="13"/>
      <c r="G384" s="13"/>
      <c r="K384" s="29"/>
      <c r="M384" s="29"/>
    </row>
    <row r="385" s="15" customFormat="true" ht="12" hidden="true" customHeight="false" outlineLevel="0" collapsed="false">
      <c r="A385" s="12"/>
      <c r="B385" s="13"/>
      <c r="C385" s="12"/>
      <c r="D385" s="13"/>
      <c r="E385" s="13"/>
      <c r="F385" s="13"/>
      <c r="G385" s="13"/>
      <c r="K385" s="29"/>
      <c r="M385" s="29"/>
    </row>
    <row r="386" s="15" customFormat="true" ht="12" hidden="true" customHeight="false" outlineLevel="0" collapsed="false">
      <c r="A386" s="12"/>
      <c r="B386" s="13"/>
      <c r="C386" s="12"/>
      <c r="D386" s="13"/>
      <c r="E386" s="13"/>
      <c r="F386" s="13"/>
      <c r="G386" s="13"/>
      <c r="K386" s="29"/>
      <c r="M386" s="29"/>
    </row>
    <row r="387" s="15" customFormat="true" ht="12" hidden="true" customHeight="false" outlineLevel="0" collapsed="false">
      <c r="A387" s="12"/>
      <c r="B387" s="13"/>
      <c r="C387" s="12"/>
      <c r="D387" s="13"/>
      <c r="E387" s="13"/>
      <c r="F387" s="13"/>
      <c r="G387" s="13"/>
      <c r="K387" s="29"/>
      <c r="M387" s="29"/>
    </row>
    <row r="388" s="15" customFormat="true" ht="12" hidden="true" customHeight="false" outlineLevel="0" collapsed="false">
      <c r="A388" s="12"/>
      <c r="B388" s="13"/>
      <c r="C388" s="12"/>
      <c r="D388" s="13"/>
      <c r="E388" s="13"/>
      <c r="F388" s="13"/>
      <c r="G388" s="13"/>
      <c r="K388" s="29"/>
      <c r="M388" s="29"/>
    </row>
    <row r="389" s="15" customFormat="true" ht="12" hidden="true" customHeight="false" outlineLevel="0" collapsed="false">
      <c r="A389" s="12"/>
      <c r="B389" s="13"/>
      <c r="C389" s="12"/>
      <c r="D389" s="13"/>
      <c r="E389" s="13"/>
      <c r="F389" s="13"/>
      <c r="G389" s="13"/>
      <c r="K389" s="29"/>
      <c r="M389" s="29"/>
    </row>
    <row r="390" s="15" customFormat="true" ht="12" hidden="true" customHeight="false" outlineLevel="0" collapsed="false">
      <c r="A390" s="12"/>
      <c r="B390" s="13"/>
      <c r="C390" s="12"/>
      <c r="D390" s="13"/>
      <c r="E390" s="13"/>
      <c r="F390" s="13"/>
      <c r="G390" s="13"/>
      <c r="K390" s="29"/>
      <c r="M390" s="29"/>
    </row>
    <row r="391" s="15" customFormat="true" ht="12" hidden="true" customHeight="false" outlineLevel="0" collapsed="false">
      <c r="A391" s="12"/>
      <c r="B391" s="13"/>
      <c r="C391" s="12"/>
      <c r="D391" s="13"/>
      <c r="E391" s="13"/>
      <c r="F391" s="13"/>
      <c r="G391" s="13"/>
      <c r="K391" s="29"/>
      <c r="M391" s="29"/>
    </row>
    <row r="392" s="15" customFormat="true" ht="12" hidden="true" customHeight="false" outlineLevel="0" collapsed="false">
      <c r="A392" s="12"/>
      <c r="B392" s="13"/>
      <c r="C392" s="12"/>
      <c r="D392" s="13"/>
      <c r="E392" s="13"/>
      <c r="F392" s="13"/>
      <c r="G392" s="13"/>
      <c r="K392" s="29"/>
      <c r="M392" s="29"/>
    </row>
    <row r="393" s="15" customFormat="true" ht="12" hidden="true" customHeight="false" outlineLevel="0" collapsed="false">
      <c r="A393" s="12"/>
      <c r="B393" s="13"/>
      <c r="C393" s="12"/>
      <c r="D393" s="13"/>
      <c r="E393" s="13"/>
      <c r="F393" s="13"/>
      <c r="G393" s="13"/>
      <c r="K393" s="29"/>
      <c r="M393" s="29"/>
    </row>
    <row r="394" s="15" customFormat="true" ht="12" hidden="true" customHeight="false" outlineLevel="0" collapsed="false">
      <c r="A394" s="12"/>
      <c r="B394" s="13"/>
      <c r="C394" s="12"/>
      <c r="D394" s="13"/>
      <c r="E394" s="13"/>
      <c r="F394" s="13"/>
      <c r="G394" s="13"/>
      <c r="K394" s="29"/>
      <c r="M394" s="29"/>
    </row>
    <row r="395" s="15" customFormat="true" ht="12" hidden="true" customHeight="false" outlineLevel="0" collapsed="false">
      <c r="A395" s="12"/>
      <c r="B395" s="13"/>
      <c r="C395" s="12"/>
      <c r="D395" s="13"/>
      <c r="E395" s="13"/>
      <c r="F395" s="13"/>
      <c r="G395" s="13"/>
      <c r="K395" s="29"/>
      <c r="M395" s="29"/>
    </row>
    <row r="396" s="15" customFormat="true" ht="12" hidden="true" customHeight="false" outlineLevel="0" collapsed="false">
      <c r="A396" s="12"/>
      <c r="B396" s="13"/>
      <c r="C396" s="12"/>
      <c r="D396" s="13"/>
      <c r="E396" s="13"/>
      <c r="F396" s="13"/>
      <c r="G396" s="13"/>
      <c r="K396" s="29"/>
      <c r="M396" s="29"/>
    </row>
    <row r="397" s="15" customFormat="true" ht="12" hidden="true" customHeight="false" outlineLevel="0" collapsed="false">
      <c r="A397" s="12"/>
      <c r="B397" s="13"/>
      <c r="C397" s="12"/>
      <c r="D397" s="13"/>
      <c r="E397" s="13"/>
      <c r="F397" s="13"/>
      <c r="G397" s="13"/>
      <c r="K397" s="29"/>
      <c r="M397" s="29"/>
    </row>
    <row r="398" s="15" customFormat="true" ht="12" hidden="true" customHeight="false" outlineLevel="0" collapsed="false">
      <c r="A398" s="12"/>
      <c r="B398" s="13"/>
      <c r="C398" s="12"/>
      <c r="D398" s="13"/>
      <c r="E398" s="13"/>
      <c r="F398" s="13"/>
      <c r="G398" s="13"/>
      <c r="K398" s="29"/>
      <c r="M398" s="29"/>
    </row>
    <row r="399" s="15" customFormat="true" ht="12" hidden="true" customHeight="false" outlineLevel="0" collapsed="false">
      <c r="A399" s="12"/>
      <c r="B399" s="13"/>
      <c r="C399" s="12"/>
      <c r="D399" s="13"/>
      <c r="E399" s="13"/>
      <c r="F399" s="13"/>
      <c r="G399" s="13"/>
      <c r="K399" s="29"/>
      <c r="M399" s="29"/>
    </row>
    <row r="400" s="15" customFormat="true" ht="12" hidden="true" customHeight="false" outlineLevel="0" collapsed="false">
      <c r="A400" s="12"/>
      <c r="B400" s="13"/>
      <c r="C400" s="12"/>
      <c r="D400" s="13"/>
      <c r="E400" s="13"/>
      <c r="F400" s="13"/>
      <c r="G400" s="13"/>
      <c r="K400" s="29"/>
      <c r="M400" s="29"/>
    </row>
    <row r="401" s="15" customFormat="true" ht="12" hidden="true" customHeight="false" outlineLevel="0" collapsed="false">
      <c r="A401" s="12"/>
      <c r="B401" s="13"/>
      <c r="C401" s="12"/>
      <c r="D401" s="13"/>
      <c r="E401" s="13"/>
      <c r="F401" s="13"/>
      <c r="G401" s="13"/>
      <c r="K401" s="29"/>
      <c r="M401" s="29"/>
    </row>
    <row r="402" s="15" customFormat="true" ht="12" hidden="true" customHeight="false" outlineLevel="0" collapsed="false">
      <c r="A402" s="12"/>
      <c r="B402" s="13"/>
      <c r="C402" s="12"/>
      <c r="D402" s="13"/>
      <c r="E402" s="13"/>
      <c r="F402" s="13"/>
      <c r="G402" s="13"/>
      <c r="K402" s="29"/>
      <c r="M402" s="29"/>
    </row>
    <row r="403" s="15" customFormat="true" ht="12" hidden="true" customHeight="false" outlineLevel="0" collapsed="false">
      <c r="A403" s="12"/>
      <c r="B403" s="13"/>
      <c r="C403" s="12"/>
      <c r="D403" s="13"/>
      <c r="E403" s="13"/>
      <c r="F403" s="13"/>
      <c r="G403" s="13"/>
      <c r="K403" s="29"/>
      <c r="M403" s="29"/>
    </row>
    <row r="404" s="15" customFormat="true" ht="12" hidden="true" customHeight="false" outlineLevel="0" collapsed="false">
      <c r="A404" s="12"/>
      <c r="B404" s="13"/>
      <c r="C404" s="12"/>
      <c r="D404" s="13"/>
      <c r="E404" s="13"/>
      <c r="F404" s="13"/>
      <c r="G404" s="13"/>
      <c r="K404" s="29"/>
      <c r="M404" s="29"/>
    </row>
    <row r="405" s="15" customFormat="true" ht="12" hidden="true" customHeight="false" outlineLevel="0" collapsed="false">
      <c r="A405" s="12"/>
      <c r="B405" s="13"/>
      <c r="C405" s="12"/>
      <c r="D405" s="13"/>
      <c r="E405" s="13"/>
      <c r="F405" s="13"/>
      <c r="G405" s="13"/>
      <c r="K405" s="29"/>
      <c r="M405" s="29"/>
    </row>
    <row r="406" s="15" customFormat="true" ht="12" hidden="true" customHeight="false" outlineLevel="0" collapsed="false">
      <c r="A406" s="12"/>
      <c r="B406" s="13"/>
      <c r="C406" s="12"/>
      <c r="D406" s="13"/>
      <c r="E406" s="13"/>
      <c r="F406" s="13"/>
      <c r="G406" s="13"/>
      <c r="K406" s="29"/>
      <c r="M406" s="29"/>
    </row>
    <row r="407" s="15" customFormat="true" ht="12" hidden="true" customHeight="false" outlineLevel="0" collapsed="false">
      <c r="A407" s="12"/>
      <c r="B407" s="13"/>
      <c r="C407" s="12"/>
      <c r="D407" s="13"/>
      <c r="E407" s="13"/>
      <c r="F407" s="13"/>
      <c r="G407" s="13"/>
      <c r="K407" s="29"/>
      <c r="M407" s="29"/>
    </row>
    <row r="408" s="15" customFormat="true" ht="12" hidden="true" customHeight="false" outlineLevel="0" collapsed="false">
      <c r="A408" s="12"/>
      <c r="B408" s="13"/>
      <c r="C408" s="12"/>
      <c r="D408" s="13"/>
      <c r="E408" s="13"/>
      <c r="F408" s="13"/>
      <c r="G408" s="13"/>
      <c r="K408" s="29"/>
      <c r="M408" s="29"/>
    </row>
    <row r="409" s="15" customFormat="true" ht="12" hidden="true" customHeight="false" outlineLevel="0" collapsed="false">
      <c r="A409" s="12"/>
      <c r="B409" s="13"/>
      <c r="C409" s="12"/>
      <c r="D409" s="13"/>
      <c r="E409" s="13"/>
      <c r="F409" s="13"/>
      <c r="G409" s="13"/>
      <c r="K409" s="29"/>
      <c r="M409" s="29"/>
    </row>
    <row r="410" s="15" customFormat="true" ht="12" hidden="true" customHeight="false" outlineLevel="0" collapsed="false">
      <c r="A410" s="12"/>
      <c r="B410" s="13"/>
      <c r="C410" s="12"/>
      <c r="D410" s="13"/>
      <c r="E410" s="13"/>
      <c r="F410" s="13"/>
      <c r="G410" s="13"/>
      <c r="K410" s="29"/>
      <c r="M410" s="29"/>
    </row>
    <row r="411" s="15" customFormat="true" ht="12" hidden="true" customHeight="false" outlineLevel="0" collapsed="false">
      <c r="A411" s="12"/>
      <c r="B411" s="13"/>
      <c r="C411" s="12"/>
      <c r="D411" s="13"/>
      <c r="E411" s="13"/>
      <c r="F411" s="13"/>
      <c r="G411" s="13"/>
      <c r="K411" s="29"/>
      <c r="M411" s="29"/>
    </row>
    <row r="412" s="15" customFormat="true" ht="12" hidden="true" customHeight="false" outlineLevel="0" collapsed="false">
      <c r="A412" s="12"/>
      <c r="B412" s="13"/>
      <c r="C412" s="12"/>
      <c r="D412" s="13"/>
      <c r="E412" s="13"/>
      <c r="F412" s="13"/>
      <c r="G412" s="13"/>
      <c r="K412" s="29"/>
      <c r="M412" s="29"/>
    </row>
    <row r="413" s="15" customFormat="true" ht="12" hidden="true" customHeight="false" outlineLevel="0" collapsed="false">
      <c r="A413" s="12"/>
      <c r="B413" s="13"/>
      <c r="C413" s="12"/>
      <c r="D413" s="13"/>
      <c r="E413" s="13"/>
      <c r="F413" s="13"/>
      <c r="G413" s="13"/>
      <c r="K413" s="29"/>
      <c r="M413" s="29"/>
    </row>
    <row r="414" s="15" customFormat="true" ht="12" hidden="true" customHeight="false" outlineLevel="0" collapsed="false">
      <c r="A414" s="12"/>
      <c r="B414" s="13"/>
      <c r="C414" s="12"/>
      <c r="D414" s="13"/>
      <c r="E414" s="13"/>
      <c r="F414" s="13"/>
      <c r="G414" s="13"/>
      <c r="K414" s="29"/>
      <c r="M414" s="29"/>
    </row>
    <row r="415" s="15" customFormat="true" ht="12" hidden="true" customHeight="false" outlineLevel="0" collapsed="false">
      <c r="A415" s="12"/>
      <c r="B415" s="13"/>
      <c r="C415" s="12"/>
      <c r="D415" s="13"/>
      <c r="E415" s="13"/>
      <c r="F415" s="13"/>
      <c r="G415" s="13"/>
      <c r="K415" s="29"/>
      <c r="M415" s="29"/>
    </row>
    <row r="416" s="15" customFormat="true" ht="12" hidden="true" customHeight="false" outlineLevel="0" collapsed="false">
      <c r="A416" s="12"/>
      <c r="B416" s="13"/>
      <c r="C416" s="12"/>
      <c r="D416" s="13"/>
      <c r="E416" s="13"/>
      <c r="F416" s="13"/>
      <c r="G416" s="13"/>
      <c r="K416" s="29"/>
      <c r="M416" s="29"/>
    </row>
    <row r="417" s="15" customFormat="true" ht="12" hidden="true" customHeight="false" outlineLevel="0" collapsed="false">
      <c r="A417" s="12"/>
      <c r="B417" s="13"/>
      <c r="C417" s="12"/>
      <c r="D417" s="13"/>
      <c r="E417" s="13"/>
      <c r="F417" s="13"/>
      <c r="G417" s="13"/>
      <c r="K417" s="29"/>
      <c r="M417" s="29"/>
    </row>
    <row r="418" s="15" customFormat="true" ht="12" hidden="true" customHeight="false" outlineLevel="0" collapsed="false">
      <c r="A418" s="12"/>
      <c r="B418" s="13"/>
      <c r="C418" s="12"/>
      <c r="D418" s="13"/>
      <c r="E418" s="13"/>
      <c r="F418" s="13"/>
      <c r="G418" s="13"/>
      <c r="K418" s="29"/>
      <c r="M418" s="29"/>
    </row>
    <row r="419" s="15" customFormat="true" ht="12" hidden="true" customHeight="false" outlineLevel="0" collapsed="false">
      <c r="A419" s="12"/>
      <c r="B419" s="13"/>
      <c r="C419" s="12"/>
      <c r="D419" s="13"/>
      <c r="E419" s="13"/>
      <c r="F419" s="13"/>
      <c r="G419" s="13"/>
      <c r="K419" s="29"/>
      <c r="M419" s="29"/>
    </row>
    <row r="420" s="15" customFormat="true" ht="12" hidden="true" customHeight="false" outlineLevel="0" collapsed="false">
      <c r="A420" s="12"/>
      <c r="B420" s="13"/>
      <c r="C420" s="12"/>
      <c r="D420" s="13"/>
      <c r="E420" s="13"/>
      <c r="F420" s="13"/>
      <c r="G420" s="13"/>
      <c r="K420" s="29"/>
      <c r="M420" s="29"/>
    </row>
    <row r="421" s="15" customFormat="true" ht="12" hidden="true" customHeight="false" outlineLevel="0" collapsed="false">
      <c r="A421" s="12"/>
      <c r="B421" s="13"/>
      <c r="C421" s="12"/>
      <c r="D421" s="13"/>
      <c r="E421" s="13"/>
      <c r="F421" s="13"/>
      <c r="G421" s="13"/>
      <c r="K421" s="29"/>
      <c r="M421" s="29"/>
    </row>
    <row r="422" s="15" customFormat="true" ht="12" hidden="true" customHeight="false" outlineLevel="0" collapsed="false">
      <c r="A422" s="12"/>
      <c r="B422" s="13"/>
      <c r="C422" s="12"/>
      <c r="D422" s="13"/>
      <c r="E422" s="13"/>
      <c r="F422" s="13"/>
      <c r="G422" s="13"/>
      <c r="K422" s="29"/>
      <c r="M422" s="29"/>
    </row>
    <row r="423" s="15" customFormat="true" ht="12" hidden="true" customHeight="false" outlineLevel="0" collapsed="false">
      <c r="A423" s="12"/>
      <c r="B423" s="13"/>
      <c r="C423" s="12"/>
      <c r="D423" s="13"/>
      <c r="E423" s="13"/>
      <c r="F423" s="13"/>
      <c r="G423" s="13"/>
      <c r="K423" s="29"/>
      <c r="M423" s="29"/>
    </row>
    <row r="424" s="15" customFormat="true" ht="12" hidden="true" customHeight="false" outlineLevel="0" collapsed="false">
      <c r="A424" s="12"/>
      <c r="B424" s="13"/>
      <c r="C424" s="12"/>
      <c r="D424" s="13"/>
      <c r="E424" s="13"/>
      <c r="F424" s="13"/>
      <c r="G424" s="13"/>
      <c r="K424" s="29"/>
      <c r="M424" s="29"/>
    </row>
    <row r="425" s="15" customFormat="true" ht="12" hidden="true" customHeight="false" outlineLevel="0" collapsed="false">
      <c r="A425" s="12"/>
      <c r="B425" s="13"/>
      <c r="C425" s="12"/>
      <c r="D425" s="13"/>
      <c r="E425" s="13"/>
      <c r="F425" s="13"/>
      <c r="G425" s="13"/>
      <c r="K425" s="29"/>
      <c r="M425" s="29"/>
    </row>
    <row r="426" s="15" customFormat="true" ht="12" hidden="true" customHeight="false" outlineLevel="0" collapsed="false">
      <c r="A426" s="12"/>
      <c r="B426" s="13"/>
      <c r="C426" s="12"/>
      <c r="D426" s="13"/>
      <c r="E426" s="13"/>
      <c r="F426" s="13"/>
      <c r="G426" s="13"/>
      <c r="K426" s="29"/>
      <c r="M426" s="29"/>
    </row>
    <row r="427" s="15" customFormat="true" ht="12" hidden="true" customHeight="false" outlineLevel="0" collapsed="false">
      <c r="A427" s="12"/>
      <c r="B427" s="13"/>
      <c r="C427" s="12"/>
      <c r="D427" s="13"/>
      <c r="E427" s="13"/>
      <c r="F427" s="13"/>
      <c r="G427" s="13"/>
      <c r="K427" s="29"/>
      <c r="M427" s="29"/>
    </row>
    <row r="428" s="15" customFormat="true" ht="12" hidden="true" customHeight="false" outlineLevel="0" collapsed="false">
      <c r="A428" s="12"/>
      <c r="B428" s="13"/>
      <c r="C428" s="12"/>
      <c r="D428" s="13"/>
      <c r="E428" s="13"/>
      <c r="F428" s="13"/>
      <c r="G428" s="13"/>
      <c r="K428" s="29"/>
      <c r="M428" s="29"/>
    </row>
    <row r="429" s="15" customFormat="true" ht="12" hidden="true" customHeight="false" outlineLevel="0" collapsed="false">
      <c r="A429" s="12"/>
      <c r="B429" s="13"/>
      <c r="C429" s="12"/>
      <c r="D429" s="13"/>
      <c r="E429" s="13"/>
      <c r="F429" s="13"/>
      <c r="G429" s="13"/>
      <c r="K429" s="29"/>
      <c r="M429" s="29"/>
    </row>
    <row r="430" s="15" customFormat="true" ht="12" hidden="true" customHeight="false" outlineLevel="0" collapsed="false">
      <c r="A430" s="12"/>
      <c r="B430" s="13"/>
      <c r="C430" s="12"/>
      <c r="D430" s="13"/>
      <c r="E430" s="13"/>
      <c r="F430" s="13"/>
      <c r="G430" s="13"/>
      <c r="K430" s="29"/>
      <c r="M430" s="29"/>
    </row>
    <row r="431" s="15" customFormat="true" ht="12" hidden="true" customHeight="false" outlineLevel="0" collapsed="false">
      <c r="A431" s="12"/>
      <c r="B431" s="13"/>
      <c r="C431" s="12"/>
      <c r="D431" s="13"/>
      <c r="E431" s="13"/>
      <c r="F431" s="13"/>
      <c r="G431" s="13"/>
      <c r="K431" s="29"/>
      <c r="M431" s="29"/>
    </row>
    <row r="432" s="15" customFormat="true" ht="12" hidden="true" customHeight="false" outlineLevel="0" collapsed="false">
      <c r="A432" s="12"/>
      <c r="B432" s="13"/>
      <c r="C432" s="12"/>
      <c r="D432" s="13"/>
      <c r="E432" s="13"/>
      <c r="F432" s="13"/>
      <c r="G432" s="13"/>
      <c r="K432" s="29"/>
      <c r="M432" s="29"/>
    </row>
    <row r="433" s="15" customFormat="true" ht="12" hidden="true" customHeight="false" outlineLevel="0" collapsed="false">
      <c r="A433" s="12"/>
      <c r="B433" s="13"/>
      <c r="C433" s="12"/>
      <c r="D433" s="13"/>
      <c r="E433" s="13"/>
      <c r="F433" s="13"/>
      <c r="G433" s="13"/>
      <c r="K433" s="29"/>
      <c r="M433" s="29"/>
    </row>
    <row r="434" s="15" customFormat="true" ht="12" hidden="true" customHeight="false" outlineLevel="0" collapsed="false">
      <c r="A434" s="12"/>
      <c r="B434" s="13"/>
      <c r="C434" s="12"/>
      <c r="D434" s="13"/>
      <c r="E434" s="13"/>
      <c r="F434" s="13"/>
      <c r="G434" s="13"/>
      <c r="K434" s="29"/>
      <c r="M434" s="29"/>
    </row>
    <row r="435" s="15" customFormat="true" ht="12" hidden="true" customHeight="false" outlineLevel="0" collapsed="false">
      <c r="A435" s="12"/>
      <c r="B435" s="13"/>
      <c r="C435" s="12"/>
      <c r="D435" s="13"/>
      <c r="E435" s="13"/>
      <c r="F435" s="13"/>
      <c r="G435" s="13"/>
      <c r="K435" s="29"/>
      <c r="M435" s="29"/>
    </row>
    <row r="436" s="15" customFormat="true" ht="12" hidden="true" customHeight="false" outlineLevel="0" collapsed="false">
      <c r="A436" s="12"/>
      <c r="B436" s="13"/>
      <c r="C436" s="12"/>
      <c r="D436" s="13"/>
      <c r="E436" s="13"/>
      <c r="F436" s="13"/>
      <c r="G436" s="13"/>
      <c r="K436" s="29"/>
      <c r="M436" s="29"/>
    </row>
    <row r="437" s="15" customFormat="true" ht="12" hidden="true" customHeight="false" outlineLevel="0" collapsed="false">
      <c r="A437" s="12"/>
      <c r="B437" s="13"/>
      <c r="C437" s="12"/>
      <c r="D437" s="13"/>
      <c r="E437" s="13"/>
      <c r="F437" s="13"/>
      <c r="G437" s="13"/>
      <c r="K437" s="29"/>
      <c r="M437" s="29"/>
    </row>
    <row r="438" s="15" customFormat="true" ht="12" hidden="true" customHeight="false" outlineLevel="0" collapsed="false">
      <c r="A438" s="12"/>
      <c r="B438" s="13"/>
      <c r="C438" s="12"/>
      <c r="D438" s="13"/>
      <c r="E438" s="13"/>
      <c r="F438" s="13"/>
      <c r="G438" s="13"/>
      <c r="K438" s="29"/>
      <c r="M438" s="29"/>
    </row>
    <row r="439" s="15" customFormat="true" ht="12" hidden="true" customHeight="false" outlineLevel="0" collapsed="false">
      <c r="A439" s="12"/>
      <c r="B439" s="13"/>
      <c r="C439" s="12"/>
      <c r="D439" s="13"/>
      <c r="E439" s="13"/>
      <c r="F439" s="13"/>
      <c r="G439" s="13"/>
      <c r="K439" s="29"/>
      <c r="M439" s="29"/>
    </row>
    <row r="440" s="15" customFormat="true" ht="12" hidden="true" customHeight="false" outlineLevel="0" collapsed="false">
      <c r="A440" s="12"/>
      <c r="B440" s="13"/>
      <c r="C440" s="12"/>
      <c r="D440" s="13"/>
      <c r="E440" s="13"/>
      <c r="F440" s="13"/>
      <c r="G440" s="13"/>
      <c r="K440" s="29"/>
      <c r="M440" s="29"/>
    </row>
    <row r="441" s="15" customFormat="true" ht="12" hidden="true" customHeight="false" outlineLevel="0" collapsed="false">
      <c r="A441" s="12"/>
      <c r="B441" s="13"/>
      <c r="C441" s="12"/>
      <c r="D441" s="13"/>
      <c r="E441" s="13"/>
      <c r="F441" s="13"/>
      <c r="G441" s="13"/>
      <c r="K441" s="29"/>
      <c r="M441" s="29"/>
    </row>
    <row r="442" s="15" customFormat="true" ht="12" hidden="true" customHeight="false" outlineLevel="0" collapsed="false">
      <c r="A442" s="12"/>
      <c r="B442" s="13"/>
      <c r="C442" s="12"/>
      <c r="D442" s="13"/>
      <c r="E442" s="13"/>
      <c r="F442" s="13"/>
      <c r="G442" s="13"/>
      <c r="K442" s="29"/>
      <c r="M442" s="29"/>
    </row>
    <row r="443" s="15" customFormat="true" ht="12" hidden="true" customHeight="false" outlineLevel="0" collapsed="false">
      <c r="A443" s="12"/>
      <c r="B443" s="13"/>
      <c r="C443" s="12"/>
      <c r="D443" s="13"/>
      <c r="E443" s="13"/>
      <c r="F443" s="13"/>
      <c r="G443" s="13"/>
      <c r="K443" s="29"/>
      <c r="M443" s="29"/>
    </row>
    <row r="444" s="15" customFormat="true" ht="12" hidden="true" customHeight="false" outlineLevel="0" collapsed="false">
      <c r="A444" s="12"/>
      <c r="B444" s="13"/>
      <c r="C444" s="12"/>
      <c r="D444" s="13"/>
      <c r="E444" s="13"/>
      <c r="F444" s="13"/>
      <c r="G444" s="13"/>
      <c r="K444" s="29"/>
      <c r="M444" s="29"/>
    </row>
    <row r="445" s="15" customFormat="true" ht="12" hidden="true" customHeight="false" outlineLevel="0" collapsed="false">
      <c r="A445" s="12"/>
      <c r="B445" s="13"/>
      <c r="C445" s="12"/>
      <c r="D445" s="13"/>
      <c r="E445" s="13"/>
      <c r="F445" s="13"/>
      <c r="G445" s="13"/>
      <c r="K445" s="29"/>
      <c r="M445" s="29"/>
    </row>
    <row r="446" s="15" customFormat="true" ht="12" hidden="true" customHeight="false" outlineLevel="0" collapsed="false">
      <c r="A446" s="12"/>
      <c r="B446" s="13"/>
      <c r="C446" s="12"/>
      <c r="D446" s="13"/>
      <c r="E446" s="13"/>
      <c r="F446" s="13"/>
      <c r="G446" s="13"/>
      <c r="K446" s="29"/>
      <c r="M446" s="29"/>
    </row>
    <row r="447" s="15" customFormat="true" ht="12" hidden="true" customHeight="false" outlineLevel="0" collapsed="false">
      <c r="A447" s="12"/>
      <c r="B447" s="13"/>
      <c r="C447" s="12"/>
      <c r="D447" s="13"/>
      <c r="E447" s="13"/>
      <c r="F447" s="13"/>
      <c r="G447" s="13"/>
      <c r="K447" s="29"/>
      <c r="M447" s="29"/>
    </row>
    <row r="448" s="15" customFormat="true" ht="12" hidden="true" customHeight="false" outlineLevel="0" collapsed="false">
      <c r="A448" s="12"/>
      <c r="B448" s="13"/>
      <c r="C448" s="12"/>
      <c r="D448" s="13"/>
      <c r="E448" s="13"/>
      <c r="F448" s="13"/>
      <c r="G448" s="13"/>
      <c r="K448" s="29"/>
      <c r="M448" s="29"/>
    </row>
    <row r="449" s="15" customFormat="true" ht="12" hidden="true" customHeight="false" outlineLevel="0" collapsed="false">
      <c r="A449" s="12"/>
      <c r="B449" s="13"/>
      <c r="C449" s="12"/>
      <c r="D449" s="13"/>
      <c r="E449" s="13"/>
      <c r="F449" s="13"/>
      <c r="G449" s="13"/>
      <c r="K449" s="29"/>
      <c r="M449" s="29"/>
    </row>
    <row r="450" s="15" customFormat="true" ht="12" hidden="true" customHeight="false" outlineLevel="0" collapsed="false">
      <c r="A450" s="12"/>
      <c r="B450" s="13"/>
      <c r="C450" s="12"/>
      <c r="D450" s="13"/>
      <c r="E450" s="13"/>
      <c r="F450" s="13"/>
      <c r="G450" s="13"/>
      <c r="K450" s="29"/>
      <c r="M450" s="29"/>
    </row>
    <row r="451" s="15" customFormat="true" ht="12" hidden="true" customHeight="false" outlineLevel="0" collapsed="false">
      <c r="A451" s="12"/>
      <c r="B451" s="13"/>
      <c r="C451" s="12"/>
      <c r="D451" s="13"/>
      <c r="E451" s="13"/>
      <c r="F451" s="13"/>
      <c r="G451" s="13"/>
      <c r="K451" s="29"/>
      <c r="M451" s="29"/>
    </row>
    <row r="452" s="15" customFormat="true" ht="12" hidden="true" customHeight="false" outlineLevel="0" collapsed="false">
      <c r="A452" s="12"/>
      <c r="B452" s="13"/>
      <c r="C452" s="12"/>
      <c r="D452" s="13"/>
      <c r="E452" s="13"/>
      <c r="F452" s="13"/>
      <c r="G452" s="13"/>
      <c r="K452" s="29"/>
      <c r="M452" s="29"/>
    </row>
    <row r="453" s="15" customFormat="true" ht="12" hidden="true" customHeight="false" outlineLevel="0" collapsed="false">
      <c r="A453" s="12"/>
      <c r="B453" s="13"/>
      <c r="C453" s="12"/>
      <c r="D453" s="13"/>
      <c r="E453" s="13"/>
      <c r="F453" s="13"/>
      <c r="G453" s="13"/>
      <c r="K453" s="29"/>
      <c r="M453" s="29"/>
    </row>
    <row r="454" s="15" customFormat="true" ht="12" hidden="true" customHeight="false" outlineLevel="0" collapsed="false">
      <c r="A454" s="12"/>
      <c r="B454" s="13"/>
      <c r="C454" s="12"/>
      <c r="D454" s="13"/>
      <c r="E454" s="13"/>
      <c r="F454" s="13"/>
      <c r="G454" s="13"/>
      <c r="K454" s="29"/>
      <c r="M454" s="29"/>
    </row>
    <row r="455" s="15" customFormat="true" ht="12" hidden="true" customHeight="false" outlineLevel="0" collapsed="false">
      <c r="A455" s="12"/>
      <c r="B455" s="13"/>
      <c r="C455" s="12"/>
      <c r="D455" s="13"/>
      <c r="E455" s="13"/>
      <c r="F455" s="13"/>
      <c r="G455" s="13"/>
      <c r="K455" s="29"/>
      <c r="M455" s="29"/>
    </row>
    <row r="456" s="15" customFormat="true" ht="12" hidden="true" customHeight="false" outlineLevel="0" collapsed="false">
      <c r="A456" s="12"/>
      <c r="B456" s="13"/>
      <c r="C456" s="12"/>
      <c r="D456" s="13"/>
      <c r="E456" s="13"/>
      <c r="F456" s="13"/>
      <c r="G456" s="13"/>
      <c r="K456" s="29"/>
      <c r="M456" s="29"/>
    </row>
    <row r="457" s="15" customFormat="true" ht="12" hidden="true" customHeight="false" outlineLevel="0" collapsed="false">
      <c r="A457" s="12"/>
      <c r="B457" s="13"/>
      <c r="C457" s="12"/>
      <c r="D457" s="13"/>
      <c r="E457" s="13"/>
      <c r="F457" s="13"/>
      <c r="G457" s="13"/>
      <c r="K457" s="29"/>
      <c r="M457" s="29"/>
    </row>
    <row r="458" s="15" customFormat="true" ht="12" hidden="true" customHeight="false" outlineLevel="0" collapsed="false">
      <c r="A458" s="12"/>
      <c r="B458" s="13"/>
      <c r="C458" s="12"/>
      <c r="D458" s="13"/>
      <c r="E458" s="13"/>
      <c r="F458" s="13"/>
      <c r="G458" s="13"/>
      <c r="K458" s="29"/>
      <c r="M458" s="29"/>
    </row>
    <row r="459" s="15" customFormat="true" ht="12" hidden="true" customHeight="false" outlineLevel="0" collapsed="false">
      <c r="A459" s="12"/>
      <c r="B459" s="13"/>
      <c r="C459" s="12"/>
      <c r="D459" s="13"/>
      <c r="E459" s="13"/>
      <c r="F459" s="13"/>
      <c r="G459" s="13"/>
      <c r="K459" s="29"/>
      <c r="M459" s="29"/>
    </row>
    <row r="460" s="15" customFormat="true" ht="12" hidden="true" customHeight="false" outlineLevel="0" collapsed="false">
      <c r="A460" s="12"/>
      <c r="B460" s="13"/>
      <c r="C460" s="12"/>
      <c r="D460" s="13"/>
      <c r="E460" s="13"/>
      <c r="F460" s="13"/>
      <c r="G460" s="13"/>
      <c r="K460" s="29"/>
      <c r="M460" s="29"/>
    </row>
    <row r="461" s="15" customFormat="true" ht="12" hidden="true" customHeight="false" outlineLevel="0" collapsed="false">
      <c r="A461" s="12"/>
      <c r="B461" s="13"/>
      <c r="C461" s="12"/>
      <c r="D461" s="13"/>
      <c r="E461" s="13"/>
      <c r="F461" s="13"/>
      <c r="G461" s="13"/>
      <c r="K461" s="29"/>
      <c r="M461" s="29"/>
    </row>
    <row r="462" s="15" customFormat="true" ht="12" hidden="true" customHeight="false" outlineLevel="0" collapsed="false">
      <c r="A462" s="12"/>
      <c r="B462" s="13"/>
      <c r="C462" s="12"/>
      <c r="D462" s="13"/>
      <c r="E462" s="13"/>
      <c r="F462" s="13"/>
      <c r="G462" s="13"/>
      <c r="K462" s="29"/>
      <c r="M462" s="29"/>
    </row>
    <row r="463" s="15" customFormat="true" ht="12" hidden="true" customHeight="false" outlineLevel="0" collapsed="false">
      <c r="A463" s="12"/>
      <c r="B463" s="13"/>
      <c r="C463" s="12"/>
      <c r="D463" s="13"/>
      <c r="E463" s="13"/>
      <c r="F463" s="13"/>
      <c r="G463" s="13"/>
      <c r="K463" s="29"/>
      <c r="M463" s="29"/>
    </row>
    <row r="464" s="15" customFormat="true" ht="12" hidden="true" customHeight="false" outlineLevel="0" collapsed="false">
      <c r="A464" s="12"/>
      <c r="B464" s="13"/>
      <c r="C464" s="12"/>
      <c r="D464" s="13"/>
      <c r="E464" s="13"/>
      <c r="F464" s="13"/>
      <c r="G464" s="13"/>
      <c r="K464" s="29"/>
      <c r="M464" s="29"/>
    </row>
    <row r="465" s="15" customFormat="true" ht="12" hidden="true" customHeight="false" outlineLevel="0" collapsed="false">
      <c r="A465" s="12"/>
      <c r="B465" s="13"/>
      <c r="C465" s="12"/>
      <c r="D465" s="13"/>
      <c r="E465" s="13"/>
      <c r="F465" s="13"/>
      <c r="G465" s="13"/>
      <c r="K465" s="29"/>
      <c r="M465" s="29"/>
    </row>
    <row r="466" s="15" customFormat="true" ht="12" hidden="true" customHeight="false" outlineLevel="0" collapsed="false">
      <c r="A466" s="12"/>
      <c r="B466" s="13"/>
      <c r="C466" s="12"/>
      <c r="D466" s="13"/>
      <c r="E466" s="13"/>
      <c r="F466" s="13"/>
      <c r="G466" s="13"/>
      <c r="K466" s="29"/>
      <c r="M466" s="29"/>
    </row>
    <row r="467" s="15" customFormat="true" ht="12" hidden="true" customHeight="false" outlineLevel="0" collapsed="false">
      <c r="A467" s="12"/>
      <c r="B467" s="13"/>
      <c r="C467" s="12"/>
      <c r="D467" s="13"/>
      <c r="E467" s="13"/>
      <c r="F467" s="13"/>
      <c r="G467" s="13"/>
      <c r="K467" s="29"/>
      <c r="M467" s="29"/>
    </row>
    <row r="468" s="15" customFormat="true" ht="12" hidden="true" customHeight="false" outlineLevel="0" collapsed="false">
      <c r="A468" s="12"/>
      <c r="B468" s="13"/>
      <c r="C468" s="12"/>
      <c r="D468" s="13"/>
      <c r="E468" s="13"/>
      <c r="F468" s="13"/>
      <c r="G468" s="13"/>
      <c r="K468" s="29"/>
      <c r="M468" s="29"/>
    </row>
    <row r="469" s="15" customFormat="true" ht="12" hidden="true" customHeight="false" outlineLevel="0" collapsed="false">
      <c r="A469" s="12"/>
      <c r="B469" s="13"/>
      <c r="C469" s="12"/>
      <c r="D469" s="13"/>
      <c r="E469" s="13"/>
      <c r="F469" s="13"/>
      <c r="G469" s="13"/>
      <c r="K469" s="29"/>
      <c r="M469" s="29"/>
    </row>
    <row r="470" s="15" customFormat="true" ht="12" hidden="true" customHeight="false" outlineLevel="0" collapsed="false">
      <c r="A470" s="12"/>
      <c r="B470" s="13"/>
      <c r="C470" s="12"/>
      <c r="D470" s="13"/>
      <c r="E470" s="13"/>
      <c r="F470" s="13"/>
      <c r="G470" s="13"/>
      <c r="K470" s="29"/>
      <c r="M470" s="29"/>
    </row>
    <row r="471" s="15" customFormat="true" ht="12" hidden="true" customHeight="false" outlineLevel="0" collapsed="false">
      <c r="A471" s="12"/>
      <c r="B471" s="13"/>
      <c r="C471" s="12"/>
      <c r="D471" s="13"/>
      <c r="E471" s="13"/>
      <c r="F471" s="13"/>
      <c r="G471" s="13"/>
      <c r="K471" s="29"/>
      <c r="M471" s="29"/>
    </row>
    <row r="472" s="15" customFormat="true" ht="12" hidden="true" customHeight="false" outlineLevel="0" collapsed="false">
      <c r="A472" s="12"/>
      <c r="B472" s="13"/>
      <c r="C472" s="12"/>
      <c r="D472" s="13"/>
      <c r="E472" s="13"/>
      <c r="F472" s="13"/>
      <c r="G472" s="13"/>
      <c r="K472" s="29"/>
      <c r="M472" s="29"/>
    </row>
    <row r="473" s="15" customFormat="true" ht="12" hidden="true" customHeight="false" outlineLevel="0" collapsed="false">
      <c r="A473" s="12"/>
      <c r="B473" s="13"/>
      <c r="C473" s="12"/>
      <c r="D473" s="13"/>
      <c r="E473" s="13"/>
      <c r="F473" s="13"/>
      <c r="G473" s="13"/>
      <c r="K473" s="29"/>
      <c r="M473" s="29"/>
    </row>
    <row r="474" s="15" customFormat="true" ht="12" hidden="true" customHeight="false" outlineLevel="0" collapsed="false">
      <c r="A474" s="12"/>
      <c r="B474" s="13"/>
      <c r="C474" s="12"/>
      <c r="D474" s="13"/>
      <c r="E474" s="13"/>
      <c r="F474" s="13"/>
      <c r="G474" s="13"/>
      <c r="K474" s="29"/>
      <c r="M474" s="29"/>
    </row>
    <row r="475" s="15" customFormat="true" ht="12" hidden="true" customHeight="false" outlineLevel="0" collapsed="false">
      <c r="A475" s="12"/>
      <c r="B475" s="13"/>
      <c r="C475" s="12"/>
      <c r="D475" s="13"/>
      <c r="E475" s="13"/>
      <c r="F475" s="13"/>
      <c r="G475" s="13"/>
      <c r="K475" s="29"/>
      <c r="M475" s="29"/>
    </row>
    <row r="476" s="15" customFormat="true" ht="12" hidden="true" customHeight="false" outlineLevel="0" collapsed="false">
      <c r="A476" s="12"/>
      <c r="B476" s="13"/>
      <c r="C476" s="12"/>
      <c r="D476" s="13"/>
      <c r="E476" s="13"/>
      <c r="F476" s="13"/>
      <c r="G476" s="13"/>
      <c r="K476" s="29"/>
      <c r="M476" s="29"/>
    </row>
    <row r="477" s="15" customFormat="true" ht="12" hidden="true" customHeight="false" outlineLevel="0" collapsed="false">
      <c r="A477" s="12"/>
      <c r="B477" s="13"/>
      <c r="C477" s="12"/>
      <c r="D477" s="13"/>
      <c r="E477" s="13"/>
      <c r="F477" s="13"/>
      <c r="G477" s="13"/>
      <c r="K477" s="29"/>
      <c r="M477" s="29"/>
    </row>
    <row r="478" s="15" customFormat="true" ht="12" hidden="true" customHeight="false" outlineLevel="0" collapsed="false">
      <c r="A478" s="12"/>
      <c r="B478" s="13"/>
      <c r="C478" s="12"/>
      <c r="D478" s="13"/>
      <c r="E478" s="13"/>
      <c r="F478" s="13"/>
      <c r="G478" s="13"/>
      <c r="K478" s="29"/>
      <c r="M478" s="29"/>
    </row>
    <row r="479" s="15" customFormat="true" ht="12" hidden="true" customHeight="false" outlineLevel="0" collapsed="false">
      <c r="A479" s="12"/>
      <c r="B479" s="13"/>
      <c r="C479" s="12"/>
      <c r="D479" s="13"/>
      <c r="E479" s="13"/>
      <c r="F479" s="13"/>
      <c r="G479" s="13"/>
      <c r="K479" s="29"/>
      <c r="M479" s="29"/>
    </row>
    <row r="480" s="15" customFormat="true" ht="12" hidden="true" customHeight="false" outlineLevel="0" collapsed="false">
      <c r="A480" s="12"/>
      <c r="B480" s="13"/>
      <c r="C480" s="12"/>
      <c r="D480" s="13"/>
      <c r="E480" s="13"/>
      <c r="F480" s="13"/>
      <c r="G480" s="13"/>
      <c r="K480" s="29"/>
      <c r="M480" s="29"/>
    </row>
    <row r="481" s="15" customFormat="true" ht="12" hidden="true" customHeight="false" outlineLevel="0" collapsed="false">
      <c r="A481" s="12"/>
      <c r="B481" s="13"/>
      <c r="C481" s="12"/>
      <c r="D481" s="13"/>
      <c r="E481" s="13"/>
      <c r="F481" s="13"/>
      <c r="G481" s="13"/>
      <c r="K481" s="29"/>
      <c r="M481" s="29"/>
    </row>
    <row r="482" s="15" customFormat="true" ht="12" hidden="true" customHeight="false" outlineLevel="0" collapsed="false">
      <c r="A482" s="12"/>
      <c r="B482" s="13"/>
      <c r="C482" s="12"/>
      <c r="D482" s="13"/>
      <c r="E482" s="13"/>
      <c r="F482" s="13"/>
      <c r="G482" s="13"/>
      <c r="K482" s="29"/>
      <c r="M482" s="29"/>
    </row>
    <row r="483" s="15" customFormat="true" ht="12" hidden="true" customHeight="false" outlineLevel="0" collapsed="false">
      <c r="A483" s="12"/>
      <c r="B483" s="13"/>
      <c r="C483" s="12"/>
      <c r="D483" s="13"/>
      <c r="E483" s="13"/>
      <c r="F483" s="13"/>
      <c r="G483" s="13"/>
      <c r="K483" s="29"/>
      <c r="M483" s="29"/>
    </row>
    <row r="484" s="15" customFormat="true" ht="12" hidden="true" customHeight="false" outlineLevel="0" collapsed="false">
      <c r="A484" s="12"/>
      <c r="B484" s="13"/>
      <c r="C484" s="12"/>
      <c r="D484" s="13"/>
      <c r="E484" s="13"/>
      <c r="F484" s="13"/>
      <c r="G484" s="13"/>
      <c r="K484" s="29"/>
      <c r="M484" s="29"/>
    </row>
    <row r="485" s="15" customFormat="true" ht="12" hidden="true" customHeight="false" outlineLevel="0" collapsed="false">
      <c r="A485" s="12"/>
      <c r="B485" s="13"/>
      <c r="C485" s="12"/>
      <c r="D485" s="13"/>
      <c r="E485" s="13"/>
      <c r="F485" s="13"/>
      <c r="G485" s="13"/>
      <c r="K485" s="29"/>
      <c r="M485" s="29"/>
    </row>
    <row r="486" s="15" customFormat="true" ht="12" hidden="true" customHeight="false" outlineLevel="0" collapsed="false">
      <c r="A486" s="12"/>
      <c r="B486" s="13"/>
      <c r="C486" s="12"/>
      <c r="D486" s="13"/>
      <c r="E486" s="13"/>
      <c r="F486" s="13"/>
      <c r="G486" s="13"/>
      <c r="K486" s="29"/>
      <c r="M486" s="29"/>
    </row>
    <row r="487" s="15" customFormat="true" ht="12" hidden="true" customHeight="false" outlineLevel="0" collapsed="false">
      <c r="A487" s="12"/>
      <c r="B487" s="13"/>
      <c r="C487" s="12"/>
      <c r="D487" s="13"/>
      <c r="E487" s="13"/>
      <c r="F487" s="13"/>
      <c r="G487" s="13"/>
      <c r="K487" s="29"/>
      <c r="M487" s="29"/>
    </row>
    <row r="488" s="15" customFormat="true" ht="12" hidden="true" customHeight="false" outlineLevel="0" collapsed="false">
      <c r="A488" s="12"/>
      <c r="B488" s="13"/>
      <c r="C488" s="12"/>
      <c r="D488" s="13"/>
      <c r="E488" s="13"/>
      <c r="F488" s="13"/>
      <c r="G488" s="13"/>
      <c r="K488" s="29"/>
      <c r="M488" s="29"/>
    </row>
    <row r="489" s="15" customFormat="true" ht="12" hidden="true" customHeight="false" outlineLevel="0" collapsed="false">
      <c r="A489" s="12"/>
      <c r="B489" s="13"/>
      <c r="C489" s="12"/>
      <c r="D489" s="13"/>
      <c r="E489" s="13"/>
      <c r="F489" s="13"/>
      <c r="G489" s="13"/>
      <c r="K489" s="29"/>
      <c r="M489" s="29"/>
    </row>
    <row r="490" s="15" customFormat="true" ht="12" hidden="true" customHeight="false" outlineLevel="0" collapsed="false">
      <c r="A490" s="12"/>
      <c r="B490" s="13"/>
      <c r="C490" s="12"/>
      <c r="D490" s="13"/>
      <c r="E490" s="13"/>
      <c r="F490" s="13"/>
      <c r="G490" s="13"/>
      <c r="K490" s="29"/>
      <c r="M490" s="29"/>
    </row>
    <row r="491" s="15" customFormat="true" ht="12" hidden="true" customHeight="false" outlineLevel="0" collapsed="false">
      <c r="A491" s="12"/>
      <c r="B491" s="13"/>
      <c r="C491" s="12"/>
      <c r="D491" s="13"/>
      <c r="E491" s="13"/>
      <c r="F491" s="13"/>
      <c r="G491" s="13"/>
      <c r="K491" s="29"/>
      <c r="M491" s="29"/>
    </row>
    <row r="492" s="15" customFormat="true" ht="12" hidden="true" customHeight="false" outlineLevel="0" collapsed="false">
      <c r="A492" s="12"/>
      <c r="B492" s="13"/>
      <c r="C492" s="12"/>
      <c r="D492" s="13"/>
      <c r="E492" s="13"/>
      <c r="F492" s="13"/>
      <c r="G492" s="13"/>
      <c r="K492" s="29"/>
      <c r="M492" s="29"/>
    </row>
    <row r="493" s="15" customFormat="true" ht="12" hidden="true" customHeight="false" outlineLevel="0" collapsed="false">
      <c r="A493" s="12"/>
      <c r="B493" s="13"/>
      <c r="C493" s="12"/>
      <c r="D493" s="13"/>
      <c r="E493" s="13"/>
      <c r="F493" s="13"/>
      <c r="G493" s="13"/>
      <c r="K493" s="29"/>
      <c r="M493" s="29"/>
    </row>
    <row r="494" s="15" customFormat="true" ht="12" hidden="true" customHeight="false" outlineLevel="0" collapsed="false">
      <c r="A494" s="12"/>
      <c r="B494" s="13"/>
      <c r="C494" s="12"/>
      <c r="D494" s="13"/>
      <c r="E494" s="13"/>
      <c r="F494" s="13"/>
      <c r="G494" s="13"/>
      <c r="K494" s="29"/>
      <c r="M494" s="29"/>
    </row>
    <row r="495" s="15" customFormat="true" ht="12" hidden="true" customHeight="false" outlineLevel="0" collapsed="false">
      <c r="A495" s="12"/>
      <c r="B495" s="13"/>
      <c r="C495" s="12"/>
      <c r="D495" s="13"/>
      <c r="E495" s="13"/>
      <c r="F495" s="13"/>
      <c r="G495" s="13"/>
      <c r="K495" s="29"/>
      <c r="M495" s="29"/>
    </row>
    <row r="496" s="15" customFormat="true" ht="12" hidden="true" customHeight="false" outlineLevel="0" collapsed="false">
      <c r="A496" s="12"/>
      <c r="B496" s="13"/>
      <c r="C496" s="12"/>
      <c r="D496" s="13"/>
      <c r="E496" s="13"/>
      <c r="F496" s="13"/>
      <c r="G496" s="13"/>
      <c r="K496" s="29"/>
      <c r="M496" s="29"/>
    </row>
    <row r="497" s="15" customFormat="true" ht="12" hidden="true" customHeight="false" outlineLevel="0" collapsed="false">
      <c r="A497" s="12"/>
      <c r="B497" s="13"/>
      <c r="C497" s="12"/>
      <c r="D497" s="13"/>
      <c r="E497" s="13"/>
      <c r="F497" s="13"/>
      <c r="G497" s="13"/>
      <c r="K497" s="29"/>
      <c r="M497" s="29"/>
    </row>
    <row r="498" s="15" customFormat="true" ht="12" hidden="true" customHeight="false" outlineLevel="0" collapsed="false">
      <c r="A498" s="12"/>
      <c r="B498" s="13"/>
      <c r="C498" s="12"/>
      <c r="D498" s="13"/>
      <c r="E498" s="13"/>
      <c r="F498" s="13"/>
      <c r="G498" s="13"/>
      <c r="K498" s="29"/>
      <c r="M498" s="29"/>
    </row>
    <row r="499" s="15" customFormat="true" ht="12" hidden="true" customHeight="false" outlineLevel="0" collapsed="false">
      <c r="A499" s="12"/>
      <c r="B499" s="13"/>
      <c r="C499" s="12"/>
      <c r="D499" s="13"/>
      <c r="E499" s="13"/>
      <c r="F499" s="13"/>
      <c r="G499" s="13"/>
      <c r="K499" s="29"/>
      <c r="M499" s="29"/>
    </row>
    <row r="500" s="15" customFormat="true" ht="12" hidden="true" customHeight="false" outlineLevel="0" collapsed="false">
      <c r="A500" s="12"/>
      <c r="B500" s="13"/>
      <c r="C500" s="12"/>
      <c r="D500" s="13"/>
      <c r="E500" s="13"/>
      <c r="F500" s="13"/>
      <c r="G500" s="13"/>
      <c r="K500" s="29"/>
      <c r="M500" s="29"/>
    </row>
    <row r="501" s="15" customFormat="true" ht="12" hidden="true" customHeight="false" outlineLevel="0" collapsed="false">
      <c r="A501" s="12"/>
      <c r="B501" s="13"/>
      <c r="C501" s="12"/>
      <c r="D501" s="13"/>
      <c r="E501" s="13"/>
      <c r="F501" s="13"/>
      <c r="G501" s="13"/>
      <c r="K501" s="29"/>
      <c r="M501" s="29"/>
    </row>
    <row r="502" s="15" customFormat="true" ht="12" hidden="true" customHeight="false" outlineLevel="0" collapsed="false">
      <c r="A502" s="12"/>
      <c r="B502" s="13"/>
      <c r="C502" s="12"/>
      <c r="D502" s="13"/>
      <c r="E502" s="13"/>
      <c r="F502" s="13"/>
      <c r="G502" s="13"/>
      <c r="K502" s="29"/>
      <c r="M502" s="29"/>
    </row>
    <row r="503" s="15" customFormat="true" ht="12" hidden="true" customHeight="false" outlineLevel="0" collapsed="false">
      <c r="A503" s="12"/>
      <c r="B503" s="13"/>
      <c r="C503" s="12"/>
      <c r="D503" s="13"/>
      <c r="E503" s="13"/>
      <c r="F503" s="13"/>
      <c r="G503" s="13"/>
      <c r="K503" s="29"/>
      <c r="M503" s="29"/>
    </row>
    <row r="504" s="15" customFormat="true" ht="12" hidden="true" customHeight="false" outlineLevel="0" collapsed="false">
      <c r="A504" s="12"/>
      <c r="B504" s="13"/>
      <c r="C504" s="12"/>
      <c r="D504" s="13"/>
      <c r="E504" s="13"/>
      <c r="F504" s="13"/>
      <c r="G504" s="13"/>
      <c r="K504" s="29"/>
      <c r="M504" s="29"/>
    </row>
    <row r="505" s="15" customFormat="true" ht="12" hidden="true" customHeight="false" outlineLevel="0" collapsed="false">
      <c r="A505" s="12"/>
      <c r="B505" s="13"/>
      <c r="C505" s="12"/>
      <c r="D505" s="13"/>
      <c r="E505" s="13"/>
      <c r="F505" s="13"/>
      <c r="G505" s="13"/>
      <c r="K505" s="29"/>
      <c r="M505" s="29"/>
    </row>
    <row r="506" s="15" customFormat="true" ht="12" hidden="true" customHeight="false" outlineLevel="0" collapsed="false">
      <c r="A506" s="12"/>
      <c r="B506" s="13"/>
      <c r="C506" s="12"/>
      <c r="D506" s="13"/>
      <c r="E506" s="13"/>
      <c r="F506" s="13"/>
      <c r="G506" s="13"/>
      <c r="K506" s="29"/>
      <c r="M506" s="29"/>
    </row>
    <row r="507" s="15" customFormat="true" ht="12" hidden="true" customHeight="false" outlineLevel="0" collapsed="false">
      <c r="A507" s="12"/>
      <c r="B507" s="13"/>
      <c r="C507" s="12"/>
      <c r="D507" s="13"/>
      <c r="E507" s="13"/>
      <c r="F507" s="13"/>
      <c r="G507" s="13"/>
      <c r="K507" s="29"/>
      <c r="M507" s="29"/>
    </row>
    <row r="508" s="15" customFormat="true" ht="12" hidden="true" customHeight="false" outlineLevel="0" collapsed="false">
      <c r="A508" s="12"/>
      <c r="B508" s="13"/>
      <c r="C508" s="12"/>
      <c r="D508" s="13"/>
      <c r="E508" s="13"/>
      <c r="F508" s="13"/>
      <c r="G508" s="13"/>
      <c r="K508" s="29"/>
      <c r="M508" s="29"/>
    </row>
    <row r="509" s="15" customFormat="true" ht="12" hidden="true" customHeight="false" outlineLevel="0" collapsed="false">
      <c r="A509" s="12"/>
      <c r="B509" s="13"/>
      <c r="C509" s="12"/>
      <c r="D509" s="13"/>
      <c r="E509" s="13"/>
      <c r="F509" s="13"/>
      <c r="G509" s="13"/>
      <c r="K509" s="29"/>
      <c r="M509" s="29"/>
    </row>
    <row r="510" s="15" customFormat="true" ht="12" hidden="true" customHeight="false" outlineLevel="0" collapsed="false">
      <c r="A510" s="12"/>
      <c r="B510" s="13"/>
      <c r="C510" s="12"/>
      <c r="D510" s="13"/>
      <c r="E510" s="13"/>
      <c r="F510" s="13"/>
      <c r="G510" s="13"/>
      <c r="K510" s="29"/>
      <c r="M510" s="29"/>
    </row>
    <row r="511" s="15" customFormat="true" ht="12" hidden="true" customHeight="false" outlineLevel="0" collapsed="false">
      <c r="A511" s="12"/>
      <c r="B511" s="13"/>
      <c r="C511" s="12"/>
      <c r="D511" s="13"/>
      <c r="E511" s="13"/>
      <c r="F511" s="13"/>
      <c r="G511" s="13"/>
      <c r="K511" s="29"/>
      <c r="M511" s="29"/>
    </row>
    <row r="512" s="15" customFormat="true" ht="12" hidden="true" customHeight="false" outlineLevel="0" collapsed="false">
      <c r="A512" s="12"/>
      <c r="B512" s="13"/>
      <c r="C512" s="12"/>
      <c r="D512" s="13"/>
      <c r="E512" s="13"/>
      <c r="F512" s="13"/>
      <c r="G512" s="13"/>
      <c r="K512" s="29"/>
      <c r="M512" s="29"/>
    </row>
    <row r="513" s="15" customFormat="true" ht="12" hidden="true" customHeight="false" outlineLevel="0" collapsed="false">
      <c r="A513" s="12"/>
      <c r="B513" s="13"/>
      <c r="C513" s="12"/>
      <c r="D513" s="13"/>
      <c r="E513" s="13"/>
      <c r="F513" s="13"/>
      <c r="G513" s="13"/>
      <c r="K513" s="29"/>
      <c r="M513" s="29"/>
    </row>
    <row r="514" s="15" customFormat="true" ht="12" hidden="true" customHeight="false" outlineLevel="0" collapsed="false">
      <c r="A514" s="12"/>
      <c r="B514" s="13"/>
      <c r="C514" s="12"/>
      <c r="D514" s="13"/>
      <c r="E514" s="13"/>
      <c r="F514" s="13"/>
      <c r="G514" s="13"/>
      <c r="K514" s="29"/>
      <c r="M514" s="29"/>
    </row>
    <row r="515" s="15" customFormat="true" ht="12" hidden="true" customHeight="false" outlineLevel="0" collapsed="false">
      <c r="A515" s="12"/>
      <c r="B515" s="13"/>
      <c r="C515" s="12"/>
      <c r="D515" s="13"/>
      <c r="E515" s="13"/>
      <c r="F515" s="13"/>
      <c r="G515" s="13"/>
      <c r="K515" s="29"/>
      <c r="M515" s="29"/>
    </row>
    <row r="516" s="15" customFormat="true" ht="12" hidden="true" customHeight="false" outlineLevel="0" collapsed="false">
      <c r="A516" s="12"/>
      <c r="B516" s="13"/>
      <c r="C516" s="12"/>
      <c r="D516" s="13"/>
      <c r="E516" s="13"/>
      <c r="F516" s="13"/>
      <c r="G516" s="13"/>
      <c r="K516" s="29"/>
      <c r="M516" s="29"/>
    </row>
    <row r="517" s="15" customFormat="true" ht="12" hidden="true" customHeight="false" outlineLevel="0" collapsed="false">
      <c r="A517" s="12"/>
      <c r="B517" s="13"/>
      <c r="C517" s="12"/>
      <c r="D517" s="13"/>
      <c r="E517" s="13"/>
      <c r="F517" s="13"/>
      <c r="G517" s="13"/>
      <c r="K517" s="29"/>
      <c r="M517" s="29"/>
    </row>
    <row r="518" s="15" customFormat="true" ht="12" hidden="true" customHeight="false" outlineLevel="0" collapsed="false">
      <c r="A518" s="12"/>
      <c r="B518" s="13"/>
      <c r="C518" s="12"/>
      <c r="D518" s="13"/>
      <c r="E518" s="13"/>
      <c r="F518" s="13"/>
      <c r="G518" s="13"/>
      <c r="K518" s="29"/>
      <c r="M518" s="29"/>
    </row>
    <row r="519" s="15" customFormat="true" ht="12" hidden="true" customHeight="false" outlineLevel="0" collapsed="false">
      <c r="A519" s="12"/>
      <c r="B519" s="13"/>
      <c r="C519" s="12"/>
      <c r="D519" s="13"/>
      <c r="E519" s="13"/>
      <c r="F519" s="13"/>
      <c r="G519" s="13"/>
      <c r="K519" s="29"/>
      <c r="M519" s="29"/>
    </row>
    <row r="520" s="15" customFormat="true" ht="12" hidden="true" customHeight="false" outlineLevel="0" collapsed="false">
      <c r="A520" s="12"/>
      <c r="B520" s="13"/>
      <c r="C520" s="12"/>
      <c r="D520" s="13"/>
      <c r="E520" s="13"/>
      <c r="F520" s="13"/>
      <c r="G520" s="13"/>
      <c r="K520" s="29"/>
      <c r="M520" s="29"/>
    </row>
    <row r="521" s="15" customFormat="true" ht="12" hidden="true" customHeight="false" outlineLevel="0" collapsed="false">
      <c r="A521" s="12"/>
      <c r="B521" s="13"/>
      <c r="C521" s="12"/>
      <c r="D521" s="13"/>
      <c r="E521" s="13"/>
      <c r="F521" s="13"/>
      <c r="G521" s="13"/>
      <c r="K521" s="29"/>
      <c r="M521" s="29"/>
    </row>
    <row r="522" s="15" customFormat="true" ht="12" hidden="true" customHeight="false" outlineLevel="0" collapsed="false">
      <c r="A522" s="12"/>
      <c r="B522" s="13"/>
      <c r="C522" s="12"/>
      <c r="D522" s="13"/>
      <c r="E522" s="13"/>
      <c r="F522" s="13"/>
      <c r="G522" s="13"/>
      <c r="K522" s="29"/>
      <c r="M522" s="29"/>
    </row>
    <row r="523" s="15" customFormat="true" ht="12" hidden="true" customHeight="false" outlineLevel="0" collapsed="false">
      <c r="A523" s="12"/>
      <c r="B523" s="13"/>
      <c r="C523" s="12"/>
      <c r="D523" s="13"/>
      <c r="E523" s="13"/>
      <c r="F523" s="13"/>
      <c r="G523" s="13"/>
      <c r="K523" s="29"/>
      <c r="M523" s="29"/>
    </row>
    <row r="524" s="15" customFormat="true" ht="12" hidden="true" customHeight="false" outlineLevel="0" collapsed="false">
      <c r="A524" s="12"/>
      <c r="B524" s="13"/>
      <c r="C524" s="12"/>
      <c r="D524" s="13"/>
      <c r="E524" s="13"/>
      <c r="F524" s="13"/>
      <c r="G524" s="13"/>
      <c r="K524" s="29"/>
      <c r="M524" s="29"/>
    </row>
    <row r="525" s="15" customFormat="true" ht="12" hidden="true" customHeight="false" outlineLevel="0" collapsed="false">
      <c r="A525" s="12"/>
      <c r="B525" s="13"/>
      <c r="C525" s="12"/>
      <c r="D525" s="13"/>
      <c r="E525" s="13"/>
      <c r="F525" s="13"/>
      <c r="G525" s="13"/>
      <c r="K525" s="29"/>
      <c r="M525" s="29"/>
    </row>
    <row r="526" s="15" customFormat="true" ht="12" hidden="true" customHeight="false" outlineLevel="0" collapsed="false">
      <c r="A526" s="12"/>
      <c r="B526" s="13"/>
      <c r="C526" s="12"/>
      <c r="D526" s="13"/>
      <c r="E526" s="13"/>
      <c r="F526" s="13"/>
      <c r="G526" s="13"/>
      <c r="K526" s="29"/>
      <c r="M526" s="29"/>
    </row>
    <row r="527" s="15" customFormat="true" ht="12" hidden="true" customHeight="false" outlineLevel="0" collapsed="false">
      <c r="A527" s="12"/>
      <c r="B527" s="13"/>
      <c r="C527" s="12"/>
      <c r="D527" s="13"/>
      <c r="E527" s="13"/>
      <c r="F527" s="13"/>
      <c r="G527" s="13"/>
      <c r="K527" s="29"/>
      <c r="M527" s="29"/>
    </row>
    <row r="528" s="15" customFormat="true" ht="12" hidden="true" customHeight="false" outlineLevel="0" collapsed="false">
      <c r="A528" s="12"/>
      <c r="B528" s="13"/>
      <c r="C528" s="12"/>
      <c r="D528" s="13"/>
      <c r="E528" s="13"/>
      <c r="F528" s="13"/>
      <c r="G528" s="13"/>
      <c r="K528" s="29"/>
      <c r="M528" s="29"/>
    </row>
    <row r="529" s="15" customFormat="true" ht="12" hidden="true" customHeight="false" outlineLevel="0" collapsed="false">
      <c r="A529" s="12"/>
      <c r="B529" s="13"/>
      <c r="C529" s="12"/>
      <c r="D529" s="13"/>
      <c r="E529" s="13"/>
      <c r="F529" s="13"/>
      <c r="G529" s="13"/>
      <c r="K529" s="29"/>
      <c r="M529" s="29"/>
    </row>
    <row r="530" s="15" customFormat="true" ht="12" hidden="true" customHeight="false" outlineLevel="0" collapsed="false">
      <c r="A530" s="12"/>
      <c r="B530" s="13"/>
      <c r="C530" s="12"/>
      <c r="D530" s="13"/>
      <c r="E530" s="13"/>
      <c r="F530" s="13"/>
      <c r="G530" s="13"/>
      <c r="K530" s="29"/>
      <c r="M530" s="29"/>
    </row>
    <row r="531" s="15" customFormat="true" ht="12" hidden="true" customHeight="false" outlineLevel="0" collapsed="false">
      <c r="A531" s="12"/>
      <c r="B531" s="13"/>
      <c r="C531" s="12"/>
      <c r="D531" s="13"/>
      <c r="E531" s="13"/>
      <c r="F531" s="13"/>
      <c r="G531" s="13"/>
      <c r="K531" s="29"/>
      <c r="M531" s="29"/>
    </row>
    <row r="532" s="15" customFormat="true" ht="12" hidden="true" customHeight="false" outlineLevel="0" collapsed="false">
      <c r="A532" s="12"/>
      <c r="B532" s="13"/>
      <c r="C532" s="12"/>
      <c r="D532" s="13"/>
      <c r="E532" s="13"/>
      <c r="F532" s="13"/>
      <c r="G532" s="13"/>
      <c r="K532" s="29"/>
      <c r="M532" s="29"/>
    </row>
    <row r="533" s="15" customFormat="true" ht="12" hidden="true" customHeight="false" outlineLevel="0" collapsed="false">
      <c r="A533" s="12"/>
      <c r="B533" s="13"/>
      <c r="C533" s="12"/>
      <c r="D533" s="13"/>
      <c r="E533" s="13"/>
      <c r="F533" s="13"/>
      <c r="G533" s="13"/>
      <c r="K533" s="29"/>
      <c r="M533" s="29"/>
    </row>
    <row r="534" s="15" customFormat="true" ht="12" hidden="true" customHeight="false" outlineLevel="0" collapsed="false">
      <c r="A534" s="12"/>
      <c r="B534" s="13"/>
      <c r="C534" s="12"/>
      <c r="D534" s="13"/>
      <c r="E534" s="13"/>
      <c r="F534" s="13"/>
      <c r="G534" s="13"/>
      <c r="K534" s="29"/>
      <c r="M534" s="29"/>
    </row>
    <row r="535" s="15" customFormat="true" ht="12" hidden="true" customHeight="false" outlineLevel="0" collapsed="false">
      <c r="A535" s="12"/>
      <c r="B535" s="13"/>
      <c r="C535" s="12"/>
      <c r="D535" s="13"/>
      <c r="E535" s="13"/>
      <c r="F535" s="13"/>
      <c r="G535" s="13"/>
      <c r="K535" s="29"/>
      <c r="M535" s="29"/>
    </row>
    <row r="536" s="15" customFormat="true" ht="12" hidden="true" customHeight="false" outlineLevel="0" collapsed="false">
      <c r="A536" s="12"/>
      <c r="B536" s="13"/>
      <c r="C536" s="12"/>
      <c r="D536" s="13"/>
      <c r="E536" s="13"/>
      <c r="F536" s="13"/>
      <c r="G536" s="13"/>
      <c r="K536" s="29"/>
      <c r="M536" s="29"/>
    </row>
    <row r="537" s="15" customFormat="true" ht="12" hidden="true" customHeight="false" outlineLevel="0" collapsed="false">
      <c r="A537" s="12"/>
      <c r="B537" s="13"/>
      <c r="C537" s="12"/>
      <c r="D537" s="13"/>
      <c r="E537" s="13"/>
      <c r="F537" s="13"/>
      <c r="G537" s="13"/>
      <c r="K537" s="29"/>
      <c r="M537" s="29"/>
    </row>
    <row r="538" s="15" customFormat="true" ht="12" hidden="true" customHeight="false" outlineLevel="0" collapsed="false">
      <c r="A538" s="12"/>
      <c r="B538" s="13"/>
      <c r="C538" s="12"/>
      <c r="D538" s="13"/>
      <c r="E538" s="13"/>
      <c r="F538" s="13"/>
      <c r="G538" s="13"/>
      <c r="K538" s="29"/>
      <c r="M538" s="29"/>
    </row>
    <row r="539" s="15" customFormat="true" ht="12" hidden="true" customHeight="false" outlineLevel="0" collapsed="false">
      <c r="A539" s="12"/>
      <c r="B539" s="13"/>
      <c r="C539" s="12"/>
      <c r="D539" s="13"/>
      <c r="E539" s="13"/>
      <c r="F539" s="13"/>
      <c r="G539" s="13"/>
      <c r="K539" s="29"/>
      <c r="M539" s="29"/>
    </row>
    <row r="540" s="15" customFormat="true" ht="12" hidden="true" customHeight="false" outlineLevel="0" collapsed="false">
      <c r="A540" s="12"/>
      <c r="B540" s="13"/>
      <c r="C540" s="12"/>
      <c r="D540" s="13"/>
      <c r="E540" s="13"/>
      <c r="F540" s="13"/>
      <c r="G540" s="13"/>
      <c r="K540" s="29"/>
      <c r="M540" s="29"/>
    </row>
    <row r="541" s="15" customFormat="true" ht="12" hidden="true" customHeight="false" outlineLevel="0" collapsed="false">
      <c r="A541" s="12"/>
      <c r="B541" s="13"/>
      <c r="C541" s="12"/>
      <c r="D541" s="13"/>
      <c r="E541" s="13"/>
      <c r="F541" s="13"/>
      <c r="G541" s="13"/>
      <c r="K541" s="29"/>
      <c r="M541" s="29"/>
    </row>
    <row r="542" s="15" customFormat="true" ht="12" hidden="true" customHeight="false" outlineLevel="0" collapsed="false">
      <c r="A542" s="12"/>
      <c r="B542" s="13"/>
      <c r="C542" s="12"/>
      <c r="D542" s="13"/>
      <c r="E542" s="13"/>
      <c r="F542" s="13"/>
      <c r="G542" s="13"/>
      <c r="K542" s="29"/>
      <c r="M542" s="29"/>
    </row>
    <row r="543" s="15" customFormat="true" ht="12" hidden="true" customHeight="false" outlineLevel="0" collapsed="false">
      <c r="A543" s="12"/>
      <c r="B543" s="13"/>
      <c r="C543" s="12"/>
      <c r="D543" s="13"/>
      <c r="E543" s="13"/>
      <c r="F543" s="13"/>
      <c r="G543" s="13"/>
      <c r="K543" s="29"/>
      <c r="M543" s="29"/>
    </row>
    <row r="544" s="15" customFormat="true" ht="12" hidden="true" customHeight="false" outlineLevel="0" collapsed="false">
      <c r="A544" s="12"/>
      <c r="B544" s="13"/>
      <c r="C544" s="12"/>
      <c r="D544" s="13"/>
      <c r="E544" s="13"/>
      <c r="F544" s="13"/>
      <c r="G544" s="13"/>
      <c r="K544" s="29"/>
      <c r="M544" s="29"/>
    </row>
    <row r="545" s="15" customFormat="true" ht="12" hidden="true" customHeight="false" outlineLevel="0" collapsed="false">
      <c r="A545" s="12"/>
      <c r="B545" s="13"/>
      <c r="C545" s="12"/>
      <c r="D545" s="13"/>
      <c r="E545" s="13"/>
      <c r="F545" s="13"/>
      <c r="G545" s="13"/>
      <c r="K545" s="29"/>
      <c r="M545" s="29"/>
    </row>
    <row r="546" s="15" customFormat="true" ht="12" hidden="true" customHeight="false" outlineLevel="0" collapsed="false">
      <c r="A546" s="12"/>
      <c r="B546" s="13"/>
      <c r="C546" s="12"/>
      <c r="D546" s="13"/>
      <c r="E546" s="13"/>
      <c r="F546" s="13"/>
      <c r="G546" s="13"/>
      <c r="K546" s="29"/>
      <c r="M546" s="29"/>
    </row>
    <row r="547" s="15" customFormat="true" ht="12" hidden="true" customHeight="false" outlineLevel="0" collapsed="false">
      <c r="A547" s="12"/>
      <c r="B547" s="13"/>
      <c r="C547" s="12"/>
      <c r="D547" s="13"/>
      <c r="E547" s="13"/>
      <c r="F547" s="13"/>
      <c r="G547" s="13"/>
      <c r="K547" s="29"/>
      <c r="M547" s="29"/>
    </row>
    <row r="548" s="15" customFormat="true" ht="12" hidden="true" customHeight="false" outlineLevel="0" collapsed="false">
      <c r="A548" s="12"/>
      <c r="B548" s="13"/>
      <c r="C548" s="12"/>
      <c r="D548" s="13"/>
      <c r="E548" s="13"/>
      <c r="F548" s="13"/>
      <c r="G548" s="13"/>
      <c r="K548" s="29"/>
      <c r="M548" s="29"/>
    </row>
    <row r="549" s="15" customFormat="true" ht="12" hidden="true" customHeight="false" outlineLevel="0" collapsed="false">
      <c r="A549" s="12"/>
      <c r="B549" s="13"/>
      <c r="C549" s="12"/>
      <c r="D549" s="13"/>
      <c r="E549" s="13"/>
      <c r="F549" s="13"/>
      <c r="G549" s="13"/>
      <c r="K549" s="29"/>
      <c r="M549" s="29"/>
    </row>
    <row r="550" s="15" customFormat="true" ht="12" hidden="true" customHeight="false" outlineLevel="0" collapsed="false">
      <c r="A550" s="12"/>
      <c r="B550" s="13"/>
      <c r="C550" s="12"/>
      <c r="D550" s="13"/>
      <c r="E550" s="13"/>
      <c r="F550" s="13"/>
      <c r="G550" s="13"/>
      <c r="K550" s="29"/>
      <c r="M550" s="29"/>
    </row>
    <row r="551" s="15" customFormat="true" ht="12" hidden="true" customHeight="false" outlineLevel="0" collapsed="false">
      <c r="A551" s="12"/>
      <c r="B551" s="13"/>
      <c r="C551" s="12"/>
      <c r="D551" s="13"/>
      <c r="E551" s="13"/>
      <c r="F551" s="13"/>
      <c r="G551" s="13"/>
      <c r="K551" s="29"/>
      <c r="M551" s="29"/>
    </row>
    <row r="552" s="15" customFormat="true" ht="12" hidden="true" customHeight="false" outlineLevel="0" collapsed="false">
      <c r="A552" s="12"/>
      <c r="B552" s="13"/>
      <c r="C552" s="12"/>
      <c r="D552" s="13"/>
      <c r="E552" s="13"/>
      <c r="F552" s="13"/>
      <c r="G552" s="13"/>
      <c r="K552" s="29"/>
      <c r="M552" s="29"/>
    </row>
    <row r="553" s="15" customFormat="true" ht="12" hidden="true" customHeight="false" outlineLevel="0" collapsed="false">
      <c r="A553" s="12"/>
      <c r="B553" s="13"/>
      <c r="C553" s="12"/>
      <c r="D553" s="13"/>
      <c r="E553" s="13"/>
      <c r="F553" s="13"/>
      <c r="G553" s="13"/>
      <c r="K553" s="29"/>
      <c r="M553" s="29"/>
    </row>
    <row r="554" s="15" customFormat="true" ht="12" hidden="true" customHeight="false" outlineLevel="0" collapsed="false">
      <c r="A554" s="12"/>
      <c r="B554" s="13"/>
      <c r="C554" s="12"/>
      <c r="D554" s="13"/>
      <c r="E554" s="13"/>
      <c r="F554" s="13"/>
      <c r="G554" s="13"/>
      <c r="K554" s="29"/>
      <c r="M554" s="29"/>
    </row>
    <row r="555" s="15" customFormat="true" ht="12" hidden="true" customHeight="false" outlineLevel="0" collapsed="false">
      <c r="A555" s="12"/>
      <c r="B555" s="13"/>
      <c r="C555" s="12"/>
      <c r="D555" s="13"/>
      <c r="E555" s="13"/>
      <c r="F555" s="13"/>
      <c r="G555" s="13"/>
      <c r="K555" s="29"/>
      <c r="M555" s="29"/>
    </row>
    <row r="556" s="15" customFormat="true" ht="12" hidden="true" customHeight="false" outlineLevel="0" collapsed="false">
      <c r="A556" s="12"/>
      <c r="B556" s="13"/>
      <c r="C556" s="12"/>
      <c r="D556" s="13"/>
      <c r="E556" s="13"/>
      <c r="F556" s="13"/>
      <c r="G556" s="13"/>
      <c r="K556" s="29"/>
      <c r="M556" s="29"/>
    </row>
    <row r="557" s="15" customFormat="true" ht="12" hidden="true" customHeight="false" outlineLevel="0" collapsed="false">
      <c r="A557" s="12"/>
      <c r="B557" s="13"/>
      <c r="C557" s="12"/>
      <c r="D557" s="13"/>
      <c r="E557" s="13"/>
      <c r="F557" s="13"/>
      <c r="G557" s="13"/>
      <c r="K557" s="29"/>
      <c r="M557" s="29"/>
    </row>
    <row r="558" s="15" customFormat="true" ht="12" hidden="true" customHeight="false" outlineLevel="0" collapsed="false">
      <c r="A558" s="12"/>
      <c r="B558" s="13"/>
      <c r="C558" s="12"/>
      <c r="D558" s="13"/>
      <c r="E558" s="13"/>
      <c r="F558" s="13"/>
      <c r="G558" s="13"/>
      <c r="K558" s="29"/>
      <c r="M558" s="29"/>
    </row>
    <row r="559" s="15" customFormat="true" ht="12" hidden="true" customHeight="false" outlineLevel="0" collapsed="false">
      <c r="A559" s="12"/>
      <c r="B559" s="13"/>
      <c r="C559" s="12"/>
      <c r="D559" s="13"/>
      <c r="E559" s="13"/>
      <c r="F559" s="13"/>
      <c r="G559" s="13"/>
      <c r="K559" s="29"/>
      <c r="M559" s="29"/>
    </row>
    <row r="560" s="15" customFormat="true" ht="12" hidden="true" customHeight="false" outlineLevel="0" collapsed="false">
      <c r="A560" s="12"/>
      <c r="B560" s="13"/>
      <c r="C560" s="12"/>
      <c r="D560" s="13"/>
      <c r="E560" s="13"/>
      <c r="F560" s="13"/>
      <c r="G560" s="13"/>
      <c r="K560" s="29"/>
      <c r="M560" s="29"/>
    </row>
    <row r="561" s="15" customFormat="true" ht="12" hidden="true" customHeight="false" outlineLevel="0" collapsed="false">
      <c r="A561" s="12"/>
      <c r="B561" s="13"/>
      <c r="C561" s="12"/>
      <c r="D561" s="13"/>
      <c r="E561" s="13"/>
      <c r="F561" s="13"/>
      <c r="G561" s="13"/>
      <c r="K561" s="29"/>
      <c r="M561" s="29"/>
    </row>
    <row r="562" s="15" customFormat="true" ht="12" hidden="true" customHeight="false" outlineLevel="0" collapsed="false">
      <c r="A562" s="12"/>
      <c r="B562" s="13"/>
      <c r="C562" s="12"/>
      <c r="D562" s="13"/>
      <c r="E562" s="13"/>
      <c r="F562" s="13"/>
      <c r="G562" s="13"/>
      <c r="K562" s="29"/>
      <c r="M562" s="29"/>
    </row>
    <row r="563" s="15" customFormat="true" ht="12" hidden="true" customHeight="false" outlineLevel="0" collapsed="false">
      <c r="A563" s="12"/>
      <c r="B563" s="13"/>
      <c r="C563" s="12"/>
      <c r="D563" s="13"/>
      <c r="E563" s="13"/>
      <c r="F563" s="13"/>
      <c r="G563" s="13"/>
      <c r="K563" s="29"/>
      <c r="M563" s="29"/>
    </row>
    <row r="564" s="15" customFormat="true" ht="12" hidden="true" customHeight="false" outlineLevel="0" collapsed="false">
      <c r="A564" s="12"/>
      <c r="B564" s="13"/>
      <c r="C564" s="12"/>
      <c r="D564" s="13"/>
      <c r="E564" s="13"/>
      <c r="F564" s="13"/>
      <c r="G564" s="13"/>
      <c r="K564" s="29"/>
      <c r="M564" s="29"/>
    </row>
    <row r="565" s="15" customFormat="true" ht="12" hidden="true" customHeight="false" outlineLevel="0" collapsed="false">
      <c r="A565" s="12"/>
      <c r="B565" s="13"/>
      <c r="C565" s="12"/>
      <c r="D565" s="13"/>
      <c r="E565" s="13"/>
      <c r="F565" s="13"/>
      <c r="G565" s="13"/>
      <c r="K565" s="29"/>
      <c r="M565" s="29"/>
    </row>
    <row r="566" s="15" customFormat="true" ht="12" hidden="true" customHeight="false" outlineLevel="0" collapsed="false">
      <c r="A566" s="12"/>
      <c r="B566" s="13"/>
      <c r="C566" s="12"/>
      <c r="D566" s="13"/>
      <c r="E566" s="13"/>
      <c r="F566" s="13"/>
      <c r="G566" s="13"/>
      <c r="K566" s="29"/>
      <c r="M566" s="29"/>
    </row>
    <row r="567" s="15" customFormat="true" ht="12" hidden="true" customHeight="false" outlineLevel="0" collapsed="false">
      <c r="A567" s="12"/>
      <c r="B567" s="13"/>
      <c r="C567" s="12"/>
      <c r="D567" s="13"/>
      <c r="E567" s="13"/>
      <c r="F567" s="13"/>
      <c r="G567" s="13"/>
      <c r="K567" s="29"/>
      <c r="M567" s="29"/>
    </row>
    <row r="568" s="15" customFormat="true" ht="12" hidden="true" customHeight="false" outlineLevel="0" collapsed="false">
      <c r="A568" s="12"/>
      <c r="B568" s="13"/>
      <c r="C568" s="12"/>
      <c r="D568" s="13"/>
      <c r="E568" s="13"/>
      <c r="F568" s="13"/>
      <c r="G568" s="13"/>
      <c r="K568" s="29"/>
      <c r="M568" s="29"/>
    </row>
    <row r="569" s="15" customFormat="true" ht="12" hidden="true" customHeight="false" outlineLevel="0" collapsed="false">
      <c r="A569" s="12"/>
      <c r="B569" s="13"/>
      <c r="C569" s="12"/>
      <c r="D569" s="13"/>
      <c r="E569" s="13"/>
      <c r="F569" s="13"/>
      <c r="G569" s="13"/>
      <c r="K569" s="29"/>
      <c r="M569" s="29"/>
    </row>
    <row r="570" s="15" customFormat="true" ht="12" hidden="true" customHeight="false" outlineLevel="0" collapsed="false">
      <c r="A570" s="12"/>
      <c r="B570" s="13"/>
      <c r="C570" s="12"/>
      <c r="D570" s="13"/>
      <c r="E570" s="13"/>
      <c r="F570" s="13"/>
      <c r="G570" s="13"/>
      <c r="K570" s="29"/>
      <c r="M570" s="29"/>
    </row>
    <row r="571" s="15" customFormat="true" ht="12" hidden="true" customHeight="false" outlineLevel="0" collapsed="false">
      <c r="A571" s="12"/>
      <c r="B571" s="13"/>
      <c r="C571" s="12"/>
      <c r="D571" s="13"/>
      <c r="E571" s="13"/>
      <c r="F571" s="13"/>
      <c r="G571" s="13"/>
      <c r="K571" s="29"/>
      <c r="M571" s="29"/>
    </row>
    <row r="572" s="15" customFormat="true" ht="12" hidden="true" customHeight="false" outlineLevel="0" collapsed="false">
      <c r="A572" s="12"/>
      <c r="B572" s="13"/>
      <c r="C572" s="12"/>
      <c r="D572" s="13"/>
      <c r="E572" s="13"/>
      <c r="F572" s="13"/>
      <c r="G572" s="13"/>
      <c r="K572" s="29"/>
      <c r="M572" s="29"/>
    </row>
    <row r="573" s="15" customFormat="true" ht="12" hidden="true" customHeight="false" outlineLevel="0" collapsed="false">
      <c r="A573" s="12"/>
      <c r="B573" s="13"/>
      <c r="C573" s="12"/>
      <c r="D573" s="13"/>
      <c r="E573" s="13"/>
      <c r="F573" s="13"/>
      <c r="G573" s="13"/>
      <c r="K573" s="29"/>
      <c r="M573" s="29"/>
    </row>
    <row r="574" s="15" customFormat="true" ht="12" hidden="true" customHeight="false" outlineLevel="0" collapsed="false">
      <c r="A574" s="12"/>
      <c r="B574" s="13"/>
      <c r="C574" s="12"/>
      <c r="D574" s="13"/>
      <c r="E574" s="13"/>
      <c r="F574" s="13"/>
      <c r="G574" s="13"/>
      <c r="K574" s="29"/>
      <c r="M574" s="29"/>
    </row>
    <row r="575" s="15" customFormat="true" ht="12" hidden="true" customHeight="false" outlineLevel="0" collapsed="false">
      <c r="A575" s="12"/>
      <c r="B575" s="13"/>
      <c r="C575" s="12"/>
      <c r="D575" s="13"/>
      <c r="E575" s="13"/>
      <c r="F575" s="13"/>
      <c r="G575" s="13"/>
      <c r="K575" s="29"/>
      <c r="M575" s="29"/>
    </row>
    <row r="576" s="15" customFormat="true" ht="12" hidden="true" customHeight="false" outlineLevel="0" collapsed="false">
      <c r="A576" s="12"/>
      <c r="B576" s="13"/>
      <c r="C576" s="12"/>
      <c r="D576" s="13"/>
      <c r="E576" s="13"/>
      <c r="F576" s="13"/>
      <c r="G576" s="13"/>
      <c r="K576" s="29"/>
      <c r="M576" s="29"/>
    </row>
    <row r="577" s="15" customFormat="true" ht="12" hidden="true" customHeight="false" outlineLevel="0" collapsed="false">
      <c r="A577" s="12"/>
      <c r="B577" s="13"/>
      <c r="C577" s="12"/>
      <c r="D577" s="13"/>
      <c r="E577" s="13"/>
      <c r="F577" s="13"/>
      <c r="G577" s="13"/>
      <c r="K577" s="29"/>
      <c r="M577" s="29"/>
    </row>
    <row r="578" s="15" customFormat="true" ht="12" hidden="true" customHeight="false" outlineLevel="0" collapsed="false">
      <c r="A578" s="12"/>
      <c r="B578" s="13"/>
      <c r="C578" s="12"/>
      <c r="D578" s="13"/>
      <c r="E578" s="13"/>
      <c r="F578" s="13"/>
      <c r="G578" s="13"/>
      <c r="K578" s="29"/>
      <c r="M578" s="29"/>
    </row>
    <row r="579" s="15" customFormat="true" ht="12" hidden="true" customHeight="false" outlineLevel="0" collapsed="false">
      <c r="A579" s="12"/>
      <c r="B579" s="13"/>
      <c r="C579" s="12"/>
      <c r="D579" s="13"/>
      <c r="E579" s="13"/>
      <c r="F579" s="13"/>
      <c r="G579" s="13"/>
      <c r="K579" s="29"/>
      <c r="M579" s="29"/>
    </row>
    <row r="580" s="15" customFormat="true" ht="12" hidden="true" customHeight="false" outlineLevel="0" collapsed="false">
      <c r="A580" s="12"/>
      <c r="B580" s="13"/>
      <c r="C580" s="12"/>
      <c r="D580" s="13"/>
      <c r="E580" s="13"/>
      <c r="F580" s="13"/>
      <c r="G580" s="13"/>
      <c r="K580" s="29"/>
      <c r="M580" s="29"/>
    </row>
    <row r="581" s="15" customFormat="true" ht="12" hidden="true" customHeight="false" outlineLevel="0" collapsed="false">
      <c r="A581" s="12"/>
      <c r="B581" s="13"/>
      <c r="C581" s="12"/>
      <c r="D581" s="13"/>
      <c r="E581" s="13"/>
      <c r="F581" s="13"/>
      <c r="G581" s="13"/>
      <c r="K581" s="29"/>
      <c r="M581" s="29"/>
    </row>
    <row r="582" s="15" customFormat="true" ht="12" hidden="true" customHeight="false" outlineLevel="0" collapsed="false">
      <c r="A582" s="12"/>
      <c r="B582" s="13"/>
      <c r="C582" s="12"/>
      <c r="D582" s="13"/>
      <c r="E582" s="13"/>
      <c r="F582" s="13"/>
      <c r="G582" s="13"/>
      <c r="K582" s="29"/>
      <c r="M582" s="29"/>
    </row>
    <row r="583" s="15" customFormat="true" ht="12" hidden="true" customHeight="false" outlineLevel="0" collapsed="false">
      <c r="A583" s="12"/>
      <c r="B583" s="13"/>
      <c r="C583" s="12"/>
      <c r="D583" s="13"/>
      <c r="E583" s="13"/>
      <c r="F583" s="13"/>
      <c r="G583" s="13"/>
      <c r="K583" s="29"/>
      <c r="M583" s="29"/>
    </row>
    <row r="584" s="15" customFormat="true" ht="12" hidden="true" customHeight="false" outlineLevel="0" collapsed="false">
      <c r="A584" s="12"/>
      <c r="B584" s="13"/>
      <c r="C584" s="12"/>
      <c r="D584" s="13"/>
      <c r="E584" s="13"/>
      <c r="F584" s="13"/>
      <c r="G584" s="13"/>
      <c r="K584" s="29"/>
      <c r="M584" s="29"/>
    </row>
    <row r="585" s="15" customFormat="true" ht="12" hidden="true" customHeight="false" outlineLevel="0" collapsed="false">
      <c r="A585" s="12"/>
      <c r="B585" s="13"/>
      <c r="C585" s="12"/>
      <c r="D585" s="13"/>
      <c r="E585" s="13"/>
      <c r="F585" s="13"/>
      <c r="G585" s="13"/>
      <c r="K585" s="29"/>
      <c r="M585" s="29"/>
    </row>
    <row r="586" s="15" customFormat="true" ht="12" hidden="true" customHeight="false" outlineLevel="0" collapsed="false">
      <c r="A586" s="12"/>
      <c r="B586" s="13"/>
      <c r="C586" s="12"/>
      <c r="D586" s="13"/>
      <c r="E586" s="13"/>
      <c r="F586" s="13"/>
      <c r="G586" s="13"/>
      <c r="K586" s="29"/>
      <c r="M586" s="29"/>
    </row>
    <row r="587" s="15" customFormat="true" ht="12" hidden="true" customHeight="false" outlineLevel="0" collapsed="false">
      <c r="A587" s="12"/>
      <c r="B587" s="13"/>
      <c r="C587" s="12"/>
      <c r="D587" s="13"/>
      <c r="E587" s="13"/>
      <c r="F587" s="13"/>
      <c r="G587" s="13"/>
      <c r="K587" s="29"/>
      <c r="M587" s="29"/>
    </row>
    <row r="588" s="15" customFormat="true" ht="12" hidden="true" customHeight="false" outlineLevel="0" collapsed="false">
      <c r="A588" s="12"/>
      <c r="B588" s="13"/>
      <c r="C588" s="12"/>
      <c r="D588" s="13"/>
      <c r="E588" s="13"/>
      <c r="F588" s="13"/>
      <c r="G588" s="13"/>
      <c r="K588" s="29"/>
      <c r="M588" s="29"/>
    </row>
    <row r="589" s="15" customFormat="true" ht="12" hidden="true" customHeight="false" outlineLevel="0" collapsed="false">
      <c r="A589" s="12"/>
      <c r="B589" s="13"/>
      <c r="C589" s="12"/>
      <c r="D589" s="13"/>
      <c r="E589" s="13"/>
      <c r="F589" s="13"/>
      <c r="G589" s="13"/>
      <c r="K589" s="29"/>
      <c r="M589" s="29"/>
    </row>
    <row r="590" s="15" customFormat="true" ht="12" hidden="true" customHeight="false" outlineLevel="0" collapsed="false">
      <c r="A590" s="12"/>
      <c r="B590" s="13"/>
      <c r="C590" s="12"/>
      <c r="D590" s="13"/>
      <c r="E590" s="13"/>
      <c r="F590" s="13"/>
      <c r="G590" s="13"/>
      <c r="K590" s="29"/>
      <c r="M590" s="29"/>
    </row>
    <row r="591" s="15" customFormat="true" ht="12" hidden="true" customHeight="false" outlineLevel="0" collapsed="false">
      <c r="A591" s="12"/>
      <c r="B591" s="13"/>
      <c r="C591" s="12"/>
      <c r="D591" s="13"/>
      <c r="E591" s="13"/>
      <c r="F591" s="13"/>
      <c r="G591" s="13"/>
      <c r="K591" s="29"/>
      <c r="M591" s="29"/>
    </row>
    <row r="592" s="15" customFormat="true" ht="12" hidden="true" customHeight="false" outlineLevel="0" collapsed="false">
      <c r="A592" s="12"/>
      <c r="B592" s="13"/>
      <c r="C592" s="12"/>
      <c r="D592" s="13"/>
      <c r="E592" s="13"/>
      <c r="F592" s="13"/>
      <c r="G592" s="13"/>
      <c r="K592" s="29"/>
      <c r="M592" s="29"/>
    </row>
    <row r="593" s="15" customFormat="true" ht="12" hidden="true" customHeight="false" outlineLevel="0" collapsed="false">
      <c r="A593" s="12"/>
      <c r="B593" s="13"/>
      <c r="C593" s="12"/>
      <c r="D593" s="13"/>
      <c r="E593" s="13"/>
      <c r="F593" s="13"/>
      <c r="G593" s="13"/>
      <c r="K593" s="29"/>
      <c r="M593" s="29"/>
    </row>
    <row r="594" s="15" customFormat="true" ht="12" hidden="true" customHeight="false" outlineLevel="0" collapsed="false">
      <c r="A594" s="12"/>
      <c r="B594" s="13"/>
      <c r="C594" s="12"/>
      <c r="D594" s="13"/>
      <c r="E594" s="13"/>
      <c r="F594" s="13"/>
      <c r="G594" s="13"/>
      <c r="K594" s="29"/>
      <c r="M594" s="29"/>
    </row>
    <row r="595" s="15" customFormat="true" ht="12" hidden="true" customHeight="false" outlineLevel="0" collapsed="false">
      <c r="A595" s="12"/>
      <c r="B595" s="13"/>
      <c r="C595" s="12"/>
      <c r="D595" s="13"/>
      <c r="E595" s="13"/>
      <c r="F595" s="13"/>
      <c r="G595" s="13"/>
      <c r="K595" s="29"/>
      <c r="M595" s="29"/>
    </row>
    <row r="596" s="15" customFormat="true" ht="12" hidden="true" customHeight="false" outlineLevel="0" collapsed="false">
      <c r="A596" s="12"/>
      <c r="B596" s="13"/>
      <c r="C596" s="12"/>
      <c r="D596" s="13"/>
      <c r="E596" s="13"/>
      <c r="F596" s="13"/>
      <c r="G596" s="13"/>
      <c r="K596" s="29"/>
      <c r="M596" s="29"/>
    </row>
    <row r="597" s="15" customFormat="true" ht="12" hidden="true" customHeight="false" outlineLevel="0" collapsed="false">
      <c r="A597" s="12"/>
      <c r="B597" s="13"/>
      <c r="C597" s="12"/>
      <c r="D597" s="13"/>
      <c r="E597" s="13"/>
      <c r="F597" s="13"/>
      <c r="G597" s="13"/>
      <c r="K597" s="29"/>
      <c r="M597" s="29"/>
    </row>
    <row r="598" s="15" customFormat="true" ht="12" hidden="true" customHeight="false" outlineLevel="0" collapsed="false">
      <c r="A598" s="12"/>
      <c r="B598" s="13"/>
      <c r="C598" s="12"/>
      <c r="D598" s="13"/>
      <c r="E598" s="13"/>
      <c r="F598" s="13"/>
      <c r="G598" s="13"/>
      <c r="K598" s="29"/>
      <c r="M598" s="29"/>
    </row>
    <row r="599" s="15" customFormat="true" ht="12" hidden="true" customHeight="false" outlineLevel="0" collapsed="false">
      <c r="A599" s="12"/>
      <c r="B599" s="13"/>
      <c r="C599" s="12"/>
      <c r="D599" s="13"/>
      <c r="E599" s="13"/>
      <c r="F599" s="13"/>
      <c r="G599" s="13"/>
      <c r="K599" s="29"/>
      <c r="M599" s="29"/>
    </row>
    <row r="600" s="15" customFormat="true" ht="12" hidden="true" customHeight="false" outlineLevel="0" collapsed="false">
      <c r="A600" s="12"/>
      <c r="B600" s="13"/>
      <c r="C600" s="12"/>
      <c r="D600" s="13"/>
      <c r="E600" s="13"/>
      <c r="F600" s="13"/>
      <c r="G600" s="13"/>
      <c r="K600" s="29"/>
      <c r="M600" s="29"/>
    </row>
    <row r="601" s="15" customFormat="true" ht="12" hidden="true" customHeight="false" outlineLevel="0" collapsed="false">
      <c r="A601" s="12"/>
      <c r="B601" s="13"/>
      <c r="C601" s="12"/>
      <c r="D601" s="13"/>
      <c r="E601" s="13"/>
      <c r="F601" s="13"/>
      <c r="G601" s="13"/>
      <c r="K601" s="29"/>
      <c r="M601" s="29"/>
    </row>
    <row r="602" s="15" customFormat="true" ht="12" hidden="true" customHeight="false" outlineLevel="0" collapsed="false">
      <c r="A602" s="12"/>
      <c r="B602" s="13"/>
      <c r="C602" s="12"/>
      <c r="D602" s="13"/>
      <c r="E602" s="13"/>
      <c r="F602" s="13"/>
      <c r="G602" s="13"/>
      <c r="K602" s="29"/>
      <c r="M602" s="29"/>
    </row>
    <row r="603" s="15" customFormat="true" ht="12" hidden="true" customHeight="false" outlineLevel="0" collapsed="false">
      <c r="A603" s="12"/>
      <c r="B603" s="13"/>
      <c r="C603" s="12"/>
      <c r="D603" s="13"/>
      <c r="E603" s="13"/>
      <c r="F603" s="13"/>
      <c r="G603" s="13"/>
      <c r="K603" s="29"/>
      <c r="M603" s="29"/>
    </row>
    <row r="604" s="15" customFormat="true" ht="12" hidden="true" customHeight="false" outlineLevel="0" collapsed="false">
      <c r="A604" s="12"/>
      <c r="B604" s="13"/>
      <c r="C604" s="12"/>
      <c r="D604" s="13"/>
      <c r="E604" s="13"/>
      <c r="F604" s="13"/>
      <c r="G604" s="13"/>
      <c r="K604" s="29"/>
      <c r="M604" s="29"/>
    </row>
    <row r="605" s="15" customFormat="true" ht="12" hidden="true" customHeight="false" outlineLevel="0" collapsed="false">
      <c r="A605" s="12"/>
      <c r="B605" s="13"/>
      <c r="C605" s="12"/>
      <c r="D605" s="13"/>
      <c r="E605" s="13"/>
      <c r="F605" s="13"/>
      <c r="G605" s="13"/>
      <c r="K605" s="29"/>
      <c r="M605" s="29"/>
    </row>
    <row r="606" s="15" customFormat="true" ht="12" hidden="true" customHeight="false" outlineLevel="0" collapsed="false">
      <c r="A606" s="12"/>
      <c r="B606" s="13"/>
      <c r="C606" s="12"/>
      <c r="D606" s="13"/>
      <c r="E606" s="13"/>
      <c r="F606" s="13"/>
      <c r="G606" s="13"/>
      <c r="K606" s="29"/>
      <c r="M606" s="29"/>
    </row>
    <row r="607" s="15" customFormat="true" ht="12" hidden="true" customHeight="false" outlineLevel="0" collapsed="false">
      <c r="A607" s="12"/>
      <c r="B607" s="13"/>
      <c r="C607" s="12"/>
      <c r="D607" s="13"/>
      <c r="E607" s="13"/>
      <c r="F607" s="13"/>
      <c r="G607" s="13"/>
      <c r="K607" s="29"/>
      <c r="M607" s="29"/>
    </row>
    <row r="608" s="15" customFormat="true" ht="12" hidden="true" customHeight="false" outlineLevel="0" collapsed="false">
      <c r="A608" s="12"/>
      <c r="B608" s="13"/>
      <c r="C608" s="12"/>
      <c r="D608" s="13"/>
      <c r="E608" s="13"/>
      <c r="F608" s="13"/>
      <c r="G608" s="13"/>
      <c r="K608" s="29"/>
      <c r="M608" s="29"/>
    </row>
    <row r="609" s="15" customFormat="true" ht="12" hidden="true" customHeight="false" outlineLevel="0" collapsed="false">
      <c r="A609" s="12"/>
      <c r="B609" s="13"/>
      <c r="C609" s="12"/>
      <c r="D609" s="13"/>
      <c r="E609" s="13"/>
      <c r="F609" s="13"/>
      <c r="G609" s="13"/>
      <c r="K609" s="29"/>
      <c r="M609" s="29"/>
    </row>
    <row r="610" s="15" customFormat="true" ht="12" hidden="true" customHeight="false" outlineLevel="0" collapsed="false">
      <c r="A610" s="12"/>
      <c r="B610" s="13"/>
      <c r="C610" s="12"/>
      <c r="D610" s="13"/>
      <c r="E610" s="13"/>
      <c r="F610" s="13"/>
      <c r="G610" s="13"/>
      <c r="K610" s="29"/>
      <c r="M610" s="29"/>
    </row>
    <row r="611" s="15" customFormat="true" ht="12" hidden="true" customHeight="false" outlineLevel="0" collapsed="false">
      <c r="A611" s="12"/>
      <c r="B611" s="13"/>
      <c r="C611" s="12"/>
      <c r="D611" s="13"/>
      <c r="E611" s="13"/>
      <c r="F611" s="13"/>
      <c r="G611" s="13"/>
      <c r="K611" s="29"/>
      <c r="M611" s="29"/>
    </row>
    <row r="612" s="15" customFormat="true" ht="12" hidden="true" customHeight="false" outlineLevel="0" collapsed="false">
      <c r="A612" s="12"/>
      <c r="B612" s="13"/>
      <c r="C612" s="12"/>
      <c r="D612" s="13"/>
      <c r="E612" s="13"/>
      <c r="F612" s="13"/>
      <c r="G612" s="13"/>
      <c r="K612" s="29"/>
      <c r="M612" s="29"/>
    </row>
    <row r="613" s="15" customFormat="true" ht="12" hidden="true" customHeight="false" outlineLevel="0" collapsed="false">
      <c r="A613" s="12"/>
      <c r="B613" s="13"/>
      <c r="C613" s="12"/>
      <c r="D613" s="13"/>
      <c r="E613" s="13"/>
      <c r="F613" s="13"/>
      <c r="G613" s="13"/>
      <c r="K613" s="29"/>
      <c r="M613" s="29"/>
    </row>
    <row r="614" s="15" customFormat="true" ht="12" hidden="true" customHeight="false" outlineLevel="0" collapsed="false">
      <c r="A614" s="12"/>
      <c r="B614" s="13"/>
      <c r="C614" s="12"/>
      <c r="D614" s="13"/>
      <c r="E614" s="13"/>
      <c r="F614" s="13"/>
      <c r="G614" s="13"/>
      <c r="K614" s="29"/>
      <c r="M614" s="29"/>
    </row>
    <row r="615" s="15" customFormat="true" ht="12" hidden="true" customHeight="false" outlineLevel="0" collapsed="false">
      <c r="A615" s="12"/>
      <c r="B615" s="13"/>
      <c r="C615" s="12"/>
      <c r="D615" s="13"/>
      <c r="E615" s="13"/>
      <c r="F615" s="13"/>
      <c r="G615" s="13"/>
      <c r="K615" s="29"/>
      <c r="M615" s="29"/>
    </row>
    <row r="616" s="15" customFormat="true" ht="12" hidden="true" customHeight="false" outlineLevel="0" collapsed="false">
      <c r="A616" s="12"/>
      <c r="B616" s="13"/>
      <c r="C616" s="12"/>
      <c r="D616" s="13"/>
      <c r="E616" s="13"/>
      <c r="F616" s="13"/>
      <c r="G616" s="13"/>
      <c r="K616" s="29"/>
      <c r="M616" s="29"/>
    </row>
    <row r="617" s="15" customFormat="true" ht="12" hidden="true" customHeight="false" outlineLevel="0" collapsed="false">
      <c r="A617" s="12"/>
      <c r="B617" s="13"/>
      <c r="C617" s="12"/>
      <c r="D617" s="13"/>
      <c r="E617" s="13"/>
      <c r="F617" s="13"/>
      <c r="G617" s="13"/>
      <c r="K617" s="29"/>
      <c r="M617" s="29"/>
    </row>
    <row r="618" s="15" customFormat="true" ht="12" hidden="true" customHeight="false" outlineLevel="0" collapsed="false">
      <c r="A618" s="12"/>
      <c r="B618" s="13"/>
      <c r="C618" s="12"/>
      <c r="D618" s="13"/>
      <c r="E618" s="13"/>
      <c r="F618" s="13"/>
      <c r="G618" s="13"/>
      <c r="K618" s="29"/>
      <c r="M618" s="29"/>
    </row>
    <row r="619" s="15" customFormat="true" ht="12" hidden="true" customHeight="false" outlineLevel="0" collapsed="false">
      <c r="A619" s="12"/>
      <c r="B619" s="13"/>
      <c r="C619" s="12"/>
      <c r="D619" s="13"/>
      <c r="E619" s="13"/>
      <c r="F619" s="13"/>
      <c r="G619" s="13"/>
      <c r="K619" s="29"/>
      <c r="M619" s="29"/>
    </row>
    <row r="620" s="15" customFormat="true" ht="12" hidden="true" customHeight="false" outlineLevel="0" collapsed="false">
      <c r="A620" s="12"/>
      <c r="B620" s="13"/>
      <c r="C620" s="12"/>
      <c r="D620" s="13"/>
      <c r="E620" s="13"/>
      <c r="F620" s="13"/>
      <c r="G620" s="13"/>
      <c r="K620" s="29"/>
      <c r="M620" s="29"/>
    </row>
    <row r="621" s="15" customFormat="true" ht="12" hidden="true" customHeight="false" outlineLevel="0" collapsed="false">
      <c r="A621" s="12"/>
      <c r="B621" s="13"/>
      <c r="C621" s="12"/>
      <c r="D621" s="13"/>
      <c r="E621" s="13"/>
      <c r="F621" s="13"/>
      <c r="G621" s="13"/>
      <c r="K621" s="29"/>
      <c r="M621" s="29"/>
    </row>
    <row r="622" s="15" customFormat="true" ht="12" hidden="true" customHeight="false" outlineLevel="0" collapsed="false">
      <c r="A622" s="12"/>
      <c r="B622" s="13"/>
      <c r="C622" s="12"/>
      <c r="D622" s="13"/>
      <c r="E622" s="13"/>
      <c r="F622" s="13"/>
      <c r="G622" s="13"/>
      <c r="K622" s="29"/>
      <c r="M622" s="29"/>
    </row>
    <row r="623" s="15" customFormat="true" ht="12" hidden="true" customHeight="false" outlineLevel="0" collapsed="false">
      <c r="A623" s="12"/>
      <c r="B623" s="13"/>
      <c r="C623" s="12"/>
      <c r="D623" s="13"/>
      <c r="E623" s="13"/>
      <c r="F623" s="13"/>
      <c r="G623" s="13"/>
      <c r="K623" s="29"/>
      <c r="M623" s="29"/>
    </row>
    <row r="624" s="15" customFormat="true" ht="12" hidden="true" customHeight="false" outlineLevel="0" collapsed="false">
      <c r="A624" s="12"/>
      <c r="B624" s="13"/>
      <c r="C624" s="12"/>
      <c r="D624" s="13"/>
      <c r="E624" s="13"/>
      <c r="F624" s="13"/>
      <c r="G624" s="13"/>
      <c r="K624" s="29"/>
      <c r="M624" s="29"/>
    </row>
    <row r="625" s="15" customFormat="true" ht="12" hidden="true" customHeight="false" outlineLevel="0" collapsed="false">
      <c r="A625" s="12"/>
      <c r="B625" s="13"/>
      <c r="C625" s="12"/>
      <c r="D625" s="13"/>
      <c r="E625" s="13"/>
      <c r="F625" s="13"/>
      <c r="G625" s="13"/>
      <c r="K625" s="29"/>
      <c r="M625" s="29"/>
    </row>
    <row r="626" s="15" customFormat="true" ht="12" hidden="true" customHeight="false" outlineLevel="0" collapsed="false">
      <c r="A626" s="12"/>
      <c r="B626" s="13"/>
      <c r="C626" s="12"/>
      <c r="D626" s="13"/>
      <c r="E626" s="13"/>
      <c r="F626" s="13"/>
      <c r="G626" s="13"/>
      <c r="K626" s="29"/>
      <c r="M626" s="29"/>
    </row>
    <row r="627" s="15" customFormat="true" ht="12" hidden="true" customHeight="false" outlineLevel="0" collapsed="false">
      <c r="A627" s="12"/>
      <c r="B627" s="13"/>
      <c r="C627" s="12"/>
      <c r="D627" s="13"/>
      <c r="E627" s="13"/>
      <c r="F627" s="13"/>
      <c r="G627" s="13"/>
      <c r="K627" s="29"/>
      <c r="M627" s="29"/>
    </row>
    <row r="628" s="15" customFormat="true" ht="12" hidden="true" customHeight="false" outlineLevel="0" collapsed="false">
      <c r="A628" s="12"/>
      <c r="B628" s="13"/>
      <c r="C628" s="12"/>
      <c r="D628" s="13"/>
      <c r="E628" s="13"/>
      <c r="F628" s="13"/>
      <c r="G628" s="13"/>
      <c r="K628" s="29"/>
      <c r="M628" s="29"/>
    </row>
    <row r="629" s="15" customFormat="true" ht="12" hidden="true" customHeight="false" outlineLevel="0" collapsed="false">
      <c r="A629" s="12"/>
      <c r="B629" s="13"/>
      <c r="C629" s="12"/>
      <c r="D629" s="13"/>
      <c r="E629" s="13"/>
      <c r="F629" s="13"/>
      <c r="G629" s="13"/>
      <c r="K629" s="29"/>
      <c r="M629" s="29"/>
    </row>
    <row r="630" s="15" customFormat="true" ht="12" hidden="true" customHeight="false" outlineLevel="0" collapsed="false">
      <c r="A630" s="12"/>
      <c r="B630" s="13"/>
      <c r="C630" s="12"/>
      <c r="D630" s="13"/>
      <c r="E630" s="13"/>
      <c r="F630" s="13"/>
      <c r="G630" s="13"/>
      <c r="K630" s="29"/>
      <c r="M630" s="29"/>
    </row>
    <row r="631" s="15" customFormat="true" ht="12" hidden="true" customHeight="false" outlineLevel="0" collapsed="false">
      <c r="A631" s="12"/>
      <c r="B631" s="13"/>
      <c r="C631" s="12"/>
      <c r="D631" s="13"/>
      <c r="E631" s="13"/>
      <c r="F631" s="13"/>
      <c r="G631" s="13"/>
      <c r="K631" s="29"/>
      <c r="M631" s="29"/>
    </row>
    <row r="632" s="15" customFormat="true" ht="12" hidden="true" customHeight="false" outlineLevel="0" collapsed="false">
      <c r="A632" s="12"/>
      <c r="B632" s="13"/>
      <c r="C632" s="12"/>
      <c r="D632" s="13"/>
      <c r="E632" s="13"/>
      <c r="F632" s="13"/>
      <c r="G632" s="13"/>
      <c r="K632" s="29"/>
      <c r="M632" s="29"/>
    </row>
    <row r="633" s="15" customFormat="true" ht="12" hidden="true" customHeight="false" outlineLevel="0" collapsed="false">
      <c r="A633" s="12"/>
      <c r="B633" s="13"/>
      <c r="C633" s="12"/>
      <c r="D633" s="13"/>
      <c r="E633" s="13"/>
      <c r="F633" s="13"/>
      <c r="G633" s="13"/>
      <c r="K633" s="29"/>
      <c r="M633" s="29"/>
    </row>
    <row r="634" s="15" customFormat="true" ht="12" hidden="true" customHeight="false" outlineLevel="0" collapsed="false">
      <c r="A634" s="12"/>
      <c r="B634" s="13"/>
      <c r="C634" s="12"/>
      <c r="D634" s="13"/>
      <c r="E634" s="13"/>
      <c r="F634" s="13"/>
      <c r="G634" s="13"/>
      <c r="K634" s="29"/>
      <c r="M634" s="29"/>
    </row>
    <row r="635" s="15" customFormat="true" ht="12" hidden="true" customHeight="false" outlineLevel="0" collapsed="false">
      <c r="A635" s="12"/>
      <c r="B635" s="13"/>
      <c r="C635" s="12"/>
      <c r="D635" s="13"/>
      <c r="E635" s="13"/>
      <c r="F635" s="13"/>
      <c r="G635" s="13"/>
      <c r="K635" s="29"/>
      <c r="M635" s="29"/>
    </row>
    <row r="636" s="15" customFormat="true" ht="12" hidden="true" customHeight="false" outlineLevel="0" collapsed="false">
      <c r="A636" s="12"/>
      <c r="B636" s="13"/>
      <c r="C636" s="12"/>
      <c r="D636" s="13"/>
      <c r="E636" s="13"/>
      <c r="F636" s="13"/>
      <c r="G636" s="13"/>
      <c r="K636" s="29"/>
      <c r="M636" s="29"/>
    </row>
    <row r="637" s="15" customFormat="true" ht="12" hidden="true" customHeight="false" outlineLevel="0" collapsed="false">
      <c r="A637" s="12"/>
      <c r="B637" s="13"/>
      <c r="C637" s="12"/>
      <c r="D637" s="13"/>
      <c r="E637" s="13"/>
      <c r="F637" s="13"/>
      <c r="G637" s="13"/>
      <c r="K637" s="29"/>
      <c r="M637" s="29"/>
    </row>
    <row r="638" s="15" customFormat="true" ht="12" hidden="true" customHeight="false" outlineLevel="0" collapsed="false">
      <c r="A638" s="12"/>
      <c r="B638" s="13"/>
      <c r="C638" s="12"/>
      <c r="D638" s="13"/>
      <c r="E638" s="13"/>
      <c r="F638" s="13"/>
      <c r="G638" s="13"/>
      <c r="K638" s="29"/>
      <c r="M638" s="29"/>
    </row>
    <row r="639" s="15" customFormat="true" ht="12" hidden="true" customHeight="false" outlineLevel="0" collapsed="false">
      <c r="A639" s="12"/>
      <c r="B639" s="13"/>
      <c r="C639" s="12"/>
      <c r="D639" s="13"/>
      <c r="E639" s="13"/>
      <c r="F639" s="13"/>
      <c r="G639" s="13"/>
      <c r="K639" s="29"/>
      <c r="M639" s="29"/>
    </row>
    <row r="640" s="15" customFormat="true" ht="12" hidden="true" customHeight="false" outlineLevel="0" collapsed="false">
      <c r="A640" s="12"/>
      <c r="B640" s="13"/>
      <c r="C640" s="12"/>
      <c r="D640" s="13"/>
      <c r="E640" s="13"/>
      <c r="F640" s="13"/>
      <c r="G640" s="13"/>
      <c r="K640" s="29"/>
      <c r="M640" s="29"/>
    </row>
    <row r="641" s="15" customFormat="true" ht="12" hidden="true" customHeight="false" outlineLevel="0" collapsed="false">
      <c r="A641" s="12"/>
      <c r="B641" s="13"/>
      <c r="C641" s="12"/>
      <c r="D641" s="13"/>
      <c r="E641" s="13"/>
      <c r="F641" s="13"/>
      <c r="G641" s="13"/>
      <c r="K641" s="29"/>
      <c r="M641" s="29"/>
    </row>
    <row r="642" s="15" customFormat="true" ht="12" hidden="true" customHeight="false" outlineLevel="0" collapsed="false">
      <c r="A642" s="12"/>
      <c r="B642" s="13"/>
      <c r="C642" s="12"/>
      <c r="D642" s="13"/>
      <c r="E642" s="13"/>
      <c r="F642" s="13"/>
      <c r="G642" s="13"/>
      <c r="K642" s="29"/>
      <c r="M642" s="29"/>
    </row>
    <row r="643" s="15" customFormat="true" ht="12" hidden="true" customHeight="false" outlineLevel="0" collapsed="false">
      <c r="A643" s="12"/>
      <c r="B643" s="13"/>
      <c r="C643" s="12"/>
      <c r="D643" s="13"/>
      <c r="E643" s="13"/>
      <c r="F643" s="13"/>
      <c r="G643" s="13"/>
      <c r="K643" s="29"/>
      <c r="M643" s="29"/>
    </row>
    <row r="644" s="15" customFormat="true" ht="12" hidden="true" customHeight="false" outlineLevel="0" collapsed="false">
      <c r="A644" s="12"/>
      <c r="B644" s="13"/>
      <c r="C644" s="12"/>
      <c r="D644" s="13"/>
      <c r="E644" s="13"/>
      <c r="F644" s="13"/>
      <c r="G644" s="13"/>
      <c r="K644" s="29"/>
      <c r="M644" s="29"/>
    </row>
    <row r="645" s="15" customFormat="true" ht="12" hidden="true" customHeight="false" outlineLevel="0" collapsed="false">
      <c r="A645" s="12"/>
      <c r="B645" s="13"/>
      <c r="C645" s="12"/>
      <c r="D645" s="13"/>
      <c r="E645" s="13"/>
      <c r="F645" s="13"/>
      <c r="G645" s="13"/>
      <c r="K645" s="29"/>
      <c r="M645" s="29"/>
    </row>
    <row r="646" s="15" customFormat="true" ht="12" hidden="true" customHeight="false" outlineLevel="0" collapsed="false">
      <c r="A646" s="12"/>
      <c r="B646" s="13"/>
      <c r="C646" s="12"/>
      <c r="D646" s="13"/>
      <c r="E646" s="13"/>
      <c r="F646" s="13"/>
      <c r="G646" s="13"/>
      <c r="K646" s="29"/>
      <c r="M646" s="29"/>
    </row>
    <row r="647" s="15" customFormat="true" ht="12" hidden="true" customHeight="false" outlineLevel="0" collapsed="false">
      <c r="A647" s="12"/>
      <c r="B647" s="13"/>
      <c r="C647" s="12"/>
      <c r="D647" s="13"/>
      <c r="E647" s="13"/>
      <c r="F647" s="13"/>
      <c r="G647" s="13"/>
      <c r="K647" s="29"/>
      <c r="M647" s="29"/>
    </row>
    <row r="648" s="15" customFormat="true" ht="12" hidden="true" customHeight="false" outlineLevel="0" collapsed="false">
      <c r="A648" s="12"/>
      <c r="B648" s="13"/>
      <c r="C648" s="12"/>
      <c r="D648" s="13"/>
      <c r="E648" s="13"/>
      <c r="F648" s="13"/>
      <c r="G648" s="13"/>
      <c r="K648" s="29"/>
      <c r="M648" s="29"/>
    </row>
    <row r="649" s="15" customFormat="true" ht="12" hidden="true" customHeight="false" outlineLevel="0" collapsed="false">
      <c r="A649" s="12"/>
      <c r="B649" s="13"/>
      <c r="C649" s="12"/>
      <c r="D649" s="13"/>
      <c r="E649" s="13"/>
      <c r="F649" s="13"/>
      <c r="G649" s="13"/>
      <c r="K649" s="29"/>
      <c r="M649" s="29"/>
    </row>
    <row r="650" s="15" customFormat="true" ht="12" hidden="true" customHeight="false" outlineLevel="0" collapsed="false">
      <c r="A650" s="12"/>
      <c r="B650" s="13"/>
      <c r="C650" s="12"/>
      <c r="D650" s="13"/>
      <c r="E650" s="13"/>
      <c r="F650" s="13"/>
      <c r="G650" s="13"/>
      <c r="K650" s="29"/>
      <c r="M650" s="29"/>
    </row>
    <row r="651" s="15" customFormat="true" ht="12" hidden="true" customHeight="false" outlineLevel="0" collapsed="false">
      <c r="A651" s="12"/>
      <c r="B651" s="13"/>
      <c r="C651" s="12"/>
      <c r="D651" s="13"/>
      <c r="E651" s="13"/>
      <c r="F651" s="13"/>
      <c r="G651" s="13"/>
      <c r="K651" s="29"/>
      <c r="M651" s="29"/>
    </row>
    <row r="652" s="15" customFormat="true" ht="12" hidden="true" customHeight="false" outlineLevel="0" collapsed="false">
      <c r="A652" s="12"/>
      <c r="B652" s="13"/>
      <c r="C652" s="12"/>
      <c r="D652" s="13"/>
      <c r="E652" s="13"/>
      <c r="F652" s="13"/>
      <c r="G652" s="13"/>
      <c r="K652" s="29"/>
      <c r="M652" s="29"/>
    </row>
    <row r="653" s="15" customFormat="true" ht="12" hidden="true" customHeight="false" outlineLevel="0" collapsed="false">
      <c r="A653" s="12"/>
      <c r="B653" s="13"/>
      <c r="C653" s="12"/>
      <c r="D653" s="13"/>
      <c r="E653" s="13"/>
      <c r="F653" s="13"/>
      <c r="G653" s="13"/>
      <c r="K653" s="29"/>
      <c r="M653" s="29"/>
    </row>
    <row r="654" s="15" customFormat="true" ht="12" hidden="true" customHeight="false" outlineLevel="0" collapsed="false">
      <c r="A654" s="12"/>
      <c r="B654" s="13"/>
      <c r="C654" s="12"/>
      <c r="D654" s="13"/>
      <c r="E654" s="13"/>
      <c r="F654" s="13"/>
      <c r="G654" s="13"/>
      <c r="K654" s="29"/>
      <c r="M654" s="29"/>
    </row>
    <row r="655" s="15" customFormat="true" ht="12" hidden="true" customHeight="false" outlineLevel="0" collapsed="false">
      <c r="A655" s="12"/>
      <c r="B655" s="13"/>
      <c r="C655" s="12"/>
      <c r="D655" s="13"/>
      <c r="E655" s="13"/>
      <c r="F655" s="13"/>
      <c r="G655" s="13"/>
      <c r="K655" s="29"/>
      <c r="M655" s="29"/>
    </row>
    <row r="656" s="15" customFormat="true" ht="12" hidden="true" customHeight="false" outlineLevel="0" collapsed="false">
      <c r="A656" s="12"/>
      <c r="B656" s="13"/>
      <c r="C656" s="12"/>
      <c r="D656" s="13"/>
      <c r="E656" s="13"/>
      <c r="F656" s="13"/>
      <c r="G656" s="13"/>
      <c r="K656" s="29"/>
      <c r="M656" s="29"/>
    </row>
    <row r="657" s="15" customFormat="true" ht="12" hidden="true" customHeight="false" outlineLevel="0" collapsed="false">
      <c r="A657" s="12"/>
      <c r="B657" s="13"/>
      <c r="C657" s="12"/>
      <c r="D657" s="13"/>
      <c r="E657" s="13"/>
      <c r="F657" s="13"/>
      <c r="G657" s="13"/>
      <c r="K657" s="29"/>
      <c r="M657" s="29"/>
    </row>
    <row r="658" s="15" customFormat="true" ht="12" hidden="true" customHeight="false" outlineLevel="0" collapsed="false">
      <c r="A658" s="12"/>
      <c r="B658" s="13"/>
      <c r="C658" s="12"/>
      <c r="D658" s="13"/>
      <c r="E658" s="13"/>
      <c r="F658" s="13"/>
      <c r="G658" s="13"/>
      <c r="K658" s="29"/>
      <c r="M658" s="29"/>
    </row>
    <row r="659" s="15" customFormat="true" ht="12" hidden="true" customHeight="false" outlineLevel="0" collapsed="false">
      <c r="A659" s="12"/>
      <c r="B659" s="13"/>
      <c r="C659" s="12"/>
      <c r="D659" s="13"/>
      <c r="E659" s="13"/>
      <c r="F659" s="13"/>
      <c r="G659" s="13"/>
      <c r="K659" s="29"/>
      <c r="M659" s="29"/>
    </row>
    <row r="660" s="15" customFormat="true" ht="12" hidden="true" customHeight="false" outlineLevel="0" collapsed="false">
      <c r="A660" s="12"/>
      <c r="B660" s="13"/>
      <c r="C660" s="12"/>
      <c r="D660" s="13"/>
      <c r="E660" s="13"/>
      <c r="F660" s="13"/>
      <c r="G660" s="13"/>
      <c r="K660" s="29"/>
      <c r="M660" s="29"/>
    </row>
    <row r="661" s="15" customFormat="true" ht="12" hidden="true" customHeight="false" outlineLevel="0" collapsed="false">
      <c r="A661" s="12"/>
      <c r="B661" s="13"/>
      <c r="C661" s="12"/>
      <c r="D661" s="13"/>
      <c r="E661" s="13"/>
      <c r="F661" s="13"/>
      <c r="G661" s="13"/>
      <c r="K661" s="29"/>
      <c r="M661" s="29"/>
    </row>
    <row r="662" s="15" customFormat="true" ht="12" hidden="true" customHeight="false" outlineLevel="0" collapsed="false">
      <c r="A662" s="12"/>
      <c r="B662" s="13"/>
      <c r="C662" s="12"/>
      <c r="D662" s="13"/>
      <c r="E662" s="13"/>
      <c r="F662" s="13"/>
      <c r="G662" s="13"/>
      <c r="K662" s="29"/>
      <c r="M662" s="29"/>
    </row>
    <row r="663" s="15" customFormat="true" ht="12" hidden="true" customHeight="false" outlineLevel="0" collapsed="false">
      <c r="A663" s="12"/>
      <c r="B663" s="13"/>
      <c r="C663" s="12"/>
      <c r="D663" s="13"/>
      <c r="E663" s="13"/>
      <c r="F663" s="13"/>
      <c r="G663" s="13"/>
      <c r="K663" s="29"/>
      <c r="M663" s="29"/>
    </row>
    <row r="664" s="15" customFormat="true" ht="12" hidden="true" customHeight="false" outlineLevel="0" collapsed="false">
      <c r="A664" s="12"/>
      <c r="B664" s="13"/>
      <c r="C664" s="12"/>
      <c r="D664" s="13"/>
      <c r="E664" s="13"/>
      <c r="F664" s="13"/>
      <c r="G664" s="13"/>
      <c r="K664" s="29"/>
      <c r="M664" s="29"/>
    </row>
    <row r="665" s="15" customFormat="true" ht="12" hidden="true" customHeight="false" outlineLevel="0" collapsed="false">
      <c r="A665" s="12"/>
      <c r="B665" s="13"/>
      <c r="C665" s="12"/>
      <c r="D665" s="13"/>
      <c r="E665" s="13"/>
      <c r="F665" s="13"/>
      <c r="G665" s="13"/>
      <c r="K665" s="29"/>
      <c r="M665" s="29"/>
    </row>
    <row r="666" s="15" customFormat="true" ht="12" hidden="true" customHeight="false" outlineLevel="0" collapsed="false">
      <c r="A666" s="12"/>
      <c r="B666" s="13"/>
      <c r="C666" s="12"/>
      <c r="D666" s="13"/>
      <c r="E666" s="13"/>
      <c r="F666" s="13"/>
      <c r="G666" s="13"/>
      <c r="K666" s="29"/>
      <c r="M666" s="29"/>
    </row>
    <row r="667" s="15" customFormat="true" ht="12" hidden="true" customHeight="false" outlineLevel="0" collapsed="false">
      <c r="A667" s="12"/>
      <c r="B667" s="13"/>
      <c r="C667" s="12"/>
      <c r="D667" s="13"/>
      <c r="E667" s="13"/>
      <c r="F667" s="13"/>
      <c r="G667" s="13"/>
      <c r="K667" s="29"/>
      <c r="M667" s="29"/>
    </row>
    <row r="668" s="15" customFormat="true" ht="12" hidden="true" customHeight="false" outlineLevel="0" collapsed="false">
      <c r="A668" s="12"/>
      <c r="B668" s="13"/>
      <c r="C668" s="12"/>
      <c r="D668" s="13"/>
      <c r="E668" s="13"/>
      <c r="F668" s="13"/>
      <c r="G668" s="13"/>
      <c r="K668" s="29"/>
      <c r="M668" s="29"/>
    </row>
    <row r="669" s="15" customFormat="true" ht="12" hidden="true" customHeight="false" outlineLevel="0" collapsed="false">
      <c r="A669" s="12"/>
      <c r="B669" s="13"/>
      <c r="C669" s="12"/>
      <c r="D669" s="13"/>
      <c r="E669" s="13"/>
      <c r="F669" s="13"/>
      <c r="G669" s="13"/>
      <c r="K669" s="29"/>
      <c r="M669" s="29"/>
    </row>
    <row r="670" s="15" customFormat="true" ht="12" hidden="true" customHeight="false" outlineLevel="0" collapsed="false">
      <c r="A670" s="12"/>
      <c r="B670" s="13"/>
      <c r="C670" s="12"/>
      <c r="D670" s="13"/>
      <c r="E670" s="13"/>
      <c r="F670" s="13"/>
      <c r="G670" s="13"/>
      <c r="K670" s="29"/>
      <c r="M670" s="29"/>
    </row>
    <row r="671" s="15" customFormat="true" ht="12" hidden="true" customHeight="false" outlineLevel="0" collapsed="false">
      <c r="A671" s="12"/>
      <c r="B671" s="13"/>
      <c r="C671" s="12"/>
      <c r="D671" s="13"/>
      <c r="E671" s="13"/>
      <c r="F671" s="13"/>
      <c r="G671" s="13"/>
      <c r="K671" s="29"/>
      <c r="M671" s="29"/>
    </row>
    <row r="672" s="15" customFormat="true" ht="12" hidden="true" customHeight="false" outlineLevel="0" collapsed="false">
      <c r="A672" s="12"/>
      <c r="B672" s="13"/>
      <c r="C672" s="12"/>
      <c r="D672" s="13"/>
      <c r="E672" s="13"/>
      <c r="F672" s="13"/>
      <c r="G672" s="13"/>
      <c r="K672" s="29"/>
      <c r="M672" s="29"/>
    </row>
    <row r="673" s="15" customFormat="true" ht="12" hidden="true" customHeight="false" outlineLevel="0" collapsed="false">
      <c r="A673" s="12"/>
      <c r="B673" s="13"/>
      <c r="C673" s="12"/>
      <c r="D673" s="13"/>
      <c r="E673" s="13"/>
      <c r="F673" s="13"/>
      <c r="G673" s="13"/>
      <c r="K673" s="29"/>
      <c r="M673" s="29"/>
    </row>
    <row r="674" s="15" customFormat="true" ht="12" hidden="true" customHeight="false" outlineLevel="0" collapsed="false">
      <c r="A674" s="12"/>
      <c r="B674" s="13"/>
      <c r="C674" s="12"/>
      <c r="D674" s="13"/>
      <c r="E674" s="13"/>
      <c r="F674" s="13"/>
      <c r="G674" s="13"/>
      <c r="K674" s="29"/>
      <c r="M674" s="29"/>
    </row>
    <row r="675" s="15" customFormat="true" ht="12" hidden="true" customHeight="false" outlineLevel="0" collapsed="false">
      <c r="A675" s="12"/>
      <c r="B675" s="13"/>
      <c r="C675" s="12"/>
      <c r="D675" s="13"/>
      <c r="E675" s="13"/>
      <c r="F675" s="13"/>
      <c r="G675" s="13"/>
      <c r="K675" s="29"/>
      <c r="M675" s="29"/>
    </row>
    <row r="676" s="15" customFormat="true" ht="12" hidden="true" customHeight="false" outlineLevel="0" collapsed="false">
      <c r="A676" s="12"/>
      <c r="B676" s="13"/>
      <c r="C676" s="12"/>
      <c r="D676" s="13"/>
      <c r="E676" s="13"/>
      <c r="F676" s="13"/>
      <c r="G676" s="13"/>
      <c r="K676" s="29"/>
      <c r="M676" s="29"/>
    </row>
    <row r="677" s="15" customFormat="true" ht="12" hidden="true" customHeight="false" outlineLevel="0" collapsed="false">
      <c r="A677" s="12"/>
      <c r="B677" s="13"/>
      <c r="C677" s="12"/>
      <c r="D677" s="13"/>
      <c r="E677" s="13"/>
      <c r="F677" s="13"/>
      <c r="G677" s="13"/>
      <c r="K677" s="29"/>
      <c r="M677" s="29"/>
    </row>
    <row r="678" s="15" customFormat="true" ht="12" hidden="true" customHeight="false" outlineLevel="0" collapsed="false">
      <c r="A678" s="12"/>
      <c r="B678" s="13"/>
      <c r="C678" s="12"/>
      <c r="D678" s="13"/>
      <c r="E678" s="13"/>
      <c r="F678" s="13"/>
      <c r="G678" s="13"/>
      <c r="K678" s="29"/>
      <c r="M678" s="29"/>
    </row>
    <row r="679" s="15" customFormat="true" ht="12" hidden="true" customHeight="false" outlineLevel="0" collapsed="false">
      <c r="A679" s="12"/>
      <c r="B679" s="13"/>
      <c r="C679" s="12"/>
      <c r="D679" s="13"/>
      <c r="E679" s="13"/>
      <c r="F679" s="13"/>
      <c r="G679" s="13"/>
      <c r="K679" s="29"/>
      <c r="M679" s="29"/>
    </row>
    <row r="680" s="15" customFormat="true" ht="12" hidden="true" customHeight="false" outlineLevel="0" collapsed="false">
      <c r="A680" s="12"/>
      <c r="B680" s="13"/>
      <c r="C680" s="12"/>
      <c r="D680" s="13"/>
      <c r="E680" s="13"/>
      <c r="F680" s="13"/>
      <c r="G680" s="13"/>
      <c r="K680" s="29"/>
      <c r="M680" s="29"/>
    </row>
    <row r="681" s="15" customFormat="true" ht="12" hidden="true" customHeight="false" outlineLevel="0" collapsed="false">
      <c r="A681" s="12"/>
      <c r="B681" s="13"/>
      <c r="C681" s="12"/>
      <c r="D681" s="13"/>
      <c r="E681" s="13"/>
      <c r="F681" s="13"/>
      <c r="G681" s="13"/>
      <c r="K681" s="29"/>
      <c r="M681" s="29"/>
    </row>
    <row r="682" s="15" customFormat="true" ht="12" hidden="true" customHeight="false" outlineLevel="0" collapsed="false">
      <c r="A682" s="12"/>
      <c r="B682" s="13"/>
      <c r="C682" s="12"/>
      <c r="D682" s="13"/>
      <c r="E682" s="13"/>
      <c r="F682" s="13"/>
      <c r="G682" s="13"/>
      <c r="K682" s="29"/>
      <c r="M682" s="29"/>
    </row>
    <row r="683" s="15" customFormat="true" ht="12" hidden="true" customHeight="false" outlineLevel="0" collapsed="false">
      <c r="A683" s="12"/>
      <c r="B683" s="13"/>
      <c r="C683" s="12"/>
      <c r="D683" s="13"/>
      <c r="E683" s="13"/>
      <c r="F683" s="13"/>
      <c r="G683" s="13"/>
      <c r="K683" s="29"/>
      <c r="M683" s="29"/>
    </row>
    <row r="684" s="15" customFormat="true" ht="12" hidden="true" customHeight="false" outlineLevel="0" collapsed="false">
      <c r="A684" s="12"/>
      <c r="B684" s="13"/>
      <c r="C684" s="12"/>
      <c r="D684" s="13"/>
      <c r="E684" s="13"/>
      <c r="F684" s="13"/>
      <c r="G684" s="13"/>
      <c r="K684" s="29"/>
      <c r="M684" s="29"/>
    </row>
    <row r="685" s="15" customFormat="true" ht="12" hidden="true" customHeight="false" outlineLevel="0" collapsed="false">
      <c r="A685" s="12"/>
      <c r="B685" s="13"/>
      <c r="C685" s="12"/>
      <c r="D685" s="13"/>
      <c r="E685" s="13"/>
      <c r="F685" s="13"/>
      <c r="G685" s="13"/>
      <c r="K685" s="29"/>
      <c r="M685" s="29"/>
    </row>
    <row r="686" s="15" customFormat="true" ht="12" hidden="true" customHeight="false" outlineLevel="0" collapsed="false">
      <c r="A686" s="12"/>
      <c r="B686" s="13"/>
      <c r="C686" s="12"/>
      <c r="D686" s="13"/>
      <c r="E686" s="13"/>
      <c r="F686" s="13"/>
      <c r="G686" s="13"/>
      <c r="K686" s="29"/>
      <c r="M686" s="29"/>
    </row>
    <row r="687" s="15" customFormat="true" ht="12" hidden="true" customHeight="false" outlineLevel="0" collapsed="false">
      <c r="A687" s="12"/>
      <c r="B687" s="13"/>
      <c r="C687" s="12"/>
      <c r="D687" s="13"/>
      <c r="E687" s="13"/>
      <c r="F687" s="13"/>
      <c r="G687" s="13"/>
      <c r="K687" s="29"/>
      <c r="M687" s="29"/>
    </row>
    <row r="688" s="15" customFormat="true" ht="12" hidden="true" customHeight="false" outlineLevel="0" collapsed="false">
      <c r="A688" s="12"/>
      <c r="B688" s="13"/>
      <c r="C688" s="12"/>
      <c r="D688" s="13"/>
      <c r="E688" s="13"/>
      <c r="F688" s="13"/>
      <c r="G688" s="13"/>
      <c r="K688" s="29"/>
      <c r="M688" s="29"/>
    </row>
    <row r="689" s="15" customFormat="true" ht="12" hidden="true" customHeight="false" outlineLevel="0" collapsed="false">
      <c r="A689" s="12"/>
      <c r="B689" s="13"/>
      <c r="C689" s="12"/>
      <c r="D689" s="13"/>
      <c r="E689" s="13"/>
      <c r="F689" s="13"/>
      <c r="G689" s="13"/>
      <c r="K689" s="29"/>
      <c r="M689" s="29"/>
    </row>
    <row r="690" s="15" customFormat="true" ht="12" hidden="true" customHeight="false" outlineLevel="0" collapsed="false">
      <c r="A690" s="12"/>
      <c r="B690" s="13"/>
      <c r="C690" s="12"/>
      <c r="D690" s="13"/>
      <c r="E690" s="13"/>
      <c r="F690" s="13"/>
      <c r="G690" s="13"/>
      <c r="K690" s="29"/>
      <c r="M690" s="29"/>
    </row>
    <row r="691" s="15" customFormat="true" ht="12" hidden="true" customHeight="false" outlineLevel="0" collapsed="false">
      <c r="A691" s="12"/>
      <c r="B691" s="13"/>
      <c r="C691" s="12"/>
      <c r="D691" s="13"/>
      <c r="E691" s="13"/>
      <c r="F691" s="13"/>
      <c r="G691" s="13"/>
      <c r="K691" s="29"/>
      <c r="M691" s="29"/>
    </row>
    <row r="692" s="15" customFormat="true" ht="12" hidden="true" customHeight="false" outlineLevel="0" collapsed="false">
      <c r="A692" s="12"/>
      <c r="B692" s="13"/>
      <c r="C692" s="12"/>
      <c r="D692" s="13"/>
      <c r="E692" s="13"/>
      <c r="F692" s="13"/>
      <c r="G692" s="13"/>
      <c r="K692" s="29"/>
      <c r="M692" s="29"/>
    </row>
    <row r="693" s="15" customFormat="true" ht="12" hidden="true" customHeight="false" outlineLevel="0" collapsed="false">
      <c r="A693" s="12"/>
      <c r="B693" s="13"/>
      <c r="C693" s="12"/>
      <c r="D693" s="13"/>
      <c r="E693" s="13"/>
      <c r="F693" s="13"/>
      <c r="G693" s="13"/>
      <c r="K693" s="29"/>
      <c r="M693" s="29"/>
    </row>
    <row r="694" s="15" customFormat="true" ht="12" hidden="true" customHeight="false" outlineLevel="0" collapsed="false">
      <c r="A694" s="12"/>
      <c r="B694" s="13"/>
      <c r="C694" s="12"/>
      <c r="D694" s="13"/>
      <c r="E694" s="13"/>
      <c r="F694" s="13"/>
      <c r="G694" s="13"/>
      <c r="K694" s="29"/>
      <c r="M694" s="29"/>
    </row>
    <row r="695" s="15" customFormat="true" ht="12" hidden="true" customHeight="false" outlineLevel="0" collapsed="false">
      <c r="A695" s="12"/>
      <c r="B695" s="13"/>
      <c r="C695" s="12"/>
      <c r="D695" s="13"/>
      <c r="E695" s="13"/>
      <c r="F695" s="13"/>
      <c r="G695" s="13"/>
      <c r="K695" s="29"/>
      <c r="M695" s="29"/>
    </row>
    <row r="696" s="15" customFormat="true" ht="12" hidden="true" customHeight="false" outlineLevel="0" collapsed="false">
      <c r="A696" s="12"/>
      <c r="B696" s="13"/>
      <c r="C696" s="12"/>
      <c r="D696" s="13"/>
      <c r="E696" s="13"/>
      <c r="F696" s="13"/>
      <c r="G696" s="13"/>
      <c r="K696" s="29"/>
      <c r="M696" s="29"/>
    </row>
    <row r="697" s="15" customFormat="true" ht="12" hidden="true" customHeight="false" outlineLevel="0" collapsed="false">
      <c r="A697" s="12"/>
      <c r="B697" s="13"/>
      <c r="C697" s="12"/>
      <c r="D697" s="13"/>
      <c r="E697" s="13"/>
      <c r="F697" s="13"/>
      <c r="G697" s="13"/>
      <c r="K697" s="29"/>
      <c r="M697" s="29"/>
    </row>
    <row r="698" s="15" customFormat="true" ht="12" hidden="true" customHeight="false" outlineLevel="0" collapsed="false">
      <c r="A698" s="12"/>
      <c r="B698" s="13"/>
      <c r="C698" s="12"/>
      <c r="D698" s="13"/>
      <c r="E698" s="13"/>
      <c r="F698" s="13"/>
      <c r="G698" s="13"/>
      <c r="K698" s="29"/>
      <c r="M698" s="29"/>
    </row>
    <row r="699" s="15" customFormat="true" ht="12" hidden="true" customHeight="false" outlineLevel="0" collapsed="false">
      <c r="A699" s="12"/>
      <c r="B699" s="13"/>
      <c r="C699" s="12"/>
      <c r="D699" s="13"/>
      <c r="E699" s="13"/>
      <c r="F699" s="13"/>
      <c r="G699" s="13"/>
      <c r="K699" s="29"/>
      <c r="M699" s="29"/>
    </row>
    <row r="700" s="15" customFormat="true" ht="12" hidden="true" customHeight="false" outlineLevel="0" collapsed="false">
      <c r="A700" s="12"/>
      <c r="B700" s="13"/>
      <c r="C700" s="12"/>
      <c r="D700" s="13"/>
      <c r="E700" s="13"/>
      <c r="F700" s="13"/>
      <c r="G700" s="13"/>
      <c r="K700" s="29"/>
      <c r="M700" s="29"/>
    </row>
    <row r="701" s="15" customFormat="true" ht="12" hidden="true" customHeight="false" outlineLevel="0" collapsed="false">
      <c r="A701" s="12"/>
      <c r="B701" s="13"/>
      <c r="C701" s="12"/>
      <c r="D701" s="13"/>
      <c r="E701" s="13"/>
      <c r="F701" s="13"/>
      <c r="G701" s="13"/>
      <c r="K701" s="29"/>
      <c r="M701" s="29"/>
    </row>
    <row r="702" s="15" customFormat="true" ht="12" hidden="true" customHeight="false" outlineLevel="0" collapsed="false">
      <c r="A702" s="12"/>
      <c r="B702" s="13"/>
      <c r="C702" s="12"/>
      <c r="D702" s="13"/>
      <c r="E702" s="13"/>
      <c r="F702" s="13"/>
      <c r="G702" s="13"/>
      <c r="K702" s="29"/>
      <c r="M702" s="29"/>
    </row>
    <row r="703" s="15" customFormat="true" ht="12" hidden="true" customHeight="false" outlineLevel="0" collapsed="false">
      <c r="A703" s="12"/>
      <c r="B703" s="13"/>
      <c r="C703" s="12"/>
      <c r="D703" s="13"/>
      <c r="E703" s="13"/>
      <c r="F703" s="13"/>
      <c r="G703" s="13"/>
      <c r="K703" s="29"/>
      <c r="M703" s="29"/>
    </row>
    <row r="704" s="15" customFormat="true" ht="12" hidden="true" customHeight="false" outlineLevel="0" collapsed="false">
      <c r="A704" s="12"/>
      <c r="B704" s="13"/>
      <c r="C704" s="12"/>
      <c r="D704" s="13"/>
      <c r="E704" s="13"/>
      <c r="F704" s="13"/>
      <c r="G704" s="13"/>
      <c r="K704" s="29"/>
      <c r="M704" s="29"/>
    </row>
    <row r="705" s="15" customFormat="true" ht="12" hidden="true" customHeight="false" outlineLevel="0" collapsed="false">
      <c r="A705" s="12"/>
      <c r="B705" s="13"/>
      <c r="C705" s="12"/>
      <c r="D705" s="13"/>
      <c r="E705" s="13"/>
      <c r="F705" s="13"/>
      <c r="G705" s="13"/>
      <c r="K705" s="29"/>
      <c r="M705" s="29"/>
    </row>
    <row r="706" s="15" customFormat="true" ht="12" hidden="true" customHeight="false" outlineLevel="0" collapsed="false">
      <c r="A706" s="12"/>
      <c r="B706" s="13"/>
      <c r="C706" s="12"/>
      <c r="D706" s="13"/>
      <c r="E706" s="13"/>
      <c r="F706" s="13"/>
      <c r="G706" s="13"/>
      <c r="K706" s="29"/>
      <c r="M706" s="29"/>
    </row>
    <row r="707" s="15" customFormat="true" ht="12" hidden="true" customHeight="false" outlineLevel="0" collapsed="false">
      <c r="A707" s="12"/>
      <c r="B707" s="13"/>
      <c r="C707" s="12"/>
      <c r="D707" s="13"/>
      <c r="E707" s="13"/>
      <c r="F707" s="13"/>
      <c r="G707" s="13"/>
      <c r="K707" s="29"/>
      <c r="M707" s="29"/>
    </row>
    <row r="708" s="15" customFormat="true" ht="12" hidden="true" customHeight="false" outlineLevel="0" collapsed="false">
      <c r="A708" s="12"/>
      <c r="B708" s="13"/>
      <c r="C708" s="12"/>
      <c r="D708" s="13"/>
      <c r="E708" s="13"/>
      <c r="F708" s="13"/>
      <c r="G708" s="13"/>
      <c r="K708" s="29"/>
      <c r="M708" s="29"/>
    </row>
    <row r="709" s="15" customFormat="true" ht="12" hidden="true" customHeight="false" outlineLevel="0" collapsed="false">
      <c r="A709" s="12"/>
      <c r="B709" s="13"/>
      <c r="C709" s="12"/>
      <c r="D709" s="13"/>
      <c r="E709" s="13"/>
      <c r="F709" s="13"/>
      <c r="G709" s="13"/>
      <c r="K709" s="29"/>
      <c r="M709" s="29"/>
    </row>
    <row r="710" s="15" customFormat="true" ht="12" hidden="true" customHeight="false" outlineLevel="0" collapsed="false">
      <c r="A710" s="12"/>
      <c r="B710" s="13"/>
      <c r="C710" s="12"/>
      <c r="D710" s="13"/>
      <c r="E710" s="13"/>
      <c r="F710" s="13"/>
      <c r="G710" s="13"/>
      <c r="K710" s="29"/>
      <c r="M710" s="29"/>
    </row>
    <row r="711" s="15" customFormat="true" ht="12" hidden="true" customHeight="false" outlineLevel="0" collapsed="false">
      <c r="A711" s="12"/>
      <c r="B711" s="13"/>
      <c r="C711" s="12"/>
      <c r="D711" s="13"/>
      <c r="E711" s="13"/>
      <c r="F711" s="13"/>
      <c r="G711" s="13"/>
      <c r="K711" s="29"/>
      <c r="M711" s="29"/>
    </row>
    <row r="712" s="15" customFormat="true" ht="12" hidden="true" customHeight="false" outlineLevel="0" collapsed="false">
      <c r="A712" s="12"/>
      <c r="B712" s="13"/>
      <c r="C712" s="12"/>
      <c r="D712" s="13"/>
      <c r="E712" s="13"/>
      <c r="F712" s="13"/>
      <c r="G712" s="13"/>
      <c r="K712" s="29"/>
      <c r="M712" s="29"/>
    </row>
    <row r="713" s="15" customFormat="true" ht="12" hidden="true" customHeight="false" outlineLevel="0" collapsed="false">
      <c r="A713" s="12"/>
      <c r="B713" s="13"/>
      <c r="C713" s="12"/>
      <c r="D713" s="13"/>
      <c r="E713" s="13"/>
      <c r="F713" s="13"/>
      <c r="G713" s="13"/>
      <c r="K713" s="29"/>
      <c r="M713" s="29"/>
    </row>
    <row r="714" s="15" customFormat="true" ht="12" hidden="true" customHeight="false" outlineLevel="0" collapsed="false">
      <c r="A714" s="12"/>
      <c r="B714" s="13"/>
      <c r="C714" s="12"/>
      <c r="D714" s="13"/>
      <c r="E714" s="13"/>
      <c r="F714" s="13"/>
      <c r="G714" s="13"/>
      <c r="K714" s="29"/>
      <c r="M714" s="29"/>
    </row>
    <row r="715" s="15" customFormat="true" ht="12" hidden="true" customHeight="false" outlineLevel="0" collapsed="false">
      <c r="A715" s="12"/>
      <c r="B715" s="13"/>
      <c r="C715" s="12"/>
      <c r="D715" s="13"/>
      <c r="E715" s="13"/>
      <c r="F715" s="13"/>
      <c r="G715" s="13"/>
      <c r="K715" s="29"/>
      <c r="M715" s="29"/>
    </row>
    <row r="716" s="15" customFormat="true" ht="12" hidden="true" customHeight="false" outlineLevel="0" collapsed="false">
      <c r="A716" s="12"/>
      <c r="B716" s="13"/>
      <c r="C716" s="12"/>
      <c r="D716" s="13"/>
      <c r="E716" s="13"/>
      <c r="F716" s="13"/>
      <c r="G716" s="13"/>
      <c r="K716" s="29"/>
      <c r="M716" s="29"/>
    </row>
    <row r="717" s="15" customFormat="true" ht="12" hidden="true" customHeight="false" outlineLevel="0" collapsed="false">
      <c r="A717" s="12"/>
      <c r="B717" s="13"/>
      <c r="C717" s="12"/>
      <c r="D717" s="13"/>
      <c r="E717" s="13"/>
      <c r="F717" s="13"/>
      <c r="G717" s="13"/>
      <c r="K717" s="29"/>
      <c r="M717" s="29"/>
    </row>
    <row r="718" s="15" customFormat="true" ht="12" hidden="true" customHeight="false" outlineLevel="0" collapsed="false">
      <c r="A718" s="12"/>
      <c r="B718" s="13"/>
      <c r="C718" s="12"/>
      <c r="D718" s="13"/>
      <c r="E718" s="13"/>
      <c r="F718" s="13"/>
      <c r="G718" s="13"/>
      <c r="K718" s="29"/>
      <c r="M718" s="29"/>
    </row>
    <row r="719" s="15" customFormat="true" ht="12" hidden="true" customHeight="false" outlineLevel="0" collapsed="false">
      <c r="A719" s="12"/>
      <c r="B719" s="13"/>
      <c r="C719" s="12"/>
      <c r="D719" s="13"/>
      <c r="E719" s="13"/>
      <c r="F719" s="13"/>
      <c r="G719" s="13"/>
      <c r="K719" s="29"/>
      <c r="M719" s="29"/>
    </row>
    <row r="720" s="15" customFormat="true" ht="12" hidden="true" customHeight="false" outlineLevel="0" collapsed="false">
      <c r="A720" s="12"/>
      <c r="B720" s="13"/>
      <c r="C720" s="12"/>
      <c r="D720" s="13"/>
      <c r="E720" s="13"/>
      <c r="F720" s="13"/>
      <c r="G720" s="13"/>
      <c r="K720" s="29"/>
      <c r="M720" s="29"/>
    </row>
    <row r="721" s="15" customFormat="true" ht="12" hidden="true" customHeight="false" outlineLevel="0" collapsed="false">
      <c r="A721" s="12"/>
      <c r="B721" s="13"/>
      <c r="C721" s="12"/>
      <c r="D721" s="13"/>
      <c r="E721" s="13"/>
      <c r="F721" s="13"/>
      <c r="G721" s="13"/>
      <c r="K721" s="29"/>
      <c r="M721" s="29"/>
    </row>
    <row r="722" s="15" customFormat="true" ht="12" hidden="true" customHeight="false" outlineLevel="0" collapsed="false">
      <c r="A722" s="12"/>
      <c r="B722" s="13"/>
      <c r="C722" s="12"/>
      <c r="D722" s="13"/>
      <c r="E722" s="13"/>
      <c r="F722" s="13"/>
      <c r="G722" s="13"/>
      <c r="K722" s="29"/>
      <c r="M722" s="29"/>
    </row>
    <row r="723" s="15" customFormat="true" ht="12" hidden="true" customHeight="false" outlineLevel="0" collapsed="false">
      <c r="A723" s="12"/>
      <c r="B723" s="13"/>
      <c r="C723" s="12"/>
      <c r="D723" s="13"/>
      <c r="E723" s="13"/>
      <c r="F723" s="13"/>
      <c r="G723" s="13"/>
      <c r="K723" s="29"/>
      <c r="M723" s="29"/>
    </row>
    <row r="724" s="15" customFormat="true" ht="12" hidden="true" customHeight="false" outlineLevel="0" collapsed="false">
      <c r="A724" s="12"/>
      <c r="B724" s="13"/>
      <c r="C724" s="12"/>
      <c r="D724" s="13"/>
      <c r="E724" s="13"/>
      <c r="F724" s="13"/>
      <c r="G724" s="13"/>
      <c r="K724" s="29"/>
      <c r="M724" s="29"/>
    </row>
    <row r="725" s="15" customFormat="true" ht="12" hidden="true" customHeight="false" outlineLevel="0" collapsed="false">
      <c r="A725" s="12"/>
      <c r="B725" s="13"/>
      <c r="C725" s="12"/>
      <c r="D725" s="13"/>
      <c r="E725" s="13"/>
      <c r="F725" s="13"/>
      <c r="G725" s="13"/>
      <c r="K725" s="29"/>
      <c r="M725" s="29"/>
    </row>
    <row r="726" s="15" customFormat="true" ht="12" hidden="true" customHeight="false" outlineLevel="0" collapsed="false">
      <c r="A726" s="12"/>
      <c r="B726" s="13"/>
      <c r="C726" s="12"/>
      <c r="D726" s="13"/>
      <c r="E726" s="13"/>
      <c r="F726" s="13"/>
      <c r="G726" s="13"/>
      <c r="K726" s="29"/>
      <c r="M726" s="29"/>
    </row>
    <row r="727" s="15" customFormat="true" ht="12" hidden="true" customHeight="false" outlineLevel="0" collapsed="false">
      <c r="A727" s="12"/>
      <c r="B727" s="13"/>
      <c r="C727" s="12"/>
      <c r="D727" s="13"/>
      <c r="E727" s="13"/>
      <c r="F727" s="13"/>
      <c r="G727" s="13"/>
      <c r="K727" s="29"/>
      <c r="M727" s="29"/>
    </row>
    <row r="728" s="15" customFormat="true" ht="12" hidden="true" customHeight="false" outlineLevel="0" collapsed="false">
      <c r="A728" s="12"/>
      <c r="B728" s="13"/>
      <c r="C728" s="12"/>
      <c r="D728" s="13"/>
      <c r="E728" s="13"/>
      <c r="F728" s="13"/>
      <c r="G728" s="13"/>
      <c r="K728" s="29"/>
      <c r="M728" s="29"/>
    </row>
    <row r="729" s="15" customFormat="true" ht="12" hidden="true" customHeight="false" outlineLevel="0" collapsed="false">
      <c r="A729" s="12"/>
      <c r="B729" s="13"/>
      <c r="C729" s="12"/>
      <c r="D729" s="13"/>
      <c r="E729" s="13"/>
      <c r="F729" s="13"/>
      <c r="G729" s="13"/>
      <c r="K729" s="29"/>
      <c r="M729" s="29"/>
    </row>
    <row r="730" s="15" customFormat="true" ht="12" hidden="true" customHeight="false" outlineLevel="0" collapsed="false">
      <c r="A730" s="12"/>
      <c r="B730" s="13"/>
      <c r="C730" s="12"/>
      <c r="D730" s="13"/>
      <c r="E730" s="13"/>
      <c r="F730" s="13"/>
      <c r="G730" s="13"/>
      <c r="K730" s="29"/>
      <c r="M730" s="29"/>
    </row>
    <row r="731" s="15" customFormat="true" ht="12" hidden="true" customHeight="false" outlineLevel="0" collapsed="false">
      <c r="A731" s="12"/>
      <c r="B731" s="13"/>
      <c r="C731" s="12"/>
      <c r="D731" s="13"/>
      <c r="E731" s="13"/>
      <c r="F731" s="13"/>
      <c r="G731" s="13"/>
      <c r="K731" s="29"/>
      <c r="M731" s="29"/>
    </row>
    <row r="732" s="15" customFormat="true" ht="12" hidden="true" customHeight="false" outlineLevel="0" collapsed="false">
      <c r="A732" s="12"/>
      <c r="B732" s="13"/>
      <c r="C732" s="12"/>
      <c r="D732" s="13"/>
      <c r="E732" s="13"/>
      <c r="F732" s="13"/>
      <c r="G732" s="13"/>
      <c r="K732" s="29"/>
      <c r="M732" s="29"/>
    </row>
    <row r="733" s="15" customFormat="true" ht="12" hidden="true" customHeight="false" outlineLevel="0" collapsed="false">
      <c r="A733" s="12"/>
      <c r="B733" s="13"/>
      <c r="C733" s="12"/>
      <c r="D733" s="13"/>
      <c r="E733" s="13"/>
      <c r="F733" s="13"/>
      <c r="G733" s="13"/>
      <c r="K733" s="29"/>
      <c r="M733" s="29"/>
    </row>
    <row r="734" s="15" customFormat="true" ht="12" hidden="true" customHeight="false" outlineLevel="0" collapsed="false">
      <c r="A734" s="12"/>
      <c r="B734" s="13"/>
      <c r="C734" s="12"/>
      <c r="D734" s="13"/>
      <c r="E734" s="13"/>
      <c r="F734" s="13"/>
      <c r="G734" s="13"/>
      <c r="K734" s="29"/>
      <c r="M734" s="29"/>
    </row>
    <row r="735" s="15" customFormat="true" ht="12" hidden="true" customHeight="false" outlineLevel="0" collapsed="false">
      <c r="A735" s="12"/>
      <c r="B735" s="13"/>
      <c r="C735" s="12"/>
      <c r="D735" s="13"/>
      <c r="E735" s="13"/>
      <c r="F735" s="13"/>
      <c r="G735" s="13"/>
      <c r="K735" s="29"/>
      <c r="M735" s="29"/>
    </row>
    <row r="736" s="15" customFormat="true" ht="12" hidden="true" customHeight="false" outlineLevel="0" collapsed="false">
      <c r="A736" s="12"/>
      <c r="B736" s="13"/>
      <c r="C736" s="12"/>
      <c r="D736" s="13"/>
      <c r="E736" s="13"/>
      <c r="F736" s="13"/>
      <c r="G736" s="13"/>
      <c r="K736" s="29"/>
      <c r="M736" s="29"/>
    </row>
    <row r="737" s="15" customFormat="true" ht="12" hidden="true" customHeight="false" outlineLevel="0" collapsed="false">
      <c r="A737" s="12"/>
      <c r="B737" s="13"/>
      <c r="C737" s="12"/>
      <c r="D737" s="13"/>
      <c r="E737" s="13"/>
      <c r="F737" s="13"/>
      <c r="G737" s="13"/>
      <c r="K737" s="29"/>
      <c r="M737" s="29"/>
    </row>
    <row r="738" s="15" customFormat="true" ht="12" hidden="true" customHeight="false" outlineLevel="0" collapsed="false">
      <c r="A738" s="12"/>
      <c r="B738" s="13"/>
      <c r="C738" s="12"/>
      <c r="D738" s="13"/>
      <c r="E738" s="13"/>
      <c r="F738" s="13"/>
      <c r="G738" s="13"/>
      <c r="K738" s="29"/>
      <c r="M738" s="29"/>
    </row>
    <row r="739" s="15" customFormat="true" ht="12" hidden="true" customHeight="false" outlineLevel="0" collapsed="false">
      <c r="A739" s="12"/>
      <c r="B739" s="13"/>
      <c r="C739" s="12"/>
      <c r="D739" s="13"/>
      <c r="E739" s="13"/>
      <c r="F739" s="13"/>
      <c r="G739" s="13"/>
      <c r="K739" s="29"/>
      <c r="M739" s="29"/>
    </row>
    <row r="740" s="15" customFormat="true" ht="12" hidden="true" customHeight="false" outlineLevel="0" collapsed="false">
      <c r="A740" s="12"/>
      <c r="B740" s="13"/>
      <c r="C740" s="12"/>
      <c r="D740" s="13"/>
      <c r="E740" s="13"/>
      <c r="F740" s="13"/>
      <c r="G740" s="13"/>
      <c r="K740" s="29"/>
      <c r="M740" s="29"/>
    </row>
    <row r="741" s="15" customFormat="true" ht="12" hidden="true" customHeight="false" outlineLevel="0" collapsed="false">
      <c r="A741" s="12"/>
      <c r="B741" s="13"/>
      <c r="C741" s="12"/>
      <c r="D741" s="13"/>
      <c r="E741" s="13"/>
      <c r="F741" s="13"/>
      <c r="G741" s="13"/>
      <c r="K741" s="29"/>
      <c r="M741" s="29"/>
    </row>
    <row r="742" s="15" customFormat="true" ht="12" hidden="true" customHeight="false" outlineLevel="0" collapsed="false">
      <c r="A742" s="12"/>
      <c r="B742" s="13"/>
      <c r="C742" s="12"/>
      <c r="D742" s="13"/>
      <c r="E742" s="13"/>
      <c r="F742" s="13"/>
      <c r="G742" s="13"/>
      <c r="K742" s="29"/>
      <c r="M742" s="29"/>
    </row>
    <row r="743" s="15" customFormat="true" ht="12" hidden="true" customHeight="false" outlineLevel="0" collapsed="false">
      <c r="A743" s="12"/>
      <c r="B743" s="13"/>
      <c r="C743" s="12"/>
      <c r="D743" s="13"/>
      <c r="E743" s="13"/>
      <c r="F743" s="13"/>
      <c r="G743" s="13"/>
      <c r="K743" s="29"/>
      <c r="M743" s="29"/>
    </row>
    <row r="744" s="15" customFormat="true" ht="12" hidden="true" customHeight="false" outlineLevel="0" collapsed="false">
      <c r="A744" s="12"/>
      <c r="B744" s="13"/>
      <c r="C744" s="12"/>
      <c r="D744" s="13"/>
      <c r="E744" s="13"/>
      <c r="F744" s="13"/>
      <c r="G744" s="13"/>
      <c r="K744" s="29"/>
      <c r="M744" s="29"/>
    </row>
    <row r="745" s="15" customFormat="true" ht="12" hidden="true" customHeight="false" outlineLevel="0" collapsed="false">
      <c r="A745" s="12"/>
      <c r="B745" s="13"/>
      <c r="C745" s="12"/>
      <c r="D745" s="13"/>
      <c r="E745" s="13"/>
      <c r="F745" s="13"/>
      <c r="G745" s="13"/>
      <c r="K745" s="29"/>
      <c r="M745" s="29"/>
    </row>
    <row r="746" s="15" customFormat="true" ht="12" hidden="true" customHeight="false" outlineLevel="0" collapsed="false">
      <c r="A746" s="12"/>
      <c r="B746" s="13"/>
      <c r="C746" s="12"/>
      <c r="D746" s="13"/>
      <c r="E746" s="13"/>
      <c r="F746" s="13"/>
      <c r="G746" s="13"/>
      <c r="K746" s="29"/>
      <c r="M746" s="29"/>
    </row>
    <row r="747" s="15" customFormat="true" ht="12" hidden="true" customHeight="false" outlineLevel="0" collapsed="false">
      <c r="A747" s="12"/>
      <c r="B747" s="13"/>
      <c r="C747" s="12"/>
      <c r="D747" s="13"/>
      <c r="E747" s="13"/>
      <c r="F747" s="13"/>
      <c r="G747" s="13"/>
      <c r="K747" s="29"/>
      <c r="M747" s="29"/>
    </row>
    <row r="748" s="15" customFormat="true" ht="12" hidden="true" customHeight="false" outlineLevel="0" collapsed="false">
      <c r="A748" s="12"/>
      <c r="B748" s="13"/>
      <c r="C748" s="12"/>
      <c r="D748" s="13"/>
      <c r="E748" s="13"/>
      <c r="F748" s="13"/>
      <c r="G748" s="13"/>
      <c r="K748" s="29"/>
      <c r="M748" s="29"/>
    </row>
    <row r="749" s="15" customFormat="true" ht="12" hidden="true" customHeight="false" outlineLevel="0" collapsed="false">
      <c r="A749" s="12"/>
      <c r="B749" s="13"/>
      <c r="C749" s="12"/>
      <c r="D749" s="13"/>
      <c r="E749" s="13"/>
      <c r="F749" s="13"/>
      <c r="G749" s="13"/>
      <c r="K749" s="29"/>
      <c r="M749" s="29"/>
    </row>
    <row r="750" s="15" customFormat="true" ht="12" hidden="true" customHeight="false" outlineLevel="0" collapsed="false">
      <c r="A750" s="12"/>
      <c r="B750" s="13"/>
      <c r="C750" s="12"/>
      <c r="D750" s="13"/>
      <c r="E750" s="13"/>
      <c r="F750" s="13"/>
      <c r="G750" s="13"/>
      <c r="K750" s="29"/>
      <c r="M750" s="29"/>
    </row>
    <row r="751" s="15" customFormat="true" ht="12" hidden="true" customHeight="false" outlineLevel="0" collapsed="false">
      <c r="A751" s="12"/>
      <c r="B751" s="13"/>
      <c r="C751" s="12"/>
      <c r="D751" s="13"/>
      <c r="E751" s="13"/>
      <c r="F751" s="13"/>
      <c r="G751" s="13"/>
      <c r="K751" s="29"/>
      <c r="M751" s="29"/>
    </row>
    <row r="752" customFormat="false" ht="15" hidden="true" customHeight="false" outlineLevel="0" collapsed="false">
      <c r="I752" s="15"/>
    </row>
    <row r="753" customFormat="false" ht="15" hidden="true" customHeight="false" outlineLevel="0" collapsed="false">
      <c r="I753" s="15"/>
    </row>
    <row r="754" customFormat="false" ht="15" hidden="true" customHeight="false" outlineLevel="0" collapsed="false">
      <c r="I754" s="15"/>
    </row>
    <row r="755" customFormat="false" ht="15" hidden="false" customHeight="false" outlineLevel="0" collapsed="false"/>
  </sheetData>
  <autoFilter ref="K1:K754"/>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54:B156"/>
    <mergeCell ref="C154:C156"/>
    <mergeCell ref="D154:D156"/>
    <mergeCell ref="E154:E156"/>
    <mergeCell ref="F154:F155"/>
    <mergeCell ref="G154:G155"/>
    <mergeCell ref="H154:H15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8"/>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J184" activeCellId="0" sqref="J184"/>
    </sheetView>
  </sheetViews>
  <sheetFormatPr defaultColWidth="11.42578125" defaultRowHeight="15" zeroHeight="true" outlineLevelRow="0" outlineLevelCol="0"/>
  <cols>
    <col collapsed="false" customWidth="true" hidden="false" outlineLevel="0" max="1" min="1" style="12" width="1.42"/>
    <col collapsed="false" customWidth="true" hidden="false" outlineLevel="0" max="2" min="2" style="13" width="4.29"/>
    <col collapsed="false" customWidth="true" hidden="false" outlineLevel="0" max="3" min="3" style="12" width="40.29"/>
    <col collapsed="false" customWidth="false" hidden="false" outlineLevel="0" max="6" min="4" style="12" width="11.43"/>
    <col collapsed="false" customWidth="true" hidden="false" outlineLevel="0" max="7" min="7" style="12" width="14.71"/>
    <col collapsed="false" customWidth="true" hidden="false" outlineLevel="0" max="8" min="8" style="14" width="35.29"/>
    <col collapsed="false" customWidth="true" hidden="false" outlineLevel="0" max="9" min="9" style="14" width="53.57"/>
    <col collapsed="false" customWidth="true" hidden="false" outlineLevel="0" max="10" min="10" style="13" width="10.29"/>
    <col collapsed="false" customWidth="true" hidden="false" outlineLevel="0" max="11" min="11" style="29" width="7.86"/>
    <col collapsed="false" customWidth="true" hidden="false" outlineLevel="0" max="12" min="12" style="14" width="35.14"/>
    <col collapsed="false" customWidth="true" hidden="false" outlineLevel="0" max="13" min="13" style="243" width="17.29"/>
    <col collapsed="false" customWidth="false" hidden="false" outlineLevel="0" max="14" min="14" style="12" width="11.43"/>
    <col collapsed="false" customWidth="false" hidden="true" outlineLevel="0" max="1024" min="15" style="12" width="11.43"/>
  </cols>
  <sheetData>
    <row r="1" s="379" customFormat="true" ht="12" hidden="false" customHeight="false" outlineLevel="0" collapsed="false">
      <c r="B1" s="434" t="s">
        <v>3986</v>
      </c>
      <c r="C1" s="434"/>
      <c r="D1" s="434"/>
      <c r="E1" s="434"/>
      <c r="F1" s="434"/>
      <c r="G1" s="434"/>
      <c r="H1" s="434"/>
      <c r="I1" s="435"/>
      <c r="J1" s="436"/>
      <c r="K1" s="437"/>
      <c r="L1" s="384"/>
      <c r="M1" s="438"/>
    </row>
    <row r="2" s="384" customFormat="true" ht="48" hidden="false" customHeight="false" outlineLevel="0" collapsed="false">
      <c r="B2" s="385" t="s">
        <v>133</v>
      </c>
      <c r="C2" s="385" t="s">
        <v>58</v>
      </c>
      <c r="D2" s="439" t="s">
        <v>59</v>
      </c>
      <c r="E2" s="439" t="s">
        <v>134</v>
      </c>
      <c r="F2" s="385" t="s">
        <v>135</v>
      </c>
      <c r="G2" s="385" t="s">
        <v>136</v>
      </c>
      <c r="H2" s="385" t="s">
        <v>61</v>
      </c>
      <c r="I2" s="175" t="s">
        <v>0</v>
      </c>
      <c r="J2" s="21" t="s">
        <v>1</v>
      </c>
      <c r="K2" s="35" t="s">
        <v>2</v>
      </c>
      <c r="L2" s="21" t="s">
        <v>139</v>
      </c>
      <c r="M2" s="21" t="s">
        <v>4</v>
      </c>
    </row>
    <row r="3" customFormat="false" ht="15" hidden="false" customHeight="false" outlineLevel="0" collapsed="false">
      <c r="B3" s="440" t="s">
        <v>3835</v>
      </c>
      <c r="C3" s="440"/>
      <c r="D3" s="440"/>
      <c r="E3" s="440"/>
      <c r="F3" s="440"/>
      <c r="G3" s="440"/>
      <c r="H3" s="440"/>
      <c r="I3" s="441"/>
      <c r="J3" s="442"/>
      <c r="K3" s="443"/>
      <c r="L3" s="428"/>
      <c r="M3" s="444"/>
    </row>
    <row r="4" customFormat="false" ht="48" hidden="false" customHeight="false" outlineLevel="0" collapsed="false">
      <c r="B4" s="445" t="n">
        <v>1</v>
      </c>
      <c r="C4" s="446" t="s">
        <v>176</v>
      </c>
      <c r="D4" s="445" t="s">
        <v>63</v>
      </c>
      <c r="E4" s="445" t="s">
        <v>143</v>
      </c>
      <c r="F4" s="445" t="s">
        <v>177</v>
      </c>
      <c r="G4" s="445" t="s">
        <v>178</v>
      </c>
      <c r="H4" s="447" t="s">
        <v>1271</v>
      </c>
      <c r="I4" s="51" t="s">
        <v>430</v>
      </c>
      <c r="J4" s="48" t="s">
        <v>6</v>
      </c>
      <c r="K4" s="116" t="s">
        <v>622</v>
      </c>
      <c r="L4" s="394" t="str">
        <f aca="false">VLOOKUP(K4,CódigosRetorno!$A$2:$B$1795,2,FALSE())</f>
        <v>Presentacion fuera de fecha</v>
      </c>
      <c r="M4" s="49" t="s">
        <v>1272</v>
      </c>
    </row>
    <row r="5" customFormat="false" ht="24" hidden="false" customHeight="false" outlineLevel="0" collapsed="false">
      <c r="B5" s="445"/>
      <c r="C5" s="446"/>
      <c r="D5" s="445"/>
      <c r="E5" s="445"/>
      <c r="F5" s="445"/>
      <c r="G5" s="445"/>
      <c r="H5" s="447"/>
      <c r="I5" s="51" t="s">
        <v>1273</v>
      </c>
      <c r="J5" s="48" t="s">
        <v>6</v>
      </c>
      <c r="K5" s="116" t="s">
        <v>1274</v>
      </c>
      <c r="L5" s="394" t="str">
        <f aca="false">VLOOKUP(K5,CódigosRetorno!$A$2:$B$1795,2,FALSE())</f>
        <v>La fecha de emision se encuentra fuera del limite permitido</v>
      </c>
      <c r="M5" s="49" t="s">
        <v>8</v>
      </c>
    </row>
    <row r="6" customFormat="false" ht="15" hidden="false" customHeight="false" outlineLevel="0" collapsed="false">
      <c r="B6" s="448" t="n">
        <v>2</v>
      </c>
      <c r="C6" s="449" t="s">
        <v>157</v>
      </c>
      <c r="D6" s="48" t="s">
        <v>63</v>
      </c>
      <c r="E6" s="48" t="s">
        <v>143</v>
      </c>
      <c r="F6" s="48" t="s">
        <v>158</v>
      </c>
      <c r="G6" s="48"/>
      <c r="H6" s="51"/>
      <c r="I6" s="38" t="s">
        <v>1310</v>
      </c>
      <c r="J6" s="48"/>
      <c r="K6" s="116" t="s">
        <v>8</v>
      </c>
      <c r="L6" s="394" t="str">
        <f aca="false">VLOOKUP(K6,CódigosRetorno!$A$2:$B$1795,2,FALSE())</f>
        <v>-</v>
      </c>
      <c r="M6" s="49"/>
    </row>
    <row r="7" customFormat="false" ht="12" hidden="false" customHeight="true" outlineLevel="0" collapsed="false">
      <c r="B7" s="431" t="s">
        <v>3987</v>
      </c>
      <c r="C7" s="431"/>
      <c r="D7" s="431"/>
      <c r="E7" s="431"/>
      <c r="F7" s="431"/>
      <c r="G7" s="431"/>
      <c r="H7" s="431"/>
      <c r="I7" s="450"/>
      <c r="J7" s="451"/>
      <c r="K7" s="452" t="s">
        <v>8</v>
      </c>
      <c r="L7" s="394" t="str">
        <f aca="false">VLOOKUP(K7,CódigosRetorno!$A$2:$B$1795,2,FALSE())</f>
        <v>-</v>
      </c>
      <c r="M7" s="453"/>
    </row>
    <row r="8" customFormat="false" ht="24" hidden="false" customHeight="true" outlineLevel="0" collapsed="false">
      <c r="B8" s="49" t="n">
        <f aca="false">B6+1</f>
        <v>3</v>
      </c>
      <c r="C8" s="51" t="s">
        <v>142</v>
      </c>
      <c r="D8" s="49" t="s">
        <v>63</v>
      </c>
      <c r="E8" s="49" t="s">
        <v>143</v>
      </c>
      <c r="F8" s="49" t="s">
        <v>144</v>
      </c>
      <c r="G8" s="49" t="s">
        <v>1255</v>
      </c>
      <c r="H8" s="51" t="s">
        <v>1256</v>
      </c>
      <c r="I8" s="51" t="s">
        <v>605</v>
      </c>
      <c r="J8" s="48" t="s">
        <v>6</v>
      </c>
      <c r="K8" s="116" t="s">
        <v>892</v>
      </c>
      <c r="L8" s="394" t="str">
        <f aca="false">VLOOKUP(K8,CódigosRetorno!$A$2:$B$1795,2,FALSE())</f>
        <v>El XML no contiene el tag o no existe informacion de UBLVersionID</v>
      </c>
      <c r="M8" s="49" t="s">
        <v>8</v>
      </c>
    </row>
    <row r="9" customFormat="false" ht="24" hidden="false" customHeight="false" outlineLevel="0" collapsed="false">
      <c r="B9" s="49"/>
      <c r="C9" s="51"/>
      <c r="D9" s="49"/>
      <c r="E9" s="49"/>
      <c r="F9" s="49"/>
      <c r="G9" s="49"/>
      <c r="H9" s="51"/>
      <c r="I9" s="51" t="s">
        <v>1257</v>
      </c>
      <c r="J9" s="48" t="s">
        <v>6</v>
      </c>
      <c r="K9" s="116" t="s">
        <v>894</v>
      </c>
      <c r="L9" s="394" t="str">
        <f aca="false">VLOOKUP(K9,CódigosRetorno!$A$2:$B$1795,2,FALSE())</f>
        <v>UBLVersionID - La versión del UBL no es correcta</v>
      </c>
      <c r="M9" s="49" t="s">
        <v>8</v>
      </c>
    </row>
    <row r="10" customFormat="false" ht="24" hidden="false" customHeight="true" outlineLevel="0" collapsed="false">
      <c r="B10" s="117" t="n">
        <f aca="false">B8+1</f>
        <v>4</v>
      </c>
      <c r="C10" s="51" t="s">
        <v>151</v>
      </c>
      <c r="D10" s="48" t="s">
        <v>63</v>
      </c>
      <c r="E10" s="48" t="s">
        <v>143</v>
      </c>
      <c r="F10" s="277" t="s">
        <v>144</v>
      </c>
      <c r="G10" s="277" t="s">
        <v>890</v>
      </c>
      <c r="H10" s="106" t="s">
        <v>1258</v>
      </c>
      <c r="I10" s="38" t="s">
        <v>605</v>
      </c>
      <c r="J10" s="48" t="s">
        <v>6</v>
      </c>
      <c r="K10" s="116" t="s">
        <v>1259</v>
      </c>
      <c r="L10" s="394" t="str">
        <f aca="false">VLOOKUP(K10,CódigosRetorno!$A$2:$B$1795,2,FALSE())</f>
        <v>El XML no existe informacion de CustomizationID</v>
      </c>
      <c r="M10" s="49" t="s">
        <v>8</v>
      </c>
    </row>
    <row r="11" customFormat="false" ht="24" hidden="false" customHeight="false" outlineLevel="0" collapsed="false">
      <c r="B11" s="117"/>
      <c r="C11" s="51"/>
      <c r="D11" s="48"/>
      <c r="E11" s="48"/>
      <c r="F11" s="277"/>
      <c r="G11" s="277"/>
      <c r="H11" s="106"/>
      <c r="I11" s="38" t="s">
        <v>893</v>
      </c>
      <c r="J11" s="48" t="s">
        <v>6</v>
      </c>
      <c r="K11" s="116" t="s">
        <v>899</v>
      </c>
      <c r="L11" s="394" t="str">
        <f aca="false">VLOOKUP(K11,CódigosRetorno!$A$2:$B$1795,2,FALSE())</f>
        <v>CustomizationID - La versión del documento no es la correcta</v>
      </c>
      <c r="M11" s="49" t="s">
        <v>8</v>
      </c>
    </row>
    <row r="12" customFormat="false" ht="24" hidden="false" customHeight="false" outlineLevel="0" collapsed="false">
      <c r="B12" s="117"/>
      <c r="C12" s="51"/>
      <c r="D12" s="48"/>
      <c r="E12" s="48" t="s">
        <v>184</v>
      </c>
      <c r="F12" s="49"/>
      <c r="G12" s="116" t="s">
        <v>1260</v>
      </c>
      <c r="H12" s="38" t="s">
        <v>1261</v>
      </c>
      <c r="I12" s="38" t="s">
        <v>1263</v>
      </c>
      <c r="J12" s="48" t="s">
        <v>208</v>
      </c>
      <c r="K12" s="116" t="s">
        <v>1264</v>
      </c>
      <c r="L12" s="394" t="str">
        <f aca="false">VLOOKUP(K12,CódigosRetorno!$A$2:$B$1795,2,FALSE())</f>
        <v>El dato ingresado como atributo @schemeAgencyName es incorrecto.</v>
      </c>
      <c r="M12" s="49" t="s">
        <v>8</v>
      </c>
    </row>
    <row r="13" customFormat="false" ht="36" hidden="false" customHeight="true" outlineLevel="0" collapsed="false">
      <c r="B13" s="117" t="n">
        <f aca="false">B10+1</f>
        <v>5</v>
      </c>
      <c r="C13" s="51" t="s">
        <v>1265</v>
      </c>
      <c r="D13" s="117" t="s">
        <v>63</v>
      </c>
      <c r="E13" s="117" t="s">
        <v>143</v>
      </c>
      <c r="F13" s="117" t="s">
        <v>162</v>
      </c>
      <c r="G13" s="117" t="s">
        <v>163</v>
      </c>
      <c r="H13" s="454" t="s">
        <v>1266</v>
      </c>
      <c r="I13" s="51" t="s">
        <v>613</v>
      </c>
      <c r="J13" s="48" t="s">
        <v>6</v>
      </c>
      <c r="K13" s="116" t="s">
        <v>614</v>
      </c>
      <c r="L13" s="394" t="str">
        <f aca="false">VLOOKUP(K13,CódigosRetorno!$A$2:$B$1795,2,FALSE())</f>
        <v>Numero de Serie del nombre del archivo no coincide con el consignado en el contenido del archivo XML</v>
      </c>
      <c r="M13" s="49" t="s">
        <v>8</v>
      </c>
    </row>
    <row r="14" customFormat="false" ht="36" hidden="false" customHeight="false" outlineLevel="0" collapsed="false">
      <c r="B14" s="117"/>
      <c r="C14" s="51"/>
      <c r="D14" s="117"/>
      <c r="E14" s="117"/>
      <c r="F14" s="117"/>
      <c r="G14" s="117"/>
      <c r="H14" s="454"/>
      <c r="I14" s="51" t="s">
        <v>615</v>
      </c>
      <c r="J14" s="48" t="s">
        <v>6</v>
      </c>
      <c r="K14" s="116" t="s">
        <v>616</v>
      </c>
      <c r="L14" s="394" t="str">
        <f aca="false">VLOOKUP(K14,CódigosRetorno!$A$2:$B$1795,2,FALSE())</f>
        <v>Número de documento en el nombre del archivo no coincide con el consignado en el contenido del XML</v>
      </c>
      <c r="M14" s="49" t="s">
        <v>8</v>
      </c>
    </row>
    <row r="15" customFormat="false" ht="36" hidden="false" customHeight="false" outlineLevel="0" collapsed="false">
      <c r="B15" s="117"/>
      <c r="C15" s="51"/>
      <c r="D15" s="117"/>
      <c r="E15" s="117"/>
      <c r="F15" s="117"/>
      <c r="G15" s="117"/>
      <c r="H15" s="454"/>
      <c r="I15" s="51" t="s">
        <v>3840</v>
      </c>
      <c r="J15" s="48" t="s">
        <v>6</v>
      </c>
      <c r="K15" s="116" t="s">
        <v>168</v>
      </c>
      <c r="L15" s="394" t="str">
        <f aca="false">VLOOKUP(K15,CódigosRetorno!$A$2:$B$1795,2,FALSE())</f>
        <v>ID - El dato SERIE-CORRELATIVO no cumple con el formato de acuerdo al tipo de comprobante</v>
      </c>
      <c r="M15" s="49" t="s">
        <v>8</v>
      </c>
    </row>
    <row r="16" customFormat="false" ht="24" hidden="false" customHeight="false" outlineLevel="0" collapsed="false">
      <c r="B16" s="117"/>
      <c r="C16" s="51"/>
      <c r="D16" s="117"/>
      <c r="E16" s="117"/>
      <c r="F16" s="117"/>
      <c r="G16" s="117"/>
      <c r="H16" s="454"/>
      <c r="I16" s="51" t="s">
        <v>3841</v>
      </c>
      <c r="J16" s="48" t="s">
        <v>6</v>
      </c>
      <c r="K16" s="116" t="s">
        <v>170</v>
      </c>
      <c r="L16" s="394" t="str">
        <f aca="false">VLOOKUP(K16,CódigosRetorno!$A$2:$B$1795,2,FALSE())</f>
        <v>El comprobante fue registrado previamente con otros datos</v>
      </c>
      <c r="M16" s="49" t="s">
        <v>971</v>
      </c>
    </row>
    <row r="17" customFormat="false" ht="36" hidden="false" customHeight="false" outlineLevel="0" collapsed="false">
      <c r="B17" s="117"/>
      <c r="C17" s="51"/>
      <c r="D17" s="117"/>
      <c r="E17" s="117"/>
      <c r="F17" s="117"/>
      <c r="G17" s="117"/>
      <c r="H17" s="454"/>
      <c r="I17" s="51" t="s">
        <v>3842</v>
      </c>
      <c r="J17" s="48" t="s">
        <v>6</v>
      </c>
      <c r="K17" s="116" t="s">
        <v>1270</v>
      </c>
      <c r="L17" s="394" t="str">
        <f aca="false">VLOOKUP(K17,CódigosRetorno!$A$2:$B$1795,2,FALSE())</f>
        <v>El comprobante ya esta informado y se encuentra con estado anulado o rechazado</v>
      </c>
      <c r="M17" s="49" t="s">
        <v>971</v>
      </c>
    </row>
    <row r="18" customFormat="false" ht="15" hidden="false" customHeight="false" outlineLevel="0" collapsed="false">
      <c r="B18" s="49" t="n">
        <f aca="false">B13+1</f>
        <v>6</v>
      </c>
      <c r="C18" s="51" t="s">
        <v>183</v>
      </c>
      <c r="D18" s="397" t="s">
        <v>63</v>
      </c>
      <c r="E18" s="404" t="s">
        <v>3843</v>
      </c>
      <c r="F18" s="404" t="s">
        <v>829</v>
      </c>
      <c r="G18" s="52" t="s">
        <v>623</v>
      </c>
      <c r="H18" s="51" t="s">
        <v>1275</v>
      </c>
      <c r="I18" s="80" t="s">
        <v>186</v>
      </c>
      <c r="J18" s="48"/>
      <c r="K18" s="116" t="s">
        <v>8</v>
      </c>
      <c r="L18" s="394" t="str">
        <f aca="false">VLOOKUP(K18,CódigosRetorno!$A$2:$B$1795,2,FALSE())</f>
        <v>-</v>
      </c>
      <c r="M18" s="49"/>
    </row>
    <row r="19" customFormat="false" ht="24" hidden="false" customHeight="true" outlineLevel="0" collapsed="false">
      <c r="B19" s="455" t="n">
        <f aca="false">+B18+1</f>
        <v>7</v>
      </c>
      <c r="C19" s="456" t="s">
        <v>1276</v>
      </c>
      <c r="D19" s="112" t="s">
        <v>63</v>
      </c>
      <c r="E19" s="112" t="s">
        <v>143</v>
      </c>
      <c r="F19" s="112" t="s">
        <v>330</v>
      </c>
      <c r="G19" s="112" t="s">
        <v>3988</v>
      </c>
      <c r="H19" s="456" t="s">
        <v>1277</v>
      </c>
      <c r="I19" s="51" t="s">
        <v>605</v>
      </c>
      <c r="J19" s="48" t="s">
        <v>6</v>
      </c>
      <c r="K19" s="116" t="s">
        <v>1278</v>
      </c>
      <c r="L19" s="394" t="str">
        <f aca="false">VLOOKUP(K19,CódigosRetorno!$A$2:$B$1795,2,FALSE())</f>
        <v>El XML no contiene el tag o no existe informacion de InvoiceTypeCode</v>
      </c>
      <c r="M19" s="49" t="s">
        <v>8</v>
      </c>
    </row>
    <row r="20" customFormat="false" ht="36" hidden="false" customHeight="false" outlineLevel="0" collapsed="false">
      <c r="B20" s="455"/>
      <c r="C20" s="456"/>
      <c r="D20" s="112"/>
      <c r="E20" s="112"/>
      <c r="F20" s="112"/>
      <c r="G20" s="112"/>
      <c r="H20" s="456"/>
      <c r="I20" s="51" t="s">
        <v>3989</v>
      </c>
      <c r="J20" s="48" t="s">
        <v>6</v>
      </c>
      <c r="K20" s="116" t="s">
        <v>1280</v>
      </c>
      <c r="L20" s="394" t="str">
        <f aca="false">VLOOKUP(K20,CódigosRetorno!$A$2:$B$1795,2,FALSE())</f>
        <v>InvoiceTypeCode - El valor del tipo de documento es invalido o no coincide con el nombre del archivo</v>
      </c>
      <c r="M20" s="49" t="s">
        <v>1281</v>
      </c>
    </row>
    <row r="21" customFormat="false" ht="15" hidden="false" customHeight="false" outlineLevel="0" collapsed="false">
      <c r="B21" s="49" t="n">
        <f aca="false">+B19+1</f>
        <v>8</v>
      </c>
      <c r="C21" s="51" t="s">
        <v>3990</v>
      </c>
      <c r="D21" s="397" t="s">
        <v>63</v>
      </c>
      <c r="E21" s="49" t="s">
        <v>184</v>
      </c>
      <c r="F21" s="49" t="s">
        <v>177</v>
      </c>
      <c r="G21" s="49" t="s">
        <v>178</v>
      </c>
      <c r="H21" s="228" t="s">
        <v>3991</v>
      </c>
      <c r="I21" s="38" t="s">
        <v>186</v>
      </c>
      <c r="J21" s="420"/>
      <c r="K21" s="457" t="s">
        <v>8</v>
      </c>
      <c r="L21" s="394" t="str">
        <f aca="false">VLOOKUP(K21,CódigosRetorno!$A$2:$B$1795,2,FALSE())</f>
        <v>-</v>
      </c>
      <c r="M21" s="254"/>
    </row>
    <row r="22" customFormat="false" ht="12" hidden="false" customHeight="true" outlineLevel="0" collapsed="false">
      <c r="B22" s="458" t="s">
        <v>3992</v>
      </c>
      <c r="C22" s="458"/>
      <c r="D22" s="458"/>
      <c r="E22" s="458"/>
      <c r="F22" s="458"/>
      <c r="G22" s="458"/>
      <c r="H22" s="458"/>
      <c r="I22" s="459"/>
      <c r="J22" s="442"/>
      <c r="K22" s="443" t="s">
        <v>8</v>
      </c>
      <c r="L22" s="394" t="str">
        <f aca="false">VLOOKUP(K22,CódigosRetorno!$A$2:$B$1795,2,FALSE())</f>
        <v>-</v>
      </c>
      <c r="M22" s="444"/>
    </row>
    <row r="23" customFormat="false" ht="36" hidden="false" customHeight="true" outlineLevel="0" collapsed="false">
      <c r="B23" s="117" t="n">
        <f aca="false">B21+1</f>
        <v>9</v>
      </c>
      <c r="C23" s="103" t="s">
        <v>925</v>
      </c>
      <c r="D23" s="413" t="s">
        <v>63</v>
      </c>
      <c r="E23" s="48" t="s">
        <v>143</v>
      </c>
      <c r="F23" s="48" t="s">
        <v>189</v>
      </c>
      <c r="G23" s="48"/>
      <c r="H23" s="51" t="s">
        <v>1313</v>
      </c>
      <c r="I23" s="51" t="s">
        <v>1314</v>
      </c>
      <c r="J23" s="48" t="s">
        <v>6</v>
      </c>
      <c r="K23" s="116" t="s">
        <v>1315</v>
      </c>
      <c r="L23" s="394" t="str">
        <f aca="false">VLOOKUP(K23,CódigosRetorno!$A$2:$B$1795,2,FALSE())</f>
        <v>El XML contiene mas de un tag como elemento de numero de documento del emisor</v>
      </c>
      <c r="M23" s="49" t="s">
        <v>8</v>
      </c>
    </row>
    <row r="24" customFormat="false" ht="36" hidden="false" customHeight="false" outlineLevel="0" collapsed="false">
      <c r="B24" s="117"/>
      <c r="C24" s="103"/>
      <c r="D24" s="413"/>
      <c r="E24" s="48"/>
      <c r="F24" s="48"/>
      <c r="G24" s="48"/>
      <c r="H24" s="51"/>
      <c r="I24" s="51" t="s">
        <v>191</v>
      </c>
      <c r="J24" s="48" t="s">
        <v>6</v>
      </c>
      <c r="K24" s="116" t="s">
        <v>192</v>
      </c>
      <c r="L24" s="394" t="str">
        <f aca="false">VLOOKUP(K24,CódigosRetorno!$A$2:$B$1795,2,FALSE())</f>
        <v>Número de RUC del nombre del archivo no coincide con el consignado en el contenido del archivo XML</v>
      </c>
      <c r="M24" s="49" t="s">
        <v>8</v>
      </c>
    </row>
    <row r="25" customFormat="false" ht="24" hidden="false" customHeight="false" outlineLevel="0" collapsed="false">
      <c r="B25" s="117"/>
      <c r="C25" s="103"/>
      <c r="D25" s="413"/>
      <c r="E25" s="48"/>
      <c r="F25" s="48"/>
      <c r="G25" s="48"/>
      <c r="H25" s="51"/>
      <c r="I25" s="51" t="s">
        <v>3860</v>
      </c>
      <c r="J25" s="48" t="s">
        <v>6</v>
      </c>
      <c r="K25" s="116" t="s">
        <v>1317</v>
      </c>
      <c r="L25" s="394" t="str">
        <f aca="false">VLOOKUP(K25,CódigosRetorno!$A$2:$B$1795,2,FALSE())</f>
        <v>El contribuyente no esta activo</v>
      </c>
      <c r="M25" s="49" t="s">
        <v>258</v>
      </c>
    </row>
    <row r="26" customFormat="false" ht="24" hidden="false" customHeight="false" outlineLevel="0" collapsed="false">
      <c r="B26" s="117"/>
      <c r="C26" s="103"/>
      <c r="D26" s="413"/>
      <c r="E26" s="48"/>
      <c r="F26" s="48"/>
      <c r="G26" s="48"/>
      <c r="H26" s="51"/>
      <c r="I26" s="51" t="s">
        <v>3861</v>
      </c>
      <c r="J26" s="48" t="s">
        <v>6</v>
      </c>
      <c r="K26" s="116" t="s">
        <v>1319</v>
      </c>
      <c r="L26" s="394" t="str">
        <f aca="false">VLOOKUP(K26,CódigosRetorno!$A$2:$B$1795,2,FALSE())</f>
        <v>El contribuyente no esta habido</v>
      </c>
      <c r="M26" s="49" t="s">
        <v>258</v>
      </c>
    </row>
    <row r="27" customFormat="false" ht="36" hidden="false" customHeight="true" outlineLevel="0" collapsed="false">
      <c r="B27" s="117"/>
      <c r="C27" s="51" t="s">
        <v>3862</v>
      </c>
      <c r="D27" s="49" t="s">
        <v>63</v>
      </c>
      <c r="E27" s="49" t="s">
        <v>143</v>
      </c>
      <c r="F27" s="49" t="s">
        <v>3993</v>
      </c>
      <c r="G27" s="49" t="s">
        <v>1327</v>
      </c>
      <c r="H27" s="460" t="s">
        <v>1328</v>
      </c>
      <c r="I27" s="51" t="s">
        <v>605</v>
      </c>
      <c r="J27" s="48" t="s">
        <v>6</v>
      </c>
      <c r="K27" s="116" t="s">
        <v>1330</v>
      </c>
      <c r="L27" s="394" t="str">
        <f aca="false">VLOOKUP(K27,CódigosRetorno!$A$2:$B$1795,2,FALSE())</f>
        <v>El XML no contiene el tag o no existe informacion en tipo de documento del emisor.</v>
      </c>
      <c r="M27" s="49" t="s">
        <v>8</v>
      </c>
    </row>
    <row r="28" customFormat="false" ht="24" hidden="false" customHeight="false" outlineLevel="0" collapsed="false">
      <c r="B28" s="117"/>
      <c r="C28" s="51"/>
      <c r="D28" s="49"/>
      <c r="E28" s="49"/>
      <c r="F28" s="49"/>
      <c r="G28" s="49"/>
      <c r="H28" s="460"/>
      <c r="I28" s="51" t="s">
        <v>685</v>
      </c>
      <c r="J28" s="48" t="s">
        <v>6</v>
      </c>
      <c r="K28" s="116" t="s">
        <v>1331</v>
      </c>
      <c r="L28" s="394" t="str">
        <f aca="false">VLOOKUP(K28,CódigosRetorno!$A$2:$B$1795,2,FALSE())</f>
        <v>El dato ingresado no cumple con el estandar</v>
      </c>
      <c r="M28" s="49" t="s">
        <v>8</v>
      </c>
    </row>
    <row r="29" customFormat="false" ht="36" hidden="false" customHeight="true" outlineLevel="0" collapsed="false">
      <c r="B29" s="419" t="n">
        <f aca="false">B23+1</f>
        <v>10</v>
      </c>
      <c r="C29" s="51" t="s">
        <v>210</v>
      </c>
      <c r="D29" s="254" t="s">
        <v>63</v>
      </c>
      <c r="E29" s="254" t="s">
        <v>143</v>
      </c>
      <c r="F29" s="254" t="s">
        <v>205</v>
      </c>
      <c r="G29" s="460"/>
      <c r="H29" s="460" t="s">
        <v>1344</v>
      </c>
      <c r="I29" s="51" t="s">
        <v>605</v>
      </c>
      <c r="J29" s="48" t="s">
        <v>6</v>
      </c>
      <c r="K29" s="116" t="s">
        <v>212</v>
      </c>
      <c r="L29" s="394" t="str">
        <f aca="false">VLOOKUP(K29,CódigosRetorno!$A$2:$B$1795,2,FALSE())</f>
        <v>El XML no contiene el tag o no existe informacion de RegistrationName del emisor del documento</v>
      </c>
      <c r="M29" s="49" t="s">
        <v>8</v>
      </c>
    </row>
    <row r="30" customFormat="false" ht="48" hidden="false" customHeight="false" outlineLevel="0" collapsed="false">
      <c r="B30" s="419"/>
      <c r="C30" s="51"/>
      <c r="D30" s="254"/>
      <c r="E30" s="254"/>
      <c r="F30" s="254"/>
      <c r="G30" s="460"/>
      <c r="H30" s="460"/>
      <c r="I30" s="51" t="s">
        <v>1342</v>
      </c>
      <c r="J30" s="48" t="s">
        <v>208</v>
      </c>
      <c r="K30" s="116" t="s">
        <v>689</v>
      </c>
      <c r="L30" s="394" t="str">
        <f aca="false">VLOOKUP(K30,CódigosRetorno!$A$2:$B$1795,2,FALSE())</f>
        <v>RegistrationName - El nombre o razon social del emisor no cumple con el estandar</v>
      </c>
      <c r="M30" s="49" t="s">
        <v>8</v>
      </c>
    </row>
    <row r="31" customFormat="false" ht="12" hidden="false" customHeight="true" outlineLevel="0" collapsed="false">
      <c r="B31" s="431" t="s">
        <v>3994</v>
      </c>
      <c r="C31" s="431"/>
      <c r="D31" s="431"/>
      <c r="E31" s="431"/>
      <c r="F31" s="431"/>
      <c r="G31" s="431"/>
      <c r="H31" s="431"/>
      <c r="I31" s="459"/>
      <c r="J31" s="442"/>
      <c r="K31" s="443" t="s">
        <v>8</v>
      </c>
      <c r="L31" s="394" t="str">
        <f aca="false">VLOOKUP(K31,CódigosRetorno!$A$2:$B$1795,2,FALSE())</f>
        <v>-</v>
      </c>
      <c r="M31" s="444"/>
    </row>
    <row r="32" customFormat="false" ht="36" hidden="false" customHeight="true" outlineLevel="0" collapsed="false">
      <c r="B32" s="112" t="n">
        <f aca="false">B29+1</f>
        <v>11</v>
      </c>
      <c r="C32" s="103" t="s">
        <v>3995</v>
      </c>
      <c r="D32" s="413" t="s">
        <v>63</v>
      </c>
      <c r="E32" s="413" t="s">
        <v>143</v>
      </c>
      <c r="F32" s="413" t="s">
        <v>189</v>
      </c>
      <c r="G32" s="461"/>
      <c r="H32" s="51" t="s">
        <v>1419</v>
      </c>
      <c r="I32" s="51" t="s">
        <v>1420</v>
      </c>
      <c r="J32" s="48" t="s">
        <v>6</v>
      </c>
      <c r="K32" s="116" t="s">
        <v>1421</v>
      </c>
      <c r="L32" s="394" t="str">
        <f aca="false">VLOOKUP(K32,CódigosRetorno!$A$2:$B$1795,2,FALSE())</f>
        <v>El XML contiene mas de un tag como elemento de numero de documento del receptor.</v>
      </c>
      <c r="M32" s="49" t="s">
        <v>8</v>
      </c>
    </row>
    <row r="33" customFormat="false" ht="36" hidden="false" customHeight="false" outlineLevel="0" collapsed="false">
      <c r="B33" s="112"/>
      <c r="C33" s="103"/>
      <c r="D33" s="413"/>
      <c r="E33" s="413"/>
      <c r="F33" s="413"/>
      <c r="G33" s="461"/>
      <c r="H33" s="51"/>
      <c r="I33" s="51" t="s">
        <v>66</v>
      </c>
      <c r="J33" s="48" t="s">
        <v>6</v>
      </c>
      <c r="K33" s="116" t="s">
        <v>990</v>
      </c>
      <c r="L33" s="394" t="str">
        <f aca="false">VLOOKUP(K33,CódigosRetorno!$A$2:$B$1795,2,FALSE())</f>
        <v>El XML no contiene el tag o no existe informacion del número de documento de identidad del receptor del documento</v>
      </c>
      <c r="M33" s="49" t="s">
        <v>8</v>
      </c>
    </row>
    <row r="34" customFormat="false" ht="24" hidden="false" customHeight="false" outlineLevel="0" collapsed="false">
      <c r="B34" s="112"/>
      <c r="C34" s="103"/>
      <c r="D34" s="413"/>
      <c r="E34" s="413"/>
      <c r="F34" s="413"/>
      <c r="G34" s="461"/>
      <c r="H34" s="51"/>
      <c r="I34" s="51" t="s">
        <v>2750</v>
      </c>
      <c r="J34" s="48" t="s">
        <v>6</v>
      </c>
      <c r="K34" s="116" t="s">
        <v>704</v>
      </c>
      <c r="L34" s="394" t="str">
        <f aca="false">VLOOKUP(K34,CódigosRetorno!$A$2:$B$1795,2,FALSE())</f>
        <v>El numero de documento de identidad del receptor debe ser  RUC</v>
      </c>
      <c r="M34" s="49" t="s">
        <v>8</v>
      </c>
    </row>
    <row r="35" customFormat="false" ht="31.5" hidden="false" customHeight="true" outlineLevel="0" collapsed="false">
      <c r="B35" s="112"/>
      <c r="C35" s="103"/>
      <c r="D35" s="413"/>
      <c r="E35" s="413"/>
      <c r="F35" s="413"/>
      <c r="G35" s="461"/>
      <c r="H35" s="51"/>
      <c r="I35" s="51" t="s">
        <v>3996</v>
      </c>
      <c r="J35" s="52" t="s">
        <v>6</v>
      </c>
      <c r="K35" s="52" t="s">
        <v>1424</v>
      </c>
      <c r="L35" s="394" t="str">
        <f aca="false">VLOOKUP(MID(K35,1,4),CódigosRetorno!$A$2:$B$1795,2,FALSE())</f>
        <v>El numero de RUC del receptor no existe.</v>
      </c>
      <c r="M35" s="49" t="s">
        <v>258</v>
      </c>
    </row>
    <row r="36" customFormat="false" ht="36" hidden="false" customHeight="false" outlineLevel="0" collapsed="false">
      <c r="B36" s="112"/>
      <c r="C36" s="103"/>
      <c r="D36" s="413"/>
      <c r="E36" s="413"/>
      <c r="F36" s="413"/>
      <c r="G36" s="461"/>
      <c r="H36" s="51"/>
      <c r="I36" s="51" t="s">
        <v>3997</v>
      </c>
      <c r="J36" s="48" t="s">
        <v>208</v>
      </c>
      <c r="K36" s="116" t="s">
        <v>1426</v>
      </c>
      <c r="L36" s="394" t="str">
        <f aca="false">VLOOKUP(K36,CódigosRetorno!$A$2:$B$1795,2,FALSE())</f>
        <v>El RUC  del receptor no esta activo</v>
      </c>
      <c r="M36" s="49" t="s">
        <v>258</v>
      </c>
    </row>
    <row r="37" customFormat="false" ht="24" hidden="false" customHeight="false" outlineLevel="0" collapsed="false">
      <c r="B37" s="112"/>
      <c r="C37" s="103"/>
      <c r="D37" s="413"/>
      <c r="E37" s="413"/>
      <c r="F37" s="413"/>
      <c r="G37" s="461"/>
      <c r="H37" s="51"/>
      <c r="I37" s="51" t="s">
        <v>3998</v>
      </c>
      <c r="J37" s="48" t="s">
        <v>208</v>
      </c>
      <c r="K37" s="116" t="s">
        <v>1428</v>
      </c>
      <c r="L37" s="394" t="str">
        <f aca="false">VLOOKUP(K37,CódigosRetorno!$A$2:$B$1795,2,FALSE())</f>
        <v>El RUC del receptor no esta habido</v>
      </c>
      <c r="M37" s="49" t="s">
        <v>258</v>
      </c>
    </row>
    <row r="38" customFormat="false" ht="60" hidden="false" customHeight="false" outlineLevel="0" collapsed="false">
      <c r="B38" s="112"/>
      <c r="C38" s="103"/>
      <c r="D38" s="413"/>
      <c r="E38" s="413"/>
      <c r="F38" s="413"/>
      <c r="G38" s="461"/>
      <c r="H38" s="51"/>
      <c r="I38" s="51" t="s">
        <v>3999</v>
      </c>
      <c r="J38" s="48" t="s">
        <v>6</v>
      </c>
      <c r="K38" s="116" t="s">
        <v>1430</v>
      </c>
      <c r="L38" s="394" t="str">
        <f aca="false">VLOOKUP(K38,CódigosRetorno!$A$2:$B$1795,2,FALSE())</f>
        <v>El dato ingresado como numero de documento de identidad del receptor no cumple con el formato establecido</v>
      </c>
      <c r="M38" s="49" t="s">
        <v>8</v>
      </c>
    </row>
    <row r="39" customFormat="false" ht="24" hidden="false" customHeight="false" outlineLevel="0" collapsed="false">
      <c r="B39" s="112"/>
      <c r="C39" s="103"/>
      <c r="D39" s="413"/>
      <c r="E39" s="413"/>
      <c r="F39" s="413"/>
      <c r="G39" s="461"/>
      <c r="H39" s="51"/>
      <c r="I39" s="51" t="s">
        <v>4000</v>
      </c>
      <c r="J39" s="48" t="s">
        <v>6</v>
      </c>
      <c r="K39" s="116" t="s">
        <v>1432</v>
      </c>
      <c r="L39" s="394" t="str">
        <f aca="false">VLOOKUP(K39,CódigosRetorno!$A$2:$B$1795,2,FALSE())</f>
        <v>El DNI ingresado no cumple con el estandar.</v>
      </c>
      <c r="M39" s="49" t="s">
        <v>8</v>
      </c>
    </row>
    <row r="40" customFormat="false" ht="36" hidden="false" customHeight="true" outlineLevel="0" collapsed="false">
      <c r="B40" s="112"/>
      <c r="C40" s="103" t="s">
        <v>4001</v>
      </c>
      <c r="D40" s="112" t="s">
        <v>63</v>
      </c>
      <c r="E40" s="112" t="s">
        <v>143</v>
      </c>
      <c r="F40" s="112" t="s">
        <v>3993</v>
      </c>
      <c r="G40" s="112" t="s">
        <v>3603</v>
      </c>
      <c r="H40" s="103" t="s">
        <v>1434</v>
      </c>
      <c r="I40" s="51" t="s">
        <v>66</v>
      </c>
      <c r="J40" s="48" t="s">
        <v>6</v>
      </c>
      <c r="K40" s="116" t="s">
        <v>998</v>
      </c>
      <c r="L40" s="394" t="str">
        <f aca="false">VLOOKUP(K40,CódigosRetorno!$A$2:$B$1795,2,FALSE())</f>
        <v>El XML no contiene el tag o no existe informacion del tipo de documento de identidad del receptor del documento</v>
      </c>
      <c r="M40" s="49" t="s">
        <v>8</v>
      </c>
    </row>
    <row r="41" customFormat="false" ht="36" hidden="false" customHeight="false" outlineLevel="0" collapsed="false">
      <c r="B41" s="112"/>
      <c r="C41" s="103"/>
      <c r="D41" s="112"/>
      <c r="E41" s="112"/>
      <c r="F41" s="112"/>
      <c r="G41" s="112"/>
      <c r="H41" s="103"/>
      <c r="I41" s="51" t="s">
        <v>469</v>
      </c>
      <c r="J41" s="48" t="s">
        <v>6</v>
      </c>
      <c r="K41" s="116" t="s">
        <v>1437</v>
      </c>
      <c r="L41" s="394" t="str">
        <f aca="false">VLOOKUP(K41,CódigosRetorno!$A$2:$B$1795,2,FALSE())</f>
        <v>El dato ingresado en el tipo de documento de identidad del receptor no esta permitido.</v>
      </c>
      <c r="M41" s="49" t="s">
        <v>2040</v>
      </c>
    </row>
    <row r="42" customFormat="false" ht="36" hidden="false" customHeight="true" outlineLevel="0" collapsed="false">
      <c r="B42" s="49" t="n">
        <f aca="false">+B32+1</f>
        <v>12</v>
      </c>
      <c r="C42" s="38" t="s">
        <v>1442</v>
      </c>
      <c r="D42" s="49" t="s">
        <v>63</v>
      </c>
      <c r="E42" s="49" t="s">
        <v>143</v>
      </c>
      <c r="F42" s="104" t="s">
        <v>205</v>
      </c>
      <c r="G42" s="454"/>
      <c r="H42" s="51" t="s">
        <v>1443</v>
      </c>
      <c r="I42" s="51" t="s">
        <v>605</v>
      </c>
      <c r="J42" s="48" t="s">
        <v>6</v>
      </c>
      <c r="K42" s="116" t="s">
        <v>1444</v>
      </c>
      <c r="L42" s="394" t="str">
        <f aca="false">VLOOKUP(K42,CódigosRetorno!$A$2:$B$1795,2,FALSE())</f>
        <v>El XML no contiene el tag o no existe informacion de RegistrationName del receptor del documento</v>
      </c>
      <c r="M42" s="49" t="s">
        <v>8</v>
      </c>
    </row>
    <row r="43" customFormat="false" ht="48" hidden="false" customHeight="false" outlineLevel="0" collapsed="false">
      <c r="B43" s="49"/>
      <c r="C43" s="38"/>
      <c r="D43" s="49"/>
      <c r="E43" s="49"/>
      <c r="F43" s="104"/>
      <c r="G43" s="454"/>
      <c r="H43" s="51"/>
      <c r="I43" s="51" t="s">
        <v>3864</v>
      </c>
      <c r="J43" s="48" t="s">
        <v>6</v>
      </c>
      <c r="K43" s="116" t="s">
        <v>1446</v>
      </c>
      <c r="L43" s="394" t="str">
        <f aca="false">VLOOKUP(K43,CódigosRetorno!$A$2:$B$1795,2,FALSE())</f>
        <v>RegistrationName -  El dato ingresado no cumple con el estandar</v>
      </c>
      <c r="M43" s="49" t="s">
        <v>8</v>
      </c>
    </row>
    <row r="44" customFormat="false" ht="12" hidden="false" customHeight="true" outlineLevel="0" collapsed="false">
      <c r="B44" s="458" t="s">
        <v>4002</v>
      </c>
      <c r="C44" s="458"/>
      <c r="D44" s="458"/>
      <c r="E44" s="458"/>
      <c r="F44" s="458"/>
      <c r="G44" s="458"/>
      <c r="H44" s="458"/>
      <c r="I44" s="459"/>
      <c r="J44" s="442"/>
      <c r="K44" s="443" t="s">
        <v>8</v>
      </c>
      <c r="L44" s="394" t="str">
        <f aca="false">VLOOKUP(K44,CódigosRetorno!$A$2:$B$1795,2,FALSE())</f>
        <v>-</v>
      </c>
      <c r="M44" s="444"/>
    </row>
    <row r="45" customFormat="false" ht="60" hidden="false" customHeight="true" outlineLevel="0" collapsed="false">
      <c r="B45" s="117" t="n">
        <f aca="false">B42+1</f>
        <v>13</v>
      </c>
      <c r="C45" s="51" t="s">
        <v>3098</v>
      </c>
      <c r="D45" s="413" t="s">
        <v>63</v>
      </c>
      <c r="E45" s="48" t="s">
        <v>184</v>
      </c>
      <c r="F45" s="48" t="s">
        <v>228</v>
      </c>
      <c r="G45" s="48"/>
      <c r="H45" s="51" t="s">
        <v>1465</v>
      </c>
      <c r="I45" s="275" t="s">
        <v>1466</v>
      </c>
      <c r="J45" s="48" t="s">
        <v>208</v>
      </c>
      <c r="K45" s="116" t="s">
        <v>1467</v>
      </c>
      <c r="L45" s="394" t="str">
        <f aca="false">VLOOKUP(K45,CódigosRetorno!$A$2:$B$1795,2,FALSE())</f>
        <v>El ID de las guias debe tener informacion de la SERIE-NUMERO de guia.</v>
      </c>
      <c r="M45" s="49" t="s">
        <v>8</v>
      </c>
    </row>
    <row r="46" customFormat="false" ht="24" hidden="false" customHeight="false" outlineLevel="0" collapsed="false">
      <c r="B46" s="117"/>
      <c r="C46" s="51"/>
      <c r="D46" s="413"/>
      <c r="E46" s="48"/>
      <c r="F46" s="48"/>
      <c r="G46" s="48"/>
      <c r="H46" s="51"/>
      <c r="I46" s="51" t="s">
        <v>4003</v>
      </c>
      <c r="J46" s="48" t="s">
        <v>6</v>
      </c>
      <c r="K46" s="116" t="s">
        <v>1469</v>
      </c>
      <c r="L46" s="394" t="str">
        <f aca="false">VLOOKUP(K46,CódigosRetorno!$A$2:$B$1795,2,FALSE())</f>
        <v>El comprobante contiene un tipo y número de Guía de Remisión repetido</v>
      </c>
      <c r="M46" s="49" t="s">
        <v>8</v>
      </c>
    </row>
    <row r="47" customFormat="false" ht="36" hidden="false" customHeight="false" outlineLevel="0" collapsed="false">
      <c r="B47" s="117"/>
      <c r="C47" s="51"/>
      <c r="D47" s="413"/>
      <c r="E47" s="48"/>
      <c r="F47" s="427" t="s">
        <v>330</v>
      </c>
      <c r="G47" s="48" t="s">
        <v>4004</v>
      </c>
      <c r="H47" s="38" t="s">
        <v>2773</v>
      </c>
      <c r="I47" s="38" t="s">
        <v>4005</v>
      </c>
      <c r="J47" s="48" t="s">
        <v>208</v>
      </c>
      <c r="K47" s="116" t="s">
        <v>1472</v>
      </c>
      <c r="L47" s="394" t="str">
        <f aca="false">VLOOKUP(K47,CódigosRetorno!$A$2:$B$1795,2,FALSE())</f>
        <v>El DocumentTypeCode de las guias debe ser 09 o 31</v>
      </c>
      <c r="M47" s="49" t="s">
        <v>1281</v>
      </c>
    </row>
    <row r="48" customFormat="false" ht="24" hidden="false" customHeight="false" outlineLevel="0" collapsed="false">
      <c r="B48" s="117"/>
      <c r="C48" s="51"/>
      <c r="D48" s="413"/>
      <c r="E48" s="48"/>
      <c r="F48" s="48"/>
      <c r="G48" s="49" t="s">
        <v>1260</v>
      </c>
      <c r="H48" s="38" t="s">
        <v>1282</v>
      </c>
      <c r="I48" s="38" t="s">
        <v>2927</v>
      </c>
      <c r="J48" s="48" t="s">
        <v>208</v>
      </c>
      <c r="K48" s="116" t="s">
        <v>1283</v>
      </c>
      <c r="L48" s="394" t="str">
        <f aca="false">VLOOKUP(K48,CódigosRetorno!$A$2:$B$1795,2,FALSE())</f>
        <v>El dato ingresado como atributo @listAgencyName es incorrecto.</v>
      </c>
      <c r="M48" s="49" t="s">
        <v>8</v>
      </c>
    </row>
    <row r="49" customFormat="false" ht="24" hidden="false" customHeight="false" outlineLevel="0" collapsed="false">
      <c r="B49" s="117"/>
      <c r="C49" s="51"/>
      <c r="D49" s="413"/>
      <c r="E49" s="48"/>
      <c r="F49" s="48"/>
      <c r="G49" s="49" t="s">
        <v>1473</v>
      </c>
      <c r="H49" s="38" t="s">
        <v>1285</v>
      </c>
      <c r="I49" s="38" t="s">
        <v>4006</v>
      </c>
      <c r="J49" s="48" t="s">
        <v>208</v>
      </c>
      <c r="K49" s="116" t="s">
        <v>1287</v>
      </c>
      <c r="L49" s="394" t="str">
        <f aca="false">VLOOKUP(K49,CódigosRetorno!$A$2:$B$1795,2,FALSE())</f>
        <v>El dato ingresado como atributo @listName es incorrecto.</v>
      </c>
      <c r="M49" s="49" t="s">
        <v>8</v>
      </c>
    </row>
    <row r="50" customFormat="false" ht="48" hidden="false" customHeight="false" outlineLevel="0" collapsed="false">
      <c r="B50" s="117"/>
      <c r="C50" s="51"/>
      <c r="D50" s="413"/>
      <c r="E50" s="48"/>
      <c r="F50" s="48"/>
      <c r="G50" s="49" t="s">
        <v>1288</v>
      </c>
      <c r="H50" s="38" t="s">
        <v>1289</v>
      </c>
      <c r="I50" s="38" t="s">
        <v>4007</v>
      </c>
      <c r="J50" s="48" t="s">
        <v>208</v>
      </c>
      <c r="K50" s="116" t="s">
        <v>1291</v>
      </c>
      <c r="L50" s="394" t="str">
        <f aca="false">VLOOKUP(K50,CódigosRetorno!$A$2:$B$1795,2,FALSE())</f>
        <v>El dato ingresado como atributo @listURI es incorrecto.</v>
      </c>
      <c r="M50" s="49" t="s">
        <v>8</v>
      </c>
    </row>
    <row r="51" customFormat="false" ht="48" hidden="false" customHeight="true" outlineLevel="0" collapsed="false">
      <c r="B51" s="117" t="n">
        <f aca="false">B45+1</f>
        <v>14</v>
      </c>
      <c r="C51" s="460" t="s">
        <v>3103</v>
      </c>
      <c r="D51" s="413" t="s">
        <v>63</v>
      </c>
      <c r="E51" s="48" t="s">
        <v>184</v>
      </c>
      <c r="F51" s="277" t="s">
        <v>228</v>
      </c>
      <c r="G51" s="277"/>
      <c r="H51" s="51" t="s">
        <v>1475</v>
      </c>
      <c r="I51" s="51" t="s">
        <v>1476</v>
      </c>
      <c r="J51" s="48" t="s">
        <v>208</v>
      </c>
      <c r="K51" s="116" t="s">
        <v>1477</v>
      </c>
      <c r="L51" s="394" t="str">
        <f aca="false">VLOOKUP(K51,CódigosRetorno!$A$2:$B$1795,2,FALSE())</f>
        <v>El ID de los documentos relacionados no cumplen con el estandar.</v>
      </c>
      <c r="M51" s="49" t="s">
        <v>8</v>
      </c>
    </row>
    <row r="52" customFormat="false" ht="24" hidden="false" customHeight="false" outlineLevel="0" collapsed="false">
      <c r="B52" s="117"/>
      <c r="C52" s="460"/>
      <c r="D52" s="413"/>
      <c r="E52" s="48"/>
      <c r="F52" s="277"/>
      <c r="G52" s="277"/>
      <c r="H52" s="51"/>
      <c r="I52" s="51" t="s">
        <v>4008</v>
      </c>
      <c r="J52" s="48" t="s">
        <v>6</v>
      </c>
      <c r="K52" s="116" t="s">
        <v>1479</v>
      </c>
      <c r="L52" s="394" t="str">
        <f aca="false">VLOOKUP(K52,CódigosRetorno!$A$2:$B$1795,2,FALSE())</f>
        <v>El comprobante contiene un tipo y número de Documento Relacionado repetido</v>
      </c>
      <c r="M52" s="49" t="s">
        <v>8</v>
      </c>
    </row>
    <row r="53" customFormat="false" ht="36" hidden="false" customHeight="false" outlineLevel="0" collapsed="false">
      <c r="B53" s="117"/>
      <c r="C53" s="460"/>
      <c r="D53" s="413"/>
      <c r="E53" s="48"/>
      <c r="F53" s="427" t="s">
        <v>330</v>
      </c>
      <c r="G53" s="48" t="s">
        <v>3795</v>
      </c>
      <c r="H53" s="38" t="s">
        <v>1481</v>
      </c>
      <c r="I53" s="38" t="s">
        <v>4009</v>
      </c>
      <c r="J53" s="48" t="s">
        <v>208</v>
      </c>
      <c r="K53" s="116" t="s">
        <v>1483</v>
      </c>
      <c r="L53" s="394" t="str">
        <f aca="false">VLOOKUP(K53,CódigosRetorno!$A$2:$B$1795,2,FALSE())</f>
        <v>El DocumentTypeCode de Otros documentos relacionados tiene valores incorrectos.</v>
      </c>
      <c r="M53" s="49" t="s">
        <v>1484</v>
      </c>
    </row>
    <row r="54" customFormat="false" ht="24" hidden="false" customHeight="false" outlineLevel="0" collapsed="false">
      <c r="B54" s="117"/>
      <c r="C54" s="460"/>
      <c r="D54" s="413"/>
      <c r="E54" s="48"/>
      <c r="F54" s="48"/>
      <c r="G54" s="49" t="s">
        <v>1260</v>
      </c>
      <c r="H54" s="38" t="s">
        <v>1282</v>
      </c>
      <c r="I54" s="38" t="s">
        <v>2927</v>
      </c>
      <c r="J54" s="48" t="s">
        <v>208</v>
      </c>
      <c r="K54" s="116" t="s">
        <v>1283</v>
      </c>
      <c r="L54" s="394" t="str">
        <f aca="false">VLOOKUP(K54,CódigosRetorno!$A$2:$B$1795,2,FALSE())</f>
        <v>El dato ingresado como atributo @listAgencyName es incorrecto.</v>
      </c>
      <c r="M54" s="49" t="s">
        <v>8</v>
      </c>
    </row>
    <row r="55" customFormat="false" ht="24" hidden="false" customHeight="false" outlineLevel="0" collapsed="false">
      <c r="B55" s="117"/>
      <c r="C55" s="460"/>
      <c r="D55" s="413"/>
      <c r="E55" s="48"/>
      <c r="F55" s="48"/>
      <c r="G55" s="49" t="s">
        <v>1473</v>
      </c>
      <c r="H55" s="38" t="s">
        <v>1285</v>
      </c>
      <c r="I55" s="38" t="s">
        <v>4006</v>
      </c>
      <c r="J55" s="48" t="s">
        <v>208</v>
      </c>
      <c r="K55" s="116" t="s">
        <v>1287</v>
      </c>
      <c r="L55" s="394" t="str">
        <f aca="false">VLOOKUP(K55,CódigosRetorno!$A$2:$B$1795,2,FALSE())</f>
        <v>El dato ingresado como atributo @listName es incorrecto.</v>
      </c>
      <c r="M55" s="49" t="s">
        <v>8</v>
      </c>
    </row>
    <row r="56" customFormat="false" ht="48" hidden="false" customHeight="false" outlineLevel="0" collapsed="false">
      <c r="B56" s="117"/>
      <c r="C56" s="460"/>
      <c r="D56" s="413"/>
      <c r="E56" s="48"/>
      <c r="F56" s="48"/>
      <c r="G56" s="49" t="s">
        <v>1487</v>
      </c>
      <c r="H56" s="38" t="s">
        <v>1289</v>
      </c>
      <c r="I56" s="38" t="s">
        <v>4010</v>
      </c>
      <c r="J56" s="48" t="s">
        <v>208</v>
      </c>
      <c r="K56" s="116" t="s">
        <v>1291</v>
      </c>
      <c r="L56" s="394" t="str">
        <f aca="false">VLOOKUP(K56,CódigosRetorno!$A$2:$B$1795,2,FALSE())</f>
        <v>El dato ingresado como atributo @listURI es incorrecto.</v>
      </c>
      <c r="M56" s="49" t="s">
        <v>8</v>
      </c>
    </row>
    <row r="57" customFormat="false" ht="24" hidden="false" customHeight="true" outlineLevel="0" collapsed="false">
      <c r="B57" s="117" t="n">
        <f aca="false">B51+1</f>
        <v>15</v>
      </c>
      <c r="C57" s="51" t="s">
        <v>3256</v>
      </c>
      <c r="D57" s="117" t="s">
        <v>63</v>
      </c>
      <c r="E57" s="48" t="s">
        <v>184</v>
      </c>
      <c r="F57" s="48" t="s">
        <v>769</v>
      </c>
      <c r="G57" s="49" t="s">
        <v>3815</v>
      </c>
      <c r="H57" s="51" t="s">
        <v>1901</v>
      </c>
      <c r="I57" s="38" t="s">
        <v>1902</v>
      </c>
      <c r="J57" s="48" t="s">
        <v>6</v>
      </c>
      <c r="K57" s="116" t="s">
        <v>1903</v>
      </c>
      <c r="L57" s="394" t="str">
        <f aca="false">VLOOKUP(K57,CódigosRetorno!$A$2:$B$1795,2,FALSE())</f>
        <v>El valor del atributo no se encuentra en el catálogo</v>
      </c>
      <c r="M57" s="49" t="s">
        <v>1776</v>
      </c>
    </row>
    <row r="58" customFormat="false" ht="24" hidden="false" customHeight="false" outlineLevel="0" collapsed="false">
      <c r="B58" s="117"/>
      <c r="C58" s="51"/>
      <c r="D58" s="117"/>
      <c r="E58" s="48"/>
      <c r="F58" s="48"/>
      <c r="G58" s="49"/>
      <c r="H58" s="51"/>
      <c r="I58" s="38" t="s">
        <v>4011</v>
      </c>
      <c r="J58" s="48" t="s">
        <v>208</v>
      </c>
      <c r="K58" s="116" t="s">
        <v>4012</v>
      </c>
      <c r="L58" s="394" t="str">
        <f aca="false">VLOOKUP(K58,CódigosRetorno!$A$2:$B$1795,2,FALSE())</f>
        <v>El codigo de leyenda no debe repetirse en el comprobante</v>
      </c>
      <c r="M58" s="49" t="s">
        <v>8</v>
      </c>
    </row>
    <row r="59" customFormat="false" ht="48" hidden="false" customHeight="false" outlineLevel="0" collapsed="false">
      <c r="B59" s="117"/>
      <c r="C59" s="51"/>
      <c r="D59" s="117"/>
      <c r="E59" s="48"/>
      <c r="F59" s="48" t="s">
        <v>1563</v>
      </c>
      <c r="G59" s="49"/>
      <c r="H59" s="38" t="s">
        <v>1915</v>
      </c>
      <c r="I59" s="51" t="s">
        <v>4013</v>
      </c>
      <c r="J59" s="52" t="s">
        <v>6</v>
      </c>
      <c r="K59" s="116" t="s">
        <v>1917</v>
      </c>
      <c r="L59" s="394" t="str">
        <f aca="false">VLOOKUP(K59,CódigosRetorno!$A$2:$B$1795,2,FALSE())</f>
        <v>El dato ingresado en descripcion de leyenda no cumple con el formato establecido.</v>
      </c>
      <c r="M59" s="49" t="s">
        <v>8</v>
      </c>
    </row>
    <row r="60" customFormat="false" ht="12" hidden="false" customHeight="true" outlineLevel="0" collapsed="false">
      <c r="B60" s="431" t="s">
        <v>4014</v>
      </c>
      <c r="C60" s="431"/>
      <c r="D60" s="431"/>
      <c r="E60" s="431"/>
      <c r="F60" s="431"/>
      <c r="G60" s="431"/>
      <c r="H60" s="431"/>
      <c r="I60" s="459"/>
      <c r="J60" s="442"/>
      <c r="K60" s="443" t="s">
        <v>8</v>
      </c>
      <c r="L60" s="394" t="str">
        <f aca="false">VLOOKUP(K60,CódigosRetorno!$A$2:$B$1795,2,FALSE())</f>
        <v>-</v>
      </c>
      <c r="M60" s="444"/>
    </row>
    <row r="61" customFormat="false" ht="24" hidden="false" customHeight="true" outlineLevel="0" collapsed="false">
      <c r="B61" s="104" t="n">
        <f aca="false">B57+1</f>
        <v>16</v>
      </c>
      <c r="C61" s="454" t="s">
        <v>3879</v>
      </c>
      <c r="D61" s="49" t="s">
        <v>329</v>
      </c>
      <c r="E61" s="49" t="s">
        <v>143</v>
      </c>
      <c r="F61" s="104" t="s">
        <v>1495</v>
      </c>
      <c r="G61" s="104" t="s">
        <v>857</v>
      </c>
      <c r="H61" s="51" t="s">
        <v>1491</v>
      </c>
      <c r="I61" s="51" t="s">
        <v>1492</v>
      </c>
      <c r="J61" s="48" t="s">
        <v>6</v>
      </c>
      <c r="K61" s="116" t="s">
        <v>860</v>
      </c>
      <c r="L61" s="394" t="str">
        <f aca="false">VLOOKUP(K61,CódigosRetorno!$A$2:$B$1795,2,FALSE())</f>
        <v>El Numero de orden del item no cumple con el formato establecido</v>
      </c>
      <c r="M61" s="49" t="s">
        <v>8</v>
      </c>
    </row>
    <row r="62" customFormat="false" ht="24" hidden="false" customHeight="false" outlineLevel="0" collapsed="false">
      <c r="B62" s="104"/>
      <c r="C62" s="454"/>
      <c r="D62" s="49"/>
      <c r="E62" s="49"/>
      <c r="F62" s="104"/>
      <c r="G62" s="104"/>
      <c r="H62" s="51"/>
      <c r="I62" s="51" t="s">
        <v>3881</v>
      </c>
      <c r="J62" s="48" t="s">
        <v>6</v>
      </c>
      <c r="K62" s="116" t="s">
        <v>862</v>
      </c>
      <c r="L62" s="394" t="str">
        <f aca="false">VLOOKUP(K62,CódigosRetorno!$A$2:$B$1795,2,FALSE())</f>
        <v>El número de ítem no puede estar duplicado.</v>
      </c>
      <c r="M62" s="49" t="s">
        <v>8</v>
      </c>
    </row>
    <row r="63" customFormat="false" ht="24" hidden="false" customHeight="true" outlineLevel="0" collapsed="false">
      <c r="B63" s="117" t="n">
        <f aca="false">B61+1</f>
        <v>17</v>
      </c>
      <c r="C63" s="51" t="s">
        <v>4015</v>
      </c>
      <c r="D63" s="48" t="s">
        <v>329</v>
      </c>
      <c r="E63" s="48" t="s">
        <v>143</v>
      </c>
      <c r="F63" s="48" t="s">
        <v>2027</v>
      </c>
      <c r="G63" s="48" t="s">
        <v>189</v>
      </c>
      <c r="H63" s="103" t="s">
        <v>4016</v>
      </c>
      <c r="I63" s="51" t="s">
        <v>4017</v>
      </c>
      <c r="J63" s="48" t="s">
        <v>6</v>
      </c>
      <c r="K63" s="116" t="s">
        <v>4018</v>
      </c>
      <c r="L63" s="394" t="str">
        <f aca="false">VLOOKUP(K63,CódigosRetorno!$A$2:$B$1795,2,FALSE())</f>
        <v>Existe más de un Tag UBL cac:OriginatorParty/cac:PartyIdentification</v>
      </c>
      <c r="M63" s="49" t="s">
        <v>8</v>
      </c>
    </row>
    <row r="64" customFormat="false" ht="36" hidden="false" customHeight="false" outlineLevel="0" collapsed="false">
      <c r="B64" s="117"/>
      <c r="C64" s="51"/>
      <c r="D64" s="48"/>
      <c r="E64" s="48"/>
      <c r="F64" s="48"/>
      <c r="G64" s="48"/>
      <c r="H64" s="103"/>
      <c r="I64" s="51" t="s">
        <v>66</v>
      </c>
      <c r="J64" s="48" t="s">
        <v>6</v>
      </c>
      <c r="K64" s="116" t="s">
        <v>4019</v>
      </c>
      <c r="L64" s="394" t="str">
        <f aca="false">VLOOKUP(K64,CódigosRetorno!$A$2:$B$1795,2,FALSE())</f>
        <v>Debe consignar el Tag UBL cac:OriginatorParty/cac:PartyIdentification/cbc:ID</v>
      </c>
      <c r="M64" s="49" t="s">
        <v>8</v>
      </c>
    </row>
    <row r="65" customFormat="false" ht="36" hidden="false" customHeight="false" outlineLevel="0" collapsed="false">
      <c r="B65" s="117"/>
      <c r="C65" s="51"/>
      <c r="D65" s="48"/>
      <c r="E65" s="48"/>
      <c r="F65" s="48"/>
      <c r="G65" s="48"/>
      <c r="H65" s="103"/>
      <c r="I65" s="51" t="s">
        <v>4020</v>
      </c>
      <c r="J65" s="48" t="s">
        <v>6</v>
      </c>
      <c r="K65" s="116" t="s">
        <v>4021</v>
      </c>
      <c r="L65" s="394" t="str">
        <f aca="false">VLOOKUP(K65,CódigosRetorno!$A$2:$B$1795,2,FALSE())</f>
        <v>El dato ingresado en el 'Tipo de documento de identidad' no cumple el formato establecido</v>
      </c>
      <c r="M65" s="49" t="s">
        <v>8</v>
      </c>
    </row>
    <row r="66" customFormat="false" ht="24" hidden="false" customHeight="false" outlineLevel="0" collapsed="false">
      <c r="B66" s="117"/>
      <c r="C66" s="51"/>
      <c r="D66" s="48"/>
      <c r="E66" s="48"/>
      <c r="F66" s="48"/>
      <c r="G66" s="48"/>
      <c r="H66" s="103"/>
      <c r="I66" s="51" t="s">
        <v>4022</v>
      </c>
      <c r="J66" s="48" t="s">
        <v>6</v>
      </c>
      <c r="K66" s="116" t="s">
        <v>460</v>
      </c>
      <c r="L66" s="394" t="str">
        <f aca="false">VLOOKUP(K66,CódigosRetorno!$A$2:$B$1795,2,FALSE())</f>
        <v>Número de RUC no existe.</v>
      </c>
      <c r="M66" s="49" t="s">
        <v>258</v>
      </c>
    </row>
    <row r="67" customFormat="false" ht="24" hidden="false" customHeight="false" outlineLevel="0" collapsed="false">
      <c r="B67" s="117"/>
      <c r="C67" s="51"/>
      <c r="D67" s="48"/>
      <c r="E67" s="48"/>
      <c r="F67" s="48"/>
      <c r="G67" s="48"/>
      <c r="H67" s="103"/>
      <c r="I67" s="51" t="s">
        <v>4023</v>
      </c>
      <c r="J67" s="48" t="s">
        <v>208</v>
      </c>
      <c r="K67" s="116" t="s">
        <v>4024</v>
      </c>
      <c r="L67" s="394" t="str">
        <f aca="false">VLOOKUP(K67,CódigosRetorno!$A$2:$B$1795,2,FALSE())</f>
        <v>El Numero de RUC no esta activo</v>
      </c>
      <c r="M67" s="49" t="s">
        <v>258</v>
      </c>
    </row>
    <row r="68" customFormat="false" ht="24" hidden="false" customHeight="false" outlineLevel="0" collapsed="false">
      <c r="B68" s="117"/>
      <c r="C68" s="51"/>
      <c r="D68" s="48"/>
      <c r="E68" s="48"/>
      <c r="F68" s="48"/>
      <c r="G68" s="48"/>
      <c r="H68" s="103"/>
      <c r="I68" s="51" t="s">
        <v>4025</v>
      </c>
      <c r="J68" s="48" t="s">
        <v>208</v>
      </c>
      <c r="K68" s="116" t="s">
        <v>4026</v>
      </c>
      <c r="L68" s="394" t="str">
        <f aca="false">VLOOKUP(K68,CódigosRetorno!$A$2:$B$1795,2,FALSE())</f>
        <v>El Numero de RUC es no habido</v>
      </c>
      <c r="M68" s="49" t="s">
        <v>258</v>
      </c>
    </row>
    <row r="69" customFormat="false" ht="60" hidden="false" customHeight="false" outlineLevel="0" collapsed="false">
      <c r="B69" s="117"/>
      <c r="C69" s="51"/>
      <c r="D69" s="48"/>
      <c r="E69" s="48"/>
      <c r="F69" s="48"/>
      <c r="G69" s="48"/>
      <c r="H69" s="103"/>
      <c r="I69" s="51" t="s">
        <v>4027</v>
      </c>
      <c r="J69" s="48" t="s">
        <v>6</v>
      </c>
      <c r="K69" s="116" t="s">
        <v>4021</v>
      </c>
      <c r="L69" s="394" t="str">
        <f aca="false">VLOOKUP(K69,CódigosRetorno!$A$2:$B$1795,2,FALSE())</f>
        <v>El dato ingresado en el 'Tipo de documento de identidad' no cumple el formato establecido</v>
      </c>
      <c r="M69" s="49" t="s">
        <v>8</v>
      </c>
    </row>
    <row r="70" customFormat="false" ht="12" hidden="false" customHeight="true" outlineLevel="0" collapsed="false">
      <c r="B70" s="117"/>
      <c r="C70" s="51"/>
      <c r="D70" s="48"/>
      <c r="E70" s="48"/>
      <c r="F70" s="48" t="s">
        <v>3993</v>
      </c>
      <c r="G70" s="48" t="s">
        <v>3603</v>
      </c>
      <c r="H70" s="51" t="s">
        <v>4028</v>
      </c>
      <c r="I70" s="51" t="s">
        <v>4029</v>
      </c>
      <c r="J70" s="48" t="s">
        <v>6</v>
      </c>
      <c r="K70" s="116" t="s">
        <v>263</v>
      </c>
      <c r="L70" s="394" t="str">
        <f aca="false">VLOOKUP(K70,CódigosRetorno!$A$2:$B$1795,2,FALSE())</f>
        <v>Debe indicar tipo de documento.</v>
      </c>
      <c r="M70" s="49" t="s">
        <v>8</v>
      </c>
    </row>
    <row r="71" customFormat="false" ht="48" hidden="false" customHeight="false" outlineLevel="0" collapsed="false">
      <c r="B71" s="117"/>
      <c r="C71" s="51"/>
      <c r="D71" s="48"/>
      <c r="E71" s="48"/>
      <c r="F71" s="48"/>
      <c r="G71" s="48"/>
      <c r="H71" s="51"/>
      <c r="I71" s="51" t="s">
        <v>4030</v>
      </c>
      <c r="J71" s="48" t="s">
        <v>6</v>
      </c>
      <c r="K71" s="116" t="s">
        <v>1000</v>
      </c>
      <c r="L71" s="394" t="str">
        <f aca="false">VLOOKUP(K71,CódigosRetorno!$A$2:$B$1795,2,FALSE())</f>
        <v>El dato ingresado  en el tipo de documento de identidad del receptor no cumple con el estandar o no esta permitido.</v>
      </c>
      <c r="M71" s="49" t="s">
        <v>2040</v>
      </c>
    </row>
    <row r="72" customFormat="false" ht="36" hidden="false" customHeight="true" outlineLevel="0" collapsed="false">
      <c r="B72" s="112" t="n">
        <f aca="false">B63+1</f>
        <v>18</v>
      </c>
      <c r="C72" s="103" t="s">
        <v>4031</v>
      </c>
      <c r="D72" s="101" t="s">
        <v>329</v>
      </c>
      <c r="E72" s="101" t="s">
        <v>143</v>
      </c>
      <c r="F72" s="101" t="s">
        <v>205</v>
      </c>
      <c r="G72" s="101"/>
      <c r="H72" s="38" t="s">
        <v>4032</v>
      </c>
      <c r="I72" s="38" t="s">
        <v>186</v>
      </c>
      <c r="J72" s="48" t="s">
        <v>8</v>
      </c>
      <c r="K72" s="116" t="s">
        <v>8</v>
      </c>
      <c r="L72" s="394" t="str">
        <f aca="false">VLOOKUP(K72,CódigosRetorno!$A$2:$B$1795,2,FALSE())</f>
        <v>-</v>
      </c>
      <c r="M72" s="49" t="s">
        <v>8</v>
      </c>
    </row>
    <row r="73" customFormat="false" ht="48" hidden="false" customHeight="false" outlineLevel="0" collapsed="false">
      <c r="B73" s="112"/>
      <c r="C73" s="103"/>
      <c r="D73" s="101"/>
      <c r="E73" s="101"/>
      <c r="F73" s="101"/>
      <c r="G73" s="101"/>
      <c r="H73" s="103" t="s">
        <v>1564</v>
      </c>
      <c r="I73" s="51" t="s">
        <v>4033</v>
      </c>
      <c r="J73" s="48" t="s">
        <v>208</v>
      </c>
      <c r="K73" s="116" t="s">
        <v>3935</v>
      </c>
      <c r="L73" s="394" t="str">
        <f aca="false">VLOOKUP(K73,CódigosRetorno!$A$2:$B$1795,2,FALSE())</f>
        <v>El nombre o razon social registrado no cumple con el estandar</v>
      </c>
      <c r="M73" s="49" t="s">
        <v>8</v>
      </c>
    </row>
    <row r="74" customFormat="false" ht="36" hidden="false" customHeight="true" outlineLevel="0" collapsed="false">
      <c r="B74" s="117" t="n">
        <f aca="false">B72+1</f>
        <v>19</v>
      </c>
      <c r="C74" s="228" t="s">
        <v>4034</v>
      </c>
      <c r="D74" s="48" t="s">
        <v>329</v>
      </c>
      <c r="E74" s="48" t="s">
        <v>143</v>
      </c>
      <c r="F74" s="48" t="s">
        <v>300</v>
      </c>
      <c r="G74" s="48" t="s">
        <v>301</v>
      </c>
      <c r="H74" s="103" t="s">
        <v>1719</v>
      </c>
      <c r="I74" s="38" t="s">
        <v>1618</v>
      </c>
      <c r="J74" s="48" t="s">
        <v>6</v>
      </c>
      <c r="K74" s="52" t="s">
        <v>1720</v>
      </c>
      <c r="L74" s="394" t="str">
        <f aca="false">VLOOKUP(K74,CódigosRetorno!$A$2:$B$1795,2,FALSE())</f>
        <v>El dato ingresado en LineExtensionAmount del item no cumple con el formato establecido</v>
      </c>
      <c r="M74" s="49" t="s">
        <v>8</v>
      </c>
    </row>
    <row r="75" customFormat="false" ht="84" hidden="false" customHeight="false" outlineLevel="0" collapsed="false">
      <c r="B75" s="117"/>
      <c r="C75" s="228"/>
      <c r="D75" s="48"/>
      <c r="E75" s="48"/>
      <c r="F75" s="48"/>
      <c r="G75" s="48"/>
      <c r="H75" s="103"/>
      <c r="I75" s="51" t="s">
        <v>4035</v>
      </c>
      <c r="J75" s="48" t="s">
        <v>208</v>
      </c>
      <c r="K75" s="52" t="s">
        <v>3897</v>
      </c>
      <c r="L75" s="394" t="str">
        <f aca="false">VLOOKUP(K75,CódigosRetorno!$A$2:$B$1795,2,FALSE())</f>
        <v>El importe del campo /cac:InvoiceLine/cbc:LineExtensionAmount no coincide con el valor calculado</v>
      </c>
      <c r="M75" s="49" t="s">
        <v>8</v>
      </c>
    </row>
    <row r="76" customFormat="false" ht="24" hidden="false" customHeight="false" outlineLevel="0" collapsed="false">
      <c r="B76" s="117"/>
      <c r="C76" s="228"/>
      <c r="D76" s="48"/>
      <c r="E76" s="48"/>
      <c r="F76" s="49" t="s">
        <v>144</v>
      </c>
      <c r="G76" s="48" t="s">
        <v>3564</v>
      </c>
      <c r="H76" s="51" t="s">
        <v>1575</v>
      </c>
      <c r="I76" s="51" t="s">
        <v>4036</v>
      </c>
      <c r="J76" s="52" t="s">
        <v>6</v>
      </c>
      <c r="K76" s="116" t="s">
        <v>3661</v>
      </c>
      <c r="L76" s="394" t="str">
        <f aca="false">VLOOKUP(K76,CódigosRetorno!$A$2:$B$1795,2,FALSE())</f>
        <v>La moneda debe ser la misma en todo el documento</v>
      </c>
      <c r="M76" s="49" t="s">
        <v>1297</v>
      </c>
    </row>
    <row r="77" customFormat="false" ht="24" hidden="false" customHeight="true" outlineLevel="0" collapsed="false">
      <c r="B77" s="117" t="n">
        <f aca="false">B74+1</f>
        <v>20</v>
      </c>
      <c r="C77" s="51" t="s">
        <v>4037</v>
      </c>
      <c r="D77" s="48" t="s">
        <v>329</v>
      </c>
      <c r="E77" s="48" t="s">
        <v>143</v>
      </c>
      <c r="F77" s="48" t="s">
        <v>300</v>
      </c>
      <c r="G77" s="48" t="s">
        <v>301</v>
      </c>
      <c r="H77" s="51" t="s">
        <v>4038</v>
      </c>
      <c r="I77" s="51" t="s">
        <v>4039</v>
      </c>
      <c r="J77" s="48" t="s">
        <v>6</v>
      </c>
      <c r="K77" s="116" t="s">
        <v>1603</v>
      </c>
      <c r="L77" s="394" t="str">
        <f aca="false">VLOOKUP(K77,CódigosRetorno!$A$2:$B$1795,2,FALSE())</f>
        <v>El xml no contiene el tag de impuesto por linea (TaxtTotal).</v>
      </c>
      <c r="M77" s="49"/>
    </row>
    <row r="78" customFormat="false" ht="24" hidden="false" customHeight="false" outlineLevel="0" collapsed="false">
      <c r="B78" s="117"/>
      <c r="C78" s="51"/>
      <c r="D78" s="48"/>
      <c r="E78" s="48"/>
      <c r="F78" s="48"/>
      <c r="G78" s="48"/>
      <c r="H78" s="51"/>
      <c r="I78" s="51" t="s">
        <v>4040</v>
      </c>
      <c r="J78" s="48" t="s">
        <v>6</v>
      </c>
      <c r="K78" s="116" t="s">
        <v>1609</v>
      </c>
      <c r="L78" s="394" t="str">
        <f aca="false">VLOOKUP(K78,CódigosRetorno!$A$2:$B$1795,2,FALSE())</f>
        <v>El tag cac:TaxTotal no debe repetirse a nivel de Item</v>
      </c>
      <c r="M78" s="49" t="s">
        <v>8</v>
      </c>
    </row>
    <row r="79" customFormat="false" ht="36" hidden="false" customHeight="false" outlineLevel="0" collapsed="false">
      <c r="B79" s="117"/>
      <c r="C79" s="51"/>
      <c r="D79" s="48"/>
      <c r="E79" s="48"/>
      <c r="F79" s="48"/>
      <c r="G79" s="48"/>
      <c r="H79" s="51"/>
      <c r="I79" s="51" t="s">
        <v>4041</v>
      </c>
      <c r="J79" s="48" t="s">
        <v>6</v>
      </c>
      <c r="K79" s="116" t="s">
        <v>1605</v>
      </c>
      <c r="L79" s="394" t="str">
        <f aca="false">VLOOKUP(K79,CódigosRetorno!$A$2:$B$1795,2,FALSE())</f>
        <v>El dato ingresado en el monto total de impuestos por línea no cumple con el formato establecido</v>
      </c>
      <c r="M79" s="49" t="s">
        <v>8</v>
      </c>
    </row>
    <row r="80" customFormat="false" ht="36" hidden="false" customHeight="false" outlineLevel="0" collapsed="false">
      <c r="B80" s="117"/>
      <c r="C80" s="51"/>
      <c r="D80" s="48"/>
      <c r="E80" s="48"/>
      <c r="F80" s="48"/>
      <c r="G80" s="48"/>
      <c r="H80" s="51"/>
      <c r="I80" s="51" t="s">
        <v>4042</v>
      </c>
      <c r="J80" s="48" t="s">
        <v>208</v>
      </c>
      <c r="K80" s="116" t="s">
        <v>2786</v>
      </c>
      <c r="L80" s="394" t="str">
        <f aca="false">VLOOKUP(K80,CódigosRetorno!$A$2:$B$1795,2,FALSE())</f>
        <v>El importe total de impuestos por línea no coincide con la sumatoria de los impuestos por línea.</v>
      </c>
      <c r="M80" s="49" t="s">
        <v>8</v>
      </c>
    </row>
    <row r="81" customFormat="false" ht="24" hidden="false" customHeight="false" outlineLevel="0" collapsed="false">
      <c r="B81" s="117"/>
      <c r="C81" s="51"/>
      <c r="D81" s="48"/>
      <c r="E81" s="48"/>
      <c r="F81" s="49" t="s">
        <v>144</v>
      </c>
      <c r="G81" s="48" t="s">
        <v>3564</v>
      </c>
      <c r="H81" s="51" t="s">
        <v>1575</v>
      </c>
      <c r="I81" s="51" t="s">
        <v>4036</v>
      </c>
      <c r="J81" s="48" t="s">
        <v>6</v>
      </c>
      <c r="K81" s="116" t="s">
        <v>3661</v>
      </c>
      <c r="L81" s="394" t="str">
        <f aca="false">VLOOKUP(K81,CódigosRetorno!$A$2:$B$1795,2,FALSE())</f>
        <v>La moneda debe ser la misma en todo el documento</v>
      </c>
      <c r="M81" s="49" t="s">
        <v>1297</v>
      </c>
    </row>
    <row r="82" customFormat="false" ht="36" hidden="false" customHeight="true" outlineLevel="0" collapsed="false">
      <c r="B82" s="117" t="n">
        <f aca="false">B77+1</f>
        <v>21</v>
      </c>
      <c r="C82" s="51" t="s">
        <v>4043</v>
      </c>
      <c r="D82" s="48" t="s">
        <v>329</v>
      </c>
      <c r="E82" s="48" t="s">
        <v>184</v>
      </c>
      <c r="F82" s="48" t="s">
        <v>300</v>
      </c>
      <c r="G82" s="48" t="s">
        <v>301</v>
      </c>
      <c r="H82" s="51" t="s">
        <v>4044</v>
      </c>
      <c r="I82" s="103" t="s">
        <v>4045</v>
      </c>
      <c r="J82" s="101" t="s">
        <v>6</v>
      </c>
      <c r="K82" s="157" t="s">
        <v>1619</v>
      </c>
      <c r="L82" s="394" t="str">
        <f aca="false">VLOOKUP(K82,CódigosRetorno!$A$2:$B$1795,2,FALSE())</f>
        <v>El dato ingresado en TaxAmount de la linea no cumple con el formato establecido</v>
      </c>
      <c r="M82" s="81" t="s">
        <v>8</v>
      </c>
    </row>
    <row r="83" customFormat="false" ht="60" hidden="false" customHeight="false" outlineLevel="0" collapsed="false">
      <c r="B83" s="117"/>
      <c r="C83" s="51"/>
      <c r="D83" s="48"/>
      <c r="E83" s="48"/>
      <c r="F83" s="48"/>
      <c r="G83" s="48"/>
      <c r="H83" s="51"/>
      <c r="I83" s="51" t="s">
        <v>4046</v>
      </c>
      <c r="J83" s="48" t="s">
        <v>208</v>
      </c>
      <c r="K83" s="116" t="s">
        <v>4047</v>
      </c>
      <c r="L83" s="394" t="str">
        <f aca="false">VLOOKUP(K83,CódigosRetorno!$A$2:$B$1795,2,FALSE())</f>
        <v>El monto de ISC de la línea no coincide con el valor calculado</v>
      </c>
      <c r="M83" s="49" t="s">
        <v>8</v>
      </c>
    </row>
    <row r="84" customFormat="false" ht="24" hidden="false" customHeight="false" outlineLevel="0" collapsed="false">
      <c r="B84" s="117"/>
      <c r="C84" s="51"/>
      <c r="D84" s="48"/>
      <c r="E84" s="48"/>
      <c r="F84" s="49" t="s">
        <v>144</v>
      </c>
      <c r="G84" s="48" t="s">
        <v>3564</v>
      </c>
      <c r="H84" s="51" t="s">
        <v>1575</v>
      </c>
      <c r="I84" s="51" t="s">
        <v>4036</v>
      </c>
      <c r="J84" s="48" t="s">
        <v>6</v>
      </c>
      <c r="K84" s="116" t="s">
        <v>3661</v>
      </c>
      <c r="L84" s="394" t="str">
        <f aca="false">VLOOKUP(K84,CódigosRetorno!$A$2:$B$1795,2,FALSE())</f>
        <v>La moneda debe ser la misma en todo el documento</v>
      </c>
      <c r="M84" s="49" t="s">
        <v>1297</v>
      </c>
    </row>
    <row r="85" customFormat="false" ht="36" hidden="false" customHeight="true" outlineLevel="0" collapsed="false">
      <c r="B85" s="117"/>
      <c r="C85" s="51"/>
      <c r="D85" s="48"/>
      <c r="E85" s="48"/>
      <c r="F85" s="48" t="s">
        <v>769</v>
      </c>
      <c r="G85" s="117" t="s">
        <v>4048</v>
      </c>
      <c r="H85" s="51" t="s">
        <v>4049</v>
      </c>
      <c r="I85" s="38" t="s">
        <v>605</v>
      </c>
      <c r="J85" s="52" t="s">
        <v>6</v>
      </c>
      <c r="K85" s="116" t="s">
        <v>1656</v>
      </c>
      <c r="L85" s="394" t="str">
        <f aca="false">VLOOKUP(K85,CódigosRetorno!$A$2:$B$1795,2,FALSE())</f>
        <v>El XML no contiene el tag cac:TaxCategory/cac:TaxScheme/cbc:ID del Item</v>
      </c>
      <c r="M85" s="49" t="s">
        <v>8</v>
      </c>
    </row>
    <row r="86" customFormat="false" ht="15" hidden="false" customHeight="false" outlineLevel="0" collapsed="false">
      <c r="B86" s="117"/>
      <c r="C86" s="51"/>
      <c r="D86" s="48"/>
      <c r="E86" s="48"/>
      <c r="F86" s="48"/>
      <c r="G86" s="48"/>
      <c r="H86" s="51"/>
      <c r="I86" s="38" t="s">
        <v>4050</v>
      </c>
      <c r="J86" s="52" t="s">
        <v>6</v>
      </c>
      <c r="K86" s="116" t="s">
        <v>1657</v>
      </c>
      <c r="L86" s="394" t="str">
        <f aca="false">VLOOKUP(K86,CódigosRetorno!$A$2:$B$1795,2,FALSE())</f>
        <v>El codigo del tributo es invalido</v>
      </c>
      <c r="M86" s="49"/>
    </row>
    <row r="87" customFormat="false" ht="24" hidden="false" customHeight="false" outlineLevel="0" collapsed="false">
      <c r="B87" s="117"/>
      <c r="C87" s="51"/>
      <c r="D87" s="48"/>
      <c r="E87" s="48"/>
      <c r="F87" s="48"/>
      <c r="G87" s="48"/>
      <c r="H87" s="51"/>
      <c r="I87" s="38" t="s">
        <v>4051</v>
      </c>
      <c r="J87" s="52" t="s">
        <v>6</v>
      </c>
      <c r="K87" s="116" t="s">
        <v>1660</v>
      </c>
      <c r="L87" s="394" t="str">
        <f aca="false">VLOOKUP(K87,CódigosRetorno!$A$2:$B$1795,2,FALSE())</f>
        <v>El código de tributo no debe repetirse a nivel de item</v>
      </c>
      <c r="M87" s="49"/>
    </row>
    <row r="88" customFormat="false" ht="24" hidden="false" customHeight="false" outlineLevel="0" collapsed="false">
      <c r="B88" s="117"/>
      <c r="C88" s="51"/>
      <c r="D88" s="48"/>
      <c r="E88" s="48"/>
      <c r="F88" s="48"/>
      <c r="G88" s="49" t="s">
        <v>1665</v>
      </c>
      <c r="H88" s="51" t="s">
        <v>1333</v>
      </c>
      <c r="I88" s="38" t="s">
        <v>3909</v>
      </c>
      <c r="J88" s="48" t="s">
        <v>208</v>
      </c>
      <c r="K88" s="52" t="s">
        <v>1335</v>
      </c>
      <c r="L88" s="394" t="str">
        <f aca="false">VLOOKUP(K88,CódigosRetorno!$A$2:$B$1795,2,FALSE())</f>
        <v>El dato ingresado como atributo @schemeName es incorrecto.</v>
      </c>
      <c r="M88" s="49" t="s">
        <v>8</v>
      </c>
    </row>
    <row r="89" customFormat="false" ht="24" hidden="false" customHeight="false" outlineLevel="0" collapsed="false">
      <c r="B89" s="117"/>
      <c r="C89" s="51"/>
      <c r="D89" s="48"/>
      <c r="E89" s="48"/>
      <c r="F89" s="48"/>
      <c r="G89" s="49" t="s">
        <v>1260</v>
      </c>
      <c r="H89" s="51" t="s">
        <v>1261</v>
      </c>
      <c r="I89" s="38" t="s">
        <v>2927</v>
      </c>
      <c r="J89" s="48" t="s">
        <v>208</v>
      </c>
      <c r="K89" s="52" t="s">
        <v>1264</v>
      </c>
      <c r="L89" s="394" t="str">
        <f aca="false">VLOOKUP(K89,CódigosRetorno!$A$2:$B$1795,2,FALSE())</f>
        <v>El dato ingresado como atributo @schemeAgencyName es incorrecto.</v>
      </c>
      <c r="M89" s="49" t="s">
        <v>8</v>
      </c>
    </row>
    <row r="90" customFormat="false" ht="48" hidden="false" customHeight="false" outlineLevel="0" collapsed="false">
      <c r="B90" s="117"/>
      <c r="C90" s="51"/>
      <c r="D90" s="48"/>
      <c r="E90" s="48"/>
      <c r="F90" s="48"/>
      <c r="G90" s="49" t="s">
        <v>1694</v>
      </c>
      <c r="H90" s="51" t="s">
        <v>1337</v>
      </c>
      <c r="I90" s="38" t="s">
        <v>3910</v>
      </c>
      <c r="J90" s="52" t="s">
        <v>208</v>
      </c>
      <c r="K90" s="116" t="s">
        <v>1339</v>
      </c>
      <c r="L90" s="394" t="str">
        <f aca="false">VLOOKUP(K90,CódigosRetorno!$A$2:$B$1795,2,FALSE())</f>
        <v>El dato ingresado como atributo @schemeURI es incorrecto.</v>
      </c>
      <c r="M90" s="49" t="s">
        <v>8</v>
      </c>
    </row>
    <row r="91" customFormat="false" ht="36" hidden="false" customHeight="true" outlineLevel="0" collapsed="false">
      <c r="B91" s="49" t="n">
        <f aca="false">B82+1</f>
        <v>22</v>
      </c>
      <c r="C91" s="51" t="s">
        <v>4052</v>
      </c>
      <c r="D91" s="48" t="s">
        <v>329</v>
      </c>
      <c r="E91" s="48" t="s">
        <v>143</v>
      </c>
      <c r="F91" s="48" t="s">
        <v>300</v>
      </c>
      <c r="G91" s="101" t="s">
        <v>301</v>
      </c>
      <c r="H91" s="103" t="s">
        <v>4053</v>
      </c>
      <c r="I91" s="103" t="s">
        <v>4045</v>
      </c>
      <c r="J91" s="101" t="s">
        <v>6</v>
      </c>
      <c r="K91" s="157" t="s">
        <v>1619</v>
      </c>
      <c r="L91" s="394" t="str">
        <f aca="false">VLOOKUP(K91,CódigosRetorno!$A$2:$B$1795,2,FALSE())</f>
        <v>El dato ingresado en TaxAmount de la linea no cumple con el formato establecido</v>
      </c>
      <c r="M91" s="81" t="s">
        <v>8</v>
      </c>
    </row>
    <row r="92" customFormat="false" ht="156" hidden="false" customHeight="false" outlineLevel="0" collapsed="false">
      <c r="B92" s="49"/>
      <c r="C92" s="51"/>
      <c r="D92" s="48"/>
      <c r="E92" s="48"/>
      <c r="F92" s="48"/>
      <c r="G92" s="101"/>
      <c r="H92" s="103"/>
      <c r="I92" s="51" t="s">
        <v>4054</v>
      </c>
      <c r="J92" s="48" t="s">
        <v>208</v>
      </c>
      <c r="K92" s="116" t="s">
        <v>3904</v>
      </c>
      <c r="L92" s="394" t="str">
        <f aca="false">VLOOKUP(K92,CódigosRetorno!$A$2:$B$1795,2,FALSE())</f>
        <v>El monto de IGV de la línea no coincide con el valor calculado</v>
      </c>
      <c r="M92" s="81"/>
    </row>
    <row r="93" customFormat="false" ht="24" hidden="false" customHeight="false" outlineLevel="0" collapsed="false">
      <c r="B93" s="49"/>
      <c r="C93" s="51"/>
      <c r="D93" s="48"/>
      <c r="E93" s="48"/>
      <c r="F93" s="48"/>
      <c r="G93" s="101"/>
      <c r="H93" s="103"/>
      <c r="I93" s="51" t="s">
        <v>4055</v>
      </c>
      <c r="J93" s="48" t="s">
        <v>208</v>
      </c>
      <c r="K93" s="116" t="s">
        <v>3904</v>
      </c>
      <c r="L93" s="394" t="str">
        <f aca="false">VLOOKUP(K93,CódigosRetorno!$A$2:$B$1795,2,FALSE())</f>
        <v>El monto de IGV de la línea no coincide con el valor calculado</v>
      </c>
      <c r="M93" s="49" t="s">
        <v>8</v>
      </c>
    </row>
    <row r="94" customFormat="false" ht="24" hidden="false" customHeight="false" outlineLevel="0" collapsed="false">
      <c r="B94" s="49"/>
      <c r="C94" s="51"/>
      <c r="D94" s="48"/>
      <c r="E94" s="48"/>
      <c r="F94" s="49" t="s">
        <v>144</v>
      </c>
      <c r="G94" s="48" t="s">
        <v>3564</v>
      </c>
      <c r="H94" s="51" t="s">
        <v>1575</v>
      </c>
      <c r="I94" s="51" t="s">
        <v>4036</v>
      </c>
      <c r="J94" s="48" t="s">
        <v>6</v>
      </c>
      <c r="K94" s="116" t="s">
        <v>3661</v>
      </c>
      <c r="L94" s="394" t="str">
        <f aca="false">VLOOKUP(K94,CódigosRetorno!$A$2:$B$1795,2,FALSE())</f>
        <v>La moneda debe ser la misma en todo el documento</v>
      </c>
      <c r="M94" s="49" t="s">
        <v>1297</v>
      </c>
    </row>
    <row r="95" customFormat="false" ht="24" hidden="false" customHeight="true" outlineLevel="0" collapsed="false">
      <c r="B95" s="49"/>
      <c r="C95" s="51"/>
      <c r="D95" s="48"/>
      <c r="E95" s="48"/>
      <c r="F95" s="48" t="s">
        <v>769</v>
      </c>
      <c r="G95" s="49" t="s">
        <v>4056</v>
      </c>
      <c r="H95" s="51" t="s">
        <v>4049</v>
      </c>
      <c r="I95" s="38" t="s">
        <v>4057</v>
      </c>
      <c r="J95" s="52" t="s">
        <v>6</v>
      </c>
      <c r="K95" s="116" t="s">
        <v>1662</v>
      </c>
      <c r="L95" s="394" t="str">
        <f aca="false">VLOOKUP(K95,CódigosRetorno!$A$2:$B$1795,2,FALSE())</f>
        <v>El XML debe contener al menos un tributo por linea de afectacion por IGV</v>
      </c>
      <c r="M95" s="49" t="s">
        <v>8</v>
      </c>
    </row>
    <row r="96" customFormat="false" ht="36" hidden="false" customHeight="false" outlineLevel="0" collapsed="false">
      <c r="B96" s="49"/>
      <c r="C96" s="51"/>
      <c r="D96" s="48"/>
      <c r="E96" s="48"/>
      <c r="F96" s="48"/>
      <c r="G96" s="49"/>
      <c r="H96" s="51"/>
      <c r="I96" s="38" t="s">
        <v>605</v>
      </c>
      <c r="J96" s="52" t="s">
        <v>6</v>
      </c>
      <c r="K96" s="116" t="s">
        <v>1656</v>
      </c>
      <c r="L96" s="394" t="str">
        <f aca="false">VLOOKUP(K96,CódigosRetorno!$A$2:$B$1795,2,FALSE())</f>
        <v>El XML no contiene el tag cac:TaxCategory/cac:TaxScheme/cbc:ID del Item</v>
      </c>
      <c r="M96" s="49" t="s">
        <v>8</v>
      </c>
    </row>
    <row r="97" customFormat="false" ht="15" hidden="false" customHeight="false" outlineLevel="0" collapsed="false">
      <c r="B97" s="49"/>
      <c r="C97" s="51"/>
      <c r="D97" s="48"/>
      <c r="E97" s="48"/>
      <c r="F97" s="48"/>
      <c r="G97" s="49"/>
      <c r="H97" s="51"/>
      <c r="I97" s="38" t="s">
        <v>4050</v>
      </c>
      <c r="J97" s="52" t="s">
        <v>6</v>
      </c>
      <c r="K97" s="116" t="s">
        <v>1657</v>
      </c>
      <c r="L97" s="394" t="str">
        <f aca="false">VLOOKUP(K97,CódigosRetorno!$A$2:$B$1795,2,FALSE())</f>
        <v>El codigo del tributo es invalido</v>
      </c>
      <c r="M97" s="49"/>
    </row>
    <row r="98" customFormat="false" ht="24" hidden="false" customHeight="false" outlineLevel="0" collapsed="false">
      <c r="B98" s="49"/>
      <c r="C98" s="51"/>
      <c r="D98" s="48"/>
      <c r="E98" s="48"/>
      <c r="F98" s="48"/>
      <c r="G98" s="49"/>
      <c r="H98" s="51"/>
      <c r="I98" s="38" t="s">
        <v>4051</v>
      </c>
      <c r="J98" s="52" t="s">
        <v>6</v>
      </c>
      <c r="K98" s="116" t="s">
        <v>1660</v>
      </c>
      <c r="L98" s="394" t="str">
        <f aca="false">VLOOKUP(K98,CódigosRetorno!$A$2:$B$1795,2,FALSE())</f>
        <v>El código de tributo no debe repetirse a nivel de item</v>
      </c>
      <c r="M98" s="49"/>
    </row>
    <row r="99" customFormat="false" ht="24" hidden="false" customHeight="false" outlineLevel="0" collapsed="false">
      <c r="B99" s="49"/>
      <c r="C99" s="51"/>
      <c r="D99" s="48"/>
      <c r="E99" s="48"/>
      <c r="F99" s="48"/>
      <c r="G99" s="49" t="s">
        <v>1665</v>
      </c>
      <c r="H99" s="51" t="s">
        <v>1333</v>
      </c>
      <c r="I99" s="38" t="s">
        <v>3909</v>
      </c>
      <c r="J99" s="48" t="s">
        <v>208</v>
      </c>
      <c r="K99" s="52" t="s">
        <v>1335</v>
      </c>
      <c r="L99" s="394" t="str">
        <f aca="false">VLOOKUP(K99,CódigosRetorno!$A$2:$B$1795,2,FALSE())</f>
        <v>El dato ingresado como atributo @schemeName es incorrecto.</v>
      </c>
      <c r="M99" s="49" t="s">
        <v>8</v>
      </c>
    </row>
    <row r="100" customFormat="false" ht="24" hidden="false" customHeight="false" outlineLevel="0" collapsed="false">
      <c r="B100" s="49"/>
      <c r="C100" s="51"/>
      <c r="D100" s="48"/>
      <c r="E100" s="48"/>
      <c r="F100" s="48"/>
      <c r="G100" s="49" t="s">
        <v>1260</v>
      </c>
      <c r="H100" s="51" t="s">
        <v>1261</v>
      </c>
      <c r="I100" s="38" t="s">
        <v>2927</v>
      </c>
      <c r="J100" s="48" t="s">
        <v>208</v>
      </c>
      <c r="K100" s="52" t="s">
        <v>1264</v>
      </c>
      <c r="L100" s="394" t="str">
        <f aca="false">VLOOKUP(K100,CódigosRetorno!$A$2:$B$1795,2,FALSE())</f>
        <v>El dato ingresado como atributo @schemeAgencyName es incorrecto.</v>
      </c>
      <c r="M100" s="49" t="s">
        <v>8</v>
      </c>
    </row>
    <row r="101" customFormat="false" ht="48" hidden="false" customHeight="false" outlineLevel="0" collapsed="false">
      <c r="B101" s="49"/>
      <c r="C101" s="51"/>
      <c r="D101" s="48"/>
      <c r="E101" s="48"/>
      <c r="F101" s="48"/>
      <c r="G101" s="49" t="s">
        <v>1694</v>
      </c>
      <c r="H101" s="51" t="s">
        <v>1337</v>
      </c>
      <c r="I101" s="38" t="s">
        <v>3910</v>
      </c>
      <c r="J101" s="52" t="s">
        <v>208</v>
      </c>
      <c r="K101" s="116" t="s">
        <v>1339</v>
      </c>
      <c r="L101" s="394" t="str">
        <f aca="false">VLOOKUP(K101,CódigosRetorno!$A$2:$B$1795,2,FALSE())</f>
        <v>El dato ingresado como atributo @schemeURI es incorrecto.</v>
      </c>
      <c r="M101" s="49" t="s">
        <v>8</v>
      </c>
    </row>
    <row r="102" customFormat="false" ht="36" hidden="false" customHeight="true" outlineLevel="0" collapsed="false">
      <c r="B102" s="49" t="n">
        <f aca="false">B91+1</f>
        <v>23</v>
      </c>
      <c r="C102" s="51" t="s">
        <v>4058</v>
      </c>
      <c r="D102" s="48" t="s">
        <v>329</v>
      </c>
      <c r="E102" s="49" t="s">
        <v>184</v>
      </c>
      <c r="F102" s="48" t="s">
        <v>1104</v>
      </c>
      <c r="G102" s="48" t="s">
        <v>1725</v>
      </c>
      <c r="H102" s="51" t="s">
        <v>1726</v>
      </c>
      <c r="I102" s="38" t="s">
        <v>4059</v>
      </c>
      <c r="J102" s="52" t="s">
        <v>6</v>
      </c>
      <c r="K102" s="116" t="s">
        <v>1728</v>
      </c>
      <c r="L102" s="394" t="str">
        <f aca="false">VLOOKUP(K102,CódigosRetorno!$A$2:$B$1795,2,FALSE())</f>
        <v>El dato ingresado como indicador de cargo/descuento no corresponde al valor esperado.</v>
      </c>
      <c r="M102" s="49"/>
    </row>
    <row r="103" customFormat="false" ht="36" hidden="false" customHeight="false" outlineLevel="0" collapsed="false">
      <c r="B103" s="49"/>
      <c r="C103" s="51"/>
      <c r="D103" s="48"/>
      <c r="E103" s="49"/>
      <c r="F103" s="48"/>
      <c r="G103" s="48"/>
      <c r="H103" s="51"/>
      <c r="I103" s="38" t="s">
        <v>4060</v>
      </c>
      <c r="J103" s="52" t="s">
        <v>6</v>
      </c>
      <c r="K103" s="116" t="s">
        <v>1728</v>
      </c>
      <c r="L103" s="394" t="str">
        <f aca="false">VLOOKUP(K103,CódigosRetorno!$A$2:$B$1795,2,FALSE())</f>
        <v>El dato ingresado como indicador de cargo/descuento no corresponde al valor esperado.</v>
      </c>
      <c r="M103" s="49"/>
    </row>
    <row r="104" customFormat="false" ht="36" hidden="false" customHeight="true" outlineLevel="0" collapsed="false">
      <c r="B104" s="49"/>
      <c r="C104" s="51"/>
      <c r="D104" s="48"/>
      <c r="E104" s="49"/>
      <c r="F104" s="48" t="s">
        <v>330</v>
      </c>
      <c r="G104" s="48" t="s">
        <v>285</v>
      </c>
      <c r="H104" s="51" t="s">
        <v>4061</v>
      </c>
      <c r="I104" s="38" t="s">
        <v>1852</v>
      </c>
      <c r="J104" s="52" t="s">
        <v>6</v>
      </c>
      <c r="K104" s="116" t="s">
        <v>1732</v>
      </c>
      <c r="L104" s="394" t="str">
        <f aca="false">VLOOKUP(K104,CódigosRetorno!$A$2:$B$1795,2,FALSE())</f>
        <v>El XML no contiene el tag o no existe informacion de codigo de motivo de cargo/descuento por item.</v>
      </c>
      <c r="M104" s="49"/>
    </row>
    <row r="105" customFormat="false" ht="24" hidden="false" customHeight="false" outlineLevel="0" collapsed="false">
      <c r="B105" s="49"/>
      <c r="C105" s="51"/>
      <c r="D105" s="48"/>
      <c r="E105" s="49"/>
      <c r="F105" s="48"/>
      <c r="G105" s="48"/>
      <c r="H105" s="51"/>
      <c r="I105" s="38" t="s">
        <v>4062</v>
      </c>
      <c r="J105" s="52" t="s">
        <v>208</v>
      </c>
      <c r="K105" s="116" t="s">
        <v>1737</v>
      </c>
      <c r="L105" s="394" t="str">
        <f aca="false">VLOOKUP(K105,CódigosRetorno!$A$2:$B$1795,2,FALSE())</f>
        <v>El dato ingresado como cargo/descuento no es valido a nivel de ítem.</v>
      </c>
      <c r="M105" s="49" t="s">
        <v>1735</v>
      </c>
    </row>
    <row r="106" customFormat="false" ht="24" hidden="false" customHeight="false" outlineLevel="0" collapsed="false">
      <c r="B106" s="49"/>
      <c r="C106" s="51"/>
      <c r="D106" s="48"/>
      <c r="E106" s="49"/>
      <c r="F106" s="117"/>
      <c r="G106" s="49" t="s">
        <v>1260</v>
      </c>
      <c r="H106" s="38" t="s">
        <v>1282</v>
      </c>
      <c r="I106" s="38" t="s">
        <v>2927</v>
      </c>
      <c r="J106" s="52" t="s">
        <v>208</v>
      </c>
      <c r="K106" s="116" t="s">
        <v>1283</v>
      </c>
      <c r="L106" s="394" t="str">
        <f aca="false">VLOOKUP(K106,CódigosRetorno!$A$2:$B$1795,2,FALSE())</f>
        <v>El dato ingresado como atributo @listAgencyName es incorrecto.</v>
      </c>
      <c r="M106" s="49" t="s">
        <v>8</v>
      </c>
    </row>
    <row r="107" customFormat="false" ht="24" hidden="false" customHeight="false" outlineLevel="0" collapsed="false">
      <c r="B107" s="49"/>
      <c r="C107" s="51"/>
      <c r="D107" s="48"/>
      <c r="E107" s="49"/>
      <c r="F107" s="49"/>
      <c r="G107" s="49" t="s">
        <v>1738</v>
      </c>
      <c r="H107" s="38" t="s">
        <v>1285</v>
      </c>
      <c r="I107" s="38" t="s">
        <v>3968</v>
      </c>
      <c r="J107" s="48" t="s">
        <v>208</v>
      </c>
      <c r="K107" s="52" t="s">
        <v>1287</v>
      </c>
      <c r="L107" s="394" t="str">
        <f aca="false">VLOOKUP(K107,CódigosRetorno!$A$2:$B$1795,2,FALSE())</f>
        <v>El dato ingresado como atributo @listName es incorrecto.</v>
      </c>
      <c r="M107" s="49" t="s">
        <v>8</v>
      </c>
    </row>
    <row r="108" customFormat="false" ht="48" hidden="false" customHeight="false" outlineLevel="0" collapsed="false">
      <c r="B108" s="49"/>
      <c r="C108" s="51"/>
      <c r="D108" s="48"/>
      <c r="E108" s="49"/>
      <c r="F108" s="49"/>
      <c r="G108" s="49" t="s">
        <v>1740</v>
      </c>
      <c r="H108" s="38" t="s">
        <v>1289</v>
      </c>
      <c r="I108" s="38" t="s">
        <v>1741</v>
      </c>
      <c r="J108" s="52" t="s">
        <v>208</v>
      </c>
      <c r="K108" s="116" t="s">
        <v>1291</v>
      </c>
      <c r="L108" s="394" t="str">
        <f aca="false">VLOOKUP(K108,CódigosRetorno!$A$2:$B$1795,2,FALSE())</f>
        <v>El dato ingresado como atributo @listURI es incorrecto.</v>
      </c>
      <c r="M108" s="49" t="s">
        <v>8</v>
      </c>
    </row>
    <row r="109" customFormat="false" ht="36" hidden="false" customHeight="false" outlineLevel="0" collapsed="false">
      <c r="B109" s="49"/>
      <c r="C109" s="51"/>
      <c r="D109" s="48"/>
      <c r="E109" s="49"/>
      <c r="F109" s="49" t="s">
        <v>1628</v>
      </c>
      <c r="G109" s="48" t="s">
        <v>1629</v>
      </c>
      <c r="H109" s="38" t="s">
        <v>4063</v>
      </c>
      <c r="I109" s="38" t="s">
        <v>1743</v>
      </c>
      <c r="J109" s="52" t="s">
        <v>6</v>
      </c>
      <c r="K109" s="116" t="s">
        <v>1744</v>
      </c>
      <c r="L109" s="394" t="str">
        <f aca="false">VLOOKUP(K109,CódigosRetorno!$A$2:$B$1795,2,FALSE())</f>
        <v>El factor de cargo/descuento por linea no cumple con el formato establecido.</v>
      </c>
      <c r="M109" s="49"/>
    </row>
    <row r="110" customFormat="false" ht="48" hidden="false" customHeight="true" outlineLevel="0" collapsed="false">
      <c r="B110" s="49"/>
      <c r="C110" s="51"/>
      <c r="D110" s="48"/>
      <c r="E110" s="49"/>
      <c r="F110" s="48" t="s">
        <v>300</v>
      </c>
      <c r="G110" s="48" t="s">
        <v>301</v>
      </c>
      <c r="H110" s="51" t="s">
        <v>1745</v>
      </c>
      <c r="I110" s="38" t="s">
        <v>1618</v>
      </c>
      <c r="J110" s="52" t="s">
        <v>6</v>
      </c>
      <c r="K110" s="116" t="s">
        <v>1746</v>
      </c>
      <c r="L110" s="394" t="str">
        <f aca="false">VLOOKUP(K110,CódigosRetorno!$A$2:$B$1795,2,FALSE())</f>
        <v>El formato ingresado en el tag cac:InvoiceLine/cac:Allowancecharge/cbc:Amount no cumple con el formato establecido</v>
      </c>
      <c r="M110" s="49"/>
    </row>
    <row r="111" customFormat="false" ht="60" hidden="false" customHeight="false" outlineLevel="0" collapsed="false">
      <c r="B111" s="49"/>
      <c r="C111" s="51"/>
      <c r="D111" s="48"/>
      <c r="E111" s="49"/>
      <c r="F111" s="48"/>
      <c r="G111" s="48"/>
      <c r="H111" s="51"/>
      <c r="I111" s="38" t="s">
        <v>1747</v>
      </c>
      <c r="J111" s="52" t="s">
        <v>208</v>
      </c>
      <c r="K111" s="116" t="s">
        <v>2808</v>
      </c>
      <c r="L111" s="394" t="str">
        <f aca="false">VLOOKUP(K111,CódigosRetorno!$A$2:$B$1795,2,FALSE())</f>
        <v>El valor de cargo/descuento por ítem difiere de los importes consignados.</v>
      </c>
      <c r="M111" s="49"/>
    </row>
    <row r="112" customFormat="false" ht="24" hidden="false" customHeight="false" outlineLevel="0" collapsed="false">
      <c r="B112" s="49"/>
      <c r="C112" s="51"/>
      <c r="D112" s="48"/>
      <c r="E112" s="49"/>
      <c r="F112" s="49" t="s">
        <v>144</v>
      </c>
      <c r="G112" s="48" t="s">
        <v>3564</v>
      </c>
      <c r="H112" s="51" t="s">
        <v>1575</v>
      </c>
      <c r="I112" s="51" t="s">
        <v>4036</v>
      </c>
      <c r="J112" s="52" t="s">
        <v>6</v>
      </c>
      <c r="K112" s="116" t="s">
        <v>3661</v>
      </c>
      <c r="L112" s="394" t="str">
        <f aca="false">VLOOKUP(K112,CódigosRetorno!$A$2:$B$1795,2,FALSE())</f>
        <v>La moneda debe ser la misma en todo el documento</v>
      </c>
      <c r="M112" s="49" t="s">
        <v>1297</v>
      </c>
    </row>
    <row r="113" customFormat="false" ht="36" hidden="false" customHeight="false" outlineLevel="0" collapsed="false">
      <c r="B113" s="49"/>
      <c r="C113" s="51"/>
      <c r="D113" s="48"/>
      <c r="E113" s="49"/>
      <c r="F113" s="101" t="s">
        <v>300</v>
      </c>
      <c r="G113" s="101" t="s">
        <v>301</v>
      </c>
      <c r="H113" s="38" t="s">
        <v>1749</v>
      </c>
      <c r="I113" s="38" t="s">
        <v>1618</v>
      </c>
      <c r="J113" s="52" t="s">
        <v>6</v>
      </c>
      <c r="K113" s="116" t="s">
        <v>1750</v>
      </c>
      <c r="L113" s="394" t="str">
        <f aca="false">VLOOKUP(K113,CódigosRetorno!$A$2:$B$1795,2,FALSE())</f>
        <v>El Monto base de cargo/descuento por linea no cumple con el formato establecido.</v>
      </c>
      <c r="M113" s="49"/>
    </row>
    <row r="114" customFormat="false" ht="24" hidden="false" customHeight="false" outlineLevel="0" collapsed="false">
      <c r="B114" s="49"/>
      <c r="C114" s="51"/>
      <c r="D114" s="48"/>
      <c r="E114" s="49"/>
      <c r="F114" s="49" t="s">
        <v>144</v>
      </c>
      <c r="G114" s="48" t="s">
        <v>3564</v>
      </c>
      <c r="H114" s="51" t="s">
        <v>1575</v>
      </c>
      <c r="I114" s="51" t="s">
        <v>4036</v>
      </c>
      <c r="J114" s="52" t="s">
        <v>6</v>
      </c>
      <c r="K114" s="116" t="s">
        <v>3661</v>
      </c>
      <c r="L114" s="394" t="str">
        <f aca="false">VLOOKUP(K114,CódigosRetorno!$A$2:$B$1795,2,FALSE())</f>
        <v>La moneda debe ser la misma en todo el documento</v>
      </c>
      <c r="M114" s="49" t="s">
        <v>1297</v>
      </c>
    </row>
    <row r="115" customFormat="false" ht="24" hidden="false" customHeight="true" outlineLevel="0" collapsed="false">
      <c r="B115" s="49" t="n">
        <f aca="false">B102+1</f>
        <v>24</v>
      </c>
      <c r="C115" s="51" t="s">
        <v>4064</v>
      </c>
      <c r="D115" s="48" t="s">
        <v>329</v>
      </c>
      <c r="E115" s="48" t="s">
        <v>143</v>
      </c>
      <c r="F115" s="48" t="s">
        <v>300</v>
      </c>
      <c r="G115" s="48" t="s">
        <v>301</v>
      </c>
      <c r="H115" s="51" t="s">
        <v>3911</v>
      </c>
      <c r="I115" s="38" t="s">
        <v>4065</v>
      </c>
      <c r="J115" s="52" t="s">
        <v>6</v>
      </c>
      <c r="K115" s="116" t="s">
        <v>3913</v>
      </c>
      <c r="L115" s="394" t="str">
        <f aca="false">VLOOKUP(K115,CódigosRetorno!$A$2:$B$1795,2,FALSE())</f>
        <v>Debe consignar el tag /cac:InvoiceLine/cac:ItemPriceExtension</v>
      </c>
      <c r="M115" s="49" t="s">
        <v>8</v>
      </c>
    </row>
    <row r="116" customFormat="false" ht="48" hidden="false" customHeight="false" outlineLevel="0" collapsed="false">
      <c r="B116" s="49"/>
      <c r="C116" s="51"/>
      <c r="D116" s="48"/>
      <c r="E116" s="48"/>
      <c r="F116" s="48"/>
      <c r="G116" s="48"/>
      <c r="H116" s="51"/>
      <c r="I116" s="38" t="s">
        <v>1571</v>
      </c>
      <c r="J116" s="52" t="s">
        <v>6</v>
      </c>
      <c r="K116" s="116" t="s">
        <v>3914</v>
      </c>
      <c r="L116" s="394" t="str">
        <f aca="false">VLOOKUP(K116,CódigosRetorno!$A$2:$B$1795,2,FALSE())</f>
        <v>El dato ingresado en el tag /cac:InvoiceLine/cac:ItemPriceExtension/cbc:Amount no cumple con el formato establecido</v>
      </c>
      <c r="M116" s="49" t="s">
        <v>8</v>
      </c>
    </row>
    <row r="117" customFormat="false" ht="96" hidden="false" customHeight="false" outlineLevel="0" collapsed="false">
      <c r="B117" s="49"/>
      <c r="C117" s="51"/>
      <c r="D117" s="48"/>
      <c r="E117" s="48"/>
      <c r="F117" s="48"/>
      <c r="G117" s="48"/>
      <c r="H117" s="51"/>
      <c r="I117" s="38" t="s">
        <v>4066</v>
      </c>
      <c r="J117" s="52" t="s">
        <v>208</v>
      </c>
      <c r="K117" s="116" t="s">
        <v>3916</v>
      </c>
      <c r="L117" s="394" t="str">
        <f aca="false">VLOOKUP(K117,CódigosRetorno!$A$2:$B$1795,2,FALSE())</f>
        <v>El importe del campo /cac:InvoiceLine/cac:ItemPriceExtension/cbc:Amount no coincide con el valor calculado</v>
      </c>
      <c r="M117" s="49"/>
    </row>
    <row r="118" customFormat="false" ht="24" hidden="false" customHeight="false" outlineLevel="0" collapsed="false">
      <c r="B118" s="49"/>
      <c r="C118" s="51"/>
      <c r="D118" s="48"/>
      <c r="E118" s="48"/>
      <c r="F118" s="49" t="s">
        <v>144</v>
      </c>
      <c r="G118" s="48" t="s">
        <v>3564</v>
      </c>
      <c r="H118" s="51" t="s">
        <v>1575</v>
      </c>
      <c r="I118" s="51" t="s">
        <v>4036</v>
      </c>
      <c r="J118" s="52" t="s">
        <v>6</v>
      </c>
      <c r="K118" s="116" t="s">
        <v>3661</v>
      </c>
      <c r="L118" s="394" t="str">
        <f aca="false">VLOOKUP(K118,CódigosRetorno!$A$2:$B$1795,2,FALSE())</f>
        <v>La moneda debe ser la misma en todo el documento</v>
      </c>
      <c r="M118" s="49" t="s">
        <v>1297</v>
      </c>
    </row>
    <row r="119" customFormat="false" ht="24" hidden="false" customHeight="true" outlineLevel="0" collapsed="false">
      <c r="B119" s="419" t="n">
        <f aca="false">B115+1</f>
        <v>25</v>
      </c>
      <c r="C119" s="51" t="s">
        <v>4067</v>
      </c>
      <c r="D119" s="117" t="s">
        <v>329</v>
      </c>
      <c r="E119" s="48" t="s">
        <v>184</v>
      </c>
      <c r="F119" s="48" t="s">
        <v>769</v>
      </c>
      <c r="G119" s="49" t="s">
        <v>3815</v>
      </c>
      <c r="H119" s="38" t="s">
        <v>4068</v>
      </c>
      <c r="I119" s="51" t="s">
        <v>1902</v>
      </c>
      <c r="J119" s="52" t="s">
        <v>6</v>
      </c>
      <c r="K119" s="52" t="s">
        <v>1903</v>
      </c>
      <c r="L119" s="394" t="str">
        <f aca="false">VLOOKUP(K119,CódigosRetorno!$A$2:$B$1795,2,FALSE())</f>
        <v>El valor del atributo no se encuentra en el catálogo</v>
      </c>
      <c r="M119" s="49" t="s">
        <v>1776</v>
      </c>
    </row>
    <row r="120" customFormat="false" ht="24" hidden="false" customHeight="false" outlineLevel="0" collapsed="false">
      <c r="B120" s="419"/>
      <c r="C120" s="51"/>
      <c r="D120" s="117"/>
      <c r="E120" s="48"/>
      <c r="F120" s="48"/>
      <c r="G120" s="49"/>
      <c r="H120" s="38"/>
      <c r="I120" s="228" t="s">
        <v>4011</v>
      </c>
      <c r="J120" s="116" t="s">
        <v>208</v>
      </c>
      <c r="K120" s="116" t="s">
        <v>4012</v>
      </c>
      <c r="L120" s="394" t="str">
        <f aca="false">VLOOKUP(K120,CódigosRetorno!$A$2:$B$1795,2,FALSE())</f>
        <v>El codigo de leyenda no debe repetirse en el comprobante</v>
      </c>
      <c r="M120" s="49"/>
    </row>
    <row r="121" customFormat="false" ht="48" hidden="false" customHeight="false" outlineLevel="0" collapsed="false">
      <c r="B121" s="419"/>
      <c r="C121" s="51"/>
      <c r="D121" s="117"/>
      <c r="E121" s="48"/>
      <c r="F121" s="48" t="s">
        <v>1563</v>
      </c>
      <c r="G121" s="49"/>
      <c r="H121" s="38" t="s">
        <v>4069</v>
      </c>
      <c r="I121" s="51" t="s">
        <v>4013</v>
      </c>
      <c r="J121" s="52" t="s">
        <v>6</v>
      </c>
      <c r="K121" s="116" t="s">
        <v>1917</v>
      </c>
      <c r="L121" s="394" t="str">
        <f aca="false">VLOOKUP(K121,CódigosRetorno!$A$2:$B$1795,2,FALSE())</f>
        <v>El dato ingresado en descripcion de leyenda no cumple con el formato establecido.</v>
      </c>
      <c r="M121" s="49"/>
    </row>
    <row r="122" customFormat="false" ht="12" hidden="false" customHeight="true" outlineLevel="0" collapsed="false">
      <c r="B122" s="431" t="s">
        <v>4070</v>
      </c>
      <c r="C122" s="431"/>
      <c r="D122" s="431"/>
      <c r="E122" s="431"/>
      <c r="F122" s="431"/>
      <c r="G122" s="431"/>
      <c r="H122" s="431"/>
      <c r="I122" s="459"/>
      <c r="J122" s="442"/>
      <c r="K122" s="443" t="s">
        <v>8</v>
      </c>
      <c r="L122" s="411" t="str">
        <f aca="false">VLOOKUP(K122,CódigosRetorno!$A$2:$B$1795,2,FALSE())</f>
        <v>-</v>
      </c>
      <c r="M122" s="444"/>
    </row>
    <row r="123" customFormat="false" ht="36" hidden="false" customHeight="true" outlineLevel="0" collapsed="false">
      <c r="B123" s="49" t="n">
        <f aca="false">B119+1</f>
        <v>26</v>
      </c>
      <c r="C123" s="51" t="s">
        <v>4071</v>
      </c>
      <c r="D123" s="48" t="s">
        <v>329</v>
      </c>
      <c r="E123" s="48" t="s">
        <v>143</v>
      </c>
      <c r="F123" s="48" t="s">
        <v>1495</v>
      </c>
      <c r="G123" s="48" t="s">
        <v>857</v>
      </c>
      <c r="H123" s="51" t="s">
        <v>3919</v>
      </c>
      <c r="I123" s="51" t="s">
        <v>1492</v>
      </c>
      <c r="J123" s="48" t="s">
        <v>6</v>
      </c>
      <c r="K123" s="116" t="s">
        <v>4072</v>
      </c>
      <c r="L123" s="394" t="str">
        <f aca="false">VLOOKUP(K123,CódigosRetorno!$A$2:$B$1795,2,FALSE())</f>
        <v>El dato ingresado en el tag cac:SubInvoiceLine/cbc:ID no cumple con el formato establecido</v>
      </c>
      <c r="M123" s="49" t="s">
        <v>8</v>
      </c>
    </row>
    <row r="124" customFormat="false" ht="36" hidden="false" customHeight="false" outlineLevel="0" collapsed="false">
      <c r="B124" s="49"/>
      <c r="C124" s="51"/>
      <c r="D124" s="48"/>
      <c r="E124" s="48"/>
      <c r="F124" s="48"/>
      <c r="G124" s="48"/>
      <c r="H124" s="51"/>
      <c r="I124" s="51" t="s">
        <v>3922</v>
      </c>
      <c r="J124" s="48" t="s">
        <v>6</v>
      </c>
      <c r="K124" s="116" t="s">
        <v>4073</v>
      </c>
      <c r="L124" s="394" t="str">
        <f aca="false">VLOOKUP(K124,CódigosRetorno!$A$2:$B$1795,2,FALSE())</f>
        <v>El dato ingresado en el tag /cac:SubInvoiceLine/cbc:ID no debe repetirse en el mismo cac:InvoiceLine</v>
      </c>
      <c r="M124" s="49" t="s">
        <v>8</v>
      </c>
    </row>
    <row r="125" customFormat="false" ht="24" hidden="false" customHeight="true" outlineLevel="0" collapsed="false">
      <c r="B125" s="117" t="n">
        <f aca="false">B123+1</f>
        <v>27</v>
      </c>
      <c r="C125" s="51" t="s">
        <v>1494</v>
      </c>
      <c r="D125" s="48" t="s">
        <v>329</v>
      </c>
      <c r="E125" s="48" t="s">
        <v>143</v>
      </c>
      <c r="F125" s="48" t="s">
        <v>1495</v>
      </c>
      <c r="G125" s="48" t="s">
        <v>3651</v>
      </c>
      <c r="H125" s="51" t="s">
        <v>4074</v>
      </c>
      <c r="I125" s="38" t="s">
        <v>1497</v>
      </c>
      <c r="J125" s="48" t="s">
        <v>6</v>
      </c>
      <c r="K125" s="52" t="s">
        <v>1498</v>
      </c>
      <c r="L125" s="394" t="str">
        <f aca="false">VLOOKUP(K125,CódigosRetorno!$A$2:$B$1795,2,FALSE())</f>
        <v>Es obligatorio indicar la unidad de medida del ítem</v>
      </c>
      <c r="M125" s="49" t="s">
        <v>1505</v>
      </c>
    </row>
    <row r="126" customFormat="false" ht="24" hidden="false" customHeight="false" outlineLevel="0" collapsed="false">
      <c r="B126" s="117"/>
      <c r="C126" s="51"/>
      <c r="D126" s="48"/>
      <c r="E126" s="48"/>
      <c r="F126" s="48"/>
      <c r="G126" s="48"/>
      <c r="H126" s="38" t="s">
        <v>1502</v>
      </c>
      <c r="I126" s="38" t="s">
        <v>4075</v>
      </c>
      <c r="J126" s="48" t="s">
        <v>208</v>
      </c>
      <c r="K126" s="52" t="s">
        <v>1504</v>
      </c>
      <c r="L126" s="394" t="str">
        <f aca="false">VLOOKUP(K126,CódigosRetorno!$A$2:$B$1795,2,FALSE())</f>
        <v>El dato ingresado como atributo @unitCodeListID es incorrecto.</v>
      </c>
      <c r="M126" s="49" t="s">
        <v>1505</v>
      </c>
    </row>
    <row r="127" customFormat="false" ht="24" hidden="false" customHeight="false" outlineLevel="0" collapsed="false">
      <c r="B127" s="117"/>
      <c r="C127" s="51"/>
      <c r="D127" s="48"/>
      <c r="E127" s="48"/>
      <c r="F127" s="48"/>
      <c r="G127" s="48"/>
      <c r="H127" s="38" t="s">
        <v>1506</v>
      </c>
      <c r="I127" s="38" t="s">
        <v>4076</v>
      </c>
      <c r="J127" s="52" t="s">
        <v>208</v>
      </c>
      <c r="K127" s="116" t="s">
        <v>1507</v>
      </c>
      <c r="L127" s="394" t="str">
        <f aca="false">VLOOKUP(K127,CódigosRetorno!$A$2:$B$1795,2,FALSE())</f>
        <v>El dato ingresado como atributo @unitCodeListAgencyName es incorrecto.</v>
      </c>
      <c r="M127" s="49" t="s">
        <v>8</v>
      </c>
    </row>
    <row r="128" customFormat="false" ht="24" hidden="false" customHeight="true" outlineLevel="0" collapsed="false">
      <c r="B128" s="49" t="n">
        <f aca="false">B125+1</f>
        <v>28</v>
      </c>
      <c r="C128" s="51" t="s">
        <v>1508</v>
      </c>
      <c r="D128" s="48" t="s">
        <v>329</v>
      </c>
      <c r="E128" s="48" t="s">
        <v>143</v>
      </c>
      <c r="F128" s="48" t="s">
        <v>865</v>
      </c>
      <c r="G128" s="48" t="s">
        <v>866</v>
      </c>
      <c r="H128" s="51" t="s">
        <v>4077</v>
      </c>
      <c r="I128" s="38" t="s">
        <v>66</v>
      </c>
      <c r="J128" s="52" t="s">
        <v>6</v>
      </c>
      <c r="K128" s="116" t="s">
        <v>1511</v>
      </c>
      <c r="L128" s="394" t="str">
        <f aca="false">VLOOKUP(K128,CódigosRetorno!$A$2:$B$1795,2,FALSE())</f>
        <v>El XML no contiene el tag InvoicedQuantity en el detalle de los Items o es cero (0)</v>
      </c>
      <c r="M128" s="49" t="s">
        <v>8</v>
      </c>
    </row>
    <row r="129" customFormat="false" ht="24" hidden="false" customHeight="false" outlineLevel="0" collapsed="false">
      <c r="B129" s="49"/>
      <c r="C129" s="51"/>
      <c r="D129" s="48"/>
      <c r="E129" s="48"/>
      <c r="F129" s="48"/>
      <c r="G129" s="48"/>
      <c r="H129" s="51"/>
      <c r="I129" s="38" t="s">
        <v>869</v>
      </c>
      <c r="J129" s="52" t="s">
        <v>6</v>
      </c>
      <c r="K129" s="116" t="s">
        <v>1512</v>
      </c>
      <c r="L129" s="394" t="str">
        <f aca="false">VLOOKUP(K129,CódigosRetorno!$A$2:$B$1795,2,FALSE())</f>
        <v>InvoicedQuantity El dato ingresado no cumple con el estandar</v>
      </c>
      <c r="M129" s="49" t="s">
        <v>8</v>
      </c>
    </row>
    <row r="130" customFormat="false" ht="36" hidden="false" customHeight="true" outlineLevel="0" collapsed="false">
      <c r="B130" s="49" t="n">
        <f aca="false">B128+1</f>
        <v>29</v>
      </c>
      <c r="C130" s="51" t="s">
        <v>4078</v>
      </c>
      <c r="D130" s="48" t="s">
        <v>329</v>
      </c>
      <c r="E130" s="48" t="s">
        <v>143</v>
      </c>
      <c r="F130" s="48" t="s">
        <v>1563</v>
      </c>
      <c r="G130" s="48"/>
      <c r="H130" s="51" t="s">
        <v>3934</v>
      </c>
      <c r="I130" s="38" t="s">
        <v>605</v>
      </c>
      <c r="J130" s="52" t="s">
        <v>6</v>
      </c>
      <c r="K130" s="116" t="s">
        <v>1565</v>
      </c>
      <c r="L130" s="394" t="str">
        <f aca="false">VLOOKUP(K130,CódigosRetorno!$A$2:$B$1795,2,FALSE())</f>
        <v>El XML no contiene el tag cac:Item/cbc:Description en el detalle de los Items</v>
      </c>
      <c r="M130" s="49" t="s">
        <v>8</v>
      </c>
    </row>
    <row r="131" customFormat="false" ht="48" hidden="false" customHeight="false" outlineLevel="0" collapsed="false">
      <c r="B131" s="49"/>
      <c r="C131" s="51"/>
      <c r="D131" s="48"/>
      <c r="E131" s="48"/>
      <c r="F131" s="48"/>
      <c r="G131" s="48"/>
      <c r="H131" s="51"/>
      <c r="I131" s="51" t="s">
        <v>4013</v>
      </c>
      <c r="J131" s="52" t="s">
        <v>6</v>
      </c>
      <c r="K131" s="116" t="s">
        <v>1567</v>
      </c>
      <c r="L131" s="394" t="str">
        <f aca="false">VLOOKUP(K131,CódigosRetorno!$A$2:$B$1795,2,FALSE())</f>
        <v>El XML no contiene el tag o no existe informacion de cac:Item/cbc:Description del item</v>
      </c>
      <c r="M131" s="49" t="s">
        <v>8</v>
      </c>
    </row>
    <row r="132" customFormat="false" ht="36" hidden="false" customHeight="true" outlineLevel="0" collapsed="false">
      <c r="B132" s="117" t="n">
        <f aca="false">B130+1</f>
        <v>30</v>
      </c>
      <c r="C132" s="228" t="s">
        <v>4079</v>
      </c>
      <c r="D132" s="48" t="s">
        <v>329</v>
      </c>
      <c r="E132" s="48" t="s">
        <v>143</v>
      </c>
      <c r="F132" s="48" t="s">
        <v>865</v>
      </c>
      <c r="G132" s="48" t="s">
        <v>866</v>
      </c>
      <c r="H132" s="51" t="s">
        <v>4080</v>
      </c>
      <c r="I132" s="38" t="s">
        <v>66</v>
      </c>
      <c r="J132" s="52" t="s">
        <v>6</v>
      </c>
      <c r="K132" s="116" t="s">
        <v>1570</v>
      </c>
      <c r="L132" s="394" t="str">
        <f aca="false">VLOOKUP(K132,CódigosRetorno!$A$2:$B$1795,2,FALSE())</f>
        <v>El XML no contiene el tag cac:Price/cbc:PriceAmount en el detalle de los Items</v>
      </c>
      <c r="M132" s="49" t="s">
        <v>8</v>
      </c>
    </row>
    <row r="133" customFormat="false" ht="36" hidden="false" customHeight="false" outlineLevel="0" collapsed="false">
      <c r="B133" s="117"/>
      <c r="C133" s="228"/>
      <c r="D133" s="48"/>
      <c r="E133" s="48"/>
      <c r="F133" s="48"/>
      <c r="G133" s="48"/>
      <c r="H133" s="51"/>
      <c r="I133" s="38" t="s">
        <v>1571</v>
      </c>
      <c r="J133" s="52" t="s">
        <v>6</v>
      </c>
      <c r="K133" s="116" t="s">
        <v>1572</v>
      </c>
      <c r="L133" s="394" t="str">
        <f aca="false">VLOOKUP(K133,CódigosRetorno!$A$2:$B$1795,2,FALSE())</f>
        <v>El dato ingresado en PriceAmount del Valor de venta unitario por item no cumple con el formato establecido</v>
      </c>
      <c r="M133" s="49" t="s">
        <v>8</v>
      </c>
    </row>
    <row r="134" customFormat="false" ht="24" hidden="false" customHeight="false" outlineLevel="0" collapsed="false">
      <c r="B134" s="117"/>
      <c r="C134" s="228"/>
      <c r="D134" s="48"/>
      <c r="E134" s="48"/>
      <c r="F134" s="48"/>
      <c r="G134" s="48" t="s">
        <v>3564</v>
      </c>
      <c r="H134" s="38" t="s">
        <v>1575</v>
      </c>
      <c r="I134" s="51" t="s">
        <v>4036</v>
      </c>
      <c r="J134" s="52" t="s">
        <v>6</v>
      </c>
      <c r="K134" s="116" t="s">
        <v>3661</v>
      </c>
      <c r="L134" s="394" t="str">
        <f aca="false">VLOOKUP(K134,CódigosRetorno!$A$2:$B$1795,2,FALSE())</f>
        <v>La moneda debe ser la misma en todo el documento</v>
      </c>
      <c r="M134" s="49" t="s">
        <v>1297</v>
      </c>
    </row>
    <row r="135" customFormat="false" ht="36" hidden="false" customHeight="true" outlineLevel="0" collapsed="false">
      <c r="B135" s="117" t="n">
        <f aca="false">B132+1</f>
        <v>31</v>
      </c>
      <c r="C135" s="228" t="s">
        <v>4081</v>
      </c>
      <c r="D135" s="48" t="s">
        <v>329</v>
      </c>
      <c r="E135" s="48" t="s">
        <v>143</v>
      </c>
      <c r="F135" s="48" t="s">
        <v>300</v>
      </c>
      <c r="G135" s="48" t="s">
        <v>301</v>
      </c>
      <c r="H135" s="51" t="s">
        <v>3937</v>
      </c>
      <c r="I135" s="38" t="s">
        <v>1618</v>
      </c>
      <c r="J135" s="52" t="s">
        <v>6</v>
      </c>
      <c r="K135" s="116" t="s">
        <v>3938</v>
      </c>
      <c r="L135" s="394" t="str">
        <f aca="false">VLOOKUP(K135,CódigosRetorno!$A$2:$B$1795,2,FALSE())</f>
        <v>El dato ingresado en el tag /cac:SubInvoiceLine/cbc:LineExtensionAmount no cumple con el formato establecido</v>
      </c>
      <c r="M135" s="49" t="s">
        <v>8</v>
      </c>
    </row>
    <row r="136" customFormat="false" ht="72" hidden="false" customHeight="false" outlineLevel="0" collapsed="false">
      <c r="B136" s="117"/>
      <c r="C136" s="228"/>
      <c r="D136" s="48"/>
      <c r="E136" s="48"/>
      <c r="F136" s="48"/>
      <c r="G136" s="48"/>
      <c r="H136" s="51"/>
      <c r="I136" s="38" t="s">
        <v>4082</v>
      </c>
      <c r="J136" s="52" t="s">
        <v>208</v>
      </c>
      <c r="K136" s="116" t="s">
        <v>4083</v>
      </c>
      <c r="L136" s="394" t="str">
        <f aca="false">VLOOKUP(K136,CódigosRetorno!$A$2:$B$1795,2,FALSE())</f>
        <v>El importe del campo /cac:InvoiceLine/cac:SubInvoiceLine/cbc:LineExtensionAmount no coincide con el valor calculado</v>
      </c>
      <c r="M136" s="49" t="s">
        <v>8</v>
      </c>
    </row>
    <row r="137" customFormat="false" ht="24" hidden="false" customHeight="false" outlineLevel="0" collapsed="false">
      <c r="B137" s="117"/>
      <c r="C137" s="228"/>
      <c r="D137" s="48"/>
      <c r="E137" s="48"/>
      <c r="F137" s="48"/>
      <c r="G137" s="48" t="s">
        <v>3564</v>
      </c>
      <c r="H137" s="38" t="s">
        <v>1575</v>
      </c>
      <c r="I137" s="51" t="s">
        <v>4036</v>
      </c>
      <c r="J137" s="52" t="s">
        <v>6</v>
      </c>
      <c r="K137" s="116" t="s">
        <v>3661</v>
      </c>
      <c r="L137" s="394" t="str">
        <f aca="false">VLOOKUP(K137,CódigosRetorno!$A$2:$B$1795,2,FALSE())</f>
        <v>La moneda debe ser la misma en todo el documento</v>
      </c>
      <c r="M137" s="49" t="s">
        <v>1297</v>
      </c>
    </row>
    <row r="138" customFormat="false" ht="36" hidden="false" customHeight="true" outlineLevel="0" collapsed="false">
      <c r="B138" s="117" t="n">
        <f aca="false">B135+1</f>
        <v>32</v>
      </c>
      <c r="C138" s="51" t="s">
        <v>4084</v>
      </c>
      <c r="D138" s="48" t="s">
        <v>329</v>
      </c>
      <c r="E138" s="48" t="s">
        <v>143</v>
      </c>
      <c r="F138" s="48" t="s">
        <v>300</v>
      </c>
      <c r="G138" s="48" t="s">
        <v>301</v>
      </c>
      <c r="H138" s="103" t="s">
        <v>4085</v>
      </c>
      <c r="I138" s="51" t="s">
        <v>4086</v>
      </c>
      <c r="J138" s="48" t="s">
        <v>6</v>
      </c>
      <c r="K138" s="116" t="s">
        <v>4087</v>
      </c>
      <c r="L138" s="394" t="str">
        <f aca="false">VLOOKUP(K138,CódigosRetorno!$A$2:$B$1795,2,FALSE())</f>
        <v>No existe el tag cac:TaxTotal en el /Invoice/cac:InvoiceLine/cac:SubInvoiceLine</v>
      </c>
      <c r="M138" s="49"/>
    </row>
    <row r="139" customFormat="false" ht="36" hidden="false" customHeight="false" outlineLevel="0" collapsed="false">
      <c r="B139" s="117"/>
      <c r="C139" s="51"/>
      <c r="D139" s="48"/>
      <c r="E139" s="48"/>
      <c r="F139" s="48"/>
      <c r="G139" s="48"/>
      <c r="H139" s="103"/>
      <c r="I139" s="38" t="s">
        <v>4088</v>
      </c>
      <c r="J139" s="48" t="s">
        <v>6</v>
      </c>
      <c r="K139" s="52" t="s">
        <v>4089</v>
      </c>
      <c r="L139" s="394" t="str">
        <f aca="false">VLOOKUP(K139,CódigosRetorno!$A$2:$B$1795,2,FALSE())</f>
        <v>El tag cac:TaxTotal no debe repetirse en el /Invoice/cac:InvoiceLine/cac:SubInvoiceLine</v>
      </c>
      <c r="M139" s="49"/>
    </row>
    <row r="140" customFormat="false" ht="36" hidden="false" customHeight="false" outlineLevel="0" collapsed="false">
      <c r="B140" s="117"/>
      <c r="C140" s="51"/>
      <c r="D140" s="48"/>
      <c r="E140" s="48"/>
      <c r="F140" s="48"/>
      <c r="G140" s="48"/>
      <c r="H140" s="103"/>
      <c r="I140" s="38" t="s">
        <v>1604</v>
      </c>
      <c r="J140" s="48" t="s">
        <v>6</v>
      </c>
      <c r="K140" s="52" t="s">
        <v>4090</v>
      </c>
      <c r="L140" s="394" t="str">
        <f aca="false">VLOOKUP(K140,CódigosRetorno!$A$2:$B$1795,2,FALSE())</f>
        <v>El dato ingresado en el tag /cac:SubInvoiceLine/cac:TaxTotal/cbc:TaxAmount no cumple el formato establecido</v>
      </c>
      <c r="M140" s="49"/>
    </row>
    <row r="141" customFormat="false" ht="36" hidden="false" customHeight="false" outlineLevel="0" collapsed="false">
      <c r="B141" s="117"/>
      <c r="C141" s="51"/>
      <c r="D141" s="48"/>
      <c r="E141" s="48"/>
      <c r="F141" s="48"/>
      <c r="G141" s="48"/>
      <c r="H141" s="103"/>
      <c r="I141" s="38" t="s">
        <v>4091</v>
      </c>
      <c r="J141" s="48" t="s">
        <v>208</v>
      </c>
      <c r="K141" s="52" t="s">
        <v>4092</v>
      </c>
      <c r="L141" s="394" t="str">
        <f aca="false">VLOOKUP(K141,CódigosRetorno!$A$2:$B$1795,2,FALSE())</f>
        <v>El importe del campo /cac:SubInvoiceLine/cac:TaxTotal/cbc:TaxAmount no coincide con el valor calculado</v>
      </c>
      <c r="M141" s="49"/>
    </row>
    <row r="142" customFormat="false" ht="24" hidden="false" customHeight="false" outlineLevel="0" collapsed="false">
      <c r="B142" s="117"/>
      <c r="C142" s="51"/>
      <c r="D142" s="48"/>
      <c r="E142" s="48"/>
      <c r="F142" s="49" t="s">
        <v>144</v>
      </c>
      <c r="G142" s="48" t="s">
        <v>3564</v>
      </c>
      <c r="H142" s="51" t="s">
        <v>1575</v>
      </c>
      <c r="I142" s="51" t="s">
        <v>4036</v>
      </c>
      <c r="J142" s="52" t="s">
        <v>6</v>
      </c>
      <c r="K142" s="116" t="s">
        <v>3661</v>
      </c>
      <c r="L142" s="394" t="str">
        <f aca="false">VLOOKUP(K142,CódigosRetorno!$A$2:$B$1795,2,FALSE())</f>
        <v>La moneda debe ser la misma en todo el documento</v>
      </c>
      <c r="M142" s="49" t="s">
        <v>1297</v>
      </c>
    </row>
    <row r="143" customFormat="false" ht="48" hidden="false" customHeight="false" outlineLevel="0" collapsed="false">
      <c r="B143" s="49" t="n">
        <f aca="false">B138+1</f>
        <v>33</v>
      </c>
      <c r="C143" s="228" t="s">
        <v>4093</v>
      </c>
      <c r="D143" s="48" t="s">
        <v>329</v>
      </c>
      <c r="E143" s="48" t="s">
        <v>184</v>
      </c>
      <c r="F143" s="48" t="s">
        <v>300</v>
      </c>
      <c r="G143" s="48" t="s">
        <v>301</v>
      </c>
      <c r="H143" s="51" t="s">
        <v>4094</v>
      </c>
      <c r="I143" s="38" t="s">
        <v>1618</v>
      </c>
      <c r="J143" s="52" t="s">
        <v>6</v>
      </c>
      <c r="K143" s="116" t="s">
        <v>3943</v>
      </c>
      <c r="L143" s="394" t="str">
        <f aca="false">VLOOKUP(K143,CódigosRetorno!$A$2:$B$1795,2,FALSE())</f>
        <v>El dato ingresado en el tag /cac:SubInvoiceLine/cac:TaxTotal/cac:TaxSubtotal/cbc:TaxAmount no cumple el formato establecido</v>
      </c>
      <c r="M143" s="49" t="s">
        <v>8</v>
      </c>
    </row>
    <row r="144" customFormat="false" ht="24" hidden="false" customHeight="false" outlineLevel="0" collapsed="false">
      <c r="B144" s="49"/>
      <c r="C144" s="228"/>
      <c r="D144" s="48"/>
      <c r="E144" s="48"/>
      <c r="F144" s="49" t="s">
        <v>144</v>
      </c>
      <c r="G144" s="48" t="s">
        <v>3564</v>
      </c>
      <c r="H144" s="51" t="s">
        <v>1575</v>
      </c>
      <c r="I144" s="51" t="s">
        <v>4036</v>
      </c>
      <c r="J144" s="52" t="s">
        <v>6</v>
      </c>
      <c r="K144" s="116" t="s">
        <v>3661</v>
      </c>
      <c r="L144" s="394" t="str">
        <f aca="false">VLOOKUP(K144,CódigosRetorno!$A$2:$B$1795,2,FALSE())</f>
        <v>La moneda debe ser la misma en todo el documento</v>
      </c>
      <c r="M144" s="49" t="s">
        <v>1297</v>
      </c>
    </row>
    <row r="145" customFormat="false" ht="24" hidden="false" customHeight="true" outlineLevel="0" collapsed="false">
      <c r="B145" s="49"/>
      <c r="C145" s="228"/>
      <c r="D145" s="48"/>
      <c r="E145" s="48"/>
      <c r="F145" s="48" t="s">
        <v>330</v>
      </c>
      <c r="G145" s="48" t="s">
        <v>4095</v>
      </c>
      <c r="H145" s="51" t="s">
        <v>4096</v>
      </c>
      <c r="I145" s="38" t="s">
        <v>4097</v>
      </c>
      <c r="J145" s="52" t="s">
        <v>6</v>
      </c>
      <c r="K145" s="116" t="s">
        <v>1688</v>
      </c>
      <c r="L145" s="394" t="str">
        <f aca="false">VLOOKUP(K145,CódigosRetorno!$A$2:$B$1795,2,FALSE())</f>
        <v>Si existe monto de ISC en el ITEM debe especificar el sistema de calculo</v>
      </c>
      <c r="M145" s="49" t="s">
        <v>8</v>
      </c>
    </row>
    <row r="146" customFormat="false" ht="24" hidden="false" customHeight="false" outlineLevel="0" collapsed="false">
      <c r="B146" s="49"/>
      <c r="C146" s="228"/>
      <c r="D146" s="48"/>
      <c r="E146" s="48"/>
      <c r="F146" s="48"/>
      <c r="G146" s="48"/>
      <c r="H146" s="51"/>
      <c r="I146" s="38" t="s">
        <v>4098</v>
      </c>
      <c r="J146" s="52" t="s">
        <v>6</v>
      </c>
      <c r="K146" s="116" t="s">
        <v>1690</v>
      </c>
      <c r="L146" s="394" t="str">
        <f aca="false">VLOOKUP(K146,CódigosRetorno!$A$2:$B$1795,2,FALSE())</f>
        <v>Solo debe consignar sistema de calculo si el tributo es ISC</v>
      </c>
      <c r="M146" s="49" t="s">
        <v>8</v>
      </c>
    </row>
    <row r="147" customFormat="false" ht="36" hidden="false" customHeight="false" outlineLevel="0" collapsed="false">
      <c r="B147" s="49"/>
      <c r="C147" s="228"/>
      <c r="D147" s="48"/>
      <c r="E147" s="48"/>
      <c r="F147" s="48"/>
      <c r="G147" s="48"/>
      <c r="H147" s="51"/>
      <c r="I147" s="38" t="s">
        <v>4099</v>
      </c>
      <c r="J147" s="52" t="s">
        <v>6</v>
      </c>
      <c r="K147" s="116" t="s">
        <v>1692</v>
      </c>
      <c r="L147" s="394" t="str">
        <f aca="false">VLOOKUP(K147,CódigosRetorno!$A$2:$B$1795,2,FALSE())</f>
        <v>El sistema de calculo del ISC es incorrecto</v>
      </c>
      <c r="M147" s="49" t="s">
        <v>1693</v>
      </c>
    </row>
    <row r="148" customFormat="false" ht="36" hidden="false" customHeight="true" outlineLevel="0" collapsed="false">
      <c r="B148" s="49"/>
      <c r="C148" s="228"/>
      <c r="D148" s="48"/>
      <c r="E148" s="48"/>
      <c r="F148" s="48" t="s">
        <v>769</v>
      </c>
      <c r="G148" s="48" t="s">
        <v>4048</v>
      </c>
      <c r="H148" s="51" t="s">
        <v>4100</v>
      </c>
      <c r="I148" s="38" t="s">
        <v>66</v>
      </c>
      <c r="J148" s="52" t="s">
        <v>6</v>
      </c>
      <c r="K148" s="116" t="s">
        <v>4101</v>
      </c>
      <c r="L148" s="394" t="str">
        <f aca="false">VLOOKUP(K148,CódigosRetorno!$A$2:$B$1795,2,FALSE())</f>
        <v>El XML no contiene el tag cac:TaxCategory/cac:TaxScheme/cbc:ID del /cac:SubInvoiceLine</v>
      </c>
      <c r="M148" s="49"/>
    </row>
    <row r="149" customFormat="false" ht="15" hidden="false" customHeight="false" outlineLevel="0" collapsed="false">
      <c r="B149" s="49"/>
      <c r="C149" s="228"/>
      <c r="D149" s="48"/>
      <c r="E149" s="48"/>
      <c r="F149" s="48"/>
      <c r="G149" s="48"/>
      <c r="H149" s="51"/>
      <c r="I149" s="38" t="s">
        <v>4050</v>
      </c>
      <c r="J149" s="52" t="s">
        <v>6</v>
      </c>
      <c r="K149" s="116" t="s">
        <v>1657</v>
      </c>
      <c r="L149" s="394" t="str">
        <f aca="false">VLOOKUP(K149,CódigosRetorno!$A$2:$B$1795,2,FALSE())</f>
        <v>El codigo del tributo es invalido</v>
      </c>
      <c r="M149" s="49"/>
    </row>
    <row r="150" customFormat="false" ht="24" hidden="false" customHeight="false" outlineLevel="0" collapsed="false">
      <c r="B150" s="49"/>
      <c r="C150" s="228"/>
      <c r="D150" s="48"/>
      <c r="E150" s="48"/>
      <c r="F150" s="48"/>
      <c r="G150" s="48"/>
      <c r="H150" s="51"/>
      <c r="I150" s="38" t="s">
        <v>4051</v>
      </c>
      <c r="J150" s="52" t="s">
        <v>6</v>
      </c>
      <c r="K150" s="116" t="s">
        <v>4102</v>
      </c>
      <c r="L150" s="394" t="str">
        <f aca="false">VLOOKUP(K150,CódigosRetorno!$A$2:$B$1795,2,FALSE())</f>
        <v>El código de tributo no debe repetirse a nivel del /cac:SubInvoiceLine</v>
      </c>
      <c r="M150" s="49"/>
    </row>
    <row r="151" customFormat="false" ht="24" hidden="false" customHeight="false" outlineLevel="0" collapsed="false">
      <c r="B151" s="49"/>
      <c r="C151" s="228"/>
      <c r="D151" s="48"/>
      <c r="E151" s="48"/>
      <c r="F151" s="48"/>
      <c r="G151" s="49" t="s">
        <v>1665</v>
      </c>
      <c r="H151" s="51" t="s">
        <v>1333</v>
      </c>
      <c r="I151" s="38" t="s">
        <v>3909</v>
      </c>
      <c r="J151" s="48" t="s">
        <v>208</v>
      </c>
      <c r="K151" s="52" t="s">
        <v>1335</v>
      </c>
      <c r="L151" s="394" t="str">
        <f aca="false">VLOOKUP(K151,CódigosRetorno!$A$2:$B$1795,2,FALSE())</f>
        <v>El dato ingresado como atributo @schemeName es incorrecto.</v>
      </c>
      <c r="M151" s="49" t="s">
        <v>8</v>
      </c>
    </row>
    <row r="152" customFormat="false" ht="24" hidden="false" customHeight="false" outlineLevel="0" collapsed="false">
      <c r="B152" s="49"/>
      <c r="C152" s="228"/>
      <c r="D152" s="48"/>
      <c r="E152" s="48"/>
      <c r="F152" s="48"/>
      <c r="G152" s="49" t="s">
        <v>1260</v>
      </c>
      <c r="H152" s="51" t="s">
        <v>1261</v>
      </c>
      <c r="I152" s="38" t="s">
        <v>2927</v>
      </c>
      <c r="J152" s="48" t="s">
        <v>208</v>
      </c>
      <c r="K152" s="52" t="s">
        <v>1264</v>
      </c>
      <c r="L152" s="394" t="str">
        <f aca="false">VLOOKUP(K152,CódigosRetorno!$A$2:$B$1795,2,FALSE())</f>
        <v>El dato ingresado como atributo @schemeAgencyName es incorrecto.</v>
      </c>
      <c r="M152" s="49" t="s">
        <v>8</v>
      </c>
    </row>
    <row r="153" customFormat="false" ht="48" hidden="false" customHeight="false" outlineLevel="0" collapsed="false">
      <c r="B153" s="49"/>
      <c r="C153" s="228"/>
      <c r="D153" s="48"/>
      <c r="E153" s="48"/>
      <c r="F153" s="48"/>
      <c r="G153" s="49" t="s">
        <v>1694</v>
      </c>
      <c r="H153" s="51" t="s">
        <v>1337</v>
      </c>
      <c r="I153" s="38" t="s">
        <v>3910</v>
      </c>
      <c r="J153" s="52" t="s">
        <v>208</v>
      </c>
      <c r="K153" s="116" t="s">
        <v>1339</v>
      </c>
      <c r="L153" s="394" t="str">
        <f aca="false">VLOOKUP(K153,CódigosRetorno!$A$2:$B$1795,2,FALSE())</f>
        <v>El dato ingresado como atributo @schemeURI es incorrecto.</v>
      </c>
      <c r="M153" s="49" t="s">
        <v>8</v>
      </c>
    </row>
    <row r="154" customFormat="false" ht="48" hidden="false" customHeight="false" outlineLevel="0" collapsed="false">
      <c r="B154" s="117" t="n">
        <f aca="false">B143+1</f>
        <v>34</v>
      </c>
      <c r="C154" s="228" t="s">
        <v>4103</v>
      </c>
      <c r="D154" s="48" t="s">
        <v>329</v>
      </c>
      <c r="E154" s="48" t="s">
        <v>143</v>
      </c>
      <c r="F154" s="48" t="s">
        <v>300</v>
      </c>
      <c r="G154" s="48" t="s">
        <v>301</v>
      </c>
      <c r="H154" s="51" t="s">
        <v>4104</v>
      </c>
      <c r="I154" s="38" t="s">
        <v>1618</v>
      </c>
      <c r="J154" s="52" t="s">
        <v>6</v>
      </c>
      <c r="K154" s="116" t="s">
        <v>3946</v>
      </c>
      <c r="L154" s="394" t="str">
        <f aca="false">VLOOKUP(K154,CódigosRetorno!$A$2:$B$1795,2,FALSE())</f>
        <v>El dato ingresado en el tag /cac:SubInvoiceLine/cac:TaxTotal/cac:TaxSubtotal/cbc:TaxableAmount no cumple el formato establecido</v>
      </c>
      <c r="M154" s="49" t="s">
        <v>8</v>
      </c>
    </row>
    <row r="155" customFormat="false" ht="24" hidden="false" customHeight="false" outlineLevel="0" collapsed="false">
      <c r="B155" s="117"/>
      <c r="C155" s="228"/>
      <c r="D155" s="48"/>
      <c r="E155" s="48"/>
      <c r="F155" s="49" t="s">
        <v>144</v>
      </c>
      <c r="G155" s="48" t="s">
        <v>3564</v>
      </c>
      <c r="H155" s="51" t="s">
        <v>1575</v>
      </c>
      <c r="I155" s="51" t="s">
        <v>4036</v>
      </c>
      <c r="J155" s="52" t="s">
        <v>6</v>
      </c>
      <c r="K155" s="116" t="s">
        <v>3661</v>
      </c>
      <c r="L155" s="394" t="str">
        <f aca="false">VLOOKUP(K155,CódigosRetorno!$A$2:$B$1795,2,FALSE())</f>
        <v>La moneda debe ser la misma en todo el documento</v>
      </c>
      <c r="M155" s="49" t="s">
        <v>1297</v>
      </c>
    </row>
    <row r="156" customFormat="false" ht="48" hidden="false" customHeight="true" outlineLevel="0" collapsed="false">
      <c r="B156" s="117"/>
      <c r="C156" s="228"/>
      <c r="D156" s="48"/>
      <c r="E156" s="48"/>
      <c r="F156" s="48" t="s">
        <v>300</v>
      </c>
      <c r="G156" s="48" t="s">
        <v>301</v>
      </c>
      <c r="H156" s="51" t="s">
        <v>4094</v>
      </c>
      <c r="I156" s="38" t="s">
        <v>1618</v>
      </c>
      <c r="J156" s="52" t="s">
        <v>6</v>
      </c>
      <c r="K156" s="116" t="s">
        <v>3943</v>
      </c>
      <c r="L156" s="394" t="str">
        <f aca="false">VLOOKUP(K156,CódigosRetorno!$A$2:$B$1795,2,FALSE())</f>
        <v>El dato ingresado en el tag /cac:SubInvoiceLine/cac:TaxTotal/cac:TaxSubtotal/cbc:TaxAmount no cumple el formato establecido</v>
      </c>
      <c r="M156" s="49" t="s">
        <v>8</v>
      </c>
    </row>
    <row r="157" customFormat="false" ht="48" hidden="false" customHeight="false" outlineLevel="0" collapsed="false">
      <c r="B157" s="117"/>
      <c r="C157" s="228"/>
      <c r="D157" s="48"/>
      <c r="E157" s="48"/>
      <c r="F157" s="48"/>
      <c r="G157" s="48"/>
      <c r="H157" s="51"/>
      <c r="I157" s="38" t="s">
        <v>4105</v>
      </c>
      <c r="J157" s="52" t="s">
        <v>208</v>
      </c>
      <c r="K157" s="116" t="s">
        <v>3949</v>
      </c>
      <c r="L157" s="394" t="str">
        <f aca="false">VLOOKUP(K157,CódigosRetorno!$A$2:$B$1795,2,FALSE())</f>
        <v>El monto de IGV a nivel de /cac:SubInvoiceLine no coincide con el valor calculado</v>
      </c>
      <c r="M157" s="49" t="s">
        <v>8</v>
      </c>
    </row>
    <row r="158" customFormat="false" ht="36" hidden="false" customHeight="false" outlineLevel="0" collapsed="false">
      <c r="B158" s="117"/>
      <c r="C158" s="228"/>
      <c r="D158" s="48"/>
      <c r="E158" s="48"/>
      <c r="F158" s="48"/>
      <c r="G158" s="48"/>
      <c r="H158" s="51"/>
      <c r="I158" s="38" t="s">
        <v>4106</v>
      </c>
      <c r="J158" s="52" t="s">
        <v>208</v>
      </c>
      <c r="K158" s="116" t="s">
        <v>3949</v>
      </c>
      <c r="L158" s="394" t="str">
        <f aca="false">VLOOKUP(K158,CódigosRetorno!$A$2:$B$1795,2,FALSE())</f>
        <v>El monto de IGV a nivel de /cac:SubInvoiceLine no coincide con el valor calculado</v>
      </c>
      <c r="M158" s="49" t="s">
        <v>8</v>
      </c>
    </row>
    <row r="159" customFormat="false" ht="24" hidden="false" customHeight="false" outlineLevel="0" collapsed="false">
      <c r="B159" s="117"/>
      <c r="C159" s="228"/>
      <c r="D159" s="48"/>
      <c r="E159" s="48"/>
      <c r="F159" s="49" t="s">
        <v>144</v>
      </c>
      <c r="G159" s="48" t="s">
        <v>3564</v>
      </c>
      <c r="H159" s="51" t="s">
        <v>1575</v>
      </c>
      <c r="I159" s="51" t="s">
        <v>4036</v>
      </c>
      <c r="J159" s="52" t="s">
        <v>6</v>
      </c>
      <c r="K159" s="116" t="s">
        <v>3661</v>
      </c>
      <c r="L159" s="394" t="str">
        <f aca="false">VLOOKUP(K159,CódigosRetorno!$A$2:$B$1795,2,FALSE())</f>
        <v>La moneda debe ser la misma en todo el documento</v>
      </c>
      <c r="M159" s="49" t="s">
        <v>1297</v>
      </c>
    </row>
    <row r="160" customFormat="false" ht="48" hidden="false" customHeight="false" outlineLevel="0" collapsed="false">
      <c r="B160" s="117"/>
      <c r="C160" s="228"/>
      <c r="D160" s="48"/>
      <c r="E160" s="48"/>
      <c r="F160" s="48" t="s">
        <v>330</v>
      </c>
      <c r="G160" s="48" t="s">
        <v>3707</v>
      </c>
      <c r="H160" s="51" t="s">
        <v>4107</v>
      </c>
      <c r="I160" s="38" t="s">
        <v>4108</v>
      </c>
      <c r="J160" s="52" t="s">
        <v>6</v>
      </c>
      <c r="K160" s="116" t="s">
        <v>1645</v>
      </c>
      <c r="L160" s="394" t="str">
        <f aca="false">VLOOKUP(K160,CódigosRetorno!$A$2:$B$1795,2,FALSE())</f>
        <v>El tipo de afectacion del IGV es incorrecto</v>
      </c>
      <c r="M160" s="49" t="s">
        <v>1646</v>
      </c>
    </row>
    <row r="161" customFormat="false" ht="36" hidden="false" customHeight="true" outlineLevel="0" collapsed="false">
      <c r="B161" s="117"/>
      <c r="C161" s="228"/>
      <c r="D161" s="48"/>
      <c r="E161" s="48"/>
      <c r="F161" s="48" t="s">
        <v>769</v>
      </c>
      <c r="G161" s="49" t="s">
        <v>4056</v>
      </c>
      <c r="H161" s="51" t="s">
        <v>4100</v>
      </c>
      <c r="I161" s="80" t="s">
        <v>4109</v>
      </c>
      <c r="J161" s="240" t="s">
        <v>6</v>
      </c>
      <c r="K161" s="157" t="s">
        <v>4110</v>
      </c>
      <c r="L161" s="394" t="str">
        <f aca="false">VLOOKUP(K161,CódigosRetorno!$A$2:$B$1795,2,FALSE())</f>
        <v>El XML debe contener al menos un tributo de IGV en el /cac:SubInvoiceLine</v>
      </c>
      <c r="M161" s="49"/>
    </row>
    <row r="162" customFormat="false" ht="36" hidden="false" customHeight="false" outlineLevel="0" collapsed="false">
      <c r="B162" s="117"/>
      <c r="C162" s="228"/>
      <c r="D162" s="48"/>
      <c r="E162" s="48"/>
      <c r="F162" s="48"/>
      <c r="G162" s="49"/>
      <c r="H162" s="51"/>
      <c r="I162" s="38" t="s">
        <v>66</v>
      </c>
      <c r="J162" s="52" t="s">
        <v>6</v>
      </c>
      <c r="K162" s="116" t="s">
        <v>4101</v>
      </c>
      <c r="L162" s="394" t="str">
        <f aca="false">VLOOKUP(K162,CódigosRetorno!$A$2:$B$1795,2,FALSE())</f>
        <v>El XML no contiene el tag cac:TaxCategory/cac:TaxScheme/cbc:ID del /cac:SubInvoiceLine</v>
      </c>
      <c r="M162" s="49"/>
    </row>
    <row r="163" customFormat="false" ht="15" hidden="false" customHeight="false" outlineLevel="0" collapsed="false">
      <c r="B163" s="117"/>
      <c r="C163" s="228"/>
      <c r="D163" s="48"/>
      <c r="E163" s="48"/>
      <c r="F163" s="48"/>
      <c r="G163" s="49"/>
      <c r="H163" s="51"/>
      <c r="I163" s="38" t="s">
        <v>4050</v>
      </c>
      <c r="J163" s="52" t="s">
        <v>6</v>
      </c>
      <c r="K163" s="116" t="s">
        <v>1657</v>
      </c>
      <c r="L163" s="394" t="str">
        <f aca="false">VLOOKUP(K163,CódigosRetorno!$A$2:$B$1795,2,FALSE())</f>
        <v>El codigo del tributo es invalido</v>
      </c>
      <c r="M163" s="49"/>
    </row>
    <row r="164" customFormat="false" ht="24" hidden="false" customHeight="false" outlineLevel="0" collapsed="false">
      <c r="B164" s="117"/>
      <c r="C164" s="228"/>
      <c r="D164" s="48"/>
      <c r="E164" s="48"/>
      <c r="F164" s="48"/>
      <c r="G164" s="49"/>
      <c r="H164" s="51"/>
      <c r="I164" s="38" t="s">
        <v>3951</v>
      </c>
      <c r="J164" s="207" t="s">
        <v>6</v>
      </c>
      <c r="K164" s="116" t="s">
        <v>4102</v>
      </c>
      <c r="L164" s="394" t="str">
        <f aca="false">VLOOKUP(K164,CódigosRetorno!$A$2:$B$1795,2,FALSE())</f>
        <v>El código de tributo no debe repetirse a nivel del /cac:SubInvoiceLine</v>
      </c>
      <c r="M164" s="49"/>
    </row>
    <row r="165" customFormat="false" ht="24" hidden="false" customHeight="false" outlineLevel="0" collapsed="false">
      <c r="B165" s="117"/>
      <c r="C165" s="228"/>
      <c r="D165" s="48"/>
      <c r="E165" s="48" t="s">
        <v>184</v>
      </c>
      <c r="F165" s="48"/>
      <c r="G165" s="49" t="s">
        <v>1665</v>
      </c>
      <c r="H165" s="51" t="s">
        <v>1333</v>
      </c>
      <c r="I165" s="38" t="s">
        <v>3909</v>
      </c>
      <c r="J165" s="48" t="s">
        <v>208</v>
      </c>
      <c r="K165" s="52" t="s">
        <v>1335</v>
      </c>
      <c r="L165" s="394" t="str">
        <f aca="false">VLOOKUP(K165,CódigosRetorno!$A$2:$B$1795,2,FALSE())</f>
        <v>El dato ingresado como atributo @schemeName es incorrecto.</v>
      </c>
      <c r="M165" s="49" t="s">
        <v>8</v>
      </c>
    </row>
    <row r="166" customFormat="false" ht="24" hidden="false" customHeight="false" outlineLevel="0" collapsed="false">
      <c r="B166" s="117"/>
      <c r="C166" s="228"/>
      <c r="D166" s="48"/>
      <c r="E166" s="48"/>
      <c r="F166" s="48"/>
      <c r="G166" s="49" t="s">
        <v>1260</v>
      </c>
      <c r="H166" s="51" t="s">
        <v>1261</v>
      </c>
      <c r="I166" s="38" t="s">
        <v>2927</v>
      </c>
      <c r="J166" s="48" t="s">
        <v>208</v>
      </c>
      <c r="K166" s="52" t="s">
        <v>1264</v>
      </c>
      <c r="L166" s="394" t="str">
        <f aca="false">VLOOKUP(K166,CódigosRetorno!$A$2:$B$1795,2,FALSE())</f>
        <v>El dato ingresado como atributo @schemeAgencyName es incorrecto.</v>
      </c>
      <c r="M166" s="49" t="s">
        <v>8</v>
      </c>
    </row>
    <row r="167" customFormat="false" ht="48" hidden="false" customHeight="false" outlineLevel="0" collapsed="false">
      <c r="B167" s="117"/>
      <c r="C167" s="228"/>
      <c r="D167" s="48"/>
      <c r="E167" s="48"/>
      <c r="F167" s="48"/>
      <c r="G167" s="49" t="s">
        <v>1694</v>
      </c>
      <c r="H167" s="51" t="s">
        <v>1337</v>
      </c>
      <c r="I167" s="38" t="s">
        <v>3910</v>
      </c>
      <c r="J167" s="52" t="s">
        <v>208</v>
      </c>
      <c r="K167" s="116" t="s">
        <v>1339</v>
      </c>
      <c r="L167" s="394" t="str">
        <f aca="false">VLOOKUP(K167,CódigosRetorno!$A$2:$B$1795,2,FALSE())</f>
        <v>El dato ingresado como atributo @schemeURI es incorrecto.</v>
      </c>
      <c r="M167" s="49" t="s">
        <v>8</v>
      </c>
    </row>
    <row r="168" customFormat="false" ht="36" hidden="false" customHeight="false" outlineLevel="0" collapsed="false">
      <c r="B168" s="117" t="n">
        <f aca="false">B154+1</f>
        <v>35</v>
      </c>
      <c r="C168" s="228" t="s">
        <v>4111</v>
      </c>
      <c r="D168" s="48" t="s">
        <v>329</v>
      </c>
      <c r="E168" s="48" t="s">
        <v>184</v>
      </c>
      <c r="F168" s="48" t="s">
        <v>223</v>
      </c>
      <c r="G168" s="48"/>
      <c r="H168" s="51" t="s">
        <v>4112</v>
      </c>
      <c r="I168" s="51" t="s">
        <v>3844</v>
      </c>
      <c r="J168" s="48"/>
      <c r="K168" s="116" t="s">
        <v>8</v>
      </c>
      <c r="L168" s="394" t="str">
        <f aca="false">VLOOKUP(K168,CódigosRetorno!$A$2:$B$1795,2,FALSE())</f>
        <v>-</v>
      </c>
      <c r="M168" s="49" t="s">
        <v>8</v>
      </c>
    </row>
    <row r="169" customFormat="false" ht="48" hidden="false" customHeight="true" outlineLevel="0" collapsed="false">
      <c r="B169" s="117"/>
      <c r="C169" s="228"/>
      <c r="D169" s="48"/>
      <c r="E169" s="48"/>
      <c r="F169" s="48" t="s">
        <v>1104</v>
      </c>
      <c r="G169" s="48" t="s">
        <v>1725</v>
      </c>
      <c r="H169" s="51" t="s">
        <v>4113</v>
      </c>
      <c r="I169" s="38" t="s">
        <v>4114</v>
      </c>
      <c r="J169" s="52" t="s">
        <v>6</v>
      </c>
      <c r="K169" s="116" t="s">
        <v>4115</v>
      </c>
      <c r="L169" s="394" t="str">
        <f aca="false">VLOOKUP(K169,CódigosRetorno!$A$2:$B$1795,2,FALSE())</f>
        <v>El dato ingresado como indicador de cargo/descuento a nivel de /cac:SubInvoiceLine no corresponde al valor esperado</v>
      </c>
      <c r="M169" s="49"/>
    </row>
    <row r="170" customFormat="false" ht="48" hidden="false" customHeight="false" outlineLevel="0" collapsed="false">
      <c r="B170" s="117"/>
      <c r="C170" s="228"/>
      <c r="D170" s="48"/>
      <c r="E170" s="48"/>
      <c r="F170" s="48"/>
      <c r="G170" s="48"/>
      <c r="H170" s="51"/>
      <c r="I170" s="38" t="s">
        <v>4116</v>
      </c>
      <c r="J170" s="52" t="s">
        <v>6</v>
      </c>
      <c r="K170" s="116" t="s">
        <v>4115</v>
      </c>
      <c r="L170" s="394" t="str">
        <f aca="false">VLOOKUP(K170,CódigosRetorno!$A$2:$B$1795,2,FALSE())</f>
        <v>El dato ingresado como indicador de cargo/descuento a nivel de /cac:SubInvoiceLine no corresponde al valor esperado</v>
      </c>
      <c r="M170" s="49"/>
    </row>
    <row r="171" customFormat="false" ht="48" hidden="false" customHeight="true" outlineLevel="0" collapsed="false">
      <c r="B171" s="117"/>
      <c r="C171" s="228"/>
      <c r="D171" s="48"/>
      <c r="E171" s="48"/>
      <c r="F171" s="48" t="s">
        <v>330</v>
      </c>
      <c r="G171" s="48"/>
      <c r="H171" s="51" t="s">
        <v>4117</v>
      </c>
      <c r="I171" s="38" t="s">
        <v>1852</v>
      </c>
      <c r="J171" s="52" t="s">
        <v>6</v>
      </c>
      <c r="K171" s="116" t="s">
        <v>4118</v>
      </c>
      <c r="L171" s="394" t="str">
        <f aca="false">VLOOKUP(K171,CódigosRetorno!$A$2:$B$1795,2,FALSE())</f>
        <v>El XML no contiene el tag o no existe informacion de codigo de motivo de cargo/descuento a nivel de /cac:SubInvoiceLine</v>
      </c>
      <c r="M171" s="49" t="s">
        <v>8</v>
      </c>
    </row>
    <row r="172" customFormat="false" ht="24" hidden="false" customHeight="false" outlineLevel="0" collapsed="false">
      <c r="B172" s="117"/>
      <c r="C172" s="228"/>
      <c r="D172" s="48"/>
      <c r="E172" s="48"/>
      <c r="F172" s="48"/>
      <c r="G172" s="48"/>
      <c r="H172" s="51"/>
      <c r="I172" s="38" t="s">
        <v>4119</v>
      </c>
      <c r="J172" s="52" t="s">
        <v>208</v>
      </c>
      <c r="K172" s="116" t="s">
        <v>4120</v>
      </c>
      <c r="L172" s="394" t="str">
        <f aca="false">VLOOKUP(K172,CódigosRetorno!$A$2:$B$1795,2,FALSE())</f>
        <v>El dato ingresado como cargo/descuento no es valido a nivel de /cac:SubInvoiceLine</v>
      </c>
      <c r="M172" s="49" t="s">
        <v>8</v>
      </c>
    </row>
    <row r="173" customFormat="false" ht="24" hidden="false" customHeight="false" outlineLevel="0" collapsed="false">
      <c r="B173" s="117"/>
      <c r="C173" s="228"/>
      <c r="D173" s="48"/>
      <c r="E173" s="48"/>
      <c r="F173" s="117"/>
      <c r="G173" s="49" t="s">
        <v>1260</v>
      </c>
      <c r="H173" s="38" t="s">
        <v>1282</v>
      </c>
      <c r="I173" s="38" t="s">
        <v>1263</v>
      </c>
      <c r="J173" s="52" t="s">
        <v>208</v>
      </c>
      <c r="K173" s="116" t="s">
        <v>1283</v>
      </c>
      <c r="L173" s="394" t="str">
        <f aca="false">VLOOKUP(K173,CódigosRetorno!$A$2:$B$1795,2,FALSE())</f>
        <v>El dato ingresado como atributo @listAgencyName es incorrecto.</v>
      </c>
      <c r="M173" s="49" t="s">
        <v>8</v>
      </c>
    </row>
    <row r="174" customFormat="false" ht="24" hidden="false" customHeight="false" outlineLevel="0" collapsed="false">
      <c r="B174" s="117"/>
      <c r="C174" s="228"/>
      <c r="D174" s="48"/>
      <c r="E174" s="48"/>
      <c r="F174" s="117"/>
      <c r="G174" s="49" t="s">
        <v>1738</v>
      </c>
      <c r="H174" s="38" t="s">
        <v>1285</v>
      </c>
      <c r="I174" s="38" t="s">
        <v>1739</v>
      </c>
      <c r="J174" s="48" t="s">
        <v>208</v>
      </c>
      <c r="K174" s="52" t="s">
        <v>1287</v>
      </c>
      <c r="L174" s="394" t="str">
        <f aca="false">VLOOKUP(K174,CódigosRetorno!$A$2:$B$1795,2,FALSE())</f>
        <v>El dato ingresado como atributo @listName es incorrecto.</v>
      </c>
      <c r="M174" s="49" t="s">
        <v>8</v>
      </c>
    </row>
    <row r="175" customFormat="false" ht="48" hidden="false" customHeight="false" outlineLevel="0" collapsed="false">
      <c r="B175" s="117"/>
      <c r="C175" s="228"/>
      <c r="D175" s="48"/>
      <c r="E175" s="48"/>
      <c r="F175" s="117"/>
      <c r="G175" s="49" t="s">
        <v>1740</v>
      </c>
      <c r="H175" s="38" t="s">
        <v>1289</v>
      </c>
      <c r="I175" s="38" t="s">
        <v>1741</v>
      </c>
      <c r="J175" s="52" t="s">
        <v>208</v>
      </c>
      <c r="K175" s="116" t="s">
        <v>1291</v>
      </c>
      <c r="L175" s="394" t="str">
        <f aca="false">VLOOKUP(K175,CódigosRetorno!$A$2:$B$1795,2,FALSE())</f>
        <v>El dato ingresado como atributo @listURI es incorrecto.</v>
      </c>
      <c r="M175" s="49" t="s">
        <v>8</v>
      </c>
    </row>
    <row r="176" customFormat="false" ht="36" hidden="false" customHeight="false" outlineLevel="0" collapsed="false">
      <c r="B176" s="117"/>
      <c r="C176" s="228"/>
      <c r="D176" s="48"/>
      <c r="E176" s="48"/>
      <c r="F176" s="49" t="s">
        <v>1628</v>
      </c>
      <c r="G176" s="48" t="s">
        <v>1629</v>
      </c>
      <c r="H176" s="38" t="s">
        <v>4121</v>
      </c>
      <c r="I176" s="38" t="s">
        <v>1743</v>
      </c>
      <c r="J176" s="52" t="s">
        <v>6</v>
      </c>
      <c r="K176" s="116" t="s">
        <v>4122</v>
      </c>
      <c r="L176" s="394" t="str">
        <f aca="false">VLOOKUP(K176,CódigosRetorno!$A$2:$B$1795,2,FALSE())</f>
        <v>El factor de cargo/descuento a nivel de /cac:SubInvoiceLine no cumple con el formato establecido</v>
      </c>
      <c r="M176" s="49" t="s">
        <v>8</v>
      </c>
    </row>
    <row r="177" customFormat="false" ht="48" hidden="false" customHeight="true" outlineLevel="0" collapsed="false">
      <c r="B177" s="117"/>
      <c r="C177" s="228"/>
      <c r="D177" s="48"/>
      <c r="E177" s="48"/>
      <c r="F177" s="48" t="s">
        <v>865</v>
      </c>
      <c r="G177" s="48" t="s">
        <v>866</v>
      </c>
      <c r="H177" s="103" t="s">
        <v>4123</v>
      </c>
      <c r="I177" s="38" t="s">
        <v>1618</v>
      </c>
      <c r="J177" s="52" t="s">
        <v>6</v>
      </c>
      <c r="K177" s="116" t="s">
        <v>4124</v>
      </c>
      <c r="L177" s="394" t="str">
        <f aca="false">VLOOKUP(K177,CódigosRetorno!$A$2:$B$1795,2,FALSE())</f>
        <v>El dato ingresado en el tag cac:SubInvoiceLine/cac:Allowancecharge/cbc:Amount no cumple con el formato establecido</v>
      </c>
      <c r="M177" s="49" t="s">
        <v>8</v>
      </c>
    </row>
    <row r="178" customFormat="false" ht="60" hidden="false" customHeight="false" outlineLevel="0" collapsed="false">
      <c r="B178" s="117"/>
      <c r="C178" s="228"/>
      <c r="D178" s="48"/>
      <c r="E178" s="48"/>
      <c r="F178" s="48"/>
      <c r="G178" s="48"/>
      <c r="H178" s="103"/>
      <c r="I178" s="38" t="s">
        <v>1747</v>
      </c>
      <c r="J178" s="52" t="s">
        <v>208</v>
      </c>
      <c r="K178" s="116" t="s">
        <v>4125</v>
      </c>
      <c r="L178" s="394" t="str">
        <f aca="false">VLOOKUP(K178,CódigosRetorno!$A$2:$B$1795,2,FALSE())</f>
        <v>El valor de cargo/descuento a nivel de /cac:SubInvoiceLine difiere de los importes consignados.</v>
      </c>
      <c r="M178" s="49" t="s">
        <v>8</v>
      </c>
    </row>
    <row r="179" customFormat="false" ht="24" hidden="false" customHeight="false" outlineLevel="0" collapsed="false">
      <c r="B179" s="117"/>
      <c r="C179" s="228"/>
      <c r="D179" s="48"/>
      <c r="E179" s="48"/>
      <c r="F179" s="49" t="s">
        <v>144</v>
      </c>
      <c r="G179" s="48" t="s">
        <v>3564</v>
      </c>
      <c r="H179" s="51" t="s">
        <v>1575</v>
      </c>
      <c r="I179" s="51" t="s">
        <v>4036</v>
      </c>
      <c r="J179" s="52" t="s">
        <v>6</v>
      </c>
      <c r="K179" s="116" t="s">
        <v>3661</v>
      </c>
      <c r="L179" s="394" t="str">
        <f aca="false">VLOOKUP(K179,CódigosRetorno!$A$2:$B$1795,2,FALSE())</f>
        <v>La moneda debe ser la misma en todo el documento</v>
      </c>
      <c r="M179" s="49" t="s">
        <v>1297</v>
      </c>
    </row>
    <row r="180" customFormat="false" ht="36" hidden="false" customHeight="false" outlineLevel="0" collapsed="false">
      <c r="B180" s="117"/>
      <c r="C180" s="228"/>
      <c r="D180" s="48"/>
      <c r="E180" s="48"/>
      <c r="F180" s="142" t="s">
        <v>865</v>
      </c>
      <c r="G180" s="142" t="s">
        <v>866</v>
      </c>
      <c r="H180" s="143" t="s">
        <v>4126</v>
      </c>
      <c r="I180" s="38" t="s">
        <v>1618</v>
      </c>
      <c r="J180" s="52" t="s">
        <v>6</v>
      </c>
      <c r="K180" s="116" t="s">
        <v>4127</v>
      </c>
      <c r="L180" s="394" t="str">
        <f aca="false">VLOOKUP(K180,CódigosRetorno!$A$2:$B$1795,2,FALSE())</f>
        <v>El Monto base de cargo/descuento a nivel de /cac:SubInvoiceLine no cumple con el formato establecido</v>
      </c>
      <c r="M180" s="49" t="s">
        <v>8</v>
      </c>
    </row>
    <row r="181" customFormat="false" ht="24" hidden="false" customHeight="false" outlineLevel="0" collapsed="false">
      <c r="B181" s="117"/>
      <c r="C181" s="228"/>
      <c r="D181" s="48"/>
      <c r="E181" s="48"/>
      <c r="F181" s="49" t="s">
        <v>144</v>
      </c>
      <c r="G181" s="48" t="s">
        <v>3564</v>
      </c>
      <c r="H181" s="51" t="s">
        <v>1575</v>
      </c>
      <c r="I181" s="51" t="s">
        <v>4036</v>
      </c>
      <c r="J181" s="52" t="s">
        <v>6</v>
      </c>
      <c r="K181" s="116" t="s">
        <v>3661</v>
      </c>
      <c r="L181" s="394" t="str">
        <f aca="false">VLOOKUP(K181,CódigosRetorno!$A$2:$B$1795,2,FALSE())</f>
        <v>La moneda debe ser la misma en todo el documento</v>
      </c>
      <c r="M181" s="49" t="s">
        <v>1297</v>
      </c>
    </row>
    <row r="182" customFormat="false" ht="36" hidden="false" customHeight="true" outlineLevel="0" collapsed="false">
      <c r="B182" s="419" t="n">
        <f aca="false">B168+1</f>
        <v>36</v>
      </c>
      <c r="C182" s="51" t="s">
        <v>4128</v>
      </c>
      <c r="D182" s="48" t="s">
        <v>329</v>
      </c>
      <c r="E182" s="48" t="s">
        <v>143</v>
      </c>
      <c r="F182" s="48" t="s">
        <v>300</v>
      </c>
      <c r="G182" s="48" t="s">
        <v>301</v>
      </c>
      <c r="H182" s="51" t="s">
        <v>3953</v>
      </c>
      <c r="I182" s="38" t="s">
        <v>4129</v>
      </c>
      <c r="J182" s="52" t="s">
        <v>6</v>
      </c>
      <c r="K182" s="116" t="s">
        <v>3955</v>
      </c>
      <c r="L182" s="394" t="str">
        <f aca="false">VLOOKUP(K182,CódigosRetorno!$A$2:$B$1795,2,FALSE())</f>
        <v>Debe consignar el tag /cac:SubInvoiceLine/cac:ItemPriceExtension</v>
      </c>
      <c r="M182" s="49" t="s">
        <v>8</v>
      </c>
    </row>
    <row r="183" customFormat="false" ht="48" hidden="false" customHeight="false" outlineLevel="0" collapsed="false">
      <c r="B183" s="419"/>
      <c r="C183" s="51"/>
      <c r="D183" s="48"/>
      <c r="E183" s="48"/>
      <c r="F183" s="48"/>
      <c r="G183" s="48"/>
      <c r="H183" s="51"/>
      <c r="I183" s="38" t="s">
        <v>1618</v>
      </c>
      <c r="J183" s="52" t="s">
        <v>6</v>
      </c>
      <c r="K183" s="116" t="s">
        <v>3956</v>
      </c>
      <c r="L183" s="394" t="str">
        <f aca="false">VLOOKUP(K183,CódigosRetorno!$A$2:$B$1795,2,FALSE())</f>
        <v>El dato ingresado en el tag cac:InvoiceLine/cac:SubInvoiceLine/cac:ItemPriceExtension/cbc:Amount no cumple con el formato establecido</v>
      </c>
      <c r="M183" s="49" t="s">
        <v>8</v>
      </c>
    </row>
    <row r="184" customFormat="false" ht="48" hidden="false" customHeight="false" outlineLevel="0" collapsed="false">
      <c r="B184" s="419"/>
      <c r="C184" s="51"/>
      <c r="D184" s="48"/>
      <c r="E184" s="48"/>
      <c r="F184" s="48"/>
      <c r="G184" s="48"/>
      <c r="H184" s="51"/>
      <c r="I184" s="51" t="s">
        <v>4130</v>
      </c>
      <c r="J184" s="52" t="s">
        <v>208</v>
      </c>
      <c r="K184" s="116" t="s">
        <v>3958</v>
      </c>
      <c r="L184" s="394" t="str">
        <f aca="false">VLOOKUP(K184,CódigosRetorno!$A$2:$B$1795,2,FALSE())</f>
        <v>El importe del campo /cac:InvoiceLine/cac:SubInvoiceLine/cac:ItemPriceExtension/cbc:Amount no coincide con el valor calculado</v>
      </c>
      <c r="M184" s="49" t="s">
        <v>8</v>
      </c>
    </row>
    <row r="185" customFormat="false" ht="24" hidden="false" customHeight="false" outlineLevel="0" collapsed="false">
      <c r="B185" s="419"/>
      <c r="C185" s="51"/>
      <c r="D185" s="48"/>
      <c r="E185" s="48"/>
      <c r="F185" s="49" t="s">
        <v>144</v>
      </c>
      <c r="G185" s="48" t="s">
        <v>3564</v>
      </c>
      <c r="H185" s="51" t="s">
        <v>1575</v>
      </c>
      <c r="I185" s="51" t="s">
        <v>4036</v>
      </c>
      <c r="J185" s="52" t="s">
        <v>6</v>
      </c>
      <c r="K185" s="116" t="s">
        <v>3661</v>
      </c>
      <c r="L185" s="394" t="str">
        <f aca="false">VLOOKUP(K185,CódigosRetorno!$A$2:$B$1795,2,FALSE())</f>
        <v>La moneda debe ser la misma en todo el documento</v>
      </c>
      <c r="M185" s="49" t="s">
        <v>1297</v>
      </c>
    </row>
    <row r="186" customFormat="false" ht="12" hidden="false" customHeight="true" outlineLevel="0" collapsed="false">
      <c r="B186" s="431" t="s">
        <v>4131</v>
      </c>
      <c r="C186" s="431"/>
      <c r="D186" s="431"/>
      <c r="E186" s="431"/>
      <c r="F186" s="431"/>
      <c r="G186" s="431"/>
      <c r="H186" s="431"/>
      <c r="I186" s="459"/>
      <c r="J186" s="442"/>
      <c r="K186" s="443" t="s">
        <v>8</v>
      </c>
      <c r="L186" s="394" t="str">
        <f aca="false">VLOOKUP(K186,CódigosRetorno!$A$2:$B$1795,2,FALSE())</f>
        <v>-</v>
      </c>
      <c r="M186" s="444"/>
    </row>
    <row r="187" customFormat="false" ht="36" hidden="false" customHeight="true" outlineLevel="0" collapsed="false">
      <c r="B187" s="49" t="n">
        <f aca="false">B182+1</f>
        <v>37</v>
      </c>
      <c r="C187" s="51" t="s">
        <v>4132</v>
      </c>
      <c r="D187" s="48" t="s">
        <v>63</v>
      </c>
      <c r="E187" s="48" t="s">
        <v>143</v>
      </c>
      <c r="F187" s="48" t="s">
        <v>300</v>
      </c>
      <c r="G187" s="48" t="s">
        <v>301</v>
      </c>
      <c r="H187" s="103" t="s">
        <v>1881</v>
      </c>
      <c r="I187" s="38" t="s">
        <v>3884</v>
      </c>
      <c r="J187" s="48" t="s">
        <v>6</v>
      </c>
      <c r="K187" s="116" t="s">
        <v>3979</v>
      </c>
      <c r="L187" s="394" t="str">
        <f aca="false">VLOOKUP(K187,CódigosRetorno!$A$2:$B$1795,2,FALSE())</f>
        <v>El XML no contiene el tag cac:LegalMonetaryTotal/cbc:LineExtensionAmount</v>
      </c>
      <c r="M187" s="49"/>
    </row>
    <row r="188" customFormat="false" ht="48" hidden="false" customHeight="false" outlineLevel="0" collapsed="false">
      <c r="B188" s="49"/>
      <c r="C188" s="51"/>
      <c r="D188" s="48"/>
      <c r="E188" s="48"/>
      <c r="F188" s="48"/>
      <c r="G188" s="48"/>
      <c r="H188" s="103"/>
      <c r="I188" s="38" t="s">
        <v>4133</v>
      </c>
      <c r="J188" s="48" t="s">
        <v>6</v>
      </c>
      <c r="K188" s="116" t="s">
        <v>3980</v>
      </c>
      <c r="L188" s="394" t="str">
        <f aca="false">VLOOKUP(K188,CódigosRetorno!$A$2:$B$1795,2,FALSE())</f>
        <v>El dato ingresado en el tag cac:LegalMonetaryTotal/cbc:LineExtensionAmount no cumple con el formato establecido</v>
      </c>
      <c r="M188" s="49"/>
    </row>
    <row r="189" customFormat="false" ht="24" hidden="false" customHeight="false" outlineLevel="0" collapsed="false">
      <c r="B189" s="49"/>
      <c r="C189" s="51"/>
      <c r="D189" s="48"/>
      <c r="E189" s="48"/>
      <c r="F189" s="48"/>
      <c r="G189" s="48"/>
      <c r="H189" s="103"/>
      <c r="I189" s="38" t="s">
        <v>4134</v>
      </c>
      <c r="J189" s="48" t="s">
        <v>208</v>
      </c>
      <c r="K189" s="116" t="s">
        <v>2855</v>
      </c>
      <c r="L189" s="394" t="str">
        <f aca="false">VLOOKUP(MID(K189,1,4),CódigosRetorno!$A$2:$B$1795,2,FALSE())</f>
        <v>La sumatoria de valor de venta no corresponde a los importes consignados</v>
      </c>
      <c r="M189" s="200"/>
    </row>
    <row r="190" customFormat="false" ht="24" hidden="false" customHeight="false" outlineLevel="0" collapsed="false">
      <c r="B190" s="49"/>
      <c r="C190" s="51"/>
      <c r="D190" s="48"/>
      <c r="E190" s="48"/>
      <c r="F190" s="49" t="s">
        <v>144</v>
      </c>
      <c r="G190" s="48" t="s">
        <v>3564</v>
      </c>
      <c r="H190" s="51" t="s">
        <v>1575</v>
      </c>
      <c r="I190" s="51" t="s">
        <v>4036</v>
      </c>
      <c r="J190" s="52" t="s">
        <v>6</v>
      </c>
      <c r="K190" s="116" t="s">
        <v>3661</v>
      </c>
      <c r="L190" s="394" t="str">
        <f aca="false">VLOOKUP(K190,CódigosRetorno!$A$2:$B$1795,2,FALSE())</f>
        <v>La moneda debe ser la misma en todo el documento</v>
      </c>
      <c r="M190" s="49" t="s">
        <v>1297</v>
      </c>
    </row>
    <row r="191" customFormat="false" ht="24" hidden="false" customHeight="true" outlineLevel="0" collapsed="false">
      <c r="B191" s="117" t="n">
        <f aca="false">B187+1</f>
        <v>38</v>
      </c>
      <c r="C191" s="51" t="s">
        <v>4135</v>
      </c>
      <c r="D191" s="48" t="s">
        <v>63</v>
      </c>
      <c r="E191" s="48" t="s">
        <v>143</v>
      </c>
      <c r="F191" s="48" t="s">
        <v>300</v>
      </c>
      <c r="G191" s="48" t="s">
        <v>301</v>
      </c>
      <c r="H191" s="51" t="s">
        <v>4136</v>
      </c>
      <c r="I191" s="103" t="s">
        <v>1618</v>
      </c>
      <c r="J191" s="101" t="s">
        <v>6</v>
      </c>
      <c r="K191" s="157" t="s">
        <v>1120</v>
      </c>
      <c r="L191" s="394" t="str">
        <f aca="false">VLOOKUP(K191,CódigosRetorno!$A$2:$B$1795,2,FALSE())</f>
        <v>El dato ingresado en TaxAmount no cumple con el formato establecido</v>
      </c>
      <c r="M191" s="49"/>
    </row>
    <row r="192" customFormat="false" ht="60" hidden="false" customHeight="false" outlineLevel="0" collapsed="false">
      <c r="B192" s="117"/>
      <c r="C192" s="51"/>
      <c r="D192" s="48"/>
      <c r="E192" s="48"/>
      <c r="F192" s="48"/>
      <c r="G192" s="48"/>
      <c r="H192" s="51"/>
      <c r="I192" s="51" t="s">
        <v>4137</v>
      </c>
      <c r="J192" s="48" t="s">
        <v>208</v>
      </c>
      <c r="K192" s="116" t="s">
        <v>2829</v>
      </c>
      <c r="L192" s="394" t="str">
        <f aca="false">VLOOKUP(K192,CódigosRetorno!$A$2:$B$1795,2,FALSE())</f>
        <v>El cálculo del IGV es Incorrecto</v>
      </c>
      <c r="M192" s="49"/>
    </row>
    <row r="193" customFormat="false" ht="24" hidden="false" customHeight="false" outlineLevel="0" collapsed="false">
      <c r="B193" s="117"/>
      <c r="C193" s="51"/>
      <c r="D193" s="48"/>
      <c r="E193" s="48"/>
      <c r="F193" s="49" t="s">
        <v>144</v>
      </c>
      <c r="G193" s="48" t="s">
        <v>3564</v>
      </c>
      <c r="H193" s="51" t="s">
        <v>1575</v>
      </c>
      <c r="I193" s="51" t="s">
        <v>4036</v>
      </c>
      <c r="J193" s="48" t="s">
        <v>6</v>
      </c>
      <c r="K193" s="116" t="s">
        <v>3661</v>
      </c>
      <c r="L193" s="394" t="str">
        <f aca="false">VLOOKUP(K193,CódigosRetorno!$A$2:$B$1795,2,FALSE())</f>
        <v>La moneda debe ser la misma en todo el documento</v>
      </c>
      <c r="M193" s="49" t="s">
        <v>1297</v>
      </c>
    </row>
    <row r="194" customFormat="false" ht="24" hidden="false" customHeight="true" outlineLevel="0" collapsed="false">
      <c r="B194" s="117"/>
      <c r="C194" s="51"/>
      <c r="D194" s="48"/>
      <c r="E194" s="48"/>
      <c r="F194" s="48" t="s">
        <v>769</v>
      </c>
      <c r="G194" s="49" t="s">
        <v>4056</v>
      </c>
      <c r="H194" s="51" t="s">
        <v>1787</v>
      </c>
      <c r="I194" s="38" t="s">
        <v>4138</v>
      </c>
      <c r="J194" s="52" t="s">
        <v>6</v>
      </c>
      <c r="K194" s="116" t="s">
        <v>1117</v>
      </c>
      <c r="L194" s="394" t="str">
        <f aca="false">VLOOKUP(K194,CódigosRetorno!$A$2:$B$1795,2,FALSE())</f>
        <v>Debe indicar Información acerca del importe total de IGV/IVAP</v>
      </c>
      <c r="M194" s="49"/>
    </row>
    <row r="195" customFormat="false" ht="24" hidden="false" customHeight="false" outlineLevel="0" collapsed="false">
      <c r="B195" s="117"/>
      <c r="C195" s="51"/>
      <c r="D195" s="48"/>
      <c r="E195" s="48"/>
      <c r="F195" s="48"/>
      <c r="G195" s="49"/>
      <c r="H195" s="51"/>
      <c r="I195" s="38" t="s">
        <v>66</v>
      </c>
      <c r="J195" s="52" t="s">
        <v>6</v>
      </c>
      <c r="K195" s="116" t="s">
        <v>1788</v>
      </c>
      <c r="L195" s="394" t="str">
        <f aca="false">VLOOKUP(K195,CódigosRetorno!$A$2:$B$1795,2,FALSE())</f>
        <v>El XML no contiene el tag o no existe información de código de tributo.</v>
      </c>
      <c r="M195" s="49"/>
    </row>
    <row r="196" customFormat="false" ht="24" hidden="false" customHeight="false" outlineLevel="0" collapsed="false">
      <c r="B196" s="117"/>
      <c r="C196" s="51"/>
      <c r="D196" s="48"/>
      <c r="E196" s="48"/>
      <c r="F196" s="48"/>
      <c r="G196" s="49"/>
      <c r="H196" s="51"/>
      <c r="I196" s="38" t="s">
        <v>4050</v>
      </c>
      <c r="J196" s="52" t="s">
        <v>6</v>
      </c>
      <c r="K196" s="116" t="s">
        <v>1790</v>
      </c>
      <c r="L196" s="394" t="str">
        <f aca="false">VLOOKUP(K196,CódigosRetorno!$A$2:$B$1795,2,FALSE())</f>
        <v>El dato ingresado como codigo de tributo global no corresponde al valor esperado.</v>
      </c>
      <c r="M196" s="49"/>
    </row>
    <row r="197" customFormat="false" ht="24" hidden="false" customHeight="false" outlineLevel="0" collapsed="false">
      <c r="B197" s="117"/>
      <c r="C197" s="51"/>
      <c r="D197" s="48"/>
      <c r="E197" s="48"/>
      <c r="F197" s="48"/>
      <c r="G197" s="49"/>
      <c r="H197" s="51"/>
      <c r="I197" s="38" t="s">
        <v>1791</v>
      </c>
      <c r="J197" s="116" t="s">
        <v>6</v>
      </c>
      <c r="K197" s="116" t="s">
        <v>1792</v>
      </c>
      <c r="L197" s="394" t="str">
        <f aca="false">VLOOKUP(K197,CódigosRetorno!$A$2:$B$1795,2,FALSE())</f>
        <v>El código de tributo no debe repetirse a nivel de totales</v>
      </c>
      <c r="M197" s="49"/>
    </row>
    <row r="198" customFormat="false" ht="24" hidden="false" customHeight="false" outlineLevel="0" collapsed="false">
      <c r="B198" s="117"/>
      <c r="C198" s="51"/>
      <c r="D198" s="48"/>
      <c r="E198" s="48" t="s">
        <v>184</v>
      </c>
      <c r="F198" s="48"/>
      <c r="G198" s="49" t="s">
        <v>1665</v>
      </c>
      <c r="H198" s="51" t="s">
        <v>1333</v>
      </c>
      <c r="I198" s="38" t="s">
        <v>3909</v>
      </c>
      <c r="J198" s="48" t="s">
        <v>208</v>
      </c>
      <c r="K198" s="52" t="s">
        <v>1335</v>
      </c>
      <c r="L198" s="394" t="str">
        <f aca="false">VLOOKUP(K198,CódigosRetorno!$A$2:$B$1795,2,FALSE())</f>
        <v>El dato ingresado como atributo @schemeName es incorrecto.</v>
      </c>
      <c r="M198" s="49"/>
    </row>
    <row r="199" customFormat="false" ht="24" hidden="false" customHeight="false" outlineLevel="0" collapsed="false">
      <c r="B199" s="117"/>
      <c r="C199" s="51"/>
      <c r="D199" s="48"/>
      <c r="E199" s="48"/>
      <c r="F199" s="48"/>
      <c r="G199" s="49" t="s">
        <v>1260</v>
      </c>
      <c r="H199" s="51" t="s">
        <v>1261</v>
      </c>
      <c r="I199" s="38" t="s">
        <v>2927</v>
      </c>
      <c r="J199" s="48" t="s">
        <v>208</v>
      </c>
      <c r="K199" s="52" t="s">
        <v>1264</v>
      </c>
      <c r="L199" s="394" t="str">
        <f aca="false">VLOOKUP(K199,CódigosRetorno!$A$2:$B$1795,2,FALSE())</f>
        <v>El dato ingresado como atributo @schemeAgencyName es incorrecto.</v>
      </c>
      <c r="M199" s="49"/>
    </row>
    <row r="200" customFormat="false" ht="48" hidden="false" customHeight="false" outlineLevel="0" collapsed="false">
      <c r="B200" s="117"/>
      <c r="C200" s="51"/>
      <c r="D200" s="48"/>
      <c r="E200" s="48"/>
      <c r="F200" s="48"/>
      <c r="G200" s="49" t="s">
        <v>1694</v>
      </c>
      <c r="H200" s="51" t="s">
        <v>1337</v>
      </c>
      <c r="I200" s="38" t="s">
        <v>3910</v>
      </c>
      <c r="J200" s="52" t="s">
        <v>208</v>
      </c>
      <c r="K200" s="116" t="s">
        <v>1339</v>
      </c>
      <c r="L200" s="394" t="str">
        <f aca="false">VLOOKUP(K200,CódigosRetorno!$A$2:$B$1795,2,FALSE())</f>
        <v>El dato ingresado como atributo @schemeURI es incorrecto.</v>
      </c>
      <c r="M200" s="49"/>
    </row>
    <row r="201" customFormat="false" ht="24" hidden="false" customHeight="true" outlineLevel="0" collapsed="false">
      <c r="B201" s="117" t="n">
        <f aca="false">B191+1</f>
        <v>39</v>
      </c>
      <c r="C201" s="51" t="s">
        <v>4139</v>
      </c>
      <c r="D201" s="48" t="s">
        <v>63</v>
      </c>
      <c r="E201" s="48" t="s">
        <v>184</v>
      </c>
      <c r="F201" s="48" t="s">
        <v>300</v>
      </c>
      <c r="G201" s="48" t="s">
        <v>301</v>
      </c>
      <c r="H201" s="51" t="s">
        <v>4140</v>
      </c>
      <c r="I201" s="103" t="s">
        <v>1618</v>
      </c>
      <c r="J201" s="101" t="s">
        <v>6</v>
      </c>
      <c r="K201" s="157" t="s">
        <v>1120</v>
      </c>
      <c r="L201" s="394" t="str">
        <f aca="false">VLOOKUP(K201,CódigosRetorno!$A$2:$B$1795,2,FALSE())</f>
        <v>El dato ingresado en TaxAmount no cumple con el formato establecido</v>
      </c>
      <c r="M201" s="49"/>
    </row>
    <row r="202" customFormat="false" ht="60" hidden="false" customHeight="false" outlineLevel="0" collapsed="false">
      <c r="B202" s="117"/>
      <c r="C202" s="51"/>
      <c r="D202" s="48"/>
      <c r="E202" s="48"/>
      <c r="F202" s="48"/>
      <c r="G202" s="48"/>
      <c r="H202" s="51"/>
      <c r="I202" s="51" t="s">
        <v>4141</v>
      </c>
      <c r="J202" s="101" t="s">
        <v>208</v>
      </c>
      <c r="K202" s="157" t="s">
        <v>2838</v>
      </c>
      <c r="L202" s="394" t="str">
        <f aca="false">VLOOKUP(K202,CódigosRetorno!$A$2:$B$1795,2,FALSE())</f>
        <v>La sumatoria del total del importe del tributo ISC de línea no corresponden al total</v>
      </c>
      <c r="M202" s="49"/>
    </row>
    <row r="203" customFormat="false" ht="24" hidden="false" customHeight="false" outlineLevel="0" collapsed="false">
      <c r="B203" s="117"/>
      <c r="C203" s="51"/>
      <c r="D203" s="48"/>
      <c r="E203" s="48"/>
      <c r="F203" s="49" t="s">
        <v>144</v>
      </c>
      <c r="G203" s="48" t="s">
        <v>3564</v>
      </c>
      <c r="H203" s="51" t="s">
        <v>1575</v>
      </c>
      <c r="I203" s="51" t="s">
        <v>4036</v>
      </c>
      <c r="J203" s="52" t="s">
        <v>6</v>
      </c>
      <c r="K203" s="116" t="s">
        <v>3661</v>
      </c>
      <c r="L203" s="394" t="str">
        <f aca="false">VLOOKUP(K203,CódigosRetorno!$A$2:$B$1795,2,FALSE())</f>
        <v>La moneda debe ser la misma en todo el documento</v>
      </c>
      <c r="M203" s="49" t="s">
        <v>1297</v>
      </c>
    </row>
    <row r="204" customFormat="false" ht="24" hidden="false" customHeight="true" outlineLevel="0" collapsed="false">
      <c r="B204" s="117"/>
      <c r="C204" s="51"/>
      <c r="D204" s="48"/>
      <c r="E204" s="48"/>
      <c r="F204" s="48" t="s">
        <v>769</v>
      </c>
      <c r="G204" s="48" t="s">
        <v>4048</v>
      </c>
      <c r="H204" s="51" t="s">
        <v>1787</v>
      </c>
      <c r="I204" s="38" t="s">
        <v>66</v>
      </c>
      <c r="J204" s="52" t="s">
        <v>6</v>
      </c>
      <c r="K204" s="116" t="s">
        <v>1788</v>
      </c>
      <c r="L204" s="394" t="str">
        <f aca="false">VLOOKUP(K204,CódigosRetorno!$A$2:$B$1795,2,FALSE())</f>
        <v>El XML no contiene el tag o no existe información de código de tributo.</v>
      </c>
      <c r="M204" s="49"/>
    </row>
    <row r="205" customFormat="false" ht="24" hidden="false" customHeight="false" outlineLevel="0" collapsed="false">
      <c r="B205" s="117"/>
      <c r="C205" s="51"/>
      <c r="D205" s="48"/>
      <c r="E205" s="48"/>
      <c r="F205" s="48"/>
      <c r="G205" s="48"/>
      <c r="H205" s="51"/>
      <c r="I205" s="38" t="s">
        <v>4050</v>
      </c>
      <c r="J205" s="52" t="s">
        <v>6</v>
      </c>
      <c r="K205" s="116" t="s">
        <v>1790</v>
      </c>
      <c r="L205" s="394" t="str">
        <f aca="false">VLOOKUP(K205,CódigosRetorno!$A$2:$B$1795,2,FALSE())</f>
        <v>El dato ingresado como codigo de tributo global no corresponde al valor esperado.</v>
      </c>
      <c r="M205" s="49"/>
    </row>
    <row r="206" customFormat="false" ht="24" hidden="false" customHeight="false" outlineLevel="0" collapsed="false">
      <c r="B206" s="117"/>
      <c r="C206" s="51"/>
      <c r="D206" s="48"/>
      <c r="E206" s="48"/>
      <c r="F206" s="48"/>
      <c r="G206" s="48"/>
      <c r="H206" s="51"/>
      <c r="I206" s="38" t="s">
        <v>4142</v>
      </c>
      <c r="J206" s="116" t="s">
        <v>6</v>
      </c>
      <c r="K206" s="116" t="s">
        <v>1792</v>
      </c>
      <c r="L206" s="394" t="str">
        <f aca="false">VLOOKUP(K206,CódigosRetorno!$A$2:$B$1795,2,FALSE())</f>
        <v>El código de tributo no debe repetirse a nivel de totales</v>
      </c>
      <c r="M206" s="49"/>
    </row>
    <row r="207" customFormat="false" ht="24" hidden="false" customHeight="false" outlineLevel="0" collapsed="false">
      <c r="B207" s="117"/>
      <c r="C207" s="51"/>
      <c r="D207" s="48"/>
      <c r="E207" s="48"/>
      <c r="F207" s="48"/>
      <c r="G207" s="49" t="s">
        <v>1665</v>
      </c>
      <c r="H207" s="51" t="s">
        <v>1333</v>
      </c>
      <c r="I207" s="38" t="s">
        <v>3909</v>
      </c>
      <c r="J207" s="48" t="s">
        <v>208</v>
      </c>
      <c r="K207" s="52" t="s">
        <v>1335</v>
      </c>
      <c r="L207" s="394" t="str">
        <f aca="false">VLOOKUP(K207,CódigosRetorno!$A$2:$B$1795,2,FALSE())</f>
        <v>El dato ingresado como atributo @schemeName es incorrecto.</v>
      </c>
      <c r="M207" s="49"/>
    </row>
    <row r="208" customFormat="false" ht="24" hidden="false" customHeight="false" outlineLevel="0" collapsed="false">
      <c r="B208" s="117"/>
      <c r="C208" s="51"/>
      <c r="D208" s="48"/>
      <c r="E208" s="48"/>
      <c r="F208" s="48"/>
      <c r="G208" s="49" t="s">
        <v>1260</v>
      </c>
      <c r="H208" s="51" t="s">
        <v>1261</v>
      </c>
      <c r="I208" s="38" t="s">
        <v>2927</v>
      </c>
      <c r="J208" s="48" t="s">
        <v>208</v>
      </c>
      <c r="K208" s="52" t="s">
        <v>1264</v>
      </c>
      <c r="L208" s="394" t="str">
        <f aca="false">VLOOKUP(K208,CódigosRetorno!$A$2:$B$1795,2,FALSE())</f>
        <v>El dato ingresado como atributo @schemeAgencyName es incorrecto.</v>
      </c>
      <c r="M208" s="49"/>
    </row>
    <row r="209" customFormat="false" ht="48" hidden="false" customHeight="false" outlineLevel="0" collapsed="false">
      <c r="B209" s="117"/>
      <c r="C209" s="51"/>
      <c r="D209" s="48"/>
      <c r="E209" s="48"/>
      <c r="F209" s="48"/>
      <c r="G209" s="49" t="s">
        <v>1694</v>
      </c>
      <c r="H209" s="51" t="s">
        <v>1337</v>
      </c>
      <c r="I209" s="38" t="s">
        <v>3910</v>
      </c>
      <c r="J209" s="52" t="s">
        <v>208</v>
      </c>
      <c r="K209" s="116" t="s">
        <v>1339</v>
      </c>
      <c r="L209" s="394" t="str">
        <f aca="false">VLOOKUP(K209,CódigosRetorno!$A$2:$B$1795,2,FALSE())</f>
        <v>El dato ingresado como atributo @schemeURI es incorrecto.</v>
      </c>
      <c r="M209" s="49"/>
    </row>
    <row r="210" customFormat="false" ht="12" hidden="false" customHeight="true" outlineLevel="0" collapsed="false">
      <c r="B210" s="49" t="n">
        <f aca="false">B201+1</f>
        <v>40</v>
      </c>
      <c r="C210" s="51" t="s">
        <v>4143</v>
      </c>
      <c r="D210" s="48" t="s">
        <v>63</v>
      </c>
      <c r="E210" s="48" t="s">
        <v>143</v>
      </c>
      <c r="F210" s="48" t="s">
        <v>300</v>
      </c>
      <c r="G210" s="48" t="s">
        <v>301</v>
      </c>
      <c r="H210" s="103" t="s">
        <v>4144</v>
      </c>
      <c r="I210" s="51" t="s">
        <v>4145</v>
      </c>
      <c r="J210" s="66" t="s">
        <v>6</v>
      </c>
      <c r="K210" s="47" t="s">
        <v>1755</v>
      </c>
      <c r="L210" s="394" t="str">
        <f aca="false">VLOOKUP(K210,CódigosRetorno!$A$2:$B$1795,2,FALSE())</f>
        <v>El Monto total de impuestos es obligatorio</v>
      </c>
      <c r="M210" s="49"/>
    </row>
    <row r="211" customFormat="false" ht="24" hidden="false" customHeight="false" outlineLevel="0" collapsed="false">
      <c r="B211" s="49"/>
      <c r="C211" s="51"/>
      <c r="D211" s="48"/>
      <c r="E211" s="48"/>
      <c r="F211" s="48"/>
      <c r="G211" s="48"/>
      <c r="H211" s="103"/>
      <c r="I211" s="38" t="s">
        <v>4146</v>
      </c>
      <c r="J211" s="48" t="s">
        <v>6</v>
      </c>
      <c r="K211" s="52" t="s">
        <v>1760</v>
      </c>
      <c r="L211" s="394" t="str">
        <f aca="false">VLOOKUP(K211,CódigosRetorno!$A$2:$B$1795,2,FALSE())</f>
        <v>El tag cac:TaxTotal no debe repetirse a nivel de totales</v>
      </c>
      <c r="M211" s="49"/>
    </row>
    <row r="212" customFormat="false" ht="24" hidden="false" customHeight="false" outlineLevel="0" collapsed="false">
      <c r="B212" s="49"/>
      <c r="C212" s="51"/>
      <c r="D212" s="48"/>
      <c r="E212" s="48"/>
      <c r="F212" s="48"/>
      <c r="G212" s="48"/>
      <c r="H212" s="103"/>
      <c r="I212" s="51" t="s">
        <v>4147</v>
      </c>
      <c r="J212" s="101" t="s">
        <v>208</v>
      </c>
      <c r="K212" s="157" t="s">
        <v>2810</v>
      </c>
      <c r="L212" s="394" t="str">
        <f aca="false">VLOOKUP(K212,CódigosRetorno!$A$2:$B$1795,2,FALSE())</f>
        <v>La sumatoria de impuestos globales no corresponde al monto total de impuestos.</v>
      </c>
      <c r="M212" s="49"/>
    </row>
    <row r="213" customFormat="false" ht="24" hidden="false" customHeight="false" outlineLevel="0" collapsed="false">
      <c r="B213" s="49"/>
      <c r="C213" s="51"/>
      <c r="D213" s="48"/>
      <c r="E213" s="48"/>
      <c r="F213" s="49" t="s">
        <v>144</v>
      </c>
      <c r="G213" s="48" t="s">
        <v>3564</v>
      </c>
      <c r="H213" s="51" t="s">
        <v>1575</v>
      </c>
      <c r="I213" s="51" t="s">
        <v>4036</v>
      </c>
      <c r="J213" s="52" t="s">
        <v>6</v>
      </c>
      <c r="K213" s="116" t="s">
        <v>3661</v>
      </c>
      <c r="L213" s="394" t="str">
        <f aca="false">VLOOKUP(K213,CódigosRetorno!$A$2:$B$1795,2,FALSE())</f>
        <v>La moneda debe ser la misma en todo el documento</v>
      </c>
      <c r="M213" s="49" t="s">
        <v>1297</v>
      </c>
    </row>
    <row r="214" customFormat="false" ht="36" hidden="false" customHeight="true" outlineLevel="0" collapsed="false">
      <c r="B214" s="117" t="n">
        <f aca="false">B210+1</f>
        <v>41</v>
      </c>
      <c r="C214" s="51" t="s">
        <v>4148</v>
      </c>
      <c r="D214" s="48" t="s">
        <v>63</v>
      </c>
      <c r="E214" s="48" t="s">
        <v>184</v>
      </c>
      <c r="F214" s="48" t="s">
        <v>300</v>
      </c>
      <c r="G214" s="48" t="s">
        <v>301</v>
      </c>
      <c r="H214" s="228" t="s">
        <v>4149</v>
      </c>
      <c r="I214" s="103" t="s">
        <v>4041</v>
      </c>
      <c r="J214" s="52" t="s">
        <v>6</v>
      </c>
      <c r="K214" s="52" t="s">
        <v>1868</v>
      </c>
      <c r="L214" s="394" t="str">
        <f aca="false">VLOOKUP(K214,CódigosRetorno!$A$2:$B$1795,2,FALSE())</f>
        <v>El dato ingresado en el campo Total Descuentos no cumple con el formato establecido</v>
      </c>
      <c r="M214" s="49"/>
    </row>
    <row r="215" customFormat="false" ht="24" hidden="false" customHeight="false" outlineLevel="0" collapsed="false">
      <c r="B215" s="117"/>
      <c r="C215" s="51"/>
      <c r="D215" s="48"/>
      <c r="E215" s="48"/>
      <c r="F215" s="48"/>
      <c r="G215" s="48"/>
      <c r="H215" s="228"/>
      <c r="I215" s="51" t="s">
        <v>4150</v>
      </c>
      <c r="J215" s="52" t="s">
        <v>208</v>
      </c>
      <c r="K215" s="52" t="s">
        <v>2849</v>
      </c>
      <c r="L215" s="394" t="str">
        <f aca="false">VLOOKUP(K215,CódigosRetorno!$A$2:$B$1795,2,FALSE())</f>
        <v>La sumatoria consignados en descuentos globales no corresponden al total.</v>
      </c>
      <c r="M215" s="49"/>
    </row>
    <row r="216" customFormat="false" ht="24" hidden="false" customHeight="false" outlineLevel="0" collapsed="false">
      <c r="B216" s="117"/>
      <c r="C216" s="51"/>
      <c r="D216" s="48"/>
      <c r="E216" s="48"/>
      <c r="F216" s="49" t="s">
        <v>144</v>
      </c>
      <c r="G216" s="48" t="s">
        <v>3564</v>
      </c>
      <c r="H216" s="51" t="s">
        <v>1575</v>
      </c>
      <c r="I216" s="51" t="s">
        <v>4036</v>
      </c>
      <c r="J216" s="52" t="s">
        <v>6</v>
      </c>
      <c r="K216" s="116" t="s">
        <v>3661</v>
      </c>
      <c r="L216" s="394" t="str">
        <f aca="false">VLOOKUP(K216,CódigosRetorno!$A$2:$B$1795,2,FALSE())</f>
        <v>La moneda debe ser la misma en todo el documento</v>
      </c>
      <c r="M216" s="49" t="s">
        <v>1297</v>
      </c>
    </row>
    <row r="217" customFormat="false" ht="24" hidden="false" customHeight="true" outlineLevel="0" collapsed="false">
      <c r="B217" s="117" t="n">
        <f aca="false">B214+1</f>
        <v>42</v>
      </c>
      <c r="C217" s="51" t="s">
        <v>4151</v>
      </c>
      <c r="D217" s="48" t="s">
        <v>63</v>
      </c>
      <c r="E217" s="48" t="s">
        <v>184</v>
      </c>
      <c r="F217" s="48" t="s">
        <v>300</v>
      </c>
      <c r="G217" s="48" t="s">
        <v>301</v>
      </c>
      <c r="H217" s="228" t="s">
        <v>1872</v>
      </c>
      <c r="I217" s="103" t="s">
        <v>4045</v>
      </c>
      <c r="J217" s="52" t="s">
        <v>6</v>
      </c>
      <c r="K217" s="116" t="s">
        <v>1873</v>
      </c>
      <c r="L217" s="394" t="str">
        <f aca="false">VLOOKUP(K217,CódigosRetorno!$A$2:$B$1795,2,FALSE())</f>
        <v>El dato ingresado en ChargeTotalAmount no cumple con el formato establecido</v>
      </c>
      <c r="M217" s="49"/>
    </row>
    <row r="218" customFormat="false" ht="36" hidden="false" customHeight="false" outlineLevel="0" collapsed="false">
      <c r="B218" s="117"/>
      <c r="C218" s="51"/>
      <c r="D218" s="48"/>
      <c r="E218" s="48"/>
      <c r="F218" s="48"/>
      <c r="G218" s="48"/>
      <c r="H218" s="228"/>
      <c r="I218" s="51" t="s">
        <v>4152</v>
      </c>
      <c r="J218" s="48" t="s">
        <v>208</v>
      </c>
      <c r="K218" s="52" t="s">
        <v>2851</v>
      </c>
      <c r="L218" s="394" t="str">
        <f aca="false">VLOOKUP(K218,CódigosRetorno!$A$2:$B$1795,2,FALSE())</f>
        <v>La sumatoria consignados en cargos globales no corresponden al total</v>
      </c>
      <c r="M218" s="49"/>
    </row>
    <row r="219" s="14" customFormat="true" ht="24" hidden="false" customHeight="false" outlineLevel="0" collapsed="false">
      <c r="A219" s="12"/>
      <c r="B219" s="117"/>
      <c r="C219" s="51"/>
      <c r="D219" s="48"/>
      <c r="E219" s="48"/>
      <c r="F219" s="49" t="s">
        <v>144</v>
      </c>
      <c r="G219" s="48" t="s">
        <v>3564</v>
      </c>
      <c r="H219" s="51" t="s">
        <v>1575</v>
      </c>
      <c r="I219" s="51" t="s">
        <v>4036</v>
      </c>
      <c r="J219" s="52" t="s">
        <v>6</v>
      </c>
      <c r="K219" s="116" t="s">
        <v>3661</v>
      </c>
      <c r="L219" s="394" t="str">
        <f aca="false">VLOOKUP(K219,CódigosRetorno!$A$2:$B$1795,2,FALSE())</f>
        <v>La moneda debe ser la misma en todo el documento</v>
      </c>
      <c r="M219" s="49" t="s">
        <v>1297</v>
      </c>
    </row>
    <row r="220" s="14" customFormat="true" ht="24" hidden="false" customHeight="true" outlineLevel="0" collapsed="false">
      <c r="A220" s="12"/>
      <c r="B220" s="117" t="n">
        <f aca="false">B217+1</f>
        <v>43</v>
      </c>
      <c r="C220" s="51" t="s">
        <v>4153</v>
      </c>
      <c r="D220" s="48" t="s">
        <v>63</v>
      </c>
      <c r="E220" s="48" t="s">
        <v>143</v>
      </c>
      <c r="F220" s="48" t="s">
        <v>300</v>
      </c>
      <c r="G220" s="48" t="s">
        <v>301</v>
      </c>
      <c r="H220" s="103" t="s">
        <v>1877</v>
      </c>
      <c r="I220" s="103" t="s">
        <v>4045</v>
      </c>
      <c r="J220" s="52" t="s">
        <v>6</v>
      </c>
      <c r="K220" s="116" t="s">
        <v>1878</v>
      </c>
      <c r="L220" s="394" t="str">
        <f aca="false">VLOOKUP(K220,CódigosRetorno!$A$2:$B$1795,2,FALSE())</f>
        <v>El dato ingresado en PayableAmount no cumple con el formato establecido</v>
      </c>
      <c r="M220" s="49"/>
    </row>
    <row r="221" s="14" customFormat="true" ht="48" hidden="false" customHeight="false" outlineLevel="0" collapsed="false">
      <c r="A221" s="12"/>
      <c r="B221" s="117"/>
      <c r="C221" s="51"/>
      <c r="D221" s="48"/>
      <c r="E221" s="48"/>
      <c r="F221" s="48"/>
      <c r="G221" s="48"/>
      <c r="H221" s="103"/>
      <c r="I221" s="51" t="s">
        <v>4154</v>
      </c>
      <c r="J221" s="48" t="s">
        <v>208</v>
      </c>
      <c r="K221" s="52" t="s">
        <v>2853</v>
      </c>
      <c r="L221" s="394" t="str">
        <f aca="false">VLOOKUP(MID(K221,1,4),CódigosRetorno!$A$2:$B$1795,2,FALSE())</f>
        <v>El importe total del comprobante no coincide con el valor calculado</v>
      </c>
      <c r="M221" s="200"/>
    </row>
    <row r="222" s="14" customFormat="true" ht="36" hidden="false" customHeight="false" outlineLevel="0" collapsed="false">
      <c r="A222" s="12"/>
      <c r="B222" s="117"/>
      <c r="C222" s="51"/>
      <c r="D222" s="48"/>
      <c r="E222" s="48"/>
      <c r="F222" s="49" t="s">
        <v>144</v>
      </c>
      <c r="G222" s="48" t="s">
        <v>3564</v>
      </c>
      <c r="H222" s="51" t="s">
        <v>1575</v>
      </c>
      <c r="I222" s="51" t="s">
        <v>1295</v>
      </c>
      <c r="J222" s="52" t="s">
        <v>6</v>
      </c>
      <c r="K222" s="116" t="s">
        <v>1296</v>
      </c>
      <c r="L222" s="394" t="str">
        <f aca="false">VLOOKUP(K222,CódigosRetorno!$A$2:$B$1795,2,FALSE())</f>
        <v>El valor ingresado como moneda del comprobante no es valido (catalogo nro 02).</v>
      </c>
      <c r="M222" s="49" t="s">
        <v>1297</v>
      </c>
    </row>
    <row r="223" s="14" customFormat="true" ht="12" hidden="false" customHeight="false" outlineLevel="0" collapsed="false">
      <c r="A223" s="12"/>
      <c r="B223" s="13"/>
      <c r="C223" s="12"/>
      <c r="J223" s="243"/>
      <c r="K223" s="28"/>
      <c r="M223" s="243"/>
    </row>
    <row r="224" s="14" customFormat="true" ht="12" hidden="false" customHeight="false" outlineLevel="0" collapsed="false">
      <c r="A224" s="12"/>
      <c r="B224" s="13"/>
      <c r="C224" s="12"/>
      <c r="J224" s="243"/>
      <c r="K224" s="28"/>
      <c r="M224" s="243"/>
    </row>
    <row r="225" s="14" customFormat="true" ht="12" hidden="true" customHeight="false" outlineLevel="0" collapsed="false">
      <c r="A225" s="12"/>
      <c r="B225" s="13"/>
      <c r="C225" s="12"/>
      <c r="J225" s="243"/>
      <c r="K225" s="28"/>
      <c r="M225" s="243"/>
    </row>
    <row r="226" s="14" customFormat="true" ht="12" hidden="true" customHeight="false" outlineLevel="0" collapsed="false">
      <c r="A226" s="12"/>
      <c r="B226" s="13"/>
      <c r="C226" s="12"/>
      <c r="J226" s="243"/>
      <c r="K226" s="28"/>
      <c r="M226" s="243"/>
    </row>
    <row r="227" s="14" customFormat="true" ht="12" hidden="true" customHeight="false" outlineLevel="0" collapsed="false">
      <c r="A227" s="12"/>
      <c r="B227" s="13"/>
      <c r="C227" s="12"/>
      <c r="J227" s="243"/>
      <c r="K227" s="28"/>
      <c r="M227" s="243"/>
    </row>
    <row r="228" s="14" customFormat="true" ht="12" hidden="true" customHeight="false" outlineLevel="0" collapsed="false">
      <c r="A228" s="12"/>
      <c r="B228" s="13"/>
      <c r="C228" s="12"/>
      <c r="J228" s="243"/>
      <c r="K228" s="28"/>
      <c r="M228" s="243"/>
    </row>
    <row r="229" s="14" customFormat="true" ht="12" hidden="true" customHeight="false" outlineLevel="0" collapsed="false">
      <c r="A229" s="12"/>
      <c r="B229" s="13"/>
      <c r="C229" s="12"/>
      <c r="J229" s="243"/>
      <c r="K229" s="28"/>
      <c r="M229" s="243"/>
    </row>
    <row r="230" s="14" customFormat="true" ht="12" hidden="true" customHeight="false" outlineLevel="0" collapsed="false">
      <c r="A230" s="12"/>
      <c r="B230" s="13"/>
      <c r="C230" s="12"/>
      <c r="J230" s="243"/>
      <c r="K230" s="28"/>
      <c r="M230" s="243"/>
    </row>
    <row r="231" s="14" customFormat="true" ht="12" hidden="true" customHeight="false" outlineLevel="0" collapsed="false">
      <c r="A231" s="12"/>
      <c r="B231" s="13"/>
      <c r="C231" s="12"/>
      <c r="J231" s="243"/>
      <c r="K231" s="28"/>
      <c r="M231" s="243"/>
    </row>
    <row r="232" s="14" customFormat="true" ht="12" hidden="true" customHeight="false" outlineLevel="0" collapsed="false">
      <c r="A232" s="12"/>
      <c r="B232" s="13"/>
      <c r="C232" s="12"/>
      <c r="J232" s="243"/>
      <c r="K232" s="28"/>
      <c r="M232" s="243"/>
    </row>
    <row r="233" s="14" customFormat="true" ht="12" hidden="true" customHeight="false" outlineLevel="0" collapsed="false">
      <c r="A233" s="12"/>
      <c r="B233" s="13"/>
      <c r="C233" s="12"/>
      <c r="J233" s="243"/>
      <c r="K233" s="28"/>
      <c r="M233" s="243"/>
    </row>
    <row r="234" s="14" customFormat="true" ht="12" hidden="true" customHeight="false" outlineLevel="0" collapsed="false">
      <c r="A234" s="12"/>
      <c r="B234" s="13"/>
      <c r="C234" s="12"/>
      <c r="J234" s="243"/>
      <c r="K234" s="28"/>
      <c r="M234" s="243"/>
    </row>
    <row r="235" s="14" customFormat="true" ht="12" hidden="true" customHeight="false" outlineLevel="0" collapsed="false">
      <c r="A235" s="12"/>
      <c r="B235" s="13"/>
      <c r="C235" s="12"/>
      <c r="J235" s="243"/>
      <c r="K235" s="28"/>
      <c r="M235" s="243"/>
    </row>
    <row r="236" s="14" customFormat="true" ht="12" hidden="true" customHeight="false" outlineLevel="0" collapsed="false">
      <c r="A236" s="12"/>
      <c r="B236" s="13"/>
      <c r="C236" s="12"/>
      <c r="J236" s="243"/>
      <c r="K236" s="28"/>
      <c r="M236" s="243"/>
    </row>
    <row r="237" s="14" customFormat="true" ht="12" hidden="true" customHeight="false" outlineLevel="0" collapsed="false">
      <c r="A237" s="12"/>
      <c r="B237" s="13"/>
      <c r="C237" s="12"/>
      <c r="J237" s="243"/>
      <c r="K237" s="28"/>
      <c r="M237" s="243"/>
    </row>
    <row r="238" s="14" customFormat="true" ht="12" hidden="true" customHeight="false" outlineLevel="0" collapsed="false">
      <c r="A238" s="12"/>
      <c r="B238" s="13"/>
      <c r="C238" s="12"/>
      <c r="J238" s="243"/>
      <c r="K238" s="28"/>
      <c r="M238" s="243"/>
    </row>
    <row r="239" s="14" customFormat="true" ht="12" hidden="true" customHeight="false" outlineLevel="0" collapsed="false">
      <c r="A239" s="12"/>
      <c r="B239" s="13"/>
      <c r="C239" s="12"/>
      <c r="J239" s="243"/>
      <c r="K239" s="28"/>
      <c r="M239" s="243"/>
    </row>
    <row r="240" s="14" customFormat="true" ht="12" hidden="true" customHeight="false" outlineLevel="0" collapsed="false">
      <c r="A240" s="12"/>
      <c r="B240" s="13"/>
      <c r="C240" s="12"/>
      <c r="J240" s="243"/>
      <c r="K240" s="28"/>
      <c r="M240" s="243"/>
    </row>
    <row r="241" s="14" customFormat="true" ht="12" hidden="true" customHeight="false" outlineLevel="0" collapsed="false">
      <c r="A241" s="12"/>
      <c r="B241" s="13"/>
      <c r="C241" s="12"/>
      <c r="J241" s="243"/>
      <c r="K241" s="28"/>
      <c r="M241" s="243"/>
    </row>
    <row r="242" s="14" customFormat="true" ht="12" hidden="true" customHeight="false" outlineLevel="0" collapsed="false">
      <c r="A242" s="12"/>
      <c r="B242" s="13"/>
      <c r="C242" s="12"/>
      <c r="J242" s="243"/>
      <c r="K242" s="28"/>
      <c r="M242" s="243"/>
    </row>
    <row r="243" s="14" customFormat="true" ht="12" hidden="true" customHeight="false" outlineLevel="0" collapsed="false">
      <c r="A243" s="12"/>
      <c r="B243" s="13"/>
      <c r="C243" s="12"/>
      <c r="J243" s="243"/>
      <c r="K243" s="28"/>
      <c r="M243" s="243"/>
    </row>
    <row r="244" s="14" customFormat="true" ht="12" hidden="true" customHeight="false" outlineLevel="0" collapsed="false">
      <c r="A244" s="12"/>
      <c r="B244" s="13"/>
      <c r="C244" s="12"/>
      <c r="J244" s="243"/>
      <c r="K244" s="28"/>
      <c r="M244" s="243"/>
    </row>
    <row r="245" s="14" customFormat="true" ht="12" hidden="true" customHeight="false" outlineLevel="0" collapsed="false">
      <c r="A245" s="12"/>
      <c r="B245" s="13"/>
      <c r="C245" s="12"/>
      <c r="J245" s="243"/>
      <c r="K245" s="28"/>
      <c r="M245" s="243"/>
    </row>
    <row r="246" s="14" customFormat="true" ht="12" hidden="true" customHeight="false" outlineLevel="0" collapsed="false">
      <c r="A246" s="12"/>
      <c r="B246" s="13"/>
      <c r="C246" s="12"/>
      <c r="J246" s="243"/>
      <c r="K246" s="28"/>
      <c r="M246" s="243"/>
    </row>
    <row r="247" s="14" customFormat="true" ht="12" hidden="true" customHeight="false" outlineLevel="0" collapsed="false">
      <c r="A247" s="12"/>
      <c r="B247" s="13"/>
      <c r="C247" s="12"/>
      <c r="J247" s="243"/>
      <c r="K247" s="28"/>
      <c r="M247" s="243"/>
    </row>
    <row r="248" s="14" customFormat="true" ht="12" hidden="true" customHeight="false" outlineLevel="0" collapsed="false">
      <c r="A248" s="12"/>
      <c r="B248" s="13"/>
      <c r="C248" s="12"/>
      <c r="J248" s="243"/>
      <c r="K248" s="28"/>
      <c r="M248" s="243"/>
    </row>
    <row r="249" s="14" customFormat="true" ht="12" hidden="true" customHeight="false" outlineLevel="0" collapsed="false">
      <c r="A249" s="12"/>
      <c r="B249" s="13"/>
      <c r="C249" s="12"/>
      <c r="J249" s="243"/>
      <c r="K249" s="28"/>
      <c r="M249" s="243"/>
    </row>
    <row r="250" s="14" customFormat="true" ht="12" hidden="true" customHeight="false" outlineLevel="0" collapsed="false">
      <c r="A250" s="12"/>
      <c r="B250" s="13"/>
      <c r="C250" s="12"/>
      <c r="J250" s="243"/>
      <c r="K250" s="28"/>
      <c r="M250" s="243"/>
    </row>
    <row r="251" s="14" customFormat="true" ht="12" hidden="true" customHeight="false" outlineLevel="0" collapsed="false">
      <c r="A251" s="12"/>
      <c r="B251" s="13"/>
      <c r="C251" s="12"/>
      <c r="J251" s="243"/>
      <c r="K251" s="28"/>
      <c r="M251" s="243"/>
    </row>
    <row r="252" s="14" customFormat="true" ht="12" hidden="true" customHeight="false" outlineLevel="0" collapsed="false">
      <c r="A252" s="12"/>
      <c r="B252" s="13"/>
      <c r="C252" s="12"/>
      <c r="J252" s="243"/>
      <c r="K252" s="28"/>
      <c r="M252" s="243"/>
    </row>
    <row r="253" s="14" customFormat="true" ht="12" hidden="true" customHeight="false" outlineLevel="0" collapsed="false">
      <c r="A253" s="12"/>
      <c r="B253" s="13"/>
      <c r="C253" s="12"/>
      <c r="J253" s="243"/>
      <c r="K253" s="28"/>
      <c r="M253" s="243"/>
    </row>
    <row r="254" s="14" customFormat="true" ht="12" hidden="true" customHeight="false" outlineLevel="0" collapsed="false">
      <c r="A254" s="12"/>
      <c r="B254" s="13"/>
      <c r="C254" s="12"/>
      <c r="J254" s="243"/>
      <c r="K254" s="28"/>
      <c r="M254" s="243"/>
    </row>
    <row r="255" s="14" customFormat="true" ht="12" hidden="true" customHeight="false" outlineLevel="0" collapsed="false">
      <c r="A255" s="12"/>
      <c r="B255" s="13"/>
      <c r="C255" s="12"/>
      <c r="J255" s="243"/>
      <c r="K255" s="28"/>
      <c r="M255" s="243"/>
    </row>
    <row r="256" s="14" customFormat="true" ht="12" hidden="true" customHeight="false" outlineLevel="0" collapsed="false">
      <c r="A256" s="12"/>
      <c r="B256" s="13"/>
      <c r="C256" s="12"/>
      <c r="J256" s="243"/>
      <c r="K256" s="28"/>
      <c r="M256" s="243"/>
    </row>
    <row r="257" s="14" customFormat="true" ht="12" hidden="true" customHeight="false" outlineLevel="0" collapsed="false">
      <c r="A257" s="12"/>
      <c r="B257" s="13"/>
      <c r="C257" s="12"/>
      <c r="J257" s="243"/>
      <c r="K257" s="28"/>
      <c r="M257" s="243"/>
    </row>
    <row r="258" s="14" customFormat="true" ht="12" hidden="true" customHeight="false" outlineLevel="0" collapsed="false">
      <c r="A258" s="12"/>
      <c r="B258" s="13"/>
      <c r="C258" s="12"/>
      <c r="J258" s="243"/>
      <c r="K258" s="28"/>
      <c r="M258" s="243"/>
    </row>
    <row r="259" s="14" customFormat="true" ht="12" hidden="true" customHeight="false" outlineLevel="0" collapsed="false">
      <c r="A259" s="12"/>
      <c r="B259" s="13"/>
      <c r="C259" s="12"/>
      <c r="J259" s="243"/>
      <c r="K259" s="28"/>
      <c r="M259" s="243"/>
    </row>
    <row r="260" s="14" customFormat="true" ht="12" hidden="true" customHeight="false" outlineLevel="0" collapsed="false">
      <c r="A260" s="12"/>
      <c r="B260" s="13"/>
      <c r="C260" s="12"/>
      <c r="J260" s="243"/>
      <c r="K260" s="28"/>
      <c r="M260" s="243"/>
    </row>
    <row r="261" s="14" customFormat="true" ht="12" hidden="true" customHeight="false" outlineLevel="0" collapsed="false">
      <c r="A261" s="12"/>
      <c r="B261" s="13"/>
      <c r="C261" s="12"/>
      <c r="J261" s="243"/>
      <c r="K261" s="28"/>
      <c r="M261" s="243"/>
    </row>
    <row r="262" s="14" customFormat="true" ht="12" hidden="true" customHeight="false" outlineLevel="0" collapsed="false">
      <c r="A262" s="12"/>
      <c r="B262" s="13"/>
      <c r="C262" s="12"/>
      <c r="J262" s="243"/>
      <c r="K262" s="28"/>
      <c r="M262" s="243"/>
    </row>
    <row r="263" s="14" customFormat="true" ht="12" hidden="true" customHeight="false" outlineLevel="0" collapsed="false">
      <c r="A263" s="12"/>
      <c r="B263" s="13"/>
      <c r="C263" s="12"/>
      <c r="J263" s="243"/>
      <c r="K263" s="28"/>
      <c r="M263" s="243"/>
    </row>
    <row r="264" s="14" customFormat="true" ht="12" hidden="true" customHeight="false" outlineLevel="0" collapsed="false">
      <c r="A264" s="12"/>
      <c r="B264" s="13"/>
      <c r="C264" s="12"/>
      <c r="J264" s="243"/>
      <c r="K264" s="28"/>
      <c r="M264" s="243"/>
    </row>
    <row r="265" s="14" customFormat="true" ht="12" hidden="true" customHeight="false" outlineLevel="0" collapsed="false">
      <c r="A265" s="12"/>
      <c r="B265" s="13"/>
      <c r="C265" s="12"/>
      <c r="J265" s="243"/>
      <c r="K265" s="28"/>
      <c r="M265" s="243"/>
    </row>
    <row r="266" s="14" customFormat="true" ht="12" hidden="true" customHeight="false" outlineLevel="0" collapsed="false">
      <c r="A266" s="12"/>
      <c r="B266" s="13"/>
      <c r="C266" s="12"/>
      <c r="J266" s="243"/>
      <c r="K266" s="28"/>
      <c r="M266" s="243"/>
    </row>
    <row r="267" s="14" customFormat="true" ht="12" hidden="true" customHeight="false" outlineLevel="0" collapsed="false">
      <c r="A267" s="12"/>
      <c r="B267" s="13"/>
      <c r="C267" s="12"/>
      <c r="J267" s="243"/>
      <c r="K267" s="28"/>
      <c r="M267" s="243"/>
    </row>
    <row r="268" s="14" customFormat="true" ht="12" hidden="true" customHeight="false" outlineLevel="0" collapsed="false">
      <c r="A268" s="12"/>
      <c r="B268" s="13"/>
      <c r="C268" s="12"/>
      <c r="J268" s="243"/>
      <c r="K268" s="28"/>
      <c r="M268" s="243"/>
    </row>
    <row r="269" s="14" customFormat="true" ht="12" hidden="true" customHeight="false" outlineLevel="0" collapsed="false">
      <c r="A269" s="12"/>
      <c r="B269" s="13"/>
      <c r="C269" s="12"/>
      <c r="J269" s="243"/>
      <c r="K269" s="28"/>
      <c r="M269" s="243"/>
    </row>
    <row r="270" s="14" customFormat="true" ht="12" hidden="true" customHeight="false" outlineLevel="0" collapsed="false">
      <c r="A270" s="12"/>
      <c r="B270" s="13"/>
      <c r="C270" s="12"/>
      <c r="J270" s="243"/>
      <c r="K270" s="28"/>
      <c r="M270" s="243"/>
    </row>
    <row r="271" s="14" customFormat="true" ht="12" hidden="true" customHeight="false" outlineLevel="0" collapsed="false">
      <c r="A271" s="12"/>
      <c r="B271" s="13"/>
      <c r="C271" s="12"/>
      <c r="J271" s="243"/>
      <c r="K271" s="28"/>
      <c r="M271" s="243"/>
    </row>
    <row r="272" s="14" customFormat="true" ht="12" hidden="true" customHeight="false" outlineLevel="0" collapsed="false">
      <c r="A272" s="12"/>
      <c r="B272" s="13"/>
      <c r="C272" s="12"/>
      <c r="J272" s="243"/>
      <c r="K272" s="28"/>
      <c r="M272" s="243"/>
    </row>
    <row r="273" s="14" customFormat="true" ht="12" hidden="true" customHeight="false" outlineLevel="0" collapsed="false">
      <c r="A273" s="12"/>
      <c r="B273" s="13"/>
      <c r="C273" s="12"/>
      <c r="J273" s="243"/>
      <c r="K273" s="28"/>
      <c r="M273" s="243"/>
    </row>
    <row r="274" s="14" customFormat="true" ht="12" hidden="true" customHeight="false" outlineLevel="0" collapsed="false">
      <c r="A274" s="12"/>
      <c r="B274" s="13"/>
      <c r="C274" s="12"/>
      <c r="J274" s="243"/>
      <c r="K274" s="28"/>
      <c r="M274" s="243"/>
    </row>
    <row r="275" s="14" customFormat="true" ht="12" hidden="true" customHeight="false" outlineLevel="0" collapsed="false">
      <c r="A275" s="12"/>
      <c r="B275" s="13"/>
      <c r="C275" s="12"/>
      <c r="J275" s="243"/>
      <c r="K275" s="28"/>
      <c r="M275" s="243"/>
    </row>
    <row r="276" s="14" customFormat="true" ht="12" hidden="true" customHeight="false" outlineLevel="0" collapsed="false">
      <c r="A276" s="12"/>
      <c r="B276" s="13"/>
      <c r="C276" s="12"/>
      <c r="J276" s="243"/>
      <c r="K276" s="28"/>
      <c r="M276" s="243"/>
    </row>
    <row r="277" s="14" customFormat="true" ht="12" hidden="true" customHeight="false" outlineLevel="0" collapsed="false">
      <c r="A277" s="12"/>
      <c r="B277" s="13"/>
      <c r="C277" s="12"/>
      <c r="J277" s="243"/>
      <c r="K277" s="28"/>
      <c r="M277" s="243"/>
    </row>
    <row r="278" s="14" customFormat="true" ht="12" hidden="true" customHeight="false" outlineLevel="0" collapsed="false">
      <c r="A278" s="12"/>
      <c r="B278" s="13"/>
      <c r="C278" s="12"/>
      <c r="J278" s="243"/>
      <c r="K278" s="28"/>
      <c r="M278" s="243"/>
    </row>
    <row r="279" s="14" customFormat="true" ht="12" hidden="true" customHeight="false" outlineLevel="0" collapsed="false">
      <c r="A279" s="12"/>
      <c r="B279" s="13"/>
      <c r="C279" s="12"/>
      <c r="J279" s="243"/>
      <c r="K279" s="28"/>
      <c r="M279" s="243"/>
    </row>
    <row r="280" s="14" customFormat="true" ht="12" hidden="true" customHeight="false" outlineLevel="0" collapsed="false">
      <c r="A280" s="12"/>
      <c r="B280" s="13"/>
      <c r="C280" s="12"/>
      <c r="J280" s="243"/>
      <c r="K280" s="28"/>
      <c r="M280" s="243"/>
    </row>
    <row r="281" s="14" customFormat="true" ht="12" hidden="true" customHeight="false" outlineLevel="0" collapsed="false">
      <c r="A281" s="12"/>
      <c r="B281" s="13"/>
      <c r="C281" s="12"/>
      <c r="J281" s="243"/>
      <c r="K281" s="28"/>
      <c r="M281" s="243"/>
    </row>
    <row r="282" s="14" customFormat="true" ht="12" hidden="true" customHeight="false" outlineLevel="0" collapsed="false">
      <c r="A282" s="12"/>
      <c r="B282" s="13"/>
      <c r="C282" s="12"/>
      <c r="J282" s="243"/>
      <c r="K282" s="28"/>
      <c r="M282" s="243"/>
    </row>
    <row r="283" s="14" customFormat="true" ht="12" hidden="true" customHeight="false" outlineLevel="0" collapsed="false">
      <c r="A283" s="12"/>
      <c r="B283" s="13"/>
      <c r="C283" s="12"/>
      <c r="J283" s="243"/>
      <c r="K283" s="28"/>
      <c r="M283" s="243"/>
    </row>
    <row r="284" s="14" customFormat="true" ht="12" hidden="true" customHeight="false" outlineLevel="0" collapsed="false">
      <c r="A284" s="12"/>
      <c r="B284" s="13"/>
      <c r="C284" s="12"/>
      <c r="J284" s="243"/>
      <c r="K284" s="28"/>
      <c r="M284" s="243"/>
    </row>
    <row r="285" s="14" customFormat="true" ht="12" hidden="true" customHeight="false" outlineLevel="0" collapsed="false">
      <c r="A285" s="12"/>
      <c r="B285" s="13"/>
      <c r="C285" s="12"/>
      <c r="J285" s="243"/>
      <c r="K285" s="28"/>
      <c r="M285" s="243"/>
    </row>
    <row r="286" s="14" customFormat="true" ht="12" hidden="true" customHeight="false" outlineLevel="0" collapsed="false">
      <c r="A286" s="12"/>
      <c r="B286" s="13"/>
      <c r="C286" s="12"/>
      <c r="J286" s="243"/>
      <c r="K286" s="28"/>
      <c r="M286" s="243"/>
    </row>
    <row r="287" s="14" customFormat="true" ht="12" hidden="true" customHeight="false" outlineLevel="0" collapsed="false">
      <c r="A287" s="12"/>
      <c r="B287" s="13"/>
      <c r="C287" s="12"/>
      <c r="J287" s="243"/>
      <c r="K287" s="28"/>
      <c r="M287" s="243"/>
    </row>
    <row r="288" s="14" customFormat="true" ht="12" hidden="true" customHeight="false" outlineLevel="0" collapsed="false">
      <c r="A288" s="12"/>
      <c r="B288" s="13"/>
      <c r="C288" s="12"/>
      <c r="J288" s="243"/>
      <c r="K288" s="28"/>
      <c r="M288" s="243"/>
    </row>
    <row r="289" s="14" customFormat="true" ht="12" hidden="true" customHeight="false" outlineLevel="0" collapsed="false">
      <c r="A289" s="12"/>
      <c r="B289" s="13"/>
      <c r="C289" s="12"/>
      <c r="J289" s="243"/>
      <c r="K289" s="28"/>
      <c r="M289" s="243"/>
    </row>
    <row r="290" s="14" customFormat="true" ht="12" hidden="true" customHeight="false" outlineLevel="0" collapsed="false">
      <c r="A290" s="12"/>
      <c r="B290" s="13"/>
      <c r="C290" s="12"/>
      <c r="J290" s="243"/>
      <c r="K290" s="28"/>
      <c r="M290" s="243"/>
    </row>
    <row r="291" s="14" customFormat="true" ht="12" hidden="true" customHeight="false" outlineLevel="0" collapsed="false">
      <c r="A291" s="12"/>
      <c r="B291" s="13"/>
      <c r="C291" s="12"/>
      <c r="J291" s="243"/>
      <c r="K291" s="28"/>
      <c r="M291" s="243"/>
    </row>
    <row r="292" s="14" customFormat="true" ht="12" hidden="true" customHeight="false" outlineLevel="0" collapsed="false">
      <c r="A292" s="12"/>
      <c r="B292" s="13"/>
      <c r="C292" s="12"/>
      <c r="J292" s="243"/>
      <c r="K292" s="28"/>
      <c r="M292" s="243"/>
    </row>
    <row r="293" s="14" customFormat="true" ht="12" hidden="true" customHeight="false" outlineLevel="0" collapsed="false">
      <c r="A293" s="12"/>
      <c r="B293" s="13"/>
      <c r="C293" s="12"/>
      <c r="J293" s="243"/>
      <c r="K293" s="28"/>
      <c r="M293" s="243"/>
    </row>
    <row r="294" s="14" customFormat="true" ht="12" hidden="true" customHeight="false" outlineLevel="0" collapsed="false">
      <c r="A294" s="12"/>
      <c r="B294" s="13"/>
      <c r="C294" s="12"/>
      <c r="J294" s="243"/>
      <c r="K294" s="28"/>
      <c r="M294" s="243"/>
    </row>
    <row r="295" s="14" customFormat="true" ht="12" hidden="true" customHeight="false" outlineLevel="0" collapsed="false">
      <c r="A295" s="12"/>
      <c r="B295" s="13"/>
      <c r="C295" s="12"/>
      <c r="J295" s="243"/>
      <c r="K295" s="28"/>
      <c r="M295" s="243"/>
    </row>
    <row r="296" s="14" customFormat="true" ht="12" hidden="true" customHeight="false" outlineLevel="0" collapsed="false">
      <c r="A296" s="12"/>
      <c r="B296" s="13"/>
      <c r="C296" s="12"/>
      <c r="J296" s="243"/>
      <c r="K296" s="28"/>
      <c r="M296" s="243"/>
    </row>
    <row r="297" s="14" customFormat="true" ht="12" hidden="true" customHeight="false" outlineLevel="0" collapsed="false">
      <c r="A297" s="12"/>
      <c r="B297" s="13"/>
      <c r="C297" s="12"/>
      <c r="J297" s="243"/>
      <c r="K297" s="28"/>
      <c r="M297" s="243"/>
    </row>
    <row r="298" s="14" customFormat="true" ht="12" hidden="true" customHeight="false" outlineLevel="0" collapsed="false">
      <c r="A298" s="12"/>
      <c r="B298" s="13"/>
      <c r="C298" s="12"/>
      <c r="J298" s="243"/>
      <c r="K298" s="28"/>
      <c r="M298" s="243"/>
    </row>
    <row r="299" s="14" customFormat="true" ht="12" hidden="true" customHeight="false" outlineLevel="0" collapsed="false">
      <c r="A299" s="12"/>
      <c r="B299" s="13"/>
      <c r="C299" s="12"/>
      <c r="J299" s="243"/>
      <c r="K299" s="28"/>
      <c r="M299" s="243"/>
    </row>
    <row r="300" s="14" customFormat="true" ht="12" hidden="true" customHeight="false" outlineLevel="0" collapsed="false">
      <c r="A300" s="12"/>
      <c r="B300" s="13"/>
      <c r="C300" s="12"/>
      <c r="J300" s="243"/>
      <c r="K300" s="28"/>
      <c r="M300" s="243"/>
    </row>
    <row r="301" s="14" customFormat="true" ht="12" hidden="true" customHeight="false" outlineLevel="0" collapsed="false">
      <c r="A301" s="12"/>
      <c r="B301" s="13"/>
      <c r="C301" s="12"/>
      <c r="J301" s="243"/>
      <c r="K301" s="28"/>
      <c r="M301" s="243"/>
    </row>
    <row r="302" s="14" customFormat="true" ht="12" hidden="true" customHeight="false" outlineLevel="0" collapsed="false">
      <c r="A302" s="12"/>
      <c r="B302" s="13"/>
      <c r="C302" s="12"/>
      <c r="J302" s="243"/>
      <c r="K302" s="28"/>
      <c r="M302" s="243"/>
    </row>
    <row r="303" s="14" customFormat="true" ht="12" hidden="true" customHeight="false" outlineLevel="0" collapsed="false">
      <c r="A303" s="12"/>
      <c r="B303" s="13"/>
      <c r="C303" s="12"/>
      <c r="J303" s="243"/>
      <c r="K303" s="28"/>
      <c r="M303" s="243"/>
    </row>
    <row r="304" s="14" customFormat="true" ht="12" hidden="true" customHeight="false" outlineLevel="0" collapsed="false">
      <c r="A304" s="12"/>
      <c r="B304" s="13"/>
      <c r="C304" s="12"/>
      <c r="J304" s="243"/>
      <c r="K304" s="28"/>
      <c r="M304" s="243"/>
    </row>
    <row r="305" s="14" customFormat="true" ht="12" hidden="true" customHeight="false" outlineLevel="0" collapsed="false">
      <c r="A305" s="12"/>
      <c r="B305" s="13"/>
      <c r="C305" s="12"/>
      <c r="J305" s="243"/>
      <c r="K305" s="28"/>
      <c r="M305" s="243"/>
    </row>
    <row r="306" s="14" customFormat="true" ht="12" hidden="true" customHeight="false" outlineLevel="0" collapsed="false">
      <c r="A306" s="12"/>
      <c r="B306" s="13"/>
      <c r="C306" s="12"/>
      <c r="J306" s="243"/>
      <c r="K306" s="28"/>
      <c r="M306" s="243"/>
    </row>
    <row r="307" s="14" customFormat="true" ht="12" hidden="true" customHeight="false" outlineLevel="0" collapsed="false">
      <c r="A307" s="12"/>
      <c r="B307" s="13"/>
      <c r="C307" s="12"/>
      <c r="J307" s="243"/>
      <c r="K307" s="28"/>
      <c r="M307" s="243"/>
    </row>
    <row r="308" s="14" customFormat="true" ht="12" hidden="true" customHeight="false" outlineLevel="0" collapsed="false">
      <c r="A308" s="12"/>
      <c r="B308" s="13"/>
      <c r="C308" s="12"/>
      <c r="J308" s="243"/>
      <c r="K308" s="28"/>
      <c r="M308" s="243"/>
    </row>
    <row r="309" s="14" customFormat="true" ht="12" hidden="true" customHeight="false" outlineLevel="0" collapsed="false">
      <c r="A309" s="12"/>
      <c r="B309" s="13"/>
      <c r="C309" s="12"/>
      <c r="J309" s="243"/>
      <c r="K309" s="28"/>
      <c r="M309" s="243"/>
    </row>
    <row r="310" s="14" customFormat="true" ht="12" hidden="true" customHeight="false" outlineLevel="0" collapsed="false">
      <c r="A310" s="12"/>
      <c r="B310" s="13"/>
      <c r="C310" s="12"/>
      <c r="J310" s="243"/>
      <c r="K310" s="28"/>
      <c r="M310" s="243"/>
    </row>
    <row r="311" s="14" customFormat="true" ht="12" hidden="true" customHeight="false" outlineLevel="0" collapsed="false">
      <c r="A311" s="12"/>
      <c r="B311" s="13"/>
      <c r="C311" s="12"/>
      <c r="J311" s="243"/>
      <c r="K311" s="28"/>
      <c r="M311" s="243"/>
    </row>
    <row r="312" s="14" customFormat="true" ht="12" hidden="true" customHeight="false" outlineLevel="0" collapsed="false">
      <c r="A312" s="12"/>
      <c r="B312" s="13"/>
      <c r="C312" s="12"/>
      <c r="J312" s="243"/>
      <c r="K312" s="28"/>
      <c r="M312" s="243"/>
    </row>
    <row r="313" s="14" customFormat="true" ht="12" hidden="true" customHeight="false" outlineLevel="0" collapsed="false">
      <c r="A313" s="12"/>
      <c r="B313" s="13"/>
      <c r="C313" s="12"/>
      <c r="J313" s="243"/>
      <c r="K313" s="28"/>
      <c r="M313" s="243"/>
    </row>
    <row r="314" s="14" customFormat="true" ht="12" hidden="true" customHeight="false" outlineLevel="0" collapsed="false">
      <c r="A314" s="12"/>
      <c r="B314" s="13"/>
      <c r="C314" s="12"/>
      <c r="J314" s="243"/>
      <c r="K314" s="28"/>
      <c r="M314" s="243"/>
    </row>
    <row r="315" s="14" customFormat="true" ht="12" hidden="true" customHeight="false" outlineLevel="0" collapsed="false">
      <c r="A315" s="12"/>
      <c r="B315" s="13"/>
      <c r="C315" s="12"/>
      <c r="J315" s="243"/>
      <c r="K315" s="28"/>
      <c r="M315" s="243"/>
    </row>
    <row r="316" s="14" customFormat="true" ht="12" hidden="true" customHeight="false" outlineLevel="0" collapsed="false">
      <c r="A316" s="12"/>
      <c r="B316" s="13"/>
      <c r="C316" s="12"/>
      <c r="J316" s="243"/>
      <c r="K316" s="28"/>
      <c r="M316" s="243"/>
    </row>
    <row r="317" s="14" customFormat="true" ht="12" hidden="true" customHeight="false" outlineLevel="0" collapsed="false">
      <c r="A317" s="12"/>
      <c r="B317" s="13"/>
      <c r="C317" s="12"/>
      <c r="J317" s="243"/>
      <c r="K317" s="28"/>
      <c r="M317" s="243"/>
    </row>
    <row r="318" s="14" customFormat="true" ht="12" hidden="true" customHeight="false" outlineLevel="0" collapsed="false">
      <c r="A318" s="12"/>
      <c r="B318" s="13"/>
      <c r="C318" s="12"/>
      <c r="J318" s="243"/>
      <c r="K318" s="28"/>
      <c r="M318" s="243"/>
    </row>
    <row r="319" s="14" customFormat="true" ht="12" hidden="true" customHeight="false" outlineLevel="0" collapsed="false">
      <c r="A319" s="12"/>
      <c r="B319" s="13"/>
      <c r="C319" s="12"/>
      <c r="J319" s="243"/>
      <c r="K319" s="28"/>
      <c r="M319" s="243"/>
    </row>
    <row r="320" s="14" customFormat="true" ht="12" hidden="true" customHeight="false" outlineLevel="0" collapsed="false">
      <c r="A320" s="12"/>
      <c r="B320" s="13"/>
      <c r="C320" s="12"/>
      <c r="J320" s="243"/>
      <c r="K320" s="28"/>
      <c r="M320" s="243"/>
    </row>
    <row r="321" s="14" customFormat="true" ht="12" hidden="true" customHeight="false" outlineLevel="0" collapsed="false">
      <c r="A321" s="12"/>
      <c r="B321" s="13"/>
      <c r="C321" s="12"/>
      <c r="J321" s="243"/>
      <c r="K321" s="28"/>
      <c r="M321" s="243"/>
    </row>
    <row r="322" s="14" customFormat="true" ht="12" hidden="true" customHeight="false" outlineLevel="0" collapsed="false">
      <c r="A322" s="12"/>
      <c r="B322" s="13"/>
      <c r="C322" s="12"/>
      <c r="J322" s="243"/>
      <c r="K322" s="28"/>
      <c r="M322" s="243"/>
    </row>
    <row r="323" s="14" customFormat="true" ht="12" hidden="true" customHeight="false" outlineLevel="0" collapsed="false">
      <c r="A323" s="12"/>
      <c r="B323" s="13"/>
      <c r="C323" s="12"/>
      <c r="J323" s="243"/>
      <c r="K323" s="28"/>
      <c r="M323" s="243"/>
    </row>
    <row r="324" s="14" customFormat="true" ht="12" hidden="true" customHeight="false" outlineLevel="0" collapsed="false">
      <c r="A324" s="12"/>
      <c r="B324" s="13"/>
      <c r="C324" s="12"/>
      <c r="J324" s="243"/>
      <c r="K324" s="28"/>
      <c r="M324" s="243"/>
    </row>
    <row r="325" s="14" customFormat="true" ht="12" hidden="true" customHeight="false" outlineLevel="0" collapsed="false">
      <c r="A325" s="12"/>
      <c r="B325" s="13"/>
      <c r="C325" s="12"/>
      <c r="J325" s="243"/>
      <c r="K325" s="28"/>
      <c r="M325" s="243"/>
    </row>
    <row r="326" s="14" customFormat="true" ht="12" hidden="true" customHeight="false" outlineLevel="0" collapsed="false">
      <c r="A326" s="12"/>
      <c r="B326" s="13"/>
      <c r="C326" s="12"/>
      <c r="J326" s="243"/>
      <c r="K326" s="28"/>
      <c r="M326" s="243"/>
    </row>
    <row r="327" s="14" customFormat="true" ht="12" hidden="true" customHeight="false" outlineLevel="0" collapsed="false">
      <c r="A327" s="12"/>
      <c r="B327" s="13"/>
      <c r="C327" s="12"/>
      <c r="J327" s="243"/>
      <c r="K327" s="28"/>
      <c r="M327" s="243"/>
    </row>
    <row r="328" s="14" customFormat="true" ht="12" hidden="true" customHeight="false" outlineLevel="0" collapsed="false">
      <c r="A328" s="12"/>
      <c r="B328" s="13"/>
      <c r="C328" s="12"/>
      <c r="J328" s="243"/>
      <c r="K328" s="28"/>
      <c r="M328" s="243"/>
    </row>
    <row r="329" s="14" customFormat="true" ht="12" hidden="true" customHeight="false" outlineLevel="0" collapsed="false">
      <c r="A329" s="12"/>
      <c r="B329" s="13"/>
      <c r="C329" s="12"/>
      <c r="J329" s="243"/>
      <c r="K329" s="28"/>
      <c r="M329" s="243"/>
    </row>
    <row r="330" s="14" customFormat="true" ht="12" hidden="true" customHeight="false" outlineLevel="0" collapsed="false">
      <c r="A330" s="12"/>
      <c r="B330" s="13"/>
      <c r="C330" s="12"/>
      <c r="J330" s="243"/>
      <c r="K330" s="28"/>
      <c r="M330" s="243"/>
    </row>
    <row r="331" s="14" customFormat="true" ht="12" hidden="true" customHeight="false" outlineLevel="0" collapsed="false">
      <c r="A331" s="12"/>
      <c r="B331" s="13"/>
      <c r="C331" s="12"/>
      <c r="J331" s="243"/>
      <c r="K331" s="28"/>
      <c r="M331" s="243"/>
    </row>
    <row r="332" s="14" customFormat="true" ht="12" hidden="true" customHeight="false" outlineLevel="0" collapsed="false">
      <c r="A332" s="12"/>
      <c r="B332" s="13"/>
      <c r="C332" s="12"/>
      <c r="J332" s="243"/>
      <c r="K332" s="28"/>
      <c r="M332" s="243"/>
    </row>
    <row r="333" s="14" customFormat="true" ht="12" hidden="true" customHeight="false" outlineLevel="0" collapsed="false">
      <c r="A333" s="12"/>
      <c r="B333" s="13"/>
      <c r="C333" s="12"/>
      <c r="J333" s="243"/>
      <c r="K333" s="28"/>
      <c r="M333" s="243"/>
    </row>
    <row r="334" s="14" customFormat="true" ht="12" hidden="true" customHeight="false" outlineLevel="0" collapsed="false">
      <c r="A334" s="12"/>
      <c r="B334" s="13"/>
      <c r="C334" s="12"/>
      <c r="J334" s="243"/>
      <c r="K334" s="28"/>
      <c r="M334" s="243"/>
    </row>
    <row r="335" s="14" customFormat="true" ht="12" hidden="true" customHeight="false" outlineLevel="0" collapsed="false">
      <c r="A335" s="12"/>
      <c r="B335" s="13"/>
      <c r="C335" s="12"/>
      <c r="J335" s="243"/>
      <c r="K335" s="28"/>
      <c r="M335" s="243"/>
    </row>
    <row r="336" s="14" customFormat="true" ht="12" hidden="true" customHeight="false" outlineLevel="0" collapsed="false">
      <c r="A336" s="12"/>
      <c r="B336" s="13"/>
      <c r="C336" s="12"/>
      <c r="J336" s="243"/>
      <c r="K336" s="28"/>
      <c r="M336" s="243"/>
    </row>
    <row r="337" s="14" customFormat="true" ht="12" hidden="true" customHeight="false" outlineLevel="0" collapsed="false">
      <c r="A337" s="12"/>
      <c r="B337" s="13"/>
      <c r="C337" s="12"/>
      <c r="J337" s="243"/>
      <c r="K337" s="28"/>
      <c r="M337" s="243"/>
    </row>
    <row r="338" s="14" customFormat="true" ht="12" hidden="true" customHeight="false" outlineLevel="0" collapsed="false">
      <c r="A338" s="12"/>
      <c r="B338" s="13"/>
      <c r="C338" s="12"/>
      <c r="J338" s="243"/>
      <c r="K338" s="28"/>
      <c r="M338" s="243"/>
    </row>
    <row r="339" s="14" customFormat="true" ht="12" hidden="true" customHeight="false" outlineLevel="0" collapsed="false">
      <c r="A339" s="12"/>
      <c r="B339" s="13"/>
      <c r="C339" s="12"/>
      <c r="J339" s="243"/>
      <c r="K339" s="28"/>
      <c r="M339" s="243"/>
    </row>
    <row r="340" s="14" customFormat="true" ht="12" hidden="true" customHeight="false" outlineLevel="0" collapsed="false">
      <c r="A340" s="12"/>
      <c r="B340" s="13"/>
      <c r="C340" s="12"/>
      <c r="J340" s="243"/>
      <c r="K340" s="28"/>
      <c r="M340" s="243"/>
    </row>
    <row r="341" s="14" customFormat="true" ht="12" hidden="true" customHeight="false" outlineLevel="0" collapsed="false">
      <c r="A341" s="12"/>
      <c r="B341" s="13"/>
      <c r="C341" s="12"/>
      <c r="J341" s="243"/>
      <c r="K341" s="28"/>
      <c r="M341" s="243"/>
    </row>
    <row r="342" s="14" customFormat="true" ht="12" hidden="true" customHeight="false" outlineLevel="0" collapsed="false">
      <c r="A342" s="12"/>
      <c r="B342" s="13"/>
      <c r="C342" s="12"/>
      <c r="J342" s="243"/>
      <c r="K342" s="28"/>
      <c r="M342" s="243"/>
    </row>
    <row r="343" s="14" customFormat="true" ht="12" hidden="true" customHeight="false" outlineLevel="0" collapsed="false">
      <c r="A343" s="12"/>
      <c r="B343" s="13"/>
      <c r="C343" s="12"/>
      <c r="J343" s="243"/>
      <c r="K343" s="28"/>
      <c r="M343" s="243"/>
    </row>
    <row r="344" s="14" customFormat="true" ht="12" hidden="true" customHeight="false" outlineLevel="0" collapsed="false">
      <c r="A344" s="12"/>
      <c r="B344" s="13"/>
      <c r="C344" s="12"/>
      <c r="J344" s="243"/>
      <c r="K344" s="28"/>
      <c r="M344" s="243"/>
    </row>
    <row r="345" s="14" customFormat="true" ht="12" hidden="true" customHeight="false" outlineLevel="0" collapsed="false">
      <c r="A345" s="12"/>
      <c r="B345" s="13"/>
      <c r="C345" s="12"/>
      <c r="J345" s="243"/>
      <c r="K345" s="28"/>
      <c r="M345" s="243"/>
    </row>
    <row r="346" s="14" customFormat="true" ht="12" hidden="true" customHeight="false" outlineLevel="0" collapsed="false">
      <c r="A346" s="12"/>
      <c r="B346" s="13"/>
      <c r="C346" s="12"/>
      <c r="J346" s="243"/>
      <c r="K346" s="28"/>
      <c r="M346" s="243"/>
    </row>
    <row r="347" s="14" customFormat="true" ht="12" hidden="true" customHeight="false" outlineLevel="0" collapsed="false">
      <c r="A347" s="12"/>
      <c r="B347" s="13"/>
      <c r="C347" s="12"/>
      <c r="J347" s="243"/>
      <c r="K347" s="28"/>
      <c r="M347" s="243"/>
    </row>
    <row r="348" s="14" customFormat="true" ht="12" hidden="true" customHeight="false" outlineLevel="0" collapsed="false">
      <c r="A348" s="12"/>
      <c r="B348" s="13"/>
      <c r="C348" s="12"/>
      <c r="J348" s="243"/>
      <c r="K348" s="28"/>
      <c r="M348" s="243"/>
    </row>
    <row r="349" s="14" customFormat="true" ht="12" hidden="true" customHeight="false" outlineLevel="0" collapsed="false">
      <c r="A349" s="12"/>
      <c r="B349" s="13"/>
      <c r="C349" s="12"/>
      <c r="J349" s="243"/>
      <c r="K349" s="28"/>
      <c r="M349" s="243"/>
    </row>
    <row r="350" s="14" customFormat="true" ht="12" hidden="true" customHeight="false" outlineLevel="0" collapsed="false">
      <c r="A350" s="12"/>
      <c r="B350" s="13"/>
      <c r="C350" s="12"/>
      <c r="J350" s="243"/>
      <c r="K350" s="28"/>
      <c r="M350" s="243"/>
    </row>
    <row r="351" s="14" customFormat="true" ht="12" hidden="true" customHeight="false" outlineLevel="0" collapsed="false">
      <c r="A351" s="12"/>
      <c r="B351" s="13"/>
      <c r="C351" s="12"/>
      <c r="J351" s="243"/>
      <c r="K351" s="28"/>
      <c r="M351" s="243"/>
    </row>
    <row r="352" s="14" customFormat="true" ht="12" hidden="true" customHeight="false" outlineLevel="0" collapsed="false">
      <c r="A352" s="12"/>
      <c r="B352" s="13"/>
      <c r="C352" s="12"/>
      <c r="J352" s="243"/>
      <c r="K352" s="28"/>
      <c r="M352" s="243"/>
    </row>
    <row r="353" s="14" customFormat="true" ht="12" hidden="true" customHeight="false" outlineLevel="0" collapsed="false">
      <c r="A353" s="12"/>
      <c r="B353" s="13"/>
      <c r="C353" s="12"/>
      <c r="J353" s="243"/>
      <c r="K353" s="28"/>
      <c r="M353" s="243"/>
    </row>
    <row r="354" s="14" customFormat="true" ht="12" hidden="true" customHeight="false" outlineLevel="0" collapsed="false">
      <c r="A354" s="12"/>
      <c r="B354" s="13"/>
      <c r="C354" s="12"/>
      <c r="J354" s="243"/>
      <c r="K354" s="28"/>
      <c r="M354" s="243"/>
    </row>
    <row r="355" s="14" customFormat="true" ht="12" hidden="true" customHeight="false" outlineLevel="0" collapsed="false">
      <c r="A355" s="12"/>
      <c r="B355" s="13"/>
      <c r="C355" s="12"/>
      <c r="J355" s="243"/>
      <c r="K355" s="28"/>
      <c r="M355" s="243"/>
    </row>
    <row r="356" s="14" customFormat="true" ht="12" hidden="true" customHeight="false" outlineLevel="0" collapsed="false">
      <c r="A356" s="12"/>
      <c r="B356" s="13"/>
      <c r="C356" s="12"/>
      <c r="J356" s="243"/>
      <c r="K356" s="28"/>
      <c r="M356" s="243"/>
    </row>
    <row r="357" s="14" customFormat="true" ht="12" hidden="true" customHeight="false" outlineLevel="0" collapsed="false">
      <c r="A357" s="12"/>
      <c r="B357" s="13"/>
      <c r="C357" s="12"/>
      <c r="J357" s="243"/>
      <c r="K357" s="28"/>
      <c r="M357" s="243"/>
    </row>
    <row r="358" s="14" customFormat="true" ht="12" hidden="true" customHeight="false" outlineLevel="0" collapsed="false">
      <c r="A358" s="12"/>
      <c r="B358" s="13"/>
      <c r="C358" s="12"/>
      <c r="J358" s="243"/>
      <c r="K358" s="28"/>
      <c r="M358" s="243"/>
    </row>
    <row r="359" s="14" customFormat="true" ht="12" hidden="true" customHeight="false" outlineLevel="0" collapsed="false">
      <c r="A359" s="12"/>
      <c r="B359" s="13"/>
      <c r="C359" s="12"/>
      <c r="J359" s="243"/>
      <c r="K359" s="28"/>
      <c r="M359" s="243"/>
    </row>
    <row r="360" s="14" customFormat="true" ht="12" hidden="true" customHeight="false" outlineLevel="0" collapsed="false">
      <c r="A360" s="12"/>
      <c r="B360" s="13"/>
      <c r="C360" s="12"/>
      <c r="J360" s="243"/>
      <c r="K360" s="28"/>
      <c r="M360" s="243"/>
    </row>
    <row r="361" s="14" customFormat="true" ht="12" hidden="true" customHeight="false" outlineLevel="0" collapsed="false">
      <c r="A361" s="12"/>
      <c r="B361" s="13"/>
      <c r="C361" s="12"/>
      <c r="J361" s="243"/>
      <c r="K361" s="28"/>
      <c r="M361" s="243"/>
    </row>
    <row r="362" s="14" customFormat="true" ht="12" hidden="true" customHeight="false" outlineLevel="0" collapsed="false">
      <c r="A362" s="12"/>
      <c r="B362" s="13"/>
      <c r="C362" s="12"/>
      <c r="J362" s="243"/>
      <c r="K362" s="28"/>
      <c r="M362" s="243"/>
    </row>
    <row r="363" s="14" customFormat="true" ht="12" hidden="true" customHeight="false" outlineLevel="0" collapsed="false">
      <c r="A363" s="12"/>
      <c r="B363" s="13"/>
      <c r="C363" s="12"/>
      <c r="J363" s="243"/>
      <c r="K363" s="28"/>
      <c r="M363" s="243"/>
    </row>
    <row r="364" s="14" customFormat="true" ht="12" hidden="true" customHeight="false" outlineLevel="0" collapsed="false">
      <c r="A364" s="12"/>
      <c r="B364" s="13"/>
      <c r="C364" s="12"/>
      <c r="J364" s="243"/>
      <c r="K364" s="28"/>
      <c r="M364" s="243"/>
    </row>
    <row r="365" s="14" customFormat="true" ht="12" hidden="true" customHeight="false" outlineLevel="0" collapsed="false">
      <c r="A365" s="12"/>
      <c r="B365" s="13"/>
      <c r="C365" s="12"/>
      <c r="J365" s="243"/>
      <c r="K365" s="28"/>
      <c r="M365" s="243"/>
    </row>
    <row r="366" s="14" customFormat="true" ht="12" hidden="true" customHeight="false" outlineLevel="0" collapsed="false">
      <c r="A366" s="12"/>
      <c r="B366" s="13"/>
      <c r="C366" s="12"/>
      <c r="J366" s="243"/>
      <c r="K366" s="28"/>
      <c r="M366" s="243"/>
    </row>
    <row r="367" s="14" customFormat="true" ht="12" hidden="true" customHeight="false" outlineLevel="0" collapsed="false">
      <c r="A367" s="12"/>
      <c r="B367" s="13"/>
      <c r="C367" s="12"/>
      <c r="J367" s="243"/>
      <c r="K367" s="28"/>
      <c r="M367" s="243"/>
    </row>
    <row r="368" s="14" customFormat="true" ht="12" hidden="true" customHeight="false" outlineLevel="0" collapsed="false">
      <c r="A368" s="12"/>
      <c r="B368" s="13"/>
      <c r="C368" s="12"/>
      <c r="J368" s="243"/>
      <c r="K368" s="28"/>
      <c r="M368" s="243"/>
    </row>
    <row r="369" s="14" customFormat="true" ht="12" hidden="true" customHeight="false" outlineLevel="0" collapsed="false">
      <c r="A369" s="12"/>
      <c r="B369" s="13"/>
      <c r="C369" s="12"/>
      <c r="J369" s="243"/>
      <c r="K369" s="28"/>
      <c r="M369" s="243"/>
    </row>
    <row r="370" s="14" customFormat="true" ht="12" hidden="true" customHeight="false" outlineLevel="0" collapsed="false">
      <c r="A370" s="12"/>
      <c r="B370" s="13"/>
      <c r="C370" s="12"/>
      <c r="J370" s="243"/>
      <c r="K370" s="28"/>
      <c r="M370" s="243"/>
    </row>
    <row r="371" s="14" customFormat="true" ht="12" hidden="true" customHeight="false" outlineLevel="0" collapsed="false">
      <c r="A371" s="12"/>
      <c r="B371" s="13"/>
      <c r="C371" s="12"/>
      <c r="J371" s="243"/>
      <c r="K371" s="28"/>
      <c r="M371" s="243"/>
    </row>
    <row r="372" s="14" customFormat="true" ht="12" hidden="true" customHeight="false" outlineLevel="0" collapsed="false">
      <c r="A372" s="12"/>
      <c r="B372" s="13"/>
      <c r="C372" s="12"/>
      <c r="J372" s="243"/>
      <c r="K372" s="28"/>
      <c r="M372" s="243"/>
    </row>
    <row r="373" s="14" customFormat="true" ht="12" hidden="true" customHeight="false" outlineLevel="0" collapsed="false">
      <c r="A373" s="12"/>
      <c r="B373" s="13"/>
      <c r="C373" s="12"/>
      <c r="J373" s="243"/>
      <c r="K373" s="28"/>
      <c r="M373" s="243"/>
    </row>
    <row r="374" s="14" customFormat="true" ht="12" hidden="true" customHeight="false" outlineLevel="0" collapsed="false">
      <c r="A374" s="12"/>
      <c r="B374" s="13"/>
      <c r="C374" s="12"/>
      <c r="J374" s="243"/>
      <c r="K374" s="28"/>
      <c r="M374" s="243"/>
    </row>
    <row r="375" s="14" customFormat="true" ht="12" hidden="true" customHeight="false" outlineLevel="0" collapsed="false">
      <c r="A375" s="12"/>
      <c r="B375" s="13"/>
      <c r="C375" s="12"/>
      <c r="J375" s="243"/>
      <c r="K375" s="28"/>
      <c r="M375" s="243"/>
    </row>
    <row r="376" s="14" customFormat="true" ht="12" hidden="true" customHeight="false" outlineLevel="0" collapsed="false">
      <c r="A376" s="12"/>
      <c r="B376" s="13"/>
      <c r="C376" s="12"/>
      <c r="J376" s="243"/>
      <c r="K376" s="28"/>
      <c r="M376" s="243"/>
    </row>
    <row r="377" s="14" customFormat="true" ht="12" hidden="true" customHeight="false" outlineLevel="0" collapsed="false">
      <c r="A377" s="12"/>
      <c r="B377" s="13"/>
      <c r="C377" s="12"/>
      <c r="J377" s="243"/>
      <c r="K377" s="28"/>
      <c r="M377" s="243"/>
    </row>
    <row r="378" s="14" customFormat="true" ht="12" hidden="true" customHeight="false" outlineLevel="0" collapsed="false">
      <c r="A378" s="12"/>
      <c r="B378" s="13"/>
      <c r="C378" s="12"/>
      <c r="J378" s="243"/>
      <c r="K378" s="28"/>
      <c r="M378" s="243"/>
    </row>
    <row r="379" s="14" customFormat="true" ht="12" hidden="true" customHeight="false" outlineLevel="0" collapsed="false">
      <c r="A379" s="12"/>
      <c r="B379" s="13"/>
      <c r="C379" s="12"/>
      <c r="J379" s="243"/>
      <c r="K379" s="28"/>
      <c r="M379" s="243"/>
    </row>
    <row r="380" s="14" customFormat="true" ht="12" hidden="true" customHeight="false" outlineLevel="0" collapsed="false">
      <c r="A380" s="12"/>
      <c r="B380" s="13"/>
      <c r="C380" s="12"/>
      <c r="J380" s="243"/>
      <c r="K380" s="28"/>
      <c r="M380" s="243"/>
    </row>
    <row r="381" s="14" customFormat="true" ht="12" hidden="true" customHeight="false" outlineLevel="0" collapsed="false">
      <c r="A381" s="12"/>
      <c r="B381" s="13"/>
      <c r="C381" s="12"/>
      <c r="J381" s="243"/>
      <c r="K381" s="28"/>
      <c r="M381" s="243"/>
    </row>
    <row r="382" s="14" customFormat="true" ht="12" hidden="true" customHeight="false" outlineLevel="0" collapsed="false">
      <c r="A382" s="12"/>
      <c r="B382" s="13"/>
      <c r="C382" s="12"/>
      <c r="J382" s="243"/>
      <c r="K382" s="28"/>
      <c r="M382" s="243"/>
    </row>
    <row r="383" s="14" customFormat="true" ht="12" hidden="true" customHeight="false" outlineLevel="0" collapsed="false">
      <c r="A383" s="12"/>
      <c r="B383" s="13"/>
      <c r="C383" s="12"/>
      <c r="J383" s="243"/>
      <c r="K383" s="28"/>
      <c r="M383" s="243"/>
    </row>
    <row r="384" s="14" customFormat="true" ht="12" hidden="true" customHeight="false" outlineLevel="0" collapsed="false">
      <c r="A384" s="12"/>
      <c r="B384" s="13"/>
      <c r="C384" s="12"/>
      <c r="J384" s="243"/>
      <c r="K384" s="28"/>
      <c r="M384" s="243"/>
    </row>
    <row r="385" s="14" customFormat="true" ht="12" hidden="true" customHeight="false" outlineLevel="0" collapsed="false">
      <c r="A385" s="12"/>
      <c r="B385" s="13"/>
      <c r="C385" s="12"/>
      <c r="J385" s="243"/>
      <c r="K385" s="28"/>
      <c r="M385" s="243"/>
    </row>
    <row r="386" s="14" customFormat="true" ht="12" hidden="true" customHeight="false" outlineLevel="0" collapsed="false">
      <c r="A386" s="12"/>
      <c r="B386" s="13"/>
      <c r="C386" s="12"/>
      <c r="J386" s="243"/>
      <c r="K386" s="28"/>
      <c r="M386" s="243"/>
    </row>
    <row r="387" s="14" customFormat="true" ht="12" hidden="true" customHeight="false" outlineLevel="0" collapsed="false">
      <c r="A387" s="12"/>
      <c r="B387" s="13"/>
      <c r="C387" s="12"/>
      <c r="J387" s="243"/>
      <c r="K387" s="28"/>
      <c r="M387" s="243"/>
    </row>
    <row r="388" s="14" customFormat="true" ht="12" hidden="true" customHeight="false" outlineLevel="0" collapsed="false">
      <c r="A388" s="12"/>
      <c r="B388" s="13"/>
      <c r="C388" s="12"/>
      <c r="J388" s="243"/>
      <c r="K388" s="28"/>
      <c r="M388" s="243"/>
    </row>
    <row r="389" s="14" customFormat="true" ht="12" hidden="true" customHeight="false" outlineLevel="0" collapsed="false">
      <c r="A389" s="12"/>
      <c r="B389" s="13"/>
      <c r="C389" s="12"/>
      <c r="J389" s="243"/>
      <c r="K389" s="28"/>
      <c r="M389" s="243"/>
    </row>
    <row r="390" s="14" customFormat="true" ht="12" hidden="true" customHeight="false" outlineLevel="0" collapsed="false">
      <c r="A390" s="12"/>
      <c r="B390" s="13"/>
      <c r="C390" s="12"/>
      <c r="J390" s="243"/>
      <c r="K390" s="28"/>
      <c r="M390" s="243"/>
    </row>
    <row r="391" s="14" customFormat="true" ht="12" hidden="true" customHeight="false" outlineLevel="0" collapsed="false">
      <c r="A391" s="12"/>
      <c r="B391" s="13"/>
      <c r="C391" s="12"/>
      <c r="J391" s="243"/>
      <c r="K391" s="28"/>
      <c r="M391" s="243"/>
    </row>
    <row r="392" s="14" customFormat="true" ht="12" hidden="true" customHeight="false" outlineLevel="0" collapsed="false">
      <c r="A392" s="12"/>
      <c r="B392" s="13"/>
      <c r="C392" s="12"/>
      <c r="J392" s="243"/>
      <c r="K392" s="28"/>
      <c r="M392" s="243"/>
    </row>
    <row r="393" s="14" customFormat="true" ht="12" hidden="true" customHeight="false" outlineLevel="0" collapsed="false">
      <c r="A393" s="12"/>
      <c r="B393" s="13"/>
      <c r="C393" s="12"/>
      <c r="J393" s="243"/>
      <c r="K393" s="28"/>
      <c r="M393" s="243"/>
    </row>
    <row r="394" s="14" customFormat="true" ht="12" hidden="true" customHeight="false" outlineLevel="0" collapsed="false">
      <c r="A394" s="12"/>
      <c r="B394" s="13"/>
      <c r="C394" s="12"/>
      <c r="J394" s="243"/>
      <c r="K394" s="28"/>
      <c r="M394" s="243"/>
    </row>
    <row r="395" s="14" customFormat="true" ht="12" hidden="true" customHeight="false" outlineLevel="0" collapsed="false">
      <c r="A395" s="12"/>
      <c r="B395" s="13"/>
      <c r="C395" s="12"/>
      <c r="J395" s="243"/>
      <c r="K395" s="28"/>
      <c r="M395" s="243"/>
    </row>
    <row r="396" s="14" customFormat="true" ht="12" hidden="true" customHeight="false" outlineLevel="0" collapsed="false">
      <c r="A396" s="12"/>
      <c r="B396" s="13"/>
      <c r="C396" s="12"/>
      <c r="J396" s="243"/>
      <c r="K396" s="28"/>
      <c r="M396" s="243"/>
    </row>
    <row r="397" s="14" customFormat="true" ht="12" hidden="true" customHeight="false" outlineLevel="0" collapsed="false">
      <c r="A397" s="12"/>
      <c r="B397" s="13"/>
      <c r="C397" s="12"/>
      <c r="J397" s="243"/>
      <c r="K397" s="28"/>
      <c r="M397" s="243"/>
    </row>
    <row r="398" s="14" customFormat="true" ht="12" hidden="true" customHeight="false" outlineLevel="0" collapsed="false">
      <c r="A398" s="12"/>
      <c r="B398" s="13"/>
      <c r="C398" s="12"/>
      <c r="J398" s="243"/>
      <c r="K398" s="28"/>
      <c r="M398" s="243"/>
    </row>
    <row r="399" s="14" customFormat="true" ht="12" hidden="true" customHeight="false" outlineLevel="0" collapsed="false">
      <c r="A399" s="12"/>
      <c r="B399" s="13"/>
      <c r="C399" s="12"/>
      <c r="J399" s="243"/>
      <c r="K399" s="28"/>
      <c r="M399" s="243"/>
    </row>
    <row r="400" s="14" customFormat="true" ht="12" hidden="true" customHeight="false" outlineLevel="0" collapsed="false">
      <c r="A400" s="12"/>
      <c r="B400" s="13"/>
      <c r="C400" s="12"/>
      <c r="J400" s="243"/>
      <c r="K400" s="28"/>
      <c r="M400" s="243"/>
    </row>
    <row r="401" s="14" customFormat="true" ht="12" hidden="true" customHeight="false" outlineLevel="0" collapsed="false">
      <c r="A401" s="12"/>
      <c r="B401" s="13"/>
      <c r="C401" s="12"/>
      <c r="J401" s="243"/>
      <c r="K401" s="28"/>
      <c r="M401" s="243"/>
    </row>
    <row r="402" s="14" customFormat="true" ht="12" hidden="true" customHeight="false" outlineLevel="0" collapsed="false">
      <c r="A402" s="12"/>
      <c r="B402" s="13"/>
      <c r="C402" s="12"/>
      <c r="J402" s="243"/>
      <c r="K402" s="28"/>
      <c r="M402" s="243"/>
    </row>
    <row r="403" s="14" customFormat="true" ht="12" hidden="true" customHeight="false" outlineLevel="0" collapsed="false">
      <c r="A403" s="12"/>
      <c r="B403" s="13"/>
      <c r="C403" s="12"/>
      <c r="J403" s="243"/>
      <c r="K403" s="28"/>
      <c r="M403" s="243"/>
    </row>
    <row r="404" s="14" customFormat="true" ht="12" hidden="true" customHeight="false" outlineLevel="0" collapsed="false">
      <c r="A404" s="12"/>
      <c r="B404" s="13"/>
      <c r="C404" s="12"/>
      <c r="J404" s="243"/>
      <c r="K404" s="28"/>
      <c r="M404" s="243"/>
    </row>
    <row r="405" s="14" customFormat="true" ht="12" hidden="true" customHeight="false" outlineLevel="0" collapsed="false">
      <c r="A405" s="12"/>
      <c r="B405" s="13"/>
      <c r="C405" s="12"/>
      <c r="J405" s="243"/>
      <c r="K405" s="28"/>
      <c r="M405" s="243"/>
    </row>
    <row r="406" s="14" customFormat="true" ht="12" hidden="true" customHeight="false" outlineLevel="0" collapsed="false">
      <c r="A406" s="12"/>
      <c r="B406" s="13"/>
      <c r="C406" s="12"/>
      <c r="J406" s="243"/>
      <c r="K406" s="28"/>
      <c r="M406" s="243"/>
    </row>
    <row r="407" s="14" customFormat="true" ht="12" hidden="true" customHeight="false" outlineLevel="0" collapsed="false">
      <c r="A407" s="12"/>
      <c r="B407" s="13"/>
      <c r="C407" s="12"/>
      <c r="J407" s="243"/>
      <c r="K407" s="28"/>
      <c r="M407" s="243"/>
    </row>
    <row r="408" s="14" customFormat="true" ht="12" hidden="true" customHeight="false" outlineLevel="0" collapsed="false">
      <c r="A408" s="12"/>
      <c r="B408" s="13"/>
      <c r="C408" s="12"/>
      <c r="J408" s="243"/>
      <c r="K408" s="28"/>
      <c r="M408" s="243"/>
    </row>
    <row r="409" s="14" customFormat="true" ht="12" hidden="true" customHeight="false" outlineLevel="0" collapsed="false">
      <c r="A409" s="12"/>
      <c r="B409" s="13"/>
      <c r="C409" s="12"/>
      <c r="J409" s="243"/>
      <c r="K409" s="28"/>
      <c r="M409" s="243"/>
    </row>
    <row r="410" s="14" customFormat="true" ht="12" hidden="true" customHeight="false" outlineLevel="0" collapsed="false">
      <c r="A410" s="12"/>
      <c r="B410" s="13"/>
      <c r="C410" s="12"/>
      <c r="J410" s="243"/>
      <c r="K410" s="28"/>
      <c r="M410" s="243"/>
    </row>
    <row r="411" s="14" customFormat="true" ht="12" hidden="true" customHeight="false" outlineLevel="0" collapsed="false">
      <c r="A411" s="12"/>
      <c r="B411" s="13"/>
      <c r="C411" s="12"/>
      <c r="J411" s="243"/>
      <c r="K411" s="28"/>
      <c r="M411" s="243"/>
    </row>
    <row r="412" s="14" customFormat="true" ht="12" hidden="true" customHeight="false" outlineLevel="0" collapsed="false">
      <c r="A412" s="12"/>
      <c r="B412" s="13"/>
      <c r="C412" s="12"/>
      <c r="J412" s="243"/>
      <c r="K412" s="28"/>
      <c r="M412" s="243"/>
    </row>
    <row r="413" s="14" customFormat="true" ht="12" hidden="true" customHeight="false" outlineLevel="0" collapsed="false">
      <c r="A413" s="12"/>
      <c r="B413" s="13"/>
      <c r="C413" s="12"/>
      <c r="J413" s="243"/>
      <c r="K413" s="28"/>
      <c r="M413" s="243"/>
    </row>
    <row r="414" s="14" customFormat="true" ht="12" hidden="true" customHeight="false" outlineLevel="0" collapsed="false">
      <c r="A414" s="12"/>
      <c r="B414" s="13"/>
      <c r="C414" s="12"/>
      <c r="J414" s="243"/>
      <c r="K414" s="28"/>
      <c r="M414" s="243"/>
    </row>
    <row r="415" s="14" customFormat="true" ht="12" hidden="true" customHeight="false" outlineLevel="0" collapsed="false">
      <c r="A415" s="12"/>
      <c r="B415" s="13"/>
      <c r="C415" s="12"/>
      <c r="J415" s="243"/>
      <c r="K415" s="28"/>
      <c r="M415" s="243"/>
    </row>
    <row r="416" s="14" customFormat="true" ht="12" hidden="true" customHeight="false" outlineLevel="0" collapsed="false">
      <c r="A416" s="12"/>
      <c r="B416" s="13"/>
      <c r="C416" s="12"/>
      <c r="J416" s="243"/>
      <c r="K416" s="28"/>
      <c r="M416" s="243"/>
    </row>
    <row r="417" s="14" customFormat="true" ht="12" hidden="true" customHeight="false" outlineLevel="0" collapsed="false">
      <c r="A417" s="12"/>
      <c r="B417" s="13"/>
      <c r="C417" s="12"/>
      <c r="J417" s="243"/>
      <c r="K417" s="28"/>
      <c r="M417" s="243"/>
    </row>
    <row r="418" s="15" customFormat="true" ht="12" hidden="true" customHeight="false" outlineLevel="0" collapsed="false">
      <c r="A418" s="12"/>
      <c r="B418" s="13"/>
      <c r="C418" s="12"/>
      <c r="H418" s="462"/>
      <c r="I418" s="462"/>
      <c r="J418" s="29"/>
      <c r="K418" s="29"/>
      <c r="L418" s="462"/>
      <c r="M418" s="28"/>
    </row>
    <row r="419" s="15" customFormat="true" ht="12" hidden="true" customHeight="false" outlineLevel="0" collapsed="false">
      <c r="A419" s="12"/>
      <c r="B419" s="13"/>
      <c r="C419" s="12"/>
      <c r="H419" s="462"/>
      <c r="I419" s="462"/>
      <c r="J419" s="29"/>
      <c r="K419" s="29"/>
      <c r="L419" s="462"/>
      <c r="M419" s="28"/>
    </row>
    <row r="420" s="15" customFormat="true" ht="12" hidden="true" customHeight="false" outlineLevel="0" collapsed="false">
      <c r="A420" s="12"/>
      <c r="B420" s="13"/>
      <c r="C420" s="12"/>
      <c r="H420" s="462"/>
      <c r="I420" s="462"/>
      <c r="J420" s="29"/>
      <c r="K420" s="29"/>
      <c r="L420" s="462"/>
      <c r="M420" s="28"/>
    </row>
    <row r="421" s="15" customFormat="true" ht="12" hidden="true" customHeight="false" outlineLevel="0" collapsed="false">
      <c r="A421" s="12"/>
      <c r="B421" s="13"/>
      <c r="C421" s="12"/>
      <c r="H421" s="462"/>
      <c r="I421" s="462"/>
      <c r="J421" s="29"/>
      <c r="K421" s="29"/>
      <c r="L421" s="462"/>
      <c r="M421" s="28"/>
    </row>
    <row r="422" s="15" customFormat="true" ht="12" hidden="true" customHeight="false" outlineLevel="0" collapsed="false">
      <c r="A422" s="12"/>
      <c r="B422" s="13"/>
      <c r="C422" s="12"/>
      <c r="H422" s="462"/>
      <c r="I422" s="462"/>
      <c r="J422" s="29"/>
      <c r="K422" s="29"/>
      <c r="L422" s="462"/>
      <c r="M422" s="28"/>
    </row>
    <row r="423" s="15" customFormat="true" ht="12" hidden="true" customHeight="false" outlineLevel="0" collapsed="false">
      <c r="A423" s="12"/>
      <c r="B423" s="13"/>
      <c r="C423" s="12"/>
      <c r="H423" s="462"/>
      <c r="I423" s="462"/>
      <c r="J423" s="29"/>
      <c r="K423" s="29"/>
      <c r="L423" s="462"/>
      <c r="M423" s="28"/>
    </row>
    <row r="424" s="15" customFormat="true" ht="12" hidden="true" customHeight="false" outlineLevel="0" collapsed="false">
      <c r="A424" s="12"/>
      <c r="B424" s="13"/>
      <c r="C424" s="12"/>
      <c r="H424" s="462"/>
      <c r="I424" s="462"/>
      <c r="J424" s="29"/>
      <c r="K424" s="29"/>
      <c r="L424" s="462"/>
      <c r="M424" s="28"/>
    </row>
    <row r="425" s="15" customFormat="true" ht="12" hidden="true" customHeight="false" outlineLevel="0" collapsed="false">
      <c r="A425" s="12"/>
      <c r="B425" s="13"/>
      <c r="C425" s="12"/>
      <c r="H425" s="462"/>
      <c r="I425" s="462"/>
      <c r="J425" s="29"/>
      <c r="K425" s="29"/>
      <c r="L425" s="462"/>
      <c r="M425" s="28"/>
    </row>
    <row r="426" s="15" customFormat="true" ht="12" hidden="true" customHeight="false" outlineLevel="0" collapsed="false">
      <c r="A426" s="12"/>
      <c r="B426" s="13"/>
      <c r="C426" s="12"/>
      <c r="H426" s="462"/>
      <c r="I426" s="462"/>
      <c r="J426" s="29"/>
      <c r="K426" s="29"/>
      <c r="L426" s="462"/>
      <c r="M426" s="28"/>
    </row>
    <row r="427" s="15" customFormat="true" ht="12" hidden="true" customHeight="false" outlineLevel="0" collapsed="false">
      <c r="A427" s="12"/>
      <c r="B427" s="13"/>
      <c r="C427" s="12"/>
      <c r="H427" s="462"/>
      <c r="I427" s="462"/>
      <c r="J427" s="29"/>
      <c r="K427" s="29"/>
      <c r="L427" s="462"/>
      <c r="M427" s="28"/>
    </row>
    <row r="428" s="15" customFormat="true" ht="12" hidden="true" customHeight="false" outlineLevel="0" collapsed="false">
      <c r="A428" s="12"/>
      <c r="B428" s="13"/>
      <c r="C428" s="12"/>
      <c r="H428" s="462"/>
      <c r="I428" s="462"/>
      <c r="J428" s="29"/>
      <c r="K428" s="29"/>
      <c r="L428" s="462"/>
      <c r="M428" s="28"/>
    </row>
    <row r="429" s="15" customFormat="true" ht="12" hidden="true" customHeight="false" outlineLevel="0" collapsed="false">
      <c r="A429" s="12"/>
      <c r="B429" s="13"/>
      <c r="C429" s="12"/>
      <c r="H429" s="462"/>
      <c r="I429" s="462"/>
      <c r="J429" s="29"/>
      <c r="K429" s="29"/>
      <c r="L429" s="462"/>
      <c r="M429" s="28"/>
    </row>
    <row r="430" s="15" customFormat="true" ht="12" hidden="true" customHeight="false" outlineLevel="0" collapsed="false">
      <c r="A430" s="12"/>
      <c r="B430" s="13"/>
      <c r="C430" s="12"/>
      <c r="H430" s="462"/>
      <c r="I430" s="462"/>
      <c r="J430" s="29"/>
      <c r="K430" s="29"/>
      <c r="L430" s="462"/>
      <c r="M430" s="28"/>
    </row>
    <row r="431" s="15" customFormat="true" ht="12" hidden="true" customHeight="false" outlineLevel="0" collapsed="false">
      <c r="A431" s="12"/>
      <c r="B431" s="13"/>
      <c r="C431" s="12"/>
      <c r="H431" s="462"/>
      <c r="I431" s="462"/>
      <c r="J431" s="29"/>
      <c r="K431" s="29"/>
      <c r="L431" s="462"/>
      <c r="M431" s="28"/>
    </row>
    <row r="432" s="15" customFormat="true" ht="12" hidden="true" customHeight="false" outlineLevel="0" collapsed="false">
      <c r="A432" s="12"/>
      <c r="B432" s="13"/>
      <c r="C432" s="12"/>
      <c r="H432" s="462"/>
      <c r="I432" s="462"/>
      <c r="J432" s="29"/>
      <c r="K432" s="29"/>
      <c r="L432" s="462"/>
      <c r="M432" s="28"/>
    </row>
    <row r="433" s="15" customFormat="true" ht="12" hidden="true" customHeight="false" outlineLevel="0" collapsed="false">
      <c r="A433" s="12"/>
      <c r="B433" s="13"/>
      <c r="C433" s="12"/>
      <c r="H433" s="462"/>
      <c r="I433" s="462"/>
      <c r="J433" s="29"/>
      <c r="K433" s="29"/>
      <c r="L433" s="462"/>
      <c r="M433" s="28"/>
    </row>
    <row r="434" s="15" customFormat="true" ht="12" hidden="true" customHeight="false" outlineLevel="0" collapsed="false">
      <c r="A434" s="12"/>
      <c r="B434" s="13"/>
      <c r="C434" s="12"/>
      <c r="H434" s="462"/>
      <c r="I434" s="462"/>
      <c r="J434" s="29"/>
      <c r="K434" s="29"/>
      <c r="L434" s="462"/>
      <c r="M434" s="28"/>
    </row>
    <row r="435" s="15" customFormat="true" ht="12" hidden="true" customHeight="false" outlineLevel="0" collapsed="false">
      <c r="A435" s="12"/>
      <c r="B435" s="13"/>
      <c r="C435" s="12"/>
      <c r="H435" s="462"/>
      <c r="I435" s="462"/>
      <c r="J435" s="29"/>
      <c r="K435" s="29"/>
      <c r="L435" s="462"/>
      <c r="M435" s="28"/>
    </row>
    <row r="436" s="15" customFormat="true" ht="12" hidden="true" customHeight="false" outlineLevel="0" collapsed="false">
      <c r="A436" s="12"/>
      <c r="B436" s="13"/>
      <c r="C436" s="12"/>
      <c r="H436" s="462"/>
      <c r="I436" s="462"/>
      <c r="J436" s="29"/>
      <c r="K436" s="29"/>
      <c r="L436" s="462"/>
      <c r="M436" s="28"/>
    </row>
    <row r="437" s="15" customFormat="true" ht="12" hidden="true" customHeight="false" outlineLevel="0" collapsed="false">
      <c r="A437" s="12"/>
      <c r="B437" s="13"/>
      <c r="C437" s="12"/>
      <c r="H437" s="462"/>
      <c r="I437" s="462"/>
      <c r="J437" s="29"/>
      <c r="K437" s="29"/>
      <c r="L437" s="462"/>
      <c r="M437" s="28"/>
    </row>
    <row r="438" s="15" customFormat="true" ht="12" hidden="true" customHeight="false" outlineLevel="0" collapsed="false">
      <c r="A438" s="12"/>
      <c r="B438" s="13"/>
      <c r="C438" s="12"/>
      <c r="H438" s="462"/>
      <c r="I438" s="462"/>
      <c r="J438" s="29"/>
      <c r="K438" s="29"/>
      <c r="L438" s="462"/>
      <c r="M438" s="28"/>
    </row>
    <row r="439" s="15" customFormat="true" ht="12" hidden="true" customHeight="false" outlineLevel="0" collapsed="false">
      <c r="A439" s="12"/>
      <c r="B439" s="13"/>
      <c r="C439" s="12"/>
      <c r="H439" s="462"/>
      <c r="I439" s="462"/>
      <c r="J439" s="29"/>
      <c r="K439" s="29"/>
      <c r="L439" s="462"/>
      <c r="M439" s="28"/>
    </row>
    <row r="440" s="15" customFormat="true" ht="12" hidden="true" customHeight="false" outlineLevel="0" collapsed="false">
      <c r="A440" s="12"/>
      <c r="B440" s="13"/>
      <c r="C440" s="12"/>
      <c r="H440" s="462"/>
      <c r="I440" s="462"/>
      <c r="J440" s="29"/>
      <c r="K440" s="29"/>
      <c r="L440" s="462"/>
      <c r="M440" s="28"/>
    </row>
    <row r="441" s="15" customFormat="true" ht="12" hidden="true" customHeight="false" outlineLevel="0" collapsed="false">
      <c r="A441" s="12"/>
      <c r="B441" s="13"/>
      <c r="C441" s="12"/>
      <c r="H441" s="462"/>
      <c r="I441" s="462"/>
      <c r="J441" s="29"/>
      <c r="K441" s="29"/>
      <c r="L441" s="462"/>
      <c r="M441" s="28"/>
    </row>
    <row r="442" s="15" customFormat="true" ht="12" hidden="true" customHeight="false" outlineLevel="0" collapsed="false">
      <c r="A442" s="12"/>
      <c r="B442" s="13"/>
      <c r="C442" s="12"/>
      <c r="H442" s="462"/>
      <c r="I442" s="462"/>
      <c r="J442" s="29"/>
      <c r="K442" s="29"/>
      <c r="L442" s="462"/>
      <c r="M442" s="28"/>
    </row>
    <row r="443" s="15" customFormat="true" ht="12" hidden="true" customHeight="false" outlineLevel="0" collapsed="false">
      <c r="A443" s="12"/>
      <c r="B443" s="13"/>
      <c r="C443" s="12"/>
      <c r="H443" s="462"/>
      <c r="I443" s="462"/>
      <c r="J443" s="29"/>
      <c r="K443" s="29"/>
      <c r="L443" s="462"/>
      <c r="M443" s="28"/>
    </row>
    <row r="444" s="15" customFormat="true" ht="12" hidden="true" customHeight="false" outlineLevel="0" collapsed="false">
      <c r="A444" s="12"/>
      <c r="B444" s="13"/>
      <c r="C444" s="12"/>
      <c r="H444" s="462"/>
      <c r="I444" s="462"/>
      <c r="J444" s="29"/>
      <c r="K444" s="29"/>
      <c r="L444" s="462"/>
      <c r="M444" s="28"/>
    </row>
    <row r="445" s="15" customFormat="true" ht="12" hidden="true" customHeight="false" outlineLevel="0" collapsed="false">
      <c r="A445" s="12"/>
      <c r="B445" s="13"/>
      <c r="C445" s="12"/>
      <c r="H445" s="462"/>
      <c r="I445" s="462"/>
      <c r="J445" s="29"/>
      <c r="K445" s="29"/>
      <c r="L445" s="462"/>
      <c r="M445" s="28"/>
    </row>
    <row r="446" s="15" customFormat="true" ht="12" hidden="true" customHeight="false" outlineLevel="0" collapsed="false">
      <c r="A446" s="12"/>
      <c r="B446" s="13"/>
      <c r="C446" s="12"/>
      <c r="H446" s="462"/>
      <c r="I446" s="462"/>
      <c r="J446" s="29"/>
      <c r="K446" s="29"/>
      <c r="L446" s="462"/>
      <c r="M446" s="28"/>
    </row>
    <row r="447" s="15" customFormat="true" ht="12" hidden="true" customHeight="false" outlineLevel="0" collapsed="false">
      <c r="A447" s="12"/>
      <c r="B447" s="13"/>
      <c r="C447" s="12"/>
      <c r="H447" s="462"/>
      <c r="I447" s="462"/>
      <c r="J447" s="29"/>
      <c r="K447" s="29"/>
      <c r="L447" s="462"/>
      <c r="M447" s="28"/>
    </row>
    <row r="448" s="15" customFormat="true" ht="12" hidden="true" customHeight="false" outlineLevel="0" collapsed="false">
      <c r="A448" s="12"/>
      <c r="B448" s="13"/>
      <c r="C448" s="12"/>
      <c r="H448" s="462"/>
      <c r="I448" s="462"/>
      <c r="J448" s="29"/>
      <c r="K448" s="29"/>
      <c r="L448" s="462"/>
      <c r="M448" s="28"/>
    </row>
    <row r="449" s="15" customFormat="true" ht="12" hidden="true" customHeight="false" outlineLevel="0" collapsed="false">
      <c r="A449" s="12"/>
      <c r="B449" s="13"/>
      <c r="C449" s="12"/>
      <c r="H449" s="462"/>
      <c r="I449" s="462"/>
      <c r="J449" s="29"/>
      <c r="K449" s="29"/>
      <c r="L449" s="462"/>
      <c r="M449" s="28"/>
    </row>
    <row r="450" s="15" customFormat="true" ht="12" hidden="true" customHeight="false" outlineLevel="0" collapsed="false">
      <c r="A450" s="12"/>
      <c r="B450" s="13"/>
      <c r="C450" s="12"/>
      <c r="H450" s="462"/>
      <c r="I450" s="462"/>
      <c r="J450" s="29"/>
      <c r="K450" s="29"/>
      <c r="L450" s="462"/>
      <c r="M450" s="28"/>
    </row>
    <row r="451" s="15" customFormat="true" ht="12" hidden="true" customHeight="false" outlineLevel="0" collapsed="false">
      <c r="A451" s="12"/>
      <c r="B451" s="13"/>
      <c r="C451" s="12"/>
      <c r="H451" s="462"/>
      <c r="I451" s="462"/>
      <c r="J451" s="29"/>
      <c r="K451" s="29"/>
      <c r="L451" s="462"/>
      <c r="M451" s="28"/>
    </row>
    <row r="452" s="15" customFormat="true" ht="12" hidden="true" customHeight="false" outlineLevel="0" collapsed="false">
      <c r="A452" s="12"/>
      <c r="B452" s="13"/>
      <c r="C452" s="12"/>
      <c r="H452" s="462"/>
      <c r="I452" s="462"/>
      <c r="J452" s="29"/>
      <c r="K452" s="29"/>
      <c r="L452" s="462"/>
      <c r="M452" s="28"/>
    </row>
    <row r="453" s="15" customFormat="true" ht="12" hidden="true" customHeight="false" outlineLevel="0" collapsed="false">
      <c r="A453" s="12"/>
      <c r="B453" s="13"/>
      <c r="C453" s="12"/>
      <c r="H453" s="462"/>
      <c r="I453" s="462"/>
      <c r="J453" s="29"/>
      <c r="K453" s="29"/>
      <c r="L453" s="462"/>
      <c r="M453" s="28"/>
    </row>
    <row r="454" s="15" customFormat="true" ht="12" hidden="true" customHeight="false" outlineLevel="0" collapsed="false">
      <c r="A454" s="12"/>
      <c r="B454" s="13"/>
      <c r="C454" s="12"/>
      <c r="H454" s="462"/>
      <c r="I454" s="462"/>
      <c r="J454" s="29"/>
      <c r="K454" s="29"/>
      <c r="L454" s="462"/>
      <c r="M454" s="28"/>
    </row>
    <row r="455" s="15" customFormat="true" ht="12" hidden="true" customHeight="false" outlineLevel="0" collapsed="false">
      <c r="A455" s="12"/>
      <c r="B455" s="13"/>
      <c r="C455" s="12"/>
      <c r="H455" s="462"/>
      <c r="I455" s="462"/>
      <c r="J455" s="29"/>
      <c r="K455" s="29"/>
      <c r="L455" s="462"/>
      <c r="M455" s="28"/>
    </row>
    <row r="456" s="15" customFormat="true" ht="12" hidden="true" customHeight="false" outlineLevel="0" collapsed="false">
      <c r="A456" s="12"/>
      <c r="B456" s="13"/>
      <c r="C456" s="12"/>
      <c r="H456" s="462"/>
      <c r="I456" s="462"/>
      <c r="J456" s="29"/>
      <c r="K456" s="29"/>
      <c r="L456" s="462"/>
      <c r="M456" s="28"/>
    </row>
    <row r="457" s="15" customFormat="true" ht="12" hidden="true" customHeight="false" outlineLevel="0" collapsed="false">
      <c r="A457" s="12"/>
      <c r="B457" s="13"/>
      <c r="C457" s="12"/>
      <c r="H457" s="462"/>
      <c r="I457" s="462"/>
      <c r="J457" s="29"/>
      <c r="K457" s="29"/>
      <c r="L457" s="462"/>
      <c r="M457" s="28"/>
    </row>
    <row r="458" s="15" customFormat="true" ht="12" hidden="true" customHeight="false" outlineLevel="0" collapsed="false">
      <c r="A458" s="12"/>
      <c r="B458" s="13"/>
      <c r="C458" s="12"/>
      <c r="H458" s="462"/>
      <c r="I458" s="462"/>
      <c r="J458" s="29"/>
      <c r="K458" s="29"/>
      <c r="L458" s="462"/>
      <c r="M458" s="28"/>
    </row>
    <row r="459" s="15" customFormat="true" ht="12" hidden="true" customHeight="false" outlineLevel="0" collapsed="false">
      <c r="A459" s="12"/>
      <c r="B459" s="13"/>
      <c r="C459" s="12"/>
      <c r="H459" s="462"/>
      <c r="I459" s="462"/>
      <c r="J459" s="29"/>
      <c r="K459" s="29"/>
      <c r="L459" s="462"/>
      <c r="M459" s="28"/>
    </row>
    <row r="460" s="15" customFormat="true" ht="12" hidden="true" customHeight="false" outlineLevel="0" collapsed="false">
      <c r="A460" s="12"/>
      <c r="B460" s="13"/>
      <c r="C460" s="12"/>
      <c r="H460" s="462"/>
      <c r="I460" s="462"/>
      <c r="J460" s="29"/>
      <c r="K460" s="29"/>
      <c r="L460" s="462"/>
      <c r="M460" s="28"/>
    </row>
    <row r="461" s="15" customFormat="true" ht="12" hidden="true" customHeight="false" outlineLevel="0" collapsed="false">
      <c r="A461" s="12"/>
      <c r="B461" s="13"/>
      <c r="C461" s="12"/>
      <c r="H461" s="462"/>
      <c r="I461" s="462"/>
      <c r="J461" s="29"/>
      <c r="K461" s="29"/>
      <c r="L461" s="462"/>
      <c r="M461" s="28"/>
    </row>
    <row r="462" s="15" customFormat="true" ht="12" hidden="true" customHeight="false" outlineLevel="0" collapsed="false">
      <c r="A462" s="12"/>
      <c r="B462" s="13"/>
      <c r="C462" s="12"/>
      <c r="H462" s="462"/>
      <c r="I462" s="462"/>
      <c r="J462" s="29"/>
      <c r="K462" s="29"/>
      <c r="L462" s="462"/>
      <c r="M462" s="28"/>
    </row>
    <row r="463" s="15" customFormat="true" ht="12" hidden="true" customHeight="false" outlineLevel="0" collapsed="false">
      <c r="A463" s="12"/>
      <c r="B463" s="13"/>
      <c r="C463" s="12"/>
      <c r="H463" s="462"/>
      <c r="I463" s="462"/>
      <c r="J463" s="29"/>
      <c r="K463" s="29"/>
      <c r="L463" s="462"/>
      <c r="M463" s="28"/>
    </row>
    <row r="464" s="15" customFormat="true" ht="12" hidden="true" customHeight="false" outlineLevel="0" collapsed="false">
      <c r="A464" s="12"/>
      <c r="B464" s="13"/>
      <c r="C464" s="12"/>
      <c r="H464" s="462"/>
      <c r="I464" s="462"/>
      <c r="J464" s="29"/>
      <c r="K464" s="29"/>
      <c r="L464" s="462"/>
      <c r="M464" s="28"/>
    </row>
    <row r="465" s="15" customFormat="true" ht="12" hidden="true" customHeight="false" outlineLevel="0" collapsed="false">
      <c r="A465" s="12"/>
      <c r="B465" s="13"/>
      <c r="C465" s="12"/>
      <c r="H465" s="462"/>
      <c r="I465" s="462"/>
      <c r="J465" s="29"/>
      <c r="K465" s="29"/>
      <c r="L465" s="462"/>
      <c r="M465" s="28"/>
    </row>
    <row r="466" s="15" customFormat="true" ht="12" hidden="true" customHeight="false" outlineLevel="0" collapsed="false">
      <c r="A466" s="12"/>
      <c r="B466" s="13"/>
      <c r="C466" s="12"/>
      <c r="H466" s="462"/>
      <c r="I466" s="462"/>
      <c r="J466" s="29"/>
      <c r="K466" s="29"/>
      <c r="L466" s="462"/>
      <c r="M466" s="28"/>
    </row>
    <row r="467" s="15" customFormat="true" ht="12" hidden="true" customHeight="false" outlineLevel="0" collapsed="false">
      <c r="A467" s="12"/>
      <c r="B467" s="13"/>
      <c r="C467" s="12"/>
      <c r="H467" s="462"/>
      <c r="I467" s="462"/>
      <c r="J467" s="29"/>
      <c r="K467" s="29"/>
      <c r="L467" s="462"/>
      <c r="M467" s="28"/>
    </row>
    <row r="468" s="15" customFormat="true" ht="12" hidden="true" customHeight="false" outlineLevel="0" collapsed="false">
      <c r="A468" s="12"/>
      <c r="B468" s="13"/>
      <c r="C468" s="12"/>
      <c r="H468" s="462"/>
      <c r="I468" s="462"/>
      <c r="J468" s="29"/>
      <c r="K468" s="29"/>
      <c r="L468" s="462"/>
      <c r="M468" s="28"/>
    </row>
    <row r="469" s="15" customFormat="true" ht="12" hidden="true" customHeight="false" outlineLevel="0" collapsed="false">
      <c r="A469" s="12"/>
      <c r="B469" s="13"/>
      <c r="C469" s="12"/>
      <c r="H469" s="462"/>
      <c r="I469" s="462"/>
      <c r="J469" s="29"/>
      <c r="K469" s="29"/>
      <c r="L469" s="462"/>
      <c r="M469" s="28"/>
    </row>
    <row r="470" s="15" customFormat="true" ht="12" hidden="true" customHeight="false" outlineLevel="0" collapsed="false">
      <c r="A470" s="12"/>
      <c r="B470" s="13"/>
      <c r="C470" s="12"/>
      <c r="H470" s="462"/>
      <c r="I470" s="462"/>
      <c r="J470" s="29"/>
      <c r="K470" s="29"/>
      <c r="L470" s="462"/>
      <c r="M470" s="28"/>
    </row>
    <row r="471" s="15" customFormat="true" ht="12" hidden="true" customHeight="false" outlineLevel="0" collapsed="false">
      <c r="A471" s="12"/>
      <c r="B471" s="13"/>
      <c r="C471" s="12"/>
      <c r="H471" s="462"/>
      <c r="I471" s="462"/>
      <c r="J471" s="29"/>
      <c r="K471" s="29"/>
      <c r="L471" s="462"/>
      <c r="M471" s="28"/>
    </row>
    <row r="472" s="15" customFormat="true" ht="12" hidden="true" customHeight="false" outlineLevel="0" collapsed="false">
      <c r="A472" s="12"/>
      <c r="B472" s="13"/>
      <c r="C472" s="12"/>
      <c r="H472" s="462"/>
      <c r="I472" s="462"/>
      <c r="J472" s="29"/>
      <c r="K472" s="29"/>
      <c r="L472" s="462"/>
      <c r="M472" s="28"/>
    </row>
    <row r="473" s="15" customFormat="true" ht="12" hidden="true" customHeight="false" outlineLevel="0" collapsed="false">
      <c r="A473" s="12"/>
      <c r="B473" s="13"/>
      <c r="C473" s="12"/>
      <c r="H473" s="462"/>
      <c r="I473" s="462"/>
      <c r="J473" s="29"/>
      <c r="K473" s="29"/>
      <c r="L473" s="462"/>
      <c r="M473" s="28"/>
    </row>
    <row r="474" s="15" customFormat="true" ht="12" hidden="true" customHeight="false" outlineLevel="0" collapsed="false">
      <c r="A474" s="12"/>
      <c r="B474" s="13"/>
      <c r="C474" s="12"/>
      <c r="H474" s="462"/>
      <c r="I474" s="462"/>
      <c r="J474" s="29"/>
      <c r="K474" s="29"/>
      <c r="L474" s="462"/>
      <c r="M474" s="28"/>
    </row>
    <row r="475" s="15" customFormat="true" ht="12" hidden="true" customHeight="false" outlineLevel="0" collapsed="false">
      <c r="A475" s="12"/>
      <c r="B475" s="13"/>
      <c r="C475" s="12"/>
      <c r="H475" s="462"/>
      <c r="I475" s="462"/>
      <c r="J475" s="29"/>
      <c r="K475" s="29"/>
      <c r="L475" s="462"/>
      <c r="M475" s="28"/>
    </row>
    <row r="476" s="15" customFormat="true" ht="12" hidden="true" customHeight="false" outlineLevel="0" collapsed="false">
      <c r="A476" s="12"/>
      <c r="B476" s="13"/>
      <c r="C476" s="12"/>
      <c r="H476" s="462"/>
      <c r="I476" s="462"/>
      <c r="J476" s="29"/>
      <c r="K476" s="29"/>
      <c r="L476" s="462"/>
      <c r="M476" s="28"/>
    </row>
    <row r="477" s="15" customFormat="true" ht="12" hidden="true" customHeight="false" outlineLevel="0" collapsed="false">
      <c r="A477" s="12"/>
      <c r="B477" s="13"/>
      <c r="C477" s="12"/>
      <c r="H477" s="462"/>
      <c r="I477" s="462"/>
      <c r="J477" s="29"/>
      <c r="K477" s="29"/>
      <c r="L477" s="462"/>
      <c r="M477" s="28"/>
    </row>
    <row r="478" s="15" customFormat="true" ht="12" hidden="true" customHeight="false" outlineLevel="0" collapsed="false">
      <c r="A478" s="12"/>
      <c r="B478" s="13"/>
      <c r="C478" s="12"/>
      <c r="H478" s="462"/>
      <c r="I478" s="462"/>
      <c r="J478" s="29"/>
      <c r="K478" s="29"/>
      <c r="L478" s="462"/>
      <c r="M478" s="28"/>
    </row>
    <row r="479" s="15" customFormat="true" ht="12" hidden="true" customHeight="false" outlineLevel="0" collapsed="false">
      <c r="A479" s="12"/>
      <c r="B479" s="13"/>
      <c r="C479" s="12"/>
      <c r="H479" s="462"/>
      <c r="I479" s="462"/>
      <c r="J479" s="29"/>
      <c r="K479" s="29"/>
      <c r="L479" s="462"/>
      <c r="M479" s="28"/>
    </row>
    <row r="480" s="15" customFormat="true" ht="12" hidden="true" customHeight="false" outlineLevel="0" collapsed="false">
      <c r="A480" s="12"/>
      <c r="B480" s="13"/>
      <c r="C480" s="12"/>
      <c r="H480" s="462"/>
      <c r="I480" s="462"/>
      <c r="J480" s="29"/>
      <c r="K480" s="29"/>
      <c r="L480" s="462"/>
      <c r="M480" s="28"/>
    </row>
    <row r="481" s="15" customFormat="true" ht="12" hidden="true" customHeight="false" outlineLevel="0" collapsed="false">
      <c r="A481" s="12"/>
      <c r="B481" s="13"/>
      <c r="C481" s="12"/>
      <c r="H481" s="462"/>
      <c r="I481" s="462"/>
      <c r="J481" s="29"/>
      <c r="K481" s="29"/>
      <c r="L481" s="462"/>
      <c r="M481" s="28"/>
    </row>
    <row r="482" s="15" customFormat="true" ht="12" hidden="true" customHeight="false" outlineLevel="0" collapsed="false">
      <c r="A482" s="12"/>
      <c r="B482" s="13"/>
      <c r="C482" s="12"/>
      <c r="H482" s="462"/>
      <c r="I482" s="462"/>
      <c r="J482" s="29"/>
      <c r="K482" s="29"/>
      <c r="L482" s="462"/>
      <c r="M482" s="28"/>
    </row>
    <row r="483" s="15" customFormat="true" ht="12" hidden="true" customHeight="false" outlineLevel="0" collapsed="false">
      <c r="A483" s="12"/>
      <c r="B483" s="13"/>
      <c r="C483" s="12"/>
      <c r="H483" s="462"/>
      <c r="I483" s="462"/>
      <c r="J483" s="29"/>
      <c r="K483" s="29"/>
      <c r="L483" s="462"/>
      <c r="M483" s="28"/>
    </row>
    <row r="484" s="15" customFormat="true" ht="12" hidden="true" customHeight="false" outlineLevel="0" collapsed="false">
      <c r="A484" s="12"/>
      <c r="B484" s="13"/>
      <c r="C484" s="12"/>
      <c r="H484" s="462"/>
      <c r="I484" s="462"/>
      <c r="J484" s="29"/>
      <c r="K484" s="29"/>
      <c r="L484" s="462"/>
      <c r="M484" s="28"/>
    </row>
    <row r="485" s="15" customFormat="true" ht="12" hidden="true" customHeight="false" outlineLevel="0" collapsed="false">
      <c r="A485" s="12"/>
      <c r="B485" s="13"/>
      <c r="C485" s="12"/>
      <c r="H485" s="462"/>
      <c r="I485" s="462"/>
      <c r="J485" s="29"/>
      <c r="K485" s="29"/>
      <c r="L485" s="462"/>
      <c r="M485" s="28"/>
    </row>
    <row r="486" s="15" customFormat="true" ht="12" hidden="true" customHeight="false" outlineLevel="0" collapsed="false">
      <c r="A486" s="12"/>
      <c r="B486" s="13"/>
      <c r="C486" s="12"/>
      <c r="H486" s="462"/>
      <c r="I486" s="462"/>
      <c r="J486" s="29"/>
      <c r="K486" s="29"/>
      <c r="L486" s="462"/>
      <c r="M486" s="28"/>
    </row>
    <row r="487" s="15" customFormat="true" ht="12" hidden="true" customHeight="false" outlineLevel="0" collapsed="false">
      <c r="A487" s="12"/>
      <c r="B487" s="13"/>
      <c r="C487" s="12"/>
      <c r="H487" s="462"/>
      <c r="I487" s="462"/>
      <c r="J487" s="29"/>
      <c r="K487" s="29"/>
      <c r="L487" s="462"/>
      <c r="M487" s="28"/>
    </row>
    <row r="488" s="15" customFormat="true" ht="12" hidden="true" customHeight="false" outlineLevel="0" collapsed="false">
      <c r="A488" s="12"/>
      <c r="B488" s="13"/>
      <c r="C488" s="12"/>
      <c r="H488" s="462"/>
      <c r="I488" s="462"/>
      <c r="J488" s="29"/>
      <c r="K488" s="29"/>
      <c r="L488" s="462"/>
      <c r="M488" s="28"/>
    </row>
    <row r="489" s="15" customFormat="true" ht="12" hidden="true" customHeight="false" outlineLevel="0" collapsed="false">
      <c r="A489" s="12"/>
      <c r="B489" s="13"/>
      <c r="C489" s="12"/>
      <c r="H489" s="462"/>
      <c r="I489" s="462"/>
      <c r="J489" s="29"/>
      <c r="K489" s="29"/>
      <c r="L489" s="462"/>
      <c r="M489" s="28"/>
    </row>
    <row r="490" s="15" customFormat="true" ht="12" hidden="true" customHeight="false" outlineLevel="0" collapsed="false">
      <c r="A490" s="12"/>
      <c r="B490" s="13"/>
      <c r="C490" s="12"/>
      <c r="H490" s="462"/>
      <c r="I490" s="462"/>
      <c r="J490" s="29"/>
      <c r="K490" s="29"/>
      <c r="L490" s="462"/>
      <c r="M490" s="28"/>
    </row>
    <row r="491" s="15" customFormat="true" ht="12" hidden="true" customHeight="false" outlineLevel="0" collapsed="false">
      <c r="A491" s="12"/>
      <c r="B491" s="13"/>
      <c r="C491" s="12"/>
      <c r="H491" s="462"/>
      <c r="I491" s="462"/>
      <c r="J491" s="29"/>
      <c r="K491" s="29"/>
      <c r="L491" s="462"/>
      <c r="M491" s="28"/>
    </row>
    <row r="492" s="15" customFormat="true" ht="12" hidden="true" customHeight="false" outlineLevel="0" collapsed="false">
      <c r="A492" s="12"/>
      <c r="B492" s="13"/>
      <c r="C492" s="12"/>
      <c r="H492" s="462"/>
      <c r="I492" s="462"/>
      <c r="J492" s="29"/>
      <c r="K492" s="29"/>
      <c r="L492" s="462"/>
      <c r="M492" s="28"/>
    </row>
    <row r="493" s="15" customFormat="true" ht="12" hidden="true" customHeight="false" outlineLevel="0" collapsed="false">
      <c r="A493" s="12"/>
      <c r="B493" s="13"/>
      <c r="C493" s="12"/>
      <c r="H493" s="462"/>
      <c r="I493" s="462"/>
      <c r="J493" s="29"/>
      <c r="K493" s="29"/>
      <c r="L493" s="462"/>
      <c r="M493" s="28"/>
    </row>
    <row r="494" s="15" customFormat="true" ht="12" hidden="true" customHeight="false" outlineLevel="0" collapsed="false">
      <c r="A494" s="12"/>
      <c r="B494" s="13"/>
      <c r="C494" s="12"/>
      <c r="H494" s="462"/>
      <c r="I494" s="462"/>
      <c r="J494" s="29"/>
      <c r="K494" s="29"/>
      <c r="L494" s="462"/>
      <c r="M494" s="28"/>
    </row>
    <row r="495" s="15" customFormat="true" ht="12" hidden="true" customHeight="false" outlineLevel="0" collapsed="false">
      <c r="A495" s="12"/>
      <c r="B495" s="13"/>
      <c r="C495" s="12"/>
      <c r="H495" s="462"/>
      <c r="I495" s="462"/>
      <c r="J495" s="29"/>
      <c r="K495" s="29"/>
      <c r="L495" s="462"/>
      <c r="M495" s="28"/>
    </row>
    <row r="496" s="15" customFormat="true" ht="12" hidden="true" customHeight="false" outlineLevel="0" collapsed="false">
      <c r="A496" s="12"/>
      <c r="B496" s="13"/>
      <c r="C496" s="12"/>
      <c r="H496" s="462"/>
      <c r="I496" s="462"/>
      <c r="J496" s="29"/>
      <c r="K496" s="29"/>
      <c r="L496" s="462"/>
      <c r="M496" s="28"/>
    </row>
    <row r="497" s="15" customFormat="true" ht="12" hidden="true" customHeight="false" outlineLevel="0" collapsed="false">
      <c r="A497" s="12"/>
      <c r="B497" s="13"/>
      <c r="C497" s="12"/>
      <c r="H497" s="462"/>
      <c r="I497" s="462"/>
      <c r="J497" s="29"/>
      <c r="K497" s="29"/>
      <c r="L497" s="462"/>
      <c r="M497" s="28"/>
    </row>
    <row r="498" s="15" customFormat="true" ht="12" hidden="true" customHeight="false" outlineLevel="0" collapsed="false">
      <c r="A498" s="12"/>
      <c r="B498" s="13"/>
      <c r="C498" s="12"/>
      <c r="H498" s="462"/>
      <c r="I498" s="462"/>
      <c r="J498" s="29"/>
      <c r="K498" s="29"/>
      <c r="L498" s="462"/>
      <c r="M498" s="28"/>
    </row>
    <row r="499" s="15" customFormat="true" ht="12" hidden="true" customHeight="false" outlineLevel="0" collapsed="false">
      <c r="A499" s="12"/>
      <c r="B499" s="13"/>
      <c r="C499" s="12"/>
      <c r="H499" s="462"/>
      <c r="I499" s="462"/>
      <c r="J499" s="29"/>
      <c r="K499" s="29"/>
      <c r="L499" s="462"/>
      <c r="M499" s="28"/>
    </row>
    <row r="500" s="15" customFormat="true" ht="12" hidden="true" customHeight="false" outlineLevel="0" collapsed="false">
      <c r="A500" s="12"/>
      <c r="B500" s="13"/>
      <c r="C500" s="12"/>
      <c r="H500" s="462"/>
      <c r="I500" s="462"/>
      <c r="J500" s="29"/>
      <c r="K500" s="29"/>
      <c r="L500" s="462"/>
      <c r="M500" s="28"/>
    </row>
    <row r="501" s="15" customFormat="true" ht="12" hidden="true" customHeight="false" outlineLevel="0" collapsed="false">
      <c r="A501" s="12"/>
      <c r="B501" s="13"/>
      <c r="C501" s="12"/>
      <c r="H501" s="462"/>
      <c r="I501" s="462"/>
      <c r="J501" s="29"/>
      <c r="K501" s="29"/>
      <c r="L501" s="462"/>
      <c r="M501" s="28"/>
    </row>
    <row r="502" s="15" customFormat="true" ht="12" hidden="true" customHeight="false" outlineLevel="0" collapsed="false">
      <c r="A502" s="12"/>
      <c r="B502" s="13"/>
      <c r="C502" s="12"/>
      <c r="H502" s="462"/>
      <c r="I502" s="462"/>
      <c r="J502" s="29"/>
      <c r="K502" s="29"/>
      <c r="L502" s="462"/>
      <c r="M502" s="28"/>
    </row>
    <row r="503" s="15" customFormat="true" ht="12" hidden="true" customHeight="false" outlineLevel="0" collapsed="false">
      <c r="A503" s="12"/>
      <c r="B503" s="13"/>
      <c r="C503" s="12"/>
      <c r="H503" s="462"/>
      <c r="I503" s="462"/>
      <c r="J503" s="29"/>
      <c r="K503" s="29"/>
      <c r="L503" s="462"/>
      <c r="M503" s="28"/>
    </row>
    <row r="504" s="15" customFormat="true" ht="12" hidden="true" customHeight="false" outlineLevel="0" collapsed="false">
      <c r="A504" s="12"/>
      <c r="B504" s="13"/>
      <c r="C504" s="12"/>
      <c r="H504" s="462"/>
      <c r="I504" s="462"/>
      <c r="J504" s="29"/>
      <c r="K504" s="29"/>
      <c r="L504" s="462"/>
      <c r="M504" s="28"/>
    </row>
    <row r="505" s="15" customFormat="true" ht="12" hidden="true" customHeight="false" outlineLevel="0" collapsed="false">
      <c r="A505" s="12"/>
      <c r="B505" s="13"/>
      <c r="C505" s="12"/>
      <c r="H505" s="462"/>
      <c r="I505" s="462"/>
      <c r="J505" s="29"/>
      <c r="K505" s="29"/>
      <c r="L505" s="462"/>
      <c r="M505" s="28"/>
    </row>
    <row r="506" s="15" customFormat="true" ht="12" hidden="true" customHeight="false" outlineLevel="0" collapsed="false">
      <c r="A506" s="12"/>
      <c r="B506" s="13"/>
      <c r="C506" s="12"/>
      <c r="H506" s="462"/>
      <c r="I506" s="462"/>
      <c r="J506" s="29"/>
      <c r="K506" s="29"/>
      <c r="L506" s="462"/>
      <c r="M506" s="28"/>
    </row>
    <row r="507" s="15" customFormat="true" ht="12" hidden="true" customHeight="false" outlineLevel="0" collapsed="false">
      <c r="A507" s="12"/>
      <c r="B507" s="13"/>
      <c r="C507" s="12"/>
      <c r="H507" s="462"/>
      <c r="I507" s="462"/>
      <c r="J507" s="29"/>
      <c r="K507" s="29"/>
      <c r="L507" s="462"/>
      <c r="M507" s="28"/>
    </row>
    <row r="508" s="15" customFormat="true" ht="12" hidden="true" customHeight="false" outlineLevel="0" collapsed="false">
      <c r="A508" s="12"/>
      <c r="B508" s="13"/>
      <c r="C508" s="12"/>
      <c r="H508" s="462"/>
      <c r="I508" s="462"/>
      <c r="J508" s="29"/>
      <c r="K508" s="29"/>
      <c r="L508" s="462"/>
      <c r="M508" s="28"/>
    </row>
    <row r="509" s="15" customFormat="true" ht="12" hidden="true" customHeight="false" outlineLevel="0" collapsed="false">
      <c r="A509" s="12"/>
      <c r="B509" s="13"/>
      <c r="C509" s="12"/>
      <c r="H509" s="462"/>
      <c r="I509" s="462"/>
      <c r="J509" s="29"/>
      <c r="K509" s="29"/>
      <c r="L509" s="462"/>
      <c r="M509" s="28"/>
    </row>
    <row r="510" s="15" customFormat="true" ht="12" hidden="true" customHeight="false" outlineLevel="0" collapsed="false">
      <c r="A510" s="12"/>
      <c r="B510" s="13"/>
      <c r="C510" s="12"/>
      <c r="H510" s="462"/>
      <c r="I510" s="462"/>
      <c r="J510" s="29"/>
      <c r="K510" s="29"/>
      <c r="L510" s="462"/>
      <c r="M510" s="28"/>
    </row>
    <row r="511" s="15" customFormat="true" ht="12" hidden="true" customHeight="false" outlineLevel="0" collapsed="false">
      <c r="A511" s="12"/>
      <c r="B511" s="13"/>
      <c r="C511" s="12"/>
      <c r="H511" s="462"/>
      <c r="I511" s="462"/>
      <c r="J511" s="29"/>
      <c r="K511" s="29"/>
      <c r="L511" s="462"/>
      <c r="M511" s="28"/>
    </row>
    <row r="512" s="15" customFormat="true" ht="12" hidden="true" customHeight="false" outlineLevel="0" collapsed="false">
      <c r="A512" s="12"/>
      <c r="B512" s="13"/>
      <c r="C512" s="12"/>
      <c r="H512" s="462"/>
      <c r="I512" s="462"/>
      <c r="J512" s="29"/>
      <c r="K512" s="29"/>
      <c r="L512" s="462"/>
      <c r="M512" s="28"/>
    </row>
    <row r="513" s="15" customFormat="true" ht="12" hidden="true" customHeight="false" outlineLevel="0" collapsed="false">
      <c r="A513" s="12"/>
      <c r="B513" s="13"/>
      <c r="C513" s="12"/>
      <c r="H513" s="462"/>
      <c r="I513" s="462"/>
      <c r="J513" s="29"/>
      <c r="K513" s="29"/>
      <c r="L513" s="462"/>
      <c r="M513" s="28"/>
    </row>
    <row r="514" s="15" customFormat="true" ht="12" hidden="true" customHeight="false" outlineLevel="0" collapsed="false">
      <c r="A514" s="12"/>
      <c r="B514" s="13"/>
      <c r="C514" s="12"/>
      <c r="H514" s="462"/>
      <c r="I514" s="462"/>
      <c r="J514" s="29"/>
      <c r="K514" s="29"/>
      <c r="L514" s="462"/>
      <c r="M514" s="28"/>
    </row>
    <row r="515" s="15" customFormat="true" ht="12" hidden="true" customHeight="false" outlineLevel="0" collapsed="false">
      <c r="A515" s="12"/>
      <c r="B515" s="13"/>
      <c r="C515" s="12"/>
      <c r="H515" s="462"/>
      <c r="I515" s="462"/>
      <c r="J515" s="29"/>
      <c r="K515" s="29"/>
      <c r="L515" s="462"/>
      <c r="M515" s="28"/>
    </row>
    <row r="516" s="15" customFormat="true" ht="12" hidden="true" customHeight="false" outlineLevel="0" collapsed="false">
      <c r="A516" s="12"/>
      <c r="B516" s="13"/>
      <c r="C516" s="12"/>
      <c r="H516" s="462"/>
      <c r="I516" s="462"/>
      <c r="J516" s="29"/>
      <c r="K516" s="29"/>
      <c r="L516" s="462"/>
      <c r="M516" s="28"/>
    </row>
    <row r="517" s="15" customFormat="true" ht="12" hidden="true" customHeight="false" outlineLevel="0" collapsed="false">
      <c r="A517" s="12"/>
      <c r="B517" s="13"/>
      <c r="C517" s="12"/>
      <c r="H517" s="462"/>
      <c r="I517" s="462"/>
      <c r="J517" s="29"/>
      <c r="K517" s="29"/>
      <c r="L517" s="462"/>
      <c r="M517" s="28"/>
    </row>
    <row r="518" s="15" customFormat="true" ht="12" hidden="true" customHeight="false" outlineLevel="0" collapsed="false">
      <c r="A518" s="12"/>
      <c r="B518" s="13"/>
      <c r="C518" s="12"/>
      <c r="H518" s="462"/>
      <c r="I518" s="462"/>
      <c r="J518" s="29"/>
      <c r="K518" s="29"/>
      <c r="L518" s="462"/>
      <c r="M518" s="28"/>
    </row>
    <row r="519" s="15" customFormat="true" ht="12" hidden="true" customHeight="false" outlineLevel="0" collapsed="false">
      <c r="A519" s="12"/>
      <c r="B519" s="13"/>
      <c r="C519" s="12"/>
      <c r="H519" s="462"/>
      <c r="I519" s="462"/>
      <c r="J519" s="29"/>
      <c r="K519" s="29"/>
      <c r="L519" s="462"/>
      <c r="M519" s="28"/>
    </row>
    <row r="520" s="15" customFormat="true" ht="12" hidden="true" customHeight="false" outlineLevel="0" collapsed="false">
      <c r="A520" s="12"/>
      <c r="B520" s="13"/>
      <c r="C520" s="12"/>
      <c r="H520" s="462"/>
      <c r="I520" s="462"/>
      <c r="J520" s="29"/>
      <c r="K520" s="29"/>
      <c r="L520" s="462"/>
      <c r="M520" s="28"/>
    </row>
    <row r="521" s="15" customFormat="true" ht="12" hidden="true" customHeight="false" outlineLevel="0" collapsed="false">
      <c r="A521" s="12"/>
      <c r="B521" s="13"/>
      <c r="C521" s="12"/>
      <c r="H521" s="462"/>
      <c r="I521" s="462"/>
      <c r="J521" s="29"/>
      <c r="K521" s="29"/>
      <c r="L521" s="462"/>
      <c r="M521" s="28"/>
    </row>
    <row r="522" s="15" customFormat="true" ht="12" hidden="true" customHeight="false" outlineLevel="0" collapsed="false">
      <c r="A522" s="12"/>
      <c r="B522" s="13"/>
      <c r="C522" s="12"/>
      <c r="H522" s="462"/>
      <c r="I522" s="462"/>
      <c r="J522" s="29"/>
      <c r="K522" s="29"/>
      <c r="L522" s="462"/>
      <c r="M522" s="28"/>
    </row>
    <row r="523" s="15" customFormat="true" ht="12" hidden="true" customHeight="false" outlineLevel="0" collapsed="false">
      <c r="A523" s="12"/>
      <c r="B523" s="13"/>
      <c r="C523" s="12"/>
      <c r="H523" s="462"/>
      <c r="I523" s="462"/>
      <c r="J523" s="29"/>
      <c r="K523" s="29"/>
      <c r="L523" s="462"/>
      <c r="M523" s="28"/>
    </row>
    <row r="524" s="15" customFormat="true" ht="12" hidden="true" customHeight="false" outlineLevel="0" collapsed="false">
      <c r="A524" s="12"/>
      <c r="B524" s="13"/>
      <c r="C524" s="12"/>
      <c r="H524" s="462"/>
      <c r="I524" s="462"/>
      <c r="J524" s="29"/>
      <c r="K524" s="29"/>
      <c r="L524" s="462"/>
      <c r="M524" s="28"/>
    </row>
    <row r="525" s="15" customFormat="true" ht="12" hidden="true" customHeight="false" outlineLevel="0" collapsed="false">
      <c r="A525" s="12"/>
      <c r="B525" s="13"/>
      <c r="C525" s="12"/>
      <c r="H525" s="462"/>
      <c r="I525" s="462"/>
      <c r="J525" s="29"/>
      <c r="K525" s="29"/>
      <c r="L525" s="462"/>
      <c r="M525" s="28"/>
    </row>
    <row r="526" s="15" customFormat="true" ht="12" hidden="true" customHeight="false" outlineLevel="0" collapsed="false">
      <c r="A526" s="12"/>
      <c r="B526" s="13"/>
      <c r="C526" s="12"/>
      <c r="H526" s="462"/>
      <c r="I526" s="462"/>
      <c r="J526" s="29"/>
      <c r="K526" s="29"/>
      <c r="L526" s="462"/>
      <c r="M526" s="28"/>
    </row>
    <row r="527" s="15" customFormat="true" ht="12" hidden="true" customHeight="false" outlineLevel="0" collapsed="false">
      <c r="A527" s="12"/>
      <c r="B527" s="13"/>
      <c r="C527" s="12"/>
      <c r="H527" s="462"/>
      <c r="I527" s="462"/>
      <c r="J527" s="29"/>
      <c r="K527" s="29"/>
      <c r="L527" s="462"/>
      <c r="M527" s="28"/>
    </row>
    <row r="528" s="15" customFormat="true" ht="12" hidden="true" customHeight="false" outlineLevel="0" collapsed="false">
      <c r="A528" s="12"/>
      <c r="B528" s="13"/>
      <c r="C528" s="12"/>
      <c r="H528" s="462"/>
      <c r="I528" s="462"/>
      <c r="J528" s="29"/>
      <c r="K528" s="29"/>
      <c r="L528" s="462"/>
      <c r="M528" s="28"/>
    </row>
    <row r="529" s="15" customFormat="true" ht="12" hidden="true" customHeight="false" outlineLevel="0" collapsed="false">
      <c r="A529" s="12"/>
      <c r="B529" s="13"/>
      <c r="C529" s="12"/>
      <c r="H529" s="462"/>
      <c r="I529" s="462"/>
      <c r="J529" s="29"/>
      <c r="K529" s="29"/>
      <c r="L529" s="462"/>
      <c r="M529" s="28"/>
    </row>
    <row r="530" s="15" customFormat="true" ht="12" hidden="true" customHeight="false" outlineLevel="0" collapsed="false">
      <c r="A530" s="12"/>
      <c r="B530" s="13"/>
      <c r="C530" s="12"/>
      <c r="H530" s="462"/>
      <c r="I530" s="462"/>
      <c r="J530" s="29"/>
      <c r="K530" s="29"/>
      <c r="L530" s="462"/>
      <c r="M530" s="28"/>
    </row>
    <row r="531" s="15" customFormat="true" ht="12" hidden="true" customHeight="false" outlineLevel="0" collapsed="false">
      <c r="A531" s="12"/>
      <c r="B531" s="13"/>
      <c r="C531" s="12"/>
      <c r="H531" s="462"/>
      <c r="I531" s="462"/>
      <c r="J531" s="29"/>
      <c r="K531" s="29"/>
      <c r="L531" s="462"/>
      <c r="M531" s="28"/>
    </row>
    <row r="532" s="15" customFormat="true" ht="12" hidden="true" customHeight="false" outlineLevel="0" collapsed="false">
      <c r="A532" s="12"/>
      <c r="B532" s="13"/>
      <c r="C532" s="12"/>
      <c r="H532" s="462"/>
      <c r="I532" s="462"/>
      <c r="J532" s="29"/>
      <c r="K532" s="29"/>
      <c r="L532" s="462"/>
      <c r="M532" s="28"/>
    </row>
    <row r="533" s="15" customFormat="true" ht="12" hidden="true" customHeight="false" outlineLevel="0" collapsed="false">
      <c r="A533" s="12"/>
      <c r="B533" s="13"/>
      <c r="C533" s="12"/>
      <c r="H533" s="462"/>
      <c r="I533" s="462"/>
      <c r="J533" s="29"/>
      <c r="K533" s="29"/>
      <c r="L533" s="462"/>
      <c r="M533" s="28"/>
    </row>
    <row r="534" s="15" customFormat="true" ht="12" hidden="true" customHeight="false" outlineLevel="0" collapsed="false">
      <c r="A534" s="12"/>
      <c r="B534" s="13"/>
      <c r="C534" s="12"/>
      <c r="H534" s="462"/>
      <c r="I534" s="462"/>
      <c r="J534" s="29"/>
      <c r="K534" s="29"/>
      <c r="L534" s="462"/>
      <c r="M534" s="28"/>
    </row>
    <row r="535" s="15" customFormat="true" ht="12" hidden="true" customHeight="false" outlineLevel="0" collapsed="false">
      <c r="A535" s="12"/>
      <c r="B535" s="13"/>
      <c r="C535" s="12"/>
      <c r="H535" s="462"/>
      <c r="I535" s="462"/>
      <c r="J535" s="29"/>
      <c r="K535" s="29"/>
      <c r="L535" s="462"/>
      <c r="M535" s="28"/>
    </row>
    <row r="536" s="15" customFormat="true" ht="12" hidden="true" customHeight="false" outlineLevel="0" collapsed="false">
      <c r="A536" s="12"/>
      <c r="B536" s="13"/>
      <c r="C536" s="12"/>
      <c r="H536" s="462"/>
      <c r="I536" s="462"/>
      <c r="J536" s="29"/>
      <c r="K536" s="29"/>
      <c r="L536" s="462"/>
      <c r="M536" s="28"/>
    </row>
    <row r="537" s="15" customFormat="true" ht="12" hidden="true" customHeight="false" outlineLevel="0" collapsed="false">
      <c r="A537" s="12"/>
      <c r="B537" s="13"/>
      <c r="C537" s="12"/>
      <c r="H537" s="462"/>
      <c r="I537" s="462"/>
      <c r="J537" s="29"/>
      <c r="K537" s="29"/>
      <c r="L537" s="462"/>
      <c r="M537" s="28"/>
    </row>
    <row r="538" s="15" customFormat="true" ht="12" hidden="true" customHeight="false" outlineLevel="0" collapsed="false">
      <c r="A538" s="12"/>
      <c r="B538" s="13"/>
      <c r="C538" s="12"/>
      <c r="H538" s="462"/>
      <c r="I538" s="462"/>
      <c r="J538" s="29"/>
      <c r="K538" s="29"/>
      <c r="L538" s="462"/>
      <c r="M538" s="28"/>
    </row>
    <row r="539" s="15" customFormat="true" ht="12" hidden="true" customHeight="false" outlineLevel="0" collapsed="false">
      <c r="A539" s="12"/>
      <c r="B539" s="13"/>
      <c r="C539" s="12"/>
      <c r="H539" s="462"/>
      <c r="I539" s="462"/>
      <c r="J539" s="29"/>
      <c r="K539" s="29"/>
      <c r="L539" s="462"/>
      <c r="M539" s="28"/>
    </row>
    <row r="540" s="15" customFormat="true" ht="12" hidden="true" customHeight="false" outlineLevel="0" collapsed="false">
      <c r="A540" s="12"/>
      <c r="B540" s="13"/>
      <c r="C540" s="12"/>
      <c r="H540" s="462"/>
      <c r="I540" s="462"/>
      <c r="J540" s="29"/>
      <c r="K540" s="29"/>
      <c r="L540" s="462"/>
      <c r="M540" s="28"/>
    </row>
    <row r="541" s="15" customFormat="true" ht="12" hidden="true" customHeight="false" outlineLevel="0" collapsed="false">
      <c r="A541" s="12"/>
      <c r="B541" s="13"/>
      <c r="C541" s="12"/>
      <c r="H541" s="462"/>
      <c r="I541" s="462"/>
      <c r="J541" s="29"/>
      <c r="K541" s="29"/>
      <c r="L541" s="462"/>
      <c r="M541" s="28"/>
    </row>
    <row r="542" s="15" customFormat="true" ht="12" hidden="true" customHeight="false" outlineLevel="0" collapsed="false">
      <c r="A542" s="12"/>
      <c r="B542" s="13"/>
      <c r="C542" s="12"/>
      <c r="H542" s="462"/>
      <c r="I542" s="462"/>
      <c r="J542" s="29"/>
      <c r="K542" s="29"/>
      <c r="L542" s="462"/>
      <c r="M542" s="28"/>
    </row>
    <row r="543" s="15" customFormat="true" ht="12" hidden="true" customHeight="false" outlineLevel="0" collapsed="false">
      <c r="A543" s="12"/>
      <c r="B543" s="13"/>
      <c r="C543" s="12"/>
      <c r="H543" s="462"/>
      <c r="I543" s="462"/>
      <c r="J543" s="29"/>
      <c r="K543" s="29"/>
      <c r="L543" s="462"/>
      <c r="M543" s="28"/>
    </row>
    <row r="544" s="15" customFormat="true" ht="12" hidden="true" customHeight="false" outlineLevel="0" collapsed="false">
      <c r="A544" s="12"/>
      <c r="B544" s="13"/>
      <c r="C544" s="12"/>
      <c r="H544" s="462"/>
      <c r="I544" s="462"/>
      <c r="J544" s="29"/>
      <c r="K544" s="29"/>
      <c r="L544" s="462"/>
      <c r="M544" s="28"/>
    </row>
    <row r="545" s="15" customFormat="true" ht="12" hidden="true" customHeight="false" outlineLevel="0" collapsed="false">
      <c r="A545" s="12"/>
      <c r="B545" s="13"/>
      <c r="C545" s="12"/>
      <c r="H545" s="462"/>
      <c r="I545" s="462"/>
      <c r="J545" s="29"/>
      <c r="K545" s="29"/>
      <c r="L545" s="462"/>
      <c r="M545" s="28"/>
    </row>
    <row r="546" s="15" customFormat="true" ht="12" hidden="true" customHeight="false" outlineLevel="0" collapsed="false">
      <c r="A546" s="12"/>
      <c r="B546" s="13"/>
      <c r="C546" s="12"/>
      <c r="H546" s="462"/>
      <c r="I546" s="462"/>
      <c r="J546" s="29"/>
      <c r="K546" s="29"/>
      <c r="L546" s="462"/>
      <c r="M546" s="28"/>
    </row>
    <row r="547" s="15" customFormat="true" ht="12" hidden="true" customHeight="false" outlineLevel="0" collapsed="false">
      <c r="A547" s="12"/>
      <c r="B547" s="13"/>
      <c r="C547" s="12"/>
      <c r="H547" s="462"/>
      <c r="I547" s="462"/>
      <c r="J547" s="29"/>
      <c r="K547" s="29"/>
      <c r="L547" s="462"/>
      <c r="M547" s="28"/>
    </row>
    <row r="548" s="15" customFormat="true" ht="12" hidden="true" customHeight="false" outlineLevel="0" collapsed="false">
      <c r="A548" s="12"/>
      <c r="B548" s="13"/>
      <c r="C548" s="12"/>
      <c r="H548" s="462"/>
      <c r="I548" s="462"/>
      <c r="J548" s="29"/>
      <c r="K548" s="29"/>
      <c r="L548" s="462"/>
      <c r="M548" s="28"/>
    </row>
    <row r="549" s="15" customFormat="true" ht="12" hidden="true" customHeight="false" outlineLevel="0" collapsed="false">
      <c r="A549" s="12"/>
      <c r="B549" s="13"/>
      <c r="C549" s="12"/>
      <c r="H549" s="462"/>
      <c r="I549" s="462"/>
      <c r="J549" s="29"/>
      <c r="K549" s="29"/>
      <c r="L549" s="462"/>
      <c r="M549" s="28"/>
    </row>
    <row r="550" s="15" customFormat="true" ht="12" hidden="true" customHeight="false" outlineLevel="0" collapsed="false">
      <c r="A550" s="12"/>
      <c r="B550" s="13"/>
      <c r="C550" s="12"/>
      <c r="H550" s="462"/>
      <c r="I550" s="462"/>
      <c r="J550" s="29"/>
      <c r="K550" s="29"/>
      <c r="L550" s="462"/>
      <c r="M550" s="28"/>
    </row>
    <row r="551" s="15" customFormat="true" ht="12" hidden="true" customHeight="false" outlineLevel="0" collapsed="false">
      <c r="A551" s="12"/>
      <c r="B551" s="13"/>
      <c r="C551" s="12"/>
      <c r="H551" s="462"/>
      <c r="I551" s="462"/>
      <c r="J551" s="29"/>
      <c r="K551" s="29"/>
      <c r="L551" s="462"/>
      <c r="M551" s="28"/>
    </row>
    <row r="552" s="15" customFormat="true" ht="12" hidden="true" customHeight="false" outlineLevel="0" collapsed="false">
      <c r="A552" s="12"/>
      <c r="B552" s="13"/>
      <c r="C552" s="12"/>
      <c r="H552" s="462"/>
      <c r="I552" s="462"/>
      <c r="J552" s="29"/>
      <c r="K552" s="29"/>
      <c r="L552" s="462"/>
      <c r="M552" s="28"/>
    </row>
    <row r="553" s="15" customFormat="true" ht="12" hidden="true" customHeight="false" outlineLevel="0" collapsed="false">
      <c r="A553" s="12"/>
      <c r="B553" s="13"/>
      <c r="C553" s="12"/>
      <c r="H553" s="462"/>
      <c r="I553" s="462"/>
      <c r="J553" s="29"/>
      <c r="K553" s="29"/>
      <c r="L553" s="462"/>
      <c r="M553" s="28"/>
    </row>
    <row r="554" s="15" customFormat="true" ht="12" hidden="true" customHeight="false" outlineLevel="0" collapsed="false">
      <c r="A554" s="12"/>
      <c r="B554" s="13"/>
      <c r="C554" s="12"/>
      <c r="H554" s="462"/>
      <c r="I554" s="462"/>
      <c r="J554" s="29"/>
      <c r="K554" s="29"/>
      <c r="L554" s="462"/>
      <c r="M554" s="28"/>
    </row>
    <row r="555" s="15" customFormat="true" ht="12" hidden="true" customHeight="false" outlineLevel="0" collapsed="false">
      <c r="A555" s="12"/>
      <c r="B555" s="13"/>
      <c r="C555" s="12"/>
      <c r="H555" s="462"/>
      <c r="I555" s="462"/>
      <c r="J555" s="29"/>
      <c r="K555" s="29"/>
      <c r="L555" s="462"/>
      <c r="M555" s="28"/>
    </row>
    <row r="556" s="15" customFormat="true" ht="12" hidden="true" customHeight="false" outlineLevel="0" collapsed="false">
      <c r="A556" s="12"/>
      <c r="B556" s="13"/>
      <c r="C556" s="12"/>
      <c r="H556" s="462"/>
      <c r="I556" s="462"/>
      <c r="J556" s="29"/>
      <c r="K556" s="29"/>
      <c r="L556" s="462"/>
      <c r="M556" s="28"/>
    </row>
    <row r="557" s="15" customFormat="true" ht="12" hidden="true" customHeight="false" outlineLevel="0" collapsed="false">
      <c r="A557" s="12"/>
      <c r="B557" s="13"/>
      <c r="C557" s="12"/>
      <c r="H557" s="462"/>
      <c r="I557" s="462"/>
      <c r="J557" s="29"/>
      <c r="K557" s="29"/>
      <c r="L557" s="462"/>
      <c r="M557" s="28"/>
    </row>
    <row r="558" s="15" customFormat="true" ht="12" hidden="true" customHeight="false" outlineLevel="0" collapsed="false">
      <c r="A558" s="12"/>
      <c r="B558" s="13"/>
      <c r="C558" s="12"/>
      <c r="H558" s="462"/>
      <c r="I558" s="462"/>
      <c r="J558" s="29"/>
      <c r="K558" s="29"/>
      <c r="L558" s="462"/>
      <c r="M558" s="28"/>
    </row>
    <row r="559" s="15" customFormat="true" ht="12" hidden="true" customHeight="false" outlineLevel="0" collapsed="false">
      <c r="A559" s="12"/>
      <c r="B559" s="13"/>
      <c r="C559" s="12"/>
      <c r="H559" s="462"/>
      <c r="I559" s="462"/>
      <c r="J559" s="29"/>
      <c r="K559" s="29"/>
      <c r="L559" s="462"/>
      <c r="M559" s="28"/>
    </row>
    <row r="560" s="15" customFormat="true" ht="12" hidden="true" customHeight="false" outlineLevel="0" collapsed="false">
      <c r="A560" s="12"/>
      <c r="B560" s="13"/>
      <c r="C560" s="12"/>
      <c r="H560" s="462"/>
      <c r="I560" s="462"/>
      <c r="J560" s="29"/>
      <c r="K560" s="29"/>
      <c r="L560" s="462"/>
      <c r="M560" s="28"/>
    </row>
    <row r="561" s="15" customFormat="true" ht="12" hidden="true" customHeight="false" outlineLevel="0" collapsed="false">
      <c r="A561" s="12"/>
      <c r="B561" s="13"/>
      <c r="C561" s="12"/>
      <c r="H561" s="462"/>
      <c r="I561" s="462"/>
      <c r="J561" s="29"/>
      <c r="K561" s="29"/>
      <c r="L561" s="462"/>
      <c r="M561" s="28"/>
    </row>
    <row r="562" s="15" customFormat="true" ht="12" hidden="true" customHeight="false" outlineLevel="0" collapsed="false">
      <c r="A562" s="12"/>
      <c r="B562" s="13"/>
      <c r="C562" s="12"/>
      <c r="H562" s="462"/>
      <c r="I562" s="462"/>
      <c r="J562" s="29"/>
      <c r="K562" s="29"/>
      <c r="L562" s="462"/>
      <c r="M562" s="28"/>
    </row>
    <row r="563" s="15" customFormat="true" ht="12" hidden="true" customHeight="false" outlineLevel="0" collapsed="false">
      <c r="A563" s="12"/>
      <c r="B563" s="13"/>
      <c r="C563" s="12"/>
      <c r="H563" s="462"/>
      <c r="I563" s="462"/>
      <c r="J563" s="29"/>
      <c r="K563" s="29"/>
      <c r="L563" s="462"/>
      <c r="M563" s="28"/>
    </row>
    <row r="564" s="15" customFormat="true" ht="12" hidden="true" customHeight="false" outlineLevel="0" collapsed="false">
      <c r="A564" s="12"/>
      <c r="B564" s="13"/>
      <c r="C564" s="12"/>
      <c r="H564" s="462"/>
      <c r="I564" s="462"/>
      <c r="J564" s="29"/>
      <c r="K564" s="29"/>
      <c r="L564" s="462"/>
      <c r="M564" s="28"/>
    </row>
    <row r="565" s="15" customFormat="true" ht="12" hidden="true" customHeight="false" outlineLevel="0" collapsed="false">
      <c r="A565" s="12"/>
      <c r="B565" s="13"/>
      <c r="C565" s="12"/>
      <c r="H565" s="462"/>
      <c r="I565" s="462"/>
      <c r="J565" s="29"/>
      <c r="K565" s="29"/>
      <c r="L565" s="462"/>
      <c r="M565" s="28"/>
    </row>
    <row r="566" s="15" customFormat="true" ht="12" hidden="true" customHeight="false" outlineLevel="0" collapsed="false">
      <c r="A566" s="12"/>
      <c r="B566" s="13"/>
      <c r="C566" s="12"/>
      <c r="H566" s="462"/>
      <c r="I566" s="462"/>
      <c r="J566" s="29"/>
      <c r="K566" s="29"/>
      <c r="L566" s="462"/>
      <c r="M566" s="28"/>
    </row>
    <row r="567" s="15" customFormat="true" ht="12" hidden="true" customHeight="false" outlineLevel="0" collapsed="false">
      <c r="A567" s="12"/>
      <c r="B567" s="13"/>
      <c r="C567" s="12"/>
      <c r="H567" s="462"/>
      <c r="I567" s="462"/>
      <c r="J567" s="29"/>
      <c r="K567" s="29"/>
      <c r="L567" s="462"/>
      <c r="M567" s="28"/>
    </row>
    <row r="568" s="15" customFormat="true" ht="12" hidden="true" customHeight="false" outlineLevel="0" collapsed="false">
      <c r="A568" s="12"/>
      <c r="B568" s="13"/>
      <c r="C568" s="12"/>
      <c r="H568" s="462"/>
      <c r="I568" s="462"/>
      <c r="J568" s="29"/>
      <c r="K568" s="29"/>
      <c r="L568" s="462"/>
      <c r="M568" s="28"/>
    </row>
    <row r="569" s="15" customFormat="true" ht="12" hidden="true" customHeight="false" outlineLevel="0" collapsed="false">
      <c r="A569" s="12"/>
      <c r="B569" s="13"/>
      <c r="C569" s="12"/>
      <c r="H569" s="462"/>
      <c r="I569" s="462"/>
      <c r="J569" s="29"/>
      <c r="K569" s="29"/>
      <c r="L569" s="462"/>
      <c r="M569" s="28"/>
    </row>
    <row r="570" s="15" customFormat="true" ht="12" hidden="true" customHeight="false" outlineLevel="0" collapsed="false">
      <c r="A570" s="12"/>
      <c r="B570" s="13"/>
      <c r="C570" s="12"/>
      <c r="H570" s="462"/>
      <c r="I570" s="462"/>
      <c r="J570" s="29"/>
      <c r="K570" s="29"/>
      <c r="L570" s="462"/>
      <c r="M570" s="28"/>
    </row>
    <row r="571" s="15" customFormat="true" ht="12" hidden="true" customHeight="false" outlineLevel="0" collapsed="false">
      <c r="A571" s="12"/>
      <c r="B571" s="13"/>
      <c r="C571" s="12"/>
      <c r="H571" s="462"/>
      <c r="I571" s="462"/>
      <c r="J571" s="29"/>
      <c r="K571" s="29"/>
      <c r="L571" s="462"/>
      <c r="M571" s="28"/>
    </row>
    <row r="572" s="15" customFormat="true" ht="12" hidden="true" customHeight="false" outlineLevel="0" collapsed="false">
      <c r="A572" s="12"/>
      <c r="B572" s="13"/>
      <c r="C572" s="12"/>
      <c r="H572" s="462"/>
      <c r="I572" s="462"/>
      <c r="J572" s="29"/>
      <c r="K572" s="29"/>
      <c r="L572" s="462"/>
      <c r="M572" s="28"/>
    </row>
    <row r="573" s="15" customFormat="true" ht="12" hidden="true" customHeight="false" outlineLevel="0" collapsed="false">
      <c r="A573" s="12"/>
      <c r="B573" s="13"/>
      <c r="C573" s="12"/>
      <c r="H573" s="462"/>
      <c r="I573" s="462"/>
      <c r="J573" s="29"/>
      <c r="K573" s="29"/>
      <c r="L573" s="462"/>
      <c r="M573" s="28"/>
    </row>
    <row r="574" s="15" customFormat="true" ht="12" hidden="true" customHeight="false" outlineLevel="0" collapsed="false">
      <c r="A574" s="12"/>
      <c r="B574" s="13"/>
      <c r="C574" s="12"/>
      <c r="H574" s="462"/>
      <c r="I574" s="462"/>
      <c r="J574" s="29"/>
      <c r="K574" s="29"/>
      <c r="L574" s="462"/>
      <c r="M574" s="28"/>
    </row>
    <row r="575" s="15" customFormat="true" ht="12" hidden="true" customHeight="false" outlineLevel="0" collapsed="false">
      <c r="A575" s="12"/>
      <c r="B575" s="13"/>
      <c r="C575" s="12"/>
      <c r="H575" s="462"/>
      <c r="I575" s="462"/>
      <c r="J575" s="29"/>
      <c r="K575" s="29"/>
      <c r="L575" s="462"/>
      <c r="M575" s="28"/>
    </row>
    <row r="576" s="15" customFormat="true" ht="12" hidden="true" customHeight="false" outlineLevel="0" collapsed="false">
      <c r="A576" s="12"/>
      <c r="B576" s="13"/>
      <c r="C576" s="12"/>
      <c r="H576" s="462"/>
      <c r="I576" s="462"/>
      <c r="J576" s="29"/>
      <c r="K576" s="29"/>
      <c r="L576" s="462"/>
      <c r="M576" s="28"/>
    </row>
    <row r="577" s="15" customFormat="true" ht="12" hidden="true" customHeight="false" outlineLevel="0" collapsed="false">
      <c r="A577" s="12"/>
      <c r="B577" s="13"/>
      <c r="C577" s="12"/>
      <c r="H577" s="462"/>
      <c r="I577" s="462"/>
      <c r="J577" s="29"/>
      <c r="K577" s="29"/>
      <c r="L577" s="462"/>
      <c r="M577" s="28"/>
    </row>
    <row r="578" s="15" customFormat="true" ht="12" hidden="true" customHeight="false" outlineLevel="0" collapsed="false">
      <c r="A578" s="12"/>
      <c r="B578" s="13"/>
      <c r="C578" s="12"/>
      <c r="H578" s="462"/>
      <c r="I578" s="462"/>
      <c r="J578" s="29"/>
      <c r="K578" s="29"/>
      <c r="L578" s="462"/>
      <c r="M578" s="28"/>
    </row>
    <row r="579" s="15" customFormat="true" ht="12" hidden="true" customHeight="false" outlineLevel="0" collapsed="false">
      <c r="A579" s="12"/>
      <c r="B579" s="13"/>
      <c r="C579" s="12"/>
      <c r="H579" s="462"/>
      <c r="I579" s="462"/>
      <c r="J579" s="29"/>
      <c r="K579" s="29"/>
      <c r="L579" s="462"/>
      <c r="M579" s="28"/>
    </row>
    <row r="580" s="15" customFormat="true" ht="12" hidden="true" customHeight="false" outlineLevel="0" collapsed="false">
      <c r="A580" s="12"/>
      <c r="B580" s="13"/>
      <c r="C580" s="12"/>
      <c r="H580" s="462"/>
      <c r="I580" s="462"/>
      <c r="J580" s="29"/>
      <c r="K580" s="29"/>
      <c r="L580" s="462"/>
      <c r="M580" s="28"/>
    </row>
    <row r="581" s="15" customFormat="true" ht="12" hidden="true" customHeight="false" outlineLevel="0" collapsed="false">
      <c r="A581" s="12"/>
      <c r="B581" s="13"/>
      <c r="C581" s="12"/>
      <c r="H581" s="462"/>
      <c r="I581" s="462"/>
      <c r="J581" s="29"/>
      <c r="K581" s="29"/>
      <c r="L581" s="462"/>
      <c r="M581" s="28"/>
    </row>
    <row r="582" s="15" customFormat="true" ht="12" hidden="true" customHeight="false" outlineLevel="0" collapsed="false">
      <c r="A582" s="12"/>
      <c r="B582" s="13"/>
      <c r="C582" s="12"/>
      <c r="H582" s="462"/>
      <c r="I582" s="462"/>
      <c r="J582" s="29"/>
      <c r="K582" s="29"/>
      <c r="L582" s="462"/>
      <c r="M582" s="28"/>
    </row>
    <row r="583" s="15" customFormat="true" ht="12" hidden="true" customHeight="false" outlineLevel="0" collapsed="false">
      <c r="A583" s="12"/>
      <c r="B583" s="13"/>
      <c r="C583" s="12"/>
      <c r="H583" s="462"/>
      <c r="I583" s="462"/>
      <c r="J583" s="29"/>
      <c r="K583" s="29"/>
      <c r="L583" s="462"/>
      <c r="M583" s="28"/>
    </row>
    <row r="584" s="15" customFormat="true" ht="12" hidden="true" customHeight="false" outlineLevel="0" collapsed="false">
      <c r="A584" s="12"/>
      <c r="B584" s="13"/>
      <c r="C584" s="12"/>
      <c r="H584" s="462"/>
      <c r="I584" s="462"/>
      <c r="J584" s="29"/>
      <c r="K584" s="29"/>
      <c r="L584" s="462"/>
      <c r="M584" s="28"/>
    </row>
    <row r="585" s="15" customFormat="true" ht="12" hidden="true" customHeight="false" outlineLevel="0" collapsed="false">
      <c r="A585" s="12"/>
      <c r="B585" s="13"/>
      <c r="C585" s="12"/>
      <c r="H585" s="462"/>
      <c r="I585" s="462"/>
      <c r="J585" s="29"/>
      <c r="K585" s="29"/>
      <c r="L585" s="462"/>
      <c r="M585" s="28"/>
    </row>
    <row r="586" s="15" customFormat="true" ht="12" hidden="true" customHeight="false" outlineLevel="0" collapsed="false">
      <c r="A586" s="12"/>
      <c r="B586" s="13"/>
      <c r="C586" s="12"/>
      <c r="H586" s="462"/>
      <c r="I586" s="462"/>
      <c r="J586" s="29"/>
      <c r="K586" s="29"/>
      <c r="L586" s="462"/>
      <c r="M586" s="28"/>
    </row>
    <row r="587" s="15" customFormat="true" ht="12" hidden="true" customHeight="false" outlineLevel="0" collapsed="false">
      <c r="A587" s="12"/>
      <c r="B587" s="13"/>
      <c r="C587" s="12"/>
      <c r="H587" s="462"/>
      <c r="I587" s="462"/>
      <c r="J587" s="29"/>
      <c r="K587" s="29"/>
      <c r="L587" s="462"/>
      <c r="M587" s="28"/>
    </row>
    <row r="588" s="15" customFormat="true" ht="12" hidden="true" customHeight="false" outlineLevel="0" collapsed="false">
      <c r="A588" s="12"/>
      <c r="B588" s="13"/>
      <c r="C588" s="12"/>
      <c r="H588" s="462"/>
      <c r="I588" s="462"/>
      <c r="J588" s="29"/>
      <c r="K588" s="29"/>
      <c r="L588" s="462"/>
      <c r="M588" s="28"/>
    </row>
    <row r="589" s="15" customFormat="true" ht="12" hidden="true" customHeight="false" outlineLevel="0" collapsed="false">
      <c r="A589" s="12"/>
      <c r="B589" s="13"/>
      <c r="C589" s="12"/>
      <c r="H589" s="462"/>
      <c r="I589" s="462"/>
      <c r="J589" s="29"/>
      <c r="K589" s="29"/>
      <c r="L589" s="462"/>
      <c r="M589" s="28"/>
    </row>
    <row r="590" s="15" customFormat="true" ht="12" hidden="true" customHeight="false" outlineLevel="0" collapsed="false">
      <c r="A590" s="12"/>
      <c r="B590" s="13"/>
      <c r="C590" s="12"/>
      <c r="H590" s="462"/>
      <c r="I590" s="462"/>
      <c r="J590" s="29"/>
      <c r="K590" s="29"/>
      <c r="L590" s="462"/>
      <c r="M590" s="28"/>
    </row>
    <row r="591" s="15" customFormat="true" ht="12" hidden="true" customHeight="false" outlineLevel="0" collapsed="false">
      <c r="A591" s="12"/>
      <c r="B591" s="13"/>
      <c r="C591" s="12"/>
      <c r="H591" s="462"/>
      <c r="I591" s="462"/>
      <c r="J591" s="29"/>
      <c r="K591" s="29"/>
      <c r="L591" s="462"/>
      <c r="M591" s="28"/>
    </row>
    <row r="592" s="15" customFormat="true" ht="12" hidden="true" customHeight="false" outlineLevel="0" collapsed="false">
      <c r="A592" s="12"/>
      <c r="B592" s="13"/>
      <c r="C592" s="12"/>
      <c r="H592" s="462"/>
      <c r="I592" s="462"/>
      <c r="J592" s="29"/>
      <c r="K592" s="29"/>
      <c r="L592" s="462"/>
      <c r="M592" s="28"/>
    </row>
    <row r="593" s="15" customFormat="true" ht="12" hidden="true" customHeight="false" outlineLevel="0" collapsed="false">
      <c r="A593" s="12"/>
      <c r="B593" s="13"/>
      <c r="C593" s="12"/>
      <c r="H593" s="462"/>
      <c r="I593" s="462"/>
      <c r="J593" s="29"/>
      <c r="K593" s="29"/>
      <c r="L593" s="462"/>
      <c r="M593" s="28"/>
    </row>
    <row r="594" s="15" customFormat="true" ht="12" hidden="true" customHeight="false" outlineLevel="0" collapsed="false">
      <c r="A594" s="12"/>
      <c r="B594" s="13"/>
      <c r="C594" s="12"/>
      <c r="H594" s="462"/>
      <c r="I594" s="462"/>
      <c r="J594" s="29"/>
      <c r="K594" s="29"/>
      <c r="L594" s="462"/>
      <c r="M594" s="28"/>
    </row>
    <row r="595" s="15" customFormat="true" ht="12" hidden="true" customHeight="false" outlineLevel="0" collapsed="false">
      <c r="A595" s="12"/>
      <c r="B595" s="13"/>
      <c r="C595" s="12"/>
      <c r="H595" s="462"/>
      <c r="I595" s="462"/>
      <c r="J595" s="29"/>
      <c r="K595" s="29"/>
      <c r="L595" s="462"/>
      <c r="M595" s="28"/>
    </row>
    <row r="596" s="15" customFormat="true" ht="12" hidden="true" customHeight="false" outlineLevel="0" collapsed="false">
      <c r="A596" s="12"/>
      <c r="B596" s="13"/>
      <c r="C596" s="12"/>
      <c r="H596" s="462"/>
      <c r="I596" s="462"/>
      <c r="J596" s="29"/>
      <c r="K596" s="29"/>
      <c r="L596" s="462"/>
      <c r="M596" s="28"/>
    </row>
    <row r="597" s="15" customFormat="true" ht="12" hidden="true" customHeight="false" outlineLevel="0" collapsed="false">
      <c r="A597" s="12"/>
      <c r="B597" s="13"/>
      <c r="C597" s="12"/>
      <c r="H597" s="462"/>
      <c r="I597" s="462"/>
      <c r="J597" s="29"/>
      <c r="K597" s="29"/>
      <c r="L597" s="462"/>
      <c r="M597" s="28"/>
    </row>
    <row r="598" s="15" customFormat="true" ht="12" hidden="true" customHeight="false" outlineLevel="0" collapsed="false">
      <c r="A598" s="12"/>
      <c r="B598" s="13"/>
      <c r="C598" s="12"/>
      <c r="H598" s="462"/>
      <c r="I598" s="462"/>
      <c r="J598" s="29"/>
      <c r="K598" s="29"/>
      <c r="L598" s="462"/>
      <c r="M598" s="28"/>
    </row>
    <row r="599" s="15" customFormat="true" ht="12" hidden="true" customHeight="false" outlineLevel="0" collapsed="false">
      <c r="A599" s="12"/>
      <c r="B599" s="13"/>
      <c r="C599" s="12"/>
      <c r="H599" s="462"/>
      <c r="I599" s="462"/>
      <c r="J599" s="29"/>
      <c r="K599" s="29"/>
      <c r="L599" s="462"/>
      <c r="M599" s="28"/>
    </row>
    <row r="600" s="15" customFormat="true" ht="12" hidden="true" customHeight="false" outlineLevel="0" collapsed="false">
      <c r="A600" s="12"/>
      <c r="B600" s="13"/>
      <c r="C600" s="12"/>
      <c r="H600" s="462"/>
      <c r="I600" s="462"/>
      <c r="J600" s="29"/>
      <c r="K600" s="29"/>
      <c r="L600" s="462"/>
      <c r="M600" s="28"/>
    </row>
    <row r="601" s="15" customFormat="true" ht="12" hidden="true" customHeight="false" outlineLevel="0" collapsed="false">
      <c r="A601" s="12"/>
      <c r="B601" s="13"/>
      <c r="C601" s="12"/>
      <c r="H601" s="462"/>
      <c r="I601" s="462"/>
      <c r="J601" s="29"/>
      <c r="K601" s="29"/>
      <c r="L601" s="462"/>
      <c r="M601" s="28"/>
    </row>
    <row r="602" s="15" customFormat="true" ht="12" hidden="true" customHeight="false" outlineLevel="0" collapsed="false">
      <c r="A602" s="12"/>
      <c r="B602" s="13"/>
      <c r="C602" s="12"/>
      <c r="H602" s="462"/>
      <c r="I602" s="462"/>
      <c r="J602" s="29"/>
      <c r="K602" s="29"/>
      <c r="L602" s="462"/>
      <c r="M602" s="28"/>
    </row>
    <row r="603" s="15" customFormat="true" ht="12" hidden="true" customHeight="false" outlineLevel="0" collapsed="false">
      <c r="A603" s="12"/>
      <c r="B603" s="13"/>
      <c r="C603" s="12"/>
      <c r="H603" s="462"/>
      <c r="I603" s="462"/>
      <c r="J603" s="29"/>
      <c r="K603" s="29"/>
      <c r="L603" s="462"/>
      <c r="M603" s="28"/>
    </row>
    <row r="604" s="15" customFormat="true" ht="12" hidden="true" customHeight="false" outlineLevel="0" collapsed="false">
      <c r="A604" s="12"/>
      <c r="B604" s="13"/>
      <c r="C604" s="12"/>
      <c r="H604" s="462"/>
      <c r="I604" s="462"/>
      <c r="J604" s="29"/>
      <c r="K604" s="29"/>
      <c r="L604" s="462"/>
      <c r="M604" s="28"/>
    </row>
    <row r="605" s="15" customFormat="true" ht="12" hidden="true" customHeight="false" outlineLevel="0" collapsed="false">
      <c r="A605" s="12"/>
      <c r="B605" s="13"/>
      <c r="C605" s="12"/>
      <c r="H605" s="462"/>
      <c r="I605" s="462"/>
      <c r="J605" s="29"/>
      <c r="K605" s="29"/>
      <c r="L605" s="462"/>
      <c r="M605" s="28"/>
    </row>
    <row r="606" s="15" customFormat="true" ht="12" hidden="true" customHeight="false" outlineLevel="0" collapsed="false">
      <c r="A606" s="12"/>
      <c r="B606" s="13"/>
      <c r="C606" s="12"/>
      <c r="H606" s="462"/>
      <c r="I606" s="462"/>
      <c r="J606" s="29"/>
      <c r="K606" s="29"/>
      <c r="L606" s="462"/>
      <c r="M606" s="28"/>
    </row>
    <row r="607" s="15" customFormat="true" ht="12" hidden="true" customHeight="false" outlineLevel="0" collapsed="false">
      <c r="A607" s="12"/>
      <c r="B607" s="13"/>
      <c r="C607" s="12"/>
      <c r="H607" s="462"/>
      <c r="I607" s="462"/>
      <c r="J607" s="29"/>
      <c r="K607" s="29"/>
      <c r="L607" s="462"/>
      <c r="M607" s="28"/>
    </row>
    <row r="608" s="15" customFormat="true" ht="12" hidden="true" customHeight="false" outlineLevel="0" collapsed="false">
      <c r="A608" s="12"/>
      <c r="B608" s="13"/>
      <c r="C608" s="12"/>
      <c r="H608" s="462"/>
      <c r="I608" s="462"/>
      <c r="J608" s="29"/>
      <c r="K608" s="29"/>
      <c r="L608" s="462"/>
      <c r="M608" s="28"/>
    </row>
    <row r="609" s="15" customFormat="true" ht="12" hidden="true" customHeight="false" outlineLevel="0" collapsed="false">
      <c r="A609" s="12"/>
      <c r="B609" s="13"/>
      <c r="C609" s="12"/>
      <c r="H609" s="462"/>
      <c r="I609" s="462"/>
      <c r="J609" s="29"/>
      <c r="K609" s="29"/>
      <c r="L609" s="462"/>
      <c r="M609" s="28"/>
    </row>
    <row r="610" s="15" customFormat="true" ht="12" hidden="true" customHeight="false" outlineLevel="0" collapsed="false">
      <c r="A610" s="12"/>
      <c r="B610" s="13"/>
      <c r="C610" s="12"/>
      <c r="H610" s="462"/>
      <c r="I610" s="462"/>
      <c r="J610" s="29"/>
      <c r="K610" s="29"/>
      <c r="L610" s="462"/>
      <c r="M610" s="28"/>
    </row>
    <row r="611" s="15" customFormat="true" ht="12" hidden="true" customHeight="false" outlineLevel="0" collapsed="false">
      <c r="A611" s="12"/>
      <c r="B611" s="13"/>
      <c r="C611" s="12"/>
      <c r="H611" s="462"/>
      <c r="I611" s="462"/>
      <c r="J611" s="29"/>
      <c r="K611" s="29"/>
      <c r="L611" s="462"/>
      <c r="M611" s="28"/>
    </row>
    <row r="612" s="15" customFormat="true" ht="12" hidden="true" customHeight="false" outlineLevel="0" collapsed="false">
      <c r="A612" s="12"/>
      <c r="B612" s="13"/>
      <c r="C612" s="12"/>
      <c r="H612" s="462"/>
      <c r="I612" s="462"/>
      <c r="J612" s="29"/>
      <c r="K612" s="29"/>
      <c r="L612" s="462"/>
      <c r="M612" s="28"/>
    </row>
    <row r="613" s="15" customFormat="true" ht="12" hidden="true" customHeight="false" outlineLevel="0" collapsed="false">
      <c r="A613" s="12"/>
      <c r="B613" s="13"/>
      <c r="C613" s="12"/>
      <c r="H613" s="462"/>
      <c r="I613" s="462"/>
      <c r="J613" s="29"/>
      <c r="K613" s="29"/>
      <c r="L613" s="462"/>
      <c r="M613" s="28"/>
    </row>
    <row r="614" s="15" customFormat="true" ht="12" hidden="true" customHeight="false" outlineLevel="0" collapsed="false">
      <c r="A614" s="12"/>
      <c r="B614" s="13"/>
      <c r="C614" s="12"/>
      <c r="H614" s="462"/>
      <c r="I614" s="462"/>
      <c r="J614" s="29"/>
      <c r="K614" s="29"/>
      <c r="L614" s="462"/>
      <c r="M614" s="28"/>
    </row>
    <row r="615" s="15" customFormat="true" ht="12" hidden="true" customHeight="false" outlineLevel="0" collapsed="false">
      <c r="A615" s="12"/>
      <c r="B615" s="13"/>
      <c r="C615" s="12"/>
      <c r="H615" s="462"/>
      <c r="I615" s="462"/>
      <c r="J615" s="29"/>
      <c r="K615" s="29"/>
      <c r="L615" s="462"/>
      <c r="M615" s="28"/>
    </row>
    <row r="616" s="15" customFormat="true" ht="12" hidden="true" customHeight="false" outlineLevel="0" collapsed="false">
      <c r="A616" s="12"/>
      <c r="B616" s="13"/>
      <c r="C616" s="12"/>
      <c r="H616" s="462"/>
      <c r="I616" s="462"/>
      <c r="J616" s="29"/>
      <c r="K616" s="29"/>
      <c r="L616" s="462"/>
      <c r="M616" s="28"/>
    </row>
    <row r="617" s="15" customFormat="true" ht="12" hidden="true" customHeight="false" outlineLevel="0" collapsed="false">
      <c r="A617" s="12"/>
      <c r="B617" s="13"/>
      <c r="C617" s="12"/>
      <c r="H617" s="462"/>
      <c r="I617" s="462"/>
      <c r="J617" s="29"/>
      <c r="K617" s="29"/>
      <c r="L617" s="462"/>
      <c r="M617" s="28"/>
    </row>
    <row r="618" s="15" customFormat="true" ht="12" hidden="true" customHeight="false" outlineLevel="0" collapsed="false">
      <c r="A618" s="12"/>
      <c r="B618" s="13"/>
      <c r="C618" s="12"/>
      <c r="H618" s="462"/>
      <c r="I618" s="462"/>
      <c r="J618" s="29"/>
      <c r="K618" s="29"/>
      <c r="L618" s="462"/>
      <c r="M618" s="28"/>
    </row>
    <row r="619" s="15" customFormat="true" ht="12" hidden="true" customHeight="false" outlineLevel="0" collapsed="false">
      <c r="A619" s="12"/>
      <c r="B619" s="13"/>
      <c r="C619" s="12"/>
      <c r="H619" s="462"/>
      <c r="I619" s="462"/>
      <c r="J619" s="29"/>
      <c r="K619" s="29"/>
      <c r="L619" s="462"/>
      <c r="M619" s="28"/>
    </row>
    <row r="620" s="15" customFormat="true" ht="12" hidden="true" customHeight="false" outlineLevel="0" collapsed="false">
      <c r="A620" s="12"/>
      <c r="B620" s="13"/>
      <c r="C620" s="12"/>
      <c r="H620" s="462"/>
      <c r="I620" s="462"/>
      <c r="J620" s="29"/>
      <c r="K620" s="29"/>
      <c r="L620" s="462"/>
      <c r="M620" s="28"/>
    </row>
    <row r="621" s="15" customFormat="true" ht="12" hidden="true" customHeight="false" outlineLevel="0" collapsed="false">
      <c r="A621" s="12"/>
      <c r="B621" s="13"/>
      <c r="C621" s="12"/>
      <c r="H621" s="462"/>
      <c r="I621" s="462"/>
      <c r="J621" s="29"/>
      <c r="K621" s="29"/>
      <c r="L621" s="462"/>
      <c r="M621" s="28"/>
    </row>
    <row r="622" s="15" customFormat="true" ht="12" hidden="true" customHeight="false" outlineLevel="0" collapsed="false">
      <c r="A622" s="12"/>
      <c r="B622" s="13"/>
      <c r="C622" s="12"/>
      <c r="H622" s="462"/>
      <c r="I622" s="462"/>
      <c r="J622" s="29"/>
      <c r="K622" s="29"/>
      <c r="L622" s="462"/>
      <c r="M622" s="28"/>
    </row>
    <row r="623" s="15" customFormat="true" ht="12" hidden="true" customHeight="false" outlineLevel="0" collapsed="false">
      <c r="A623" s="12"/>
      <c r="B623" s="13"/>
      <c r="C623" s="12"/>
      <c r="H623" s="462"/>
      <c r="I623" s="462"/>
      <c r="J623" s="29"/>
      <c r="K623" s="29"/>
      <c r="L623" s="462"/>
      <c r="M623" s="28"/>
    </row>
    <row r="624" s="15" customFormat="true" ht="12" hidden="true" customHeight="false" outlineLevel="0" collapsed="false">
      <c r="A624" s="12"/>
      <c r="B624" s="13"/>
      <c r="C624" s="12"/>
      <c r="H624" s="462"/>
      <c r="I624" s="462"/>
      <c r="J624" s="29"/>
      <c r="K624" s="29"/>
      <c r="L624" s="462"/>
      <c r="M624" s="28"/>
    </row>
    <row r="625" s="15" customFormat="true" ht="12" hidden="true" customHeight="false" outlineLevel="0" collapsed="false">
      <c r="A625" s="12"/>
      <c r="B625" s="13"/>
      <c r="C625" s="12"/>
      <c r="H625" s="462"/>
      <c r="I625" s="462"/>
      <c r="J625" s="29"/>
      <c r="K625" s="29"/>
      <c r="L625" s="462"/>
      <c r="M625" s="28"/>
    </row>
    <row r="626" s="15" customFormat="true" ht="12" hidden="true" customHeight="false" outlineLevel="0" collapsed="false">
      <c r="A626" s="12"/>
      <c r="B626" s="13"/>
      <c r="C626" s="12"/>
      <c r="H626" s="462"/>
      <c r="I626" s="462"/>
      <c r="J626" s="29"/>
      <c r="K626" s="29"/>
      <c r="L626" s="462"/>
      <c r="M626" s="28"/>
    </row>
    <row r="627" s="15" customFormat="true" ht="12" hidden="true" customHeight="false" outlineLevel="0" collapsed="false">
      <c r="A627" s="12"/>
      <c r="B627" s="13"/>
      <c r="C627" s="12"/>
      <c r="H627" s="462"/>
      <c r="I627" s="462"/>
      <c r="J627" s="29"/>
      <c r="K627" s="29"/>
      <c r="L627" s="462"/>
      <c r="M627" s="28"/>
    </row>
    <row r="628" s="15" customFormat="true" ht="12" hidden="true" customHeight="false" outlineLevel="0" collapsed="false">
      <c r="A628" s="12"/>
      <c r="B628" s="13"/>
      <c r="C628" s="12"/>
      <c r="H628" s="462"/>
      <c r="I628" s="462"/>
      <c r="J628" s="29"/>
      <c r="K628" s="29"/>
      <c r="L628" s="462"/>
      <c r="M628" s="28"/>
    </row>
    <row r="629" s="15" customFormat="true" ht="12" hidden="true" customHeight="false" outlineLevel="0" collapsed="false">
      <c r="A629" s="12"/>
      <c r="B629" s="13"/>
      <c r="C629" s="12"/>
      <c r="H629" s="462"/>
      <c r="I629" s="462"/>
      <c r="J629" s="29"/>
      <c r="K629" s="29"/>
      <c r="L629" s="462"/>
      <c r="M629" s="28"/>
    </row>
    <row r="630" s="15" customFormat="true" ht="12" hidden="true" customHeight="false" outlineLevel="0" collapsed="false">
      <c r="A630" s="12"/>
      <c r="B630" s="13"/>
      <c r="C630" s="12"/>
      <c r="H630" s="462"/>
      <c r="I630" s="462"/>
      <c r="J630" s="29"/>
      <c r="K630" s="29"/>
      <c r="L630" s="462"/>
      <c r="M630" s="28"/>
    </row>
    <row r="631" s="15" customFormat="true" ht="12" hidden="true" customHeight="false" outlineLevel="0" collapsed="false">
      <c r="A631" s="12"/>
      <c r="B631" s="13"/>
      <c r="C631" s="12"/>
      <c r="H631" s="462"/>
      <c r="I631" s="462"/>
      <c r="J631" s="29"/>
      <c r="K631" s="29"/>
      <c r="L631" s="462"/>
      <c r="M631" s="28"/>
    </row>
    <row r="632" s="15" customFormat="true" ht="12" hidden="true" customHeight="false" outlineLevel="0" collapsed="false">
      <c r="A632" s="12"/>
      <c r="B632" s="13"/>
      <c r="C632" s="12"/>
      <c r="H632" s="462"/>
      <c r="I632" s="462"/>
      <c r="J632" s="29"/>
      <c r="K632" s="29"/>
      <c r="L632" s="462"/>
      <c r="M632" s="28"/>
    </row>
    <row r="633" s="15" customFormat="true" ht="12" hidden="true" customHeight="false" outlineLevel="0" collapsed="false">
      <c r="A633" s="12"/>
      <c r="B633" s="13"/>
      <c r="C633" s="12"/>
      <c r="H633" s="462"/>
      <c r="I633" s="462"/>
      <c r="J633" s="29"/>
      <c r="K633" s="29"/>
      <c r="L633" s="462"/>
      <c r="M633" s="28"/>
    </row>
    <row r="634" s="15" customFormat="true" ht="12" hidden="true" customHeight="false" outlineLevel="0" collapsed="false">
      <c r="A634" s="12"/>
      <c r="B634" s="13"/>
      <c r="C634" s="12"/>
      <c r="H634" s="462"/>
      <c r="I634" s="462"/>
      <c r="J634" s="29"/>
      <c r="K634" s="29"/>
      <c r="L634" s="462"/>
      <c r="M634" s="28"/>
    </row>
    <row r="635" s="15" customFormat="true" ht="12" hidden="true" customHeight="false" outlineLevel="0" collapsed="false">
      <c r="A635" s="12"/>
      <c r="B635" s="13"/>
      <c r="C635" s="12"/>
      <c r="H635" s="462"/>
      <c r="I635" s="462"/>
      <c r="J635" s="29"/>
      <c r="K635" s="29"/>
      <c r="L635" s="462"/>
      <c r="M635" s="28"/>
    </row>
    <row r="636" s="15" customFormat="true" ht="12" hidden="true" customHeight="false" outlineLevel="0" collapsed="false">
      <c r="A636" s="12"/>
      <c r="B636" s="13"/>
      <c r="C636" s="12"/>
      <c r="H636" s="462"/>
      <c r="I636" s="462"/>
      <c r="J636" s="29"/>
      <c r="K636" s="29"/>
      <c r="L636" s="462"/>
      <c r="M636" s="28"/>
    </row>
    <row r="637" s="15" customFormat="true" ht="12" hidden="true" customHeight="false" outlineLevel="0" collapsed="false">
      <c r="A637" s="12"/>
      <c r="B637" s="13"/>
      <c r="C637" s="12"/>
      <c r="H637" s="462"/>
      <c r="I637" s="462"/>
      <c r="J637" s="29"/>
      <c r="K637" s="29"/>
      <c r="L637" s="462"/>
      <c r="M637" s="28"/>
    </row>
    <row r="638" s="15" customFormat="true" ht="12" hidden="true" customHeight="false" outlineLevel="0" collapsed="false">
      <c r="A638" s="12"/>
      <c r="B638" s="13"/>
      <c r="C638" s="12"/>
      <c r="H638" s="462"/>
      <c r="I638" s="462"/>
      <c r="J638" s="29"/>
      <c r="K638" s="29"/>
      <c r="L638" s="462"/>
      <c r="M638" s="28"/>
    </row>
    <row r="639" s="15" customFormat="true" ht="12" hidden="true" customHeight="false" outlineLevel="0" collapsed="false">
      <c r="A639" s="12"/>
      <c r="B639" s="13"/>
      <c r="C639" s="12"/>
      <c r="H639" s="462"/>
      <c r="I639" s="462"/>
      <c r="J639" s="29"/>
      <c r="K639" s="29"/>
      <c r="L639" s="462"/>
      <c r="M639" s="28"/>
    </row>
    <row r="640" s="15" customFormat="true" ht="12" hidden="true" customHeight="false" outlineLevel="0" collapsed="false">
      <c r="A640" s="12"/>
      <c r="B640" s="13"/>
      <c r="C640" s="12"/>
      <c r="H640" s="462"/>
      <c r="I640" s="462"/>
      <c r="J640" s="29"/>
      <c r="K640" s="29"/>
      <c r="L640" s="462"/>
      <c r="M640" s="28"/>
    </row>
    <row r="641" s="15" customFormat="true" ht="12" hidden="true" customHeight="false" outlineLevel="0" collapsed="false">
      <c r="A641" s="12"/>
      <c r="B641" s="13"/>
      <c r="C641" s="12"/>
      <c r="H641" s="462"/>
      <c r="I641" s="462"/>
      <c r="J641" s="29"/>
      <c r="K641" s="29"/>
      <c r="L641" s="462"/>
      <c r="M641" s="28"/>
    </row>
    <row r="642" s="15" customFormat="true" ht="12" hidden="true" customHeight="false" outlineLevel="0" collapsed="false">
      <c r="A642" s="12"/>
      <c r="B642" s="13"/>
      <c r="C642" s="12"/>
      <c r="H642" s="462"/>
      <c r="I642" s="462"/>
      <c r="J642" s="29"/>
      <c r="K642" s="29"/>
      <c r="L642" s="462"/>
      <c r="M642" s="28"/>
    </row>
    <row r="643" s="15" customFormat="true" ht="12" hidden="true" customHeight="false" outlineLevel="0" collapsed="false">
      <c r="A643" s="12"/>
      <c r="B643" s="13"/>
      <c r="C643" s="12"/>
      <c r="H643" s="462"/>
      <c r="I643" s="462"/>
      <c r="J643" s="29"/>
      <c r="K643" s="29"/>
      <c r="L643" s="462"/>
      <c r="M643" s="28"/>
    </row>
    <row r="644" s="15" customFormat="true" ht="12" hidden="true" customHeight="false" outlineLevel="0" collapsed="false">
      <c r="A644" s="12"/>
      <c r="B644" s="13"/>
      <c r="C644" s="12"/>
      <c r="H644" s="462"/>
      <c r="I644" s="462"/>
      <c r="J644" s="29"/>
      <c r="K644" s="29"/>
      <c r="L644" s="462"/>
      <c r="M644" s="28"/>
    </row>
    <row r="645" s="15" customFormat="true" ht="12" hidden="true" customHeight="false" outlineLevel="0" collapsed="false">
      <c r="A645" s="12"/>
      <c r="B645" s="13"/>
      <c r="C645" s="12"/>
      <c r="H645" s="462"/>
      <c r="I645" s="462"/>
      <c r="J645" s="29"/>
      <c r="K645" s="29"/>
      <c r="L645" s="462"/>
      <c r="M645" s="28"/>
    </row>
    <row r="646" s="15" customFormat="true" ht="12" hidden="true" customHeight="false" outlineLevel="0" collapsed="false">
      <c r="A646" s="12"/>
      <c r="B646" s="13"/>
      <c r="C646" s="12"/>
      <c r="H646" s="462"/>
      <c r="I646" s="462"/>
      <c r="J646" s="29"/>
      <c r="K646" s="29"/>
      <c r="L646" s="462"/>
      <c r="M646" s="28"/>
    </row>
    <row r="647" s="15" customFormat="true" ht="12" hidden="true" customHeight="false" outlineLevel="0" collapsed="false">
      <c r="A647" s="12"/>
      <c r="B647" s="13"/>
      <c r="C647" s="12"/>
      <c r="H647" s="462"/>
      <c r="I647" s="462"/>
      <c r="J647" s="29"/>
      <c r="K647" s="29"/>
      <c r="L647" s="462"/>
      <c r="M647" s="28"/>
    </row>
    <row r="648" s="15" customFormat="true" ht="12" hidden="true" customHeight="false" outlineLevel="0" collapsed="false">
      <c r="A648" s="12"/>
      <c r="B648" s="13"/>
      <c r="C648" s="12"/>
      <c r="H648" s="462"/>
      <c r="I648" s="462"/>
      <c r="J648" s="29"/>
      <c r="K648" s="29"/>
      <c r="L648" s="462"/>
      <c r="M648" s="28"/>
    </row>
    <row r="649" s="15" customFormat="true" ht="12" hidden="true" customHeight="false" outlineLevel="0" collapsed="false">
      <c r="A649" s="12"/>
      <c r="B649" s="13"/>
      <c r="C649" s="12"/>
      <c r="H649" s="462"/>
      <c r="I649" s="462"/>
      <c r="J649" s="29"/>
      <c r="K649" s="29"/>
      <c r="L649" s="462"/>
      <c r="M649" s="28"/>
    </row>
    <row r="650" s="15" customFormat="true" ht="12" hidden="true" customHeight="false" outlineLevel="0" collapsed="false">
      <c r="A650" s="12"/>
      <c r="B650" s="13"/>
      <c r="C650" s="12"/>
      <c r="H650" s="462"/>
      <c r="I650" s="462"/>
      <c r="J650" s="29"/>
      <c r="K650" s="29"/>
      <c r="L650" s="462"/>
      <c r="M650" s="28"/>
    </row>
    <row r="651" s="15" customFormat="true" ht="12" hidden="true" customHeight="false" outlineLevel="0" collapsed="false">
      <c r="A651" s="12"/>
      <c r="B651" s="13"/>
      <c r="C651" s="12"/>
      <c r="H651" s="462"/>
      <c r="I651" s="462"/>
      <c r="J651" s="29"/>
      <c r="K651" s="29"/>
      <c r="L651" s="462"/>
      <c r="M651" s="28"/>
    </row>
    <row r="652" s="15" customFormat="true" ht="12" hidden="true" customHeight="false" outlineLevel="0" collapsed="false">
      <c r="A652" s="12"/>
      <c r="B652" s="13"/>
      <c r="C652" s="12"/>
      <c r="H652" s="462"/>
      <c r="I652" s="462"/>
      <c r="J652" s="29"/>
      <c r="K652" s="29"/>
      <c r="L652" s="462"/>
      <c r="M652" s="28"/>
    </row>
    <row r="653" s="15" customFormat="true" ht="12" hidden="true" customHeight="false" outlineLevel="0" collapsed="false">
      <c r="A653" s="12"/>
      <c r="B653" s="13"/>
      <c r="C653" s="12"/>
      <c r="H653" s="462"/>
      <c r="I653" s="462"/>
      <c r="J653" s="29"/>
      <c r="K653" s="29"/>
      <c r="L653" s="462"/>
      <c r="M653" s="28"/>
    </row>
    <row r="654" s="15" customFormat="true" ht="12" hidden="true" customHeight="false" outlineLevel="0" collapsed="false">
      <c r="A654" s="12"/>
      <c r="B654" s="13"/>
      <c r="C654" s="12"/>
      <c r="H654" s="462"/>
      <c r="I654" s="462"/>
      <c r="J654" s="29"/>
      <c r="K654" s="29"/>
      <c r="L654" s="462"/>
      <c r="M654" s="28"/>
    </row>
    <row r="655" s="15" customFormat="true" ht="12" hidden="true" customHeight="false" outlineLevel="0" collapsed="false">
      <c r="A655" s="12"/>
      <c r="B655" s="13"/>
      <c r="C655" s="12"/>
      <c r="H655" s="462"/>
      <c r="I655" s="462"/>
      <c r="J655" s="29"/>
      <c r="K655" s="29"/>
      <c r="L655" s="462"/>
      <c r="M655" s="28"/>
    </row>
    <row r="656" s="15" customFormat="true" ht="12" hidden="true" customHeight="false" outlineLevel="0" collapsed="false">
      <c r="A656" s="12"/>
      <c r="B656" s="13"/>
      <c r="C656" s="12"/>
      <c r="H656" s="462"/>
      <c r="I656" s="462"/>
      <c r="J656" s="29"/>
      <c r="K656" s="29"/>
      <c r="L656" s="462"/>
      <c r="M656" s="28"/>
    </row>
    <row r="657" s="15" customFormat="true" ht="12" hidden="true" customHeight="false" outlineLevel="0" collapsed="false">
      <c r="A657" s="12"/>
      <c r="B657" s="13"/>
      <c r="C657" s="12"/>
      <c r="H657" s="462"/>
      <c r="I657" s="462"/>
      <c r="J657" s="29"/>
      <c r="K657" s="29"/>
      <c r="L657" s="462"/>
      <c r="M657" s="28"/>
    </row>
    <row r="658" s="15" customFormat="true" ht="12" hidden="true" customHeight="false" outlineLevel="0" collapsed="false">
      <c r="A658" s="12"/>
      <c r="B658" s="13"/>
      <c r="C658" s="12"/>
      <c r="H658" s="462"/>
      <c r="I658" s="462"/>
      <c r="J658" s="29"/>
      <c r="K658" s="29"/>
      <c r="L658" s="462"/>
      <c r="M658" s="28"/>
    </row>
    <row r="659" s="15" customFormat="true" ht="12" hidden="true" customHeight="false" outlineLevel="0" collapsed="false">
      <c r="A659" s="12"/>
      <c r="B659" s="13"/>
      <c r="C659" s="12"/>
      <c r="H659" s="462"/>
      <c r="I659" s="462"/>
      <c r="J659" s="29"/>
      <c r="K659" s="29"/>
      <c r="L659" s="462"/>
      <c r="M659" s="28"/>
    </row>
    <row r="660" s="15" customFormat="true" ht="12" hidden="true" customHeight="false" outlineLevel="0" collapsed="false">
      <c r="A660" s="12"/>
      <c r="B660" s="13"/>
      <c r="C660" s="12"/>
      <c r="H660" s="462"/>
      <c r="I660" s="462"/>
      <c r="J660" s="29"/>
      <c r="K660" s="29"/>
      <c r="L660" s="462"/>
      <c r="M660" s="28"/>
    </row>
    <row r="661" s="15" customFormat="true" ht="12" hidden="true" customHeight="false" outlineLevel="0" collapsed="false">
      <c r="A661" s="12"/>
      <c r="B661" s="13"/>
      <c r="C661" s="12"/>
      <c r="H661" s="462"/>
      <c r="I661" s="462"/>
      <c r="J661" s="29"/>
      <c r="K661" s="29"/>
      <c r="L661" s="462"/>
      <c r="M661" s="28"/>
    </row>
    <row r="662" s="15" customFormat="true" ht="12" hidden="true" customHeight="false" outlineLevel="0" collapsed="false">
      <c r="A662" s="12"/>
      <c r="B662" s="13"/>
      <c r="C662" s="12"/>
      <c r="H662" s="462"/>
      <c r="I662" s="462"/>
      <c r="J662" s="29"/>
      <c r="K662" s="29"/>
      <c r="L662" s="462"/>
      <c r="M662" s="28"/>
    </row>
    <row r="663" s="15" customFormat="true" ht="12" hidden="true" customHeight="false" outlineLevel="0" collapsed="false">
      <c r="A663" s="12"/>
      <c r="B663" s="13"/>
      <c r="C663" s="12"/>
      <c r="H663" s="462"/>
      <c r="I663" s="462"/>
      <c r="J663" s="29"/>
      <c r="K663" s="29"/>
      <c r="L663" s="462"/>
      <c r="M663" s="28"/>
    </row>
    <row r="664" s="15" customFormat="true" ht="12" hidden="true" customHeight="false" outlineLevel="0" collapsed="false">
      <c r="A664" s="12"/>
      <c r="B664" s="13"/>
      <c r="C664" s="12"/>
      <c r="H664" s="462"/>
      <c r="I664" s="462"/>
      <c r="J664" s="29"/>
      <c r="K664" s="29"/>
      <c r="L664" s="462"/>
      <c r="M664" s="28"/>
    </row>
    <row r="665" s="15" customFormat="true" ht="12" hidden="true" customHeight="false" outlineLevel="0" collapsed="false">
      <c r="A665" s="12"/>
      <c r="B665" s="13"/>
      <c r="C665" s="12"/>
      <c r="H665" s="462"/>
      <c r="I665" s="462"/>
      <c r="J665" s="29"/>
      <c r="K665" s="29"/>
      <c r="L665" s="462"/>
      <c r="M665" s="28"/>
    </row>
    <row r="666" s="15" customFormat="true" ht="12" hidden="true" customHeight="false" outlineLevel="0" collapsed="false">
      <c r="A666" s="12"/>
      <c r="B666" s="13"/>
      <c r="C666" s="12"/>
      <c r="H666" s="462"/>
      <c r="I666" s="462"/>
      <c r="J666" s="29"/>
      <c r="K666" s="29"/>
      <c r="L666" s="462"/>
      <c r="M666" s="28"/>
    </row>
    <row r="667" s="15" customFormat="true" ht="12" hidden="true" customHeight="false" outlineLevel="0" collapsed="false">
      <c r="A667" s="12"/>
      <c r="B667" s="13"/>
      <c r="C667" s="12"/>
      <c r="H667" s="462"/>
      <c r="I667" s="462"/>
      <c r="J667" s="29"/>
      <c r="K667" s="29"/>
      <c r="L667" s="462"/>
      <c r="M667" s="28"/>
    </row>
    <row r="668" s="15" customFormat="true" ht="12" hidden="true" customHeight="false" outlineLevel="0" collapsed="false">
      <c r="A668" s="12"/>
      <c r="B668" s="13"/>
      <c r="C668" s="12"/>
      <c r="H668" s="462"/>
      <c r="I668" s="462"/>
      <c r="J668" s="29"/>
      <c r="K668" s="29"/>
      <c r="L668" s="462"/>
      <c r="M668" s="28"/>
    </row>
    <row r="669" s="15" customFormat="true" ht="12" hidden="true" customHeight="false" outlineLevel="0" collapsed="false">
      <c r="A669" s="12"/>
      <c r="B669" s="13"/>
      <c r="C669" s="12"/>
      <c r="H669" s="462"/>
      <c r="I669" s="462"/>
      <c r="J669" s="29"/>
      <c r="K669" s="29"/>
      <c r="L669" s="462"/>
      <c r="M669" s="28"/>
    </row>
    <row r="670" s="15" customFormat="true" ht="12" hidden="true" customHeight="false" outlineLevel="0" collapsed="false">
      <c r="A670" s="12"/>
      <c r="B670" s="13"/>
      <c r="C670" s="12"/>
      <c r="H670" s="462"/>
      <c r="I670" s="462"/>
      <c r="J670" s="29"/>
      <c r="K670" s="29"/>
      <c r="L670" s="462"/>
      <c r="M670" s="28"/>
    </row>
    <row r="671" s="15" customFormat="true" ht="12" hidden="true" customHeight="false" outlineLevel="0" collapsed="false">
      <c r="A671" s="12"/>
      <c r="B671" s="13"/>
      <c r="C671" s="12"/>
      <c r="H671" s="462"/>
      <c r="I671" s="462"/>
      <c r="J671" s="29"/>
      <c r="K671" s="29"/>
      <c r="L671" s="462"/>
      <c r="M671" s="28"/>
    </row>
    <row r="672" s="15" customFormat="true" ht="12" hidden="true" customHeight="false" outlineLevel="0" collapsed="false">
      <c r="A672" s="12"/>
      <c r="B672" s="13"/>
      <c r="C672" s="12"/>
      <c r="H672" s="462"/>
      <c r="I672" s="462"/>
      <c r="J672" s="29"/>
      <c r="K672" s="29"/>
      <c r="L672" s="462"/>
      <c r="M672" s="28"/>
    </row>
    <row r="673" s="15" customFormat="true" ht="12" hidden="true" customHeight="false" outlineLevel="0" collapsed="false">
      <c r="A673" s="12"/>
      <c r="B673" s="13"/>
      <c r="C673" s="12"/>
      <c r="H673" s="462"/>
      <c r="I673" s="462"/>
      <c r="J673" s="29"/>
      <c r="K673" s="29"/>
      <c r="L673" s="462"/>
      <c r="M673" s="28"/>
    </row>
    <row r="674" s="15" customFormat="true" ht="12" hidden="true" customHeight="false" outlineLevel="0" collapsed="false">
      <c r="A674" s="12"/>
      <c r="B674" s="13"/>
      <c r="C674" s="12"/>
      <c r="H674" s="462"/>
      <c r="I674" s="462"/>
      <c r="J674" s="29"/>
      <c r="K674" s="29"/>
      <c r="L674" s="462"/>
      <c r="M674" s="28"/>
    </row>
    <row r="675" s="15" customFormat="true" ht="12" hidden="true" customHeight="false" outlineLevel="0" collapsed="false">
      <c r="A675" s="12"/>
      <c r="B675" s="13"/>
      <c r="C675" s="12"/>
      <c r="H675" s="462"/>
      <c r="I675" s="462"/>
      <c r="J675" s="29"/>
      <c r="K675" s="29"/>
      <c r="L675" s="462"/>
      <c r="M675" s="28"/>
    </row>
    <row r="676" s="15" customFormat="true" ht="12" hidden="true" customHeight="false" outlineLevel="0" collapsed="false">
      <c r="A676" s="12"/>
      <c r="B676" s="13"/>
      <c r="C676" s="12"/>
      <c r="H676" s="462"/>
      <c r="I676" s="462"/>
      <c r="J676" s="29"/>
      <c r="K676" s="29"/>
      <c r="L676" s="462"/>
      <c r="M676" s="28"/>
    </row>
    <row r="677" s="15" customFormat="true" ht="12" hidden="true" customHeight="false" outlineLevel="0" collapsed="false">
      <c r="A677" s="12"/>
      <c r="B677" s="13"/>
      <c r="C677" s="12"/>
      <c r="H677" s="462"/>
      <c r="I677" s="462"/>
      <c r="J677" s="29"/>
      <c r="K677" s="29"/>
      <c r="L677" s="462"/>
      <c r="M677" s="28"/>
    </row>
    <row r="678" s="15" customFormat="true" ht="12" hidden="true" customHeight="false" outlineLevel="0" collapsed="false">
      <c r="A678" s="12"/>
      <c r="B678" s="13"/>
      <c r="C678" s="12"/>
      <c r="H678" s="462"/>
      <c r="I678" s="462"/>
      <c r="J678" s="29"/>
      <c r="K678" s="29"/>
      <c r="L678" s="462"/>
      <c r="M678" s="28"/>
    </row>
    <row r="679" s="15" customFormat="true" ht="12" hidden="true" customHeight="false" outlineLevel="0" collapsed="false">
      <c r="A679" s="12"/>
      <c r="B679" s="13"/>
      <c r="C679" s="12"/>
      <c r="H679" s="462"/>
      <c r="I679" s="462"/>
      <c r="J679" s="29"/>
      <c r="K679" s="29"/>
      <c r="L679" s="462"/>
      <c r="M679" s="28"/>
    </row>
    <row r="680" s="15" customFormat="true" ht="12" hidden="true" customHeight="false" outlineLevel="0" collapsed="false">
      <c r="A680" s="12"/>
      <c r="B680" s="13"/>
      <c r="C680" s="12"/>
      <c r="H680" s="462"/>
      <c r="I680" s="462"/>
      <c r="J680" s="29"/>
      <c r="K680" s="29"/>
      <c r="L680" s="462"/>
      <c r="M680" s="28"/>
    </row>
    <row r="681" s="15" customFormat="true" ht="12" hidden="true" customHeight="false" outlineLevel="0" collapsed="false">
      <c r="A681" s="12"/>
      <c r="B681" s="13"/>
      <c r="C681" s="12"/>
      <c r="H681" s="462"/>
      <c r="I681" s="462"/>
      <c r="J681" s="29"/>
      <c r="K681" s="29"/>
      <c r="L681" s="462"/>
      <c r="M681" s="28"/>
    </row>
    <row r="682" s="15" customFormat="true" ht="12" hidden="true" customHeight="false" outlineLevel="0" collapsed="false">
      <c r="A682" s="12"/>
      <c r="B682" s="13"/>
      <c r="C682" s="12"/>
      <c r="H682" s="462"/>
      <c r="I682" s="462"/>
      <c r="J682" s="29"/>
      <c r="K682" s="29"/>
      <c r="L682" s="462"/>
      <c r="M682" s="28"/>
    </row>
    <row r="683" s="15" customFormat="true" ht="12" hidden="true" customHeight="false" outlineLevel="0" collapsed="false">
      <c r="A683" s="12"/>
      <c r="B683" s="13"/>
      <c r="C683" s="12"/>
      <c r="H683" s="462"/>
      <c r="I683" s="462"/>
      <c r="J683" s="29"/>
      <c r="K683" s="29"/>
      <c r="L683" s="462"/>
      <c r="M683" s="28"/>
    </row>
    <row r="684" s="15" customFormat="true" ht="12" hidden="true" customHeight="false" outlineLevel="0" collapsed="false">
      <c r="A684" s="12"/>
      <c r="B684" s="13"/>
      <c r="C684" s="12"/>
      <c r="H684" s="462"/>
      <c r="I684" s="462"/>
      <c r="J684" s="29"/>
      <c r="K684" s="29"/>
      <c r="L684" s="462"/>
      <c r="M684" s="28"/>
    </row>
    <row r="685" s="15" customFormat="true" ht="12" hidden="true" customHeight="false" outlineLevel="0" collapsed="false">
      <c r="A685" s="12"/>
      <c r="B685" s="13"/>
      <c r="C685" s="12"/>
      <c r="H685" s="462"/>
      <c r="I685" s="462"/>
      <c r="J685" s="29"/>
      <c r="K685" s="29"/>
      <c r="L685" s="462"/>
      <c r="M685" s="28"/>
    </row>
    <row r="686" s="15" customFormat="true" ht="12" hidden="true" customHeight="false" outlineLevel="0" collapsed="false">
      <c r="A686" s="12"/>
      <c r="B686" s="13"/>
      <c r="C686" s="12"/>
      <c r="H686" s="462"/>
      <c r="I686" s="462"/>
      <c r="J686" s="29"/>
      <c r="K686" s="29"/>
      <c r="L686" s="462"/>
      <c r="M686" s="28"/>
    </row>
    <row r="687" s="15" customFormat="true" ht="12" hidden="true" customHeight="false" outlineLevel="0" collapsed="false">
      <c r="A687" s="12"/>
      <c r="B687" s="13"/>
      <c r="C687" s="12"/>
      <c r="H687" s="462"/>
      <c r="I687" s="462"/>
      <c r="J687" s="29"/>
      <c r="K687" s="29"/>
      <c r="L687" s="462"/>
      <c r="M687" s="28"/>
    </row>
    <row r="688" s="15" customFormat="true" ht="12" hidden="true" customHeight="false" outlineLevel="0" collapsed="false">
      <c r="A688" s="12"/>
      <c r="B688" s="13"/>
      <c r="C688" s="12"/>
      <c r="H688" s="462"/>
      <c r="I688" s="462"/>
      <c r="J688" s="29"/>
      <c r="K688" s="29"/>
      <c r="L688" s="462"/>
      <c r="M688" s="28"/>
    </row>
    <row r="689" s="15" customFormat="true" ht="12" hidden="true" customHeight="false" outlineLevel="0" collapsed="false">
      <c r="A689" s="12"/>
      <c r="B689" s="13"/>
      <c r="C689" s="12"/>
      <c r="H689" s="462"/>
      <c r="I689" s="462"/>
      <c r="J689" s="29"/>
      <c r="K689" s="29"/>
      <c r="L689" s="462"/>
      <c r="M689" s="28"/>
    </row>
    <row r="690" s="15" customFormat="true" ht="12" hidden="true" customHeight="false" outlineLevel="0" collapsed="false">
      <c r="A690" s="12"/>
      <c r="B690" s="13"/>
      <c r="C690" s="12"/>
      <c r="H690" s="462"/>
      <c r="I690" s="462"/>
      <c r="J690" s="29"/>
      <c r="K690" s="29"/>
      <c r="L690" s="462"/>
      <c r="M690" s="28"/>
    </row>
    <row r="691" s="15" customFormat="true" ht="12" hidden="true" customHeight="false" outlineLevel="0" collapsed="false">
      <c r="A691" s="12"/>
      <c r="B691" s="13"/>
      <c r="C691" s="12"/>
      <c r="H691" s="462"/>
      <c r="I691" s="462"/>
      <c r="J691" s="29"/>
      <c r="K691" s="29"/>
      <c r="L691" s="462"/>
      <c r="M691" s="28"/>
    </row>
    <row r="692" s="15" customFormat="true" ht="12" hidden="true" customHeight="false" outlineLevel="0" collapsed="false">
      <c r="A692" s="12"/>
      <c r="B692" s="13"/>
      <c r="C692" s="12"/>
      <c r="H692" s="462"/>
      <c r="I692" s="462"/>
      <c r="J692" s="29"/>
      <c r="K692" s="29"/>
      <c r="L692" s="462"/>
      <c r="M692" s="28"/>
    </row>
    <row r="693" s="15" customFormat="true" ht="12" hidden="true" customHeight="false" outlineLevel="0" collapsed="false">
      <c r="A693" s="12"/>
      <c r="B693" s="13"/>
      <c r="C693" s="12"/>
      <c r="H693" s="462"/>
      <c r="I693" s="462"/>
      <c r="J693" s="29"/>
      <c r="K693" s="29"/>
      <c r="L693" s="462"/>
      <c r="M693" s="28"/>
    </row>
    <row r="694" s="15" customFormat="true" ht="12" hidden="true" customHeight="false" outlineLevel="0" collapsed="false">
      <c r="A694" s="12"/>
      <c r="B694" s="13"/>
      <c r="C694" s="12"/>
      <c r="H694" s="462"/>
      <c r="I694" s="462"/>
      <c r="J694" s="29"/>
      <c r="K694" s="29"/>
      <c r="L694" s="462"/>
      <c r="M694" s="28"/>
    </row>
    <row r="695" s="15" customFormat="true" ht="12" hidden="true" customHeight="false" outlineLevel="0" collapsed="false">
      <c r="A695" s="12"/>
      <c r="B695" s="13"/>
      <c r="C695" s="12"/>
      <c r="H695" s="462"/>
      <c r="I695" s="462"/>
      <c r="J695" s="29"/>
      <c r="K695" s="29"/>
      <c r="L695" s="462"/>
      <c r="M695" s="28"/>
    </row>
    <row r="696" s="15" customFormat="true" ht="12" hidden="true" customHeight="false" outlineLevel="0" collapsed="false">
      <c r="A696" s="12"/>
      <c r="B696" s="13"/>
      <c r="C696" s="12"/>
      <c r="H696" s="462"/>
      <c r="I696" s="462"/>
      <c r="J696" s="29"/>
      <c r="K696" s="29"/>
      <c r="L696" s="462"/>
      <c r="M696" s="28"/>
    </row>
    <row r="697" s="15" customFormat="true" ht="12" hidden="true" customHeight="false" outlineLevel="0" collapsed="false">
      <c r="A697" s="12"/>
      <c r="B697" s="13"/>
      <c r="C697" s="12"/>
      <c r="H697" s="462"/>
      <c r="I697" s="462"/>
      <c r="J697" s="29"/>
      <c r="K697" s="29"/>
      <c r="L697" s="462"/>
      <c r="M697" s="28"/>
    </row>
    <row r="698" s="15" customFormat="true" ht="12" hidden="true" customHeight="false" outlineLevel="0" collapsed="false">
      <c r="A698" s="12"/>
      <c r="B698" s="13"/>
      <c r="C698" s="12"/>
      <c r="H698" s="462"/>
      <c r="I698" s="462"/>
      <c r="J698" s="29"/>
      <c r="K698" s="29"/>
      <c r="L698" s="462"/>
      <c r="M698" s="28"/>
    </row>
    <row r="699" s="15" customFormat="true" ht="12" hidden="true" customHeight="false" outlineLevel="0" collapsed="false">
      <c r="A699" s="12"/>
      <c r="B699" s="13"/>
      <c r="C699" s="12"/>
      <c r="H699" s="462"/>
      <c r="I699" s="462"/>
      <c r="J699" s="29"/>
      <c r="K699" s="29"/>
      <c r="L699" s="462"/>
      <c r="M699" s="28"/>
    </row>
    <row r="700" s="15" customFormat="true" ht="12" hidden="true" customHeight="false" outlineLevel="0" collapsed="false">
      <c r="A700" s="12"/>
      <c r="B700" s="13"/>
      <c r="C700" s="12"/>
      <c r="H700" s="462"/>
      <c r="I700" s="462"/>
      <c r="J700" s="29"/>
      <c r="K700" s="29"/>
      <c r="L700" s="462"/>
      <c r="M700" s="28"/>
    </row>
    <row r="701" s="15" customFormat="true" ht="12" hidden="true" customHeight="false" outlineLevel="0" collapsed="false">
      <c r="A701" s="12"/>
      <c r="B701" s="13"/>
      <c r="C701" s="12"/>
      <c r="H701" s="462"/>
      <c r="I701" s="462"/>
      <c r="J701" s="29"/>
      <c r="K701" s="29"/>
      <c r="L701" s="462"/>
      <c r="M701" s="28"/>
    </row>
    <row r="702" s="15" customFormat="true" ht="12" hidden="true" customHeight="false" outlineLevel="0" collapsed="false">
      <c r="A702" s="12"/>
      <c r="B702" s="13"/>
      <c r="C702" s="12"/>
      <c r="H702" s="462"/>
      <c r="I702" s="462"/>
      <c r="J702" s="29"/>
      <c r="K702" s="29"/>
      <c r="L702" s="462"/>
      <c r="M702" s="28"/>
    </row>
    <row r="703" s="15" customFormat="true" ht="12" hidden="true" customHeight="false" outlineLevel="0" collapsed="false">
      <c r="A703" s="12"/>
      <c r="B703" s="13"/>
      <c r="C703" s="12"/>
      <c r="H703" s="462"/>
      <c r="I703" s="462"/>
      <c r="J703" s="29"/>
      <c r="K703" s="29"/>
      <c r="L703" s="462"/>
      <c r="M703" s="28"/>
    </row>
    <row r="704" s="15" customFormat="true" ht="12" hidden="true" customHeight="false" outlineLevel="0" collapsed="false">
      <c r="A704" s="12"/>
      <c r="B704" s="13"/>
      <c r="C704" s="12"/>
      <c r="H704" s="462"/>
      <c r="I704" s="462"/>
      <c r="J704" s="29"/>
      <c r="K704" s="29"/>
      <c r="L704" s="462"/>
      <c r="M704" s="28"/>
    </row>
    <row r="705" s="15" customFormat="true" ht="12" hidden="true" customHeight="false" outlineLevel="0" collapsed="false">
      <c r="A705" s="12"/>
      <c r="B705" s="13"/>
      <c r="C705" s="12"/>
      <c r="H705" s="462"/>
      <c r="I705" s="462"/>
      <c r="J705" s="29"/>
      <c r="K705" s="29"/>
      <c r="L705" s="462"/>
      <c r="M705" s="28"/>
    </row>
    <row r="706" s="15" customFormat="true" ht="12" hidden="true" customHeight="false" outlineLevel="0" collapsed="false">
      <c r="A706" s="12"/>
      <c r="B706" s="13"/>
      <c r="C706" s="12"/>
      <c r="H706" s="462"/>
      <c r="I706" s="462"/>
      <c r="J706" s="29"/>
      <c r="K706" s="29"/>
      <c r="L706" s="462"/>
      <c r="M706" s="28"/>
    </row>
    <row r="707" s="15" customFormat="true" ht="12" hidden="true" customHeight="false" outlineLevel="0" collapsed="false">
      <c r="A707" s="12"/>
      <c r="B707" s="13"/>
      <c r="C707" s="12"/>
      <c r="H707" s="462"/>
      <c r="I707" s="462"/>
      <c r="J707" s="29"/>
      <c r="K707" s="29"/>
      <c r="L707" s="462"/>
      <c r="M707" s="28"/>
    </row>
    <row r="708" s="15" customFormat="true" ht="12" hidden="true" customHeight="false" outlineLevel="0" collapsed="false">
      <c r="A708" s="12"/>
      <c r="B708" s="13"/>
      <c r="C708" s="12"/>
      <c r="H708" s="462"/>
      <c r="I708" s="462"/>
      <c r="J708" s="29"/>
      <c r="K708" s="29"/>
      <c r="L708" s="462"/>
      <c r="M708" s="28"/>
    </row>
    <row r="709" s="15" customFormat="true" ht="12" hidden="true" customHeight="false" outlineLevel="0" collapsed="false">
      <c r="A709" s="12"/>
      <c r="B709" s="13"/>
      <c r="C709" s="12"/>
      <c r="H709" s="462"/>
      <c r="I709" s="462"/>
      <c r="J709" s="29"/>
      <c r="K709" s="29"/>
      <c r="L709" s="462"/>
      <c r="M709" s="28"/>
    </row>
    <row r="710" s="15" customFormat="true" ht="12" hidden="true" customHeight="false" outlineLevel="0" collapsed="false">
      <c r="A710" s="12"/>
      <c r="B710" s="13"/>
      <c r="C710" s="12"/>
      <c r="H710" s="462"/>
      <c r="I710" s="462"/>
      <c r="J710" s="29"/>
      <c r="K710" s="29"/>
      <c r="L710" s="462"/>
      <c r="M710" s="28"/>
    </row>
    <row r="711" s="15" customFormat="true" ht="12" hidden="true" customHeight="false" outlineLevel="0" collapsed="false">
      <c r="A711" s="12"/>
      <c r="B711" s="13"/>
      <c r="C711" s="12"/>
      <c r="H711" s="462"/>
      <c r="I711" s="462"/>
      <c r="J711" s="29"/>
      <c r="K711" s="29"/>
      <c r="L711" s="462"/>
      <c r="M711" s="28"/>
    </row>
    <row r="712" s="15" customFormat="true" ht="12" hidden="true" customHeight="false" outlineLevel="0" collapsed="false">
      <c r="A712" s="12"/>
      <c r="B712" s="13"/>
      <c r="C712" s="12"/>
      <c r="H712" s="462"/>
      <c r="I712" s="462"/>
      <c r="J712" s="29"/>
      <c r="K712" s="29"/>
      <c r="L712" s="462"/>
      <c r="M712" s="28"/>
    </row>
    <row r="713" s="15" customFormat="true" ht="12" hidden="true" customHeight="false" outlineLevel="0" collapsed="false">
      <c r="A713" s="12"/>
      <c r="B713" s="13"/>
      <c r="C713" s="12"/>
      <c r="H713" s="462"/>
      <c r="I713" s="462"/>
      <c r="J713" s="29"/>
      <c r="K713" s="29"/>
      <c r="L713" s="462"/>
      <c r="M713" s="28"/>
    </row>
    <row r="714" s="15" customFormat="true" ht="12" hidden="true" customHeight="false" outlineLevel="0" collapsed="false">
      <c r="A714" s="12"/>
      <c r="B714" s="13"/>
      <c r="C714" s="12"/>
      <c r="H714" s="462"/>
      <c r="I714" s="462"/>
      <c r="J714" s="29"/>
      <c r="K714" s="29"/>
      <c r="L714" s="462"/>
      <c r="M714" s="28"/>
    </row>
    <row r="715" s="15" customFormat="true" ht="12" hidden="true" customHeight="false" outlineLevel="0" collapsed="false">
      <c r="A715" s="12"/>
      <c r="B715" s="13"/>
      <c r="C715" s="12"/>
      <c r="H715" s="462"/>
      <c r="I715" s="462"/>
      <c r="J715" s="29"/>
      <c r="K715" s="29"/>
      <c r="L715" s="462"/>
      <c r="M715" s="28"/>
    </row>
    <row r="716" s="15" customFormat="true" ht="12" hidden="true" customHeight="false" outlineLevel="0" collapsed="false">
      <c r="A716" s="12"/>
      <c r="B716" s="13"/>
      <c r="C716" s="12"/>
      <c r="H716" s="462"/>
      <c r="I716" s="462"/>
      <c r="J716" s="29"/>
      <c r="K716" s="29"/>
      <c r="L716" s="462"/>
      <c r="M716" s="28"/>
    </row>
    <row r="717" s="15" customFormat="true" ht="12" hidden="true" customHeight="false" outlineLevel="0" collapsed="false">
      <c r="A717" s="12"/>
      <c r="B717" s="13"/>
      <c r="C717" s="12"/>
      <c r="H717" s="462"/>
      <c r="I717" s="462"/>
      <c r="J717" s="29"/>
      <c r="K717" s="29"/>
      <c r="L717" s="462"/>
      <c r="M717" s="28"/>
    </row>
    <row r="718" s="15" customFormat="true" ht="12" hidden="true" customHeight="false" outlineLevel="0" collapsed="false">
      <c r="A718" s="12"/>
      <c r="B718" s="13"/>
      <c r="C718" s="12"/>
      <c r="H718" s="462"/>
      <c r="I718" s="462"/>
      <c r="J718" s="29"/>
      <c r="K718" s="29"/>
      <c r="L718" s="462"/>
      <c r="M718" s="28"/>
    </row>
    <row r="719" s="15" customFormat="true" ht="12" hidden="true" customHeight="false" outlineLevel="0" collapsed="false">
      <c r="A719" s="12"/>
      <c r="B719" s="13"/>
      <c r="C719" s="12"/>
      <c r="H719" s="462"/>
      <c r="I719" s="462"/>
      <c r="J719" s="29"/>
      <c r="K719" s="29"/>
      <c r="L719" s="462"/>
      <c r="M719" s="28"/>
    </row>
    <row r="720" s="15" customFormat="true" ht="12" hidden="true" customHeight="false" outlineLevel="0" collapsed="false">
      <c r="A720" s="12"/>
      <c r="B720" s="13"/>
      <c r="C720" s="12"/>
      <c r="H720" s="462"/>
      <c r="I720" s="462"/>
      <c r="J720" s="29"/>
      <c r="K720" s="29"/>
      <c r="L720" s="462"/>
      <c r="M720" s="28"/>
    </row>
    <row r="721" s="15" customFormat="true" ht="12" hidden="true" customHeight="false" outlineLevel="0" collapsed="false">
      <c r="A721" s="12"/>
      <c r="B721" s="13"/>
      <c r="C721" s="12"/>
      <c r="H721" s="462"/>
      <c r="I721" s="462"/>
      <c r="J721" s="29"/>
      <c r="K721" s="29"/>
      <c r="L721" s="462"/>
      <c r="M721" s="28"/>
    </row>
    <row r="722" s="15" customFormat="true" ht="12" hidden="true" customHeight="false" outlineLevel="0" collapsed="false">
      <c r="A722" s="12"/>
      <c r="B722" s="13"/>
      <c r="C722" s="12"/>
      <c r="H722" s="462"/>
      <c r="I722" s="462"/>
      <c r="J722" s="29"/>
      <c r="K722" s="29"/>
      <c r="L722" s="462"/>
      <c r="M722" s="28"/>
    </row>
    <row r="723" s="15" customFormat="true" ht="12" hidden="true" customHeight="false" outlineLevel="0" collapsed="false">
      <c r="A723" s="12"/>
      <c r="B723" s="13"/>
      <c r="C723" s="12"/>
      <c r="H723" s="462"/>
      <c r="I723" s="462"/>
      <c r="J723" s="29"/>
      <c r="K723" s="29"/>
      <c r="L723" s="462"/>
      <c r="M723" s="28"/>
    </row>
    <row r="724" s="15" customFormat="true" ht="12" hidden="true" customHeight="false" outlineLevel="0" collapsed="false">
      <c r="A724" s="12"/>
      <c r="B724" s="13"/>
      <c r="C724" s="12"/>
      <c r="H724" s="462"/>
      <c r="I724" s="462"/>
      <c r="J724" s="29"/>
      <c r="K724" s="29"/>
      <c r="L724" s="462"/>
      <c r="M724" s="28"/>
    </row>
    <row r="725" s="15" customFormat="true" ht="12" hidden="true" customHeight="false" outlineLevel="0" collapsed="false">
      <c r="A725" s="12"/>
      <c r="B725" s="13"/>
      <c r="C725" s="12"/>
      <c r="H725" s="462"/>
      <c r="I725" s="462"/>
      <c r="J725" s="29"/>
      <c r="K725" s="29"/>
      <c r="L725" s="462"/>
      <c r="M725" s="28"/>
    </row>
    <row r="726" s="15" customFormat="true" ht="12" hidden="true" customHeight="false" outlineLevel="0" collapsed="false">
      <c r="A726" s="12"/>
      <c r="B726" s="13"/>
      <c r="C726" s="12"/>
      <c r="H726" s="462"/>
      <c r="I726" s="462"/>
      <c r="J726" s="29"/>
      <c r="K726" s="29"/>
      <c r="L726" s="462"/>
      <c r="M726" s="28"/>
    </row>
    <row r="727" s="15" customFormat="true" ht="12" hidden="true" customHeight="false" outlineLevel="0" collapsed="false">
      <c r="A727" s="12"/>
      <c r="B727" s="13"/>
      <c r="C727" s="12"/>
      <c r="H727" s="462"/>
      <c r="I727" s="462"/>
      <c r="J727" s="29"/>
      <c r="K727" s="29"/>
      <c r="L727" s="462"/>
      <c r="M727" s="28"/>
    </row>
    <row r="728" s="15" customFormat="true" ht="12" hidden="true" customHeight="false" outlineLevel="0" collapsed="false">
      <c r="A728" s="12"/>
      <c r="B728" s="13"/>
      <c r="C728" s="12"/>
      <c r="H728" s="462"/>
      <c r="I728" s="462"/>
      <c r="J728" s="29"/>
      <c r="K728" s="29"/>
      <c r="L728" s="462"/>
      <c r="M728" s="28"/>
    </row>
    <row r="729" s="15" customFormat="true" ht="12" hidden="true" customHeight="false" outlineLevel="0" collapsed="false">
      <c r="A729" s="12"/>
      <c r="B729" s="13"/>
      <c r="C729" s="12"/>
      <c r="H729" s="462"/>
      <c r="I729" s="462"/>
      <c r="J729" s="29"/>
      <c r="K729" s="29"/>
      <c r="L729" s="462"/>
      <c r="M729" s="28"/>
    </row>
    <row r="730" s="15" customFormat="true" ht="12" hidden="true" customHeight="false" outlineLevel="0" collapsed="false">
      <c r="A730" s="12"/>
      <c r="B730" s="13"/>
      <c r="C730" s="12"/>
      <c r="H730" s="462"/>
      <c r="I730" s="462"/>
      <c r="J730" s="29"/>
      <c r="K730" s="29"/>
      <c r="L730" s="462"/>
      <c r="M730" s="28"/>
    </row>
    <row r="731" s="15" customFormat="true" ht="12" hidden="true" customHeight="false" outlineLevel="0" collapsed="false">
      <c r="A731" s="12"/>
      <c r="B731" s="13"/>
      <c r="C731" s="12"/>
      <c r="H731" s="462"/>
      <c r="I731" s="462"/>
      <c r="J731" s="29"/>
      <c r="K731" s="29"/>
      <c r="L731" s="462"/>
      <c r="M731" s="28"/>
    </row>
    <row r="732" s="15" customFormat="true" ht="12" hidden="true" customHeight="false" outlineLevel="0" collapsed="false">
      <c r="A732" s="12"/>
      <c r="B732" s="13"/>
      <c r="C732" s="12"/>
      <c r="H732" s="462"/>
      <c r="I732" s="462"/>
      <c r="J732" s="29"/>
      <c r="K732" s="29"/>
      <c r="L732" s="462"/>
      <c r="M732" s="28"/>
    </row>
    <row r="733" s="15" customFormat="true" ht="12" hidden="true" customHeight="false" outlineLevel="0" collapsed="false">
      <c r="A733" s="12"/>
      <c r="B733" s="13"/>
      <c r="C733" s="12"/>
      <c r="H733" s="462"/>
      <c r="I733" s="462"/>
      <c r="J733" s="29"/>
      <c r="K733" s="29"/>
      <c r="L733" s="462"/>
      <c r="M733" s="28"/>
    </row>
    <row r="734" s="15" customFormat="true" ht="12" hidden="true" customHeight="false" outlineLevel="0" collapsed="false">
      <c r="A734" s="12"/>
      <c r="B734" s="13"/>
      <c r="C734" s="12"/>
      <c r="H734" s="462"/>
      <c r="I734" s="462"/>
      <c r="J734" s="29"/>
      <c r="K734" s="29"/>
      <c r="L734" s="462"/>
      <c r="M734" s="28"/>
    </row>
    <row r="735" s="15" customFormat="true" ht="12" hidden="true" customHeight="false" outlineLevel="0" collapsed="false">
      <c r="A735" s="12"/>
      <c r="B735" s="13"/>
      <c r="C735" s="12"/>
      <c r="H735" s="462"/>
      <c r="I735" s="462"/>
      <c r="J735" s="29"/>
      <c r="K735" s="29"/>
      <c r="L735" s="462"/>
      <c r="M735" s="28"/>
    </row>
    <row r="736" s="15" customFormat="true" ht="12" hidden="true" customHeight="false" outlineLevel="0" collapsed="false">
      <c r="A736" s="12"/>
      <c r="B736" s="13"/>
      <c r="C736" s="12"/>
      <c r="H736" s="462"/>
      <c r="I736" s="462"/>
      <c r="J736" s="29"/>
      <c r="K736" s="29"/>
      <c r="L736" s="462"/>
      <c r="M736" s="28"/>
    </row>
    <row r="737" s="15" customFormat="true" ht="12" hidden="true" customHeight="false" outlineLevel="0" collapsed="false">
      <c r="A737" s="12"/>
      <c r="B737" s="13"/>
      <c r="C737" s="12"/>
      <c r="H737" s="462"/>
      <c r="I737" s="462"/>
      <c r="J737" s="29"/>
      <c r="K737" s="29"/>
      <c r="L737" s="462"/>
      <c r="M737" s="28"/>
    </row>
    <row r="738" s="15" customFormat="true" ht="12" hidden="true" customHeight="false" outlineLevel="0" collapsed="false">
      <c r="A738" s="12"/>
      <c r="B738" s="13"/>
      <c r="C738" s="12"/>
      <c r="H738" s="462"/>
      <c r="I738" s="462"/>
      <c r="J738" s="29"/>
      <c r="K738" s="29"/>
      <c r="L738" s="462"/>
      <c r="M738" s="28"/>
    </row>
    <row r="739" s="15" customFormat="true" ht="12" hidden="true" customHeight="false" outlineLevel="0" collapsed="false">
      <c r="A739" s="12"/>
      <c r="B739" s="13"/>
      <c r="C739" s="12"/>
      <c r="H739" s="462"/>
      <c r="I739" s="462"/>
      <c r="J739" s="29"/>
      <c r="K739" s="29"/>
      <c r="L739" s="462"/>
      <c r="M739" s="28"/>
    </row>
    <row r="740" s="15" customFormat="true" ht="12" hidden="true" customHeight="false" outlineLevel="0" collapsed="false">
      <c r="A740" s="12"/>
      <c r="B740" s="13"/>
      <c r="C740" s="12"/>
      <c r="H740" s="462"/>
      <c r="I740" s="462"/>
      <c r="J740" s="29"/>
      <c r="K740" s="29"/>
      <c r="L740" s="462"/>
      <c r="M740" s="28"/>
    </row>
    <row r="741" s="15" customFormat="true" ht="12" hidden="true" customHeight="false" outlineLevel="0" collapsed="false">
      <c r="A741" s="12"/>
      <c r="B741" s="13"/>
      <c r="C741" s="12"/>
      <c r="H741" s="462"/>
      <c r="I741" s="462"/>
      <c r="J741" s="29"/>
      <c r="K741" s="29"/>
      <c r="L741" s="462"/>
      <c r="M741" s="28"/>
    </row>
    <row r="742" s="15" customFormat="true" ht="12" hidden="true" customHeight="false" outlineLevel="0" collapsed="false">
      <c r="A742" s="12"/>
      <c r="B742" s="13"/>
      <c r="C742" s="12"/>
      <c r="H742" s="462"/>
      <c r="I742" s="462"/>
      <c r="J742" s="29"/>
      <c r="K742" s="29"/>
      <c r="L742" s="462"/>
      <c r="M742" s="28"/>
    </row>
    <row r="743" s="15" customFormat="true" ht="12" hidden="true" customHeight="false" outlineLevel="0" collapsed="false">
      <c r="A743" s="12"/>
      <c r="B743" s="13"/>
      <c r="C743" s="12"/>
      <c r="H743" s="462"/>
      <c r="I743" s="462"/>
      <c r="J743" s="29"/>
      <c r="K743" s="29"/>
      <c r="L743" s="462"/>
      <c r="M743" s="28"/>
    </row>
    <row r="744" s="15" customFormat="true" ht="12" hidden="true" customHeight="false" outlineLevel="0" collapsed="false">
      <c r="A744" s="12"/>
      <c r="B744" s="13"/>
      <c r="C744" s="12"/>
      <c r="H744" s="462"/>
      <c r="I744" s="462"/>
      <c r="J744" s="29"/>
      <c r="K744" s="29"/>
      <c r="L744" s="462"/>
      <c r="M744" s="28"/>
    </row>
    <row r="745" s="15" customFormat="true" ht="12" hidden="true" customHeight="false" outlineLevel="0" collapsed="false">
      <c r="A745" s="12"/>
      <c r="B745" s="13"/>
      <c r="C745" s="12"/>
      <c r="H745" s="462"/>
      <c r="I745" s="462"/>
      <c r="J745" s="29"/>
      <c r="K745" s="29"/>
      <c r="L745" s="462"/>
      <c r="M745" s="28"/>
    </row>
    <row r="746" s="15" customFormat="true" ht="12" hidden="true" customHeight="false" outlineLevel="0" collapsed="false">
      <c r="A746" s="12"/>
      <c r="B746" s="13"/>
      <c r="C746" s="12"/>
      <c r="H746" s="462"/>
      <c r="I746" s="462"/>
      <c r="J746" s="29"/>
      <c r="K746" s="29"/>
      <c r="L746" s="462"/>
      <c r="M746" s="28"/>
    </row>
    <row r="747" s="15" customFormat="true" ht="12" hidden="true" customHeight="false" outlineLevel="0" collapsed="false">
      <c r="A747" s="12"/>
      <c r="B747" s="13"/>
      <c r="C747" s="12"/>
      <c r="H747" s="462"/>
      <c r="I747" s="462"/>
      <c r="J747" s="29"/>
      <c r="K747" s="29"/>
      <c r="L747" s="462"/>
      <c r="M747" s="28"/>
    </row>
    <row r="748" s="15" customFormat="true" ht="12" hidden="true" customHeight="false" outlineLevel="0" collapsed="false">
      <c r="A748" s="12"/>
      <c r="B748" s="13"/>
      <c r="C748" s="12"/>
      <c r="H748" s="462"/>
      <c r="I748" s="462"/>
      <c r="J748" s="29"/>
      <c r="K748" s="29"/>
      <c r="L748" s="462"/>
      <c r="M748" s="28"/>
    </row>
    <row r="749" s="15" customFormat="true" ht="12" hidden="true" customHeight="false" outlineLevel="0" collapsed="false">
      <c r="A749" s="12"/>
      <c r="B749" s="13"/>
      <c r="C749" s="12"/>
      <c r="H749" s="462"/>
      <c r="I749" s="462"/>
      <c r="J749" s="29"/>
      <c r="K749" s="29"/>
      <c r="L749" s="462"/>
      <c r="M749" s="28"/>
    </row>
    <row r="750" s="15" customFormat="true" ht="12" hidden="true" customHeight="false" outlineLevel="0" collapsed="false">
      <c r="A750" s="12"/>
      <c r="B750" s="13"/>
      <c r="C750" s="12"/>
      <c r="H750" s="462"/>
      <c r="I750" s="462"/>
      <c r="J750" s="29"/>
      <c r="K750" s="29"/>
      <c r="L750" s="462"/>
      <c r="M750" s="28"/>
    </row>
    <row r="751" s="15" customFormat="true" ht="12" hidden="true" customHeight="false" outlineLevel="0" collapsed="false">
      <c r="A751" s="12"/>
      <c r="B751" s="13"/>
      <c r="C751" s="12"/>
      <c r="H751" s="462"/>
      <c r="I751" s="462"/>
      <c r="J751" s="29"/>
      <c r="K751" s="29"/>
      <c r="L751" s="462"/>
      <c r="M751" s="28"/>
    </row>
    <row r="752" s="15" customFormat="true" ht="12" hidden="true" customHeight="false" outlineLevel="0" collapsed="false">
      <c r="A752" s="12"/>
      <c r="B752" s="13"/>
      <c r="C752" s="12"/>
      <c r="H752" s="462"/>
      <c r="I752" s="462"/>
      <c r="J752" s="29"/>
      <c r="K752" s="29"/>
      <c r="L752" s="462"/>
      <c r="M752" s="28"/>
    </row>
    <row r="753" s="15" customFormat="true" ht="12" hidden="true" customHeight="false" outlineLevel="0" collapsed="false">
      <c r="A753" s="12"/>
      <c r="B753" s="13"/>
      <c r="C753" s="12"/>
      <c r="H753" s="462"/>
      <c r="I753" s="462"/>
      <c r="J753" s="29"/>
      <c r="K753" s="29"/>
      <c r="L753" s="462"/>
      <c r="M753" s="28"/>
    </row>
    <row r="754" s="15" customFormat="true" ht="12" hidden="true" customHeight="false" outlineLevel="0" collapsed="false">
      <c r="A754" s="12"/>
      <c r="B754" s="13"/>
      <c r="C754" s="12"/>
      <c r="H754" s="462"/>
      <c r="I754" s="462"/>
      <c r="J754" s="29"/>
      <c r="K754" s="29"/>
      <c r="L754" s="462"/>
      <c r="M754" s="28"/>
    </row>
    <row r="755" s="15" customFormat="true" ht="12" hidden="true" customHeight="false" outlineLevel="0" collapsed="false">
      <c r="A755" s="12"/>
      <c r="B755" s="13"/>
      <c r="C755" s="12"/>
      <c r="H755" s="462"/>
      <c r="I755" s="462"/>
      <c r="J755" s="29"/>
      <c r="K755" s="29"/>
      <c r="L755" s="462"/>
      <c r="M755" s="28"/>
    </row>
    <row r="756" s="15" customFormat="true" ht="12" hidden="true" customHeight="false" outlineLevel="0" collapsed="false">
      <c r="A756" s="12"/>
      <c r="B756" s="13"/>
      <c r="C756" s="12"/>
      <c r="H756" s="462"/>
      <c r="I756" s="462"/>
      <c r="J756" s="29"/>
      <c r="K756" s="29"/>
      <c r="L756" s="462"/>
      <c r="M756" s="28"/>
    </row>
    <row r="757" s="15" customFormat="true" ht="12" hidden="true" customHeight="false" outlineLevel="0" collapsed="false">
      <c r="A757" s="12"/>
      <c r="B757" s="13"/>
      <c r="C757" s="12"/>
      <c r="H757" s="462"/>
      <c r="I757" s="462"/>
      <c r="J757" s="29"/>
      <c r="K757" s="29"/>
      <c r="L757" s="462"/>
      <c r="M757" s="28"/>
    </row>
    <row r="758" s="15" customFormat="true" ht="12" hidden="true" customHeight="false" outlineLevel="0" collapsed="false">
      <c r="A758" s="12"/>
      <c r="B758" s="13"/>
      <c r="C758" s="12"/>
      <c r="H758" s="462"/>
      <c r="I758" s="462"/>
      <c r="J758" s="29"/>
      <c r="K758" s="29"/>
      <c r="L758" s="462"/>
      <c r="M758" s="28"/>
    </row>
    <row r="759" s="15" customFormat="true" ht="12" hidden="true" customHeight="false" outlineLevel="0" collapsed="false">
      <c r="A759" s="12"/>
      <c r="B759" s="13"/>
      <c r="C759" s="12"/>
      <c r="H759" s="462"/>
      <c r="I759" s="462"/>
      <c r="J759" s="29"/>
      <c r="K759" s="29"/>
      <c r="L759" s="462"/>
      <c r="M759" s="28"/>
    </row>
    <row r="760" s="15" customFormat="true" ht="12" hidden="true" customHeight="false" outlineLevel="0" collapsed="false">
      <c r="A760" s="12"/>
      <c r="B760" s="13"/>
      <c r="C760" s="12"/>
      <c r="H760" s="462"/>
      <c r="I760" s="462"/>
      <c r="J760" s="29"/>
      <c r="K760" s="29"/>
      <c r="L760" s="462"/>
      <c r="M760" s="28"/>
    </row>
    <row r="761" s="15" customFormat="true" ht="12" hidden="true" customHeight="false" outlineLevel="0" collapsed="false">
      <c r="A761" s="12"/>
      <c r="B761" s="13"/>
      <c r="C761" s="12"/>
      <c r="H761" s="462"/>
      <c r="I761" s="462"/>
      <c r="J761" s="29"/>
      <c r="K761" s="29"/>
      <c r="L761" s="462"/>
      <c r="M761" s="28"/>
    </row>
    <row r="762" s="15" customFormat="true" ht="12" hidden="true" customHeight="false" outlineLevel="0" collapsed="false">
      <c r="A762" s="12"/>
      <c r="B762" s="13"/>
      <c r="C762" s="12"/>
      <c r="H762" s="462"/>
      <c r="I762" s="462"/>
      <c r="J762" s="29"/>
      <c r="K762" s="29"/>
      <c r="L762" s="462"/>
      <c r="M762" s="28"/>
    </row>
    <row r="763" s="15" customFormat="true" ht="12" hidden="true" customHeight="false" outlineLevel="0" collapsed="false">
      <c r="A763" s="12"/>
      <c r="B763" s="13"/>
      <c r="C763" s="12"/>
      <c r="H763" s="462"/>
      <c r="I763" s="462"/>
      <c r="J763" s="29"/>
      <c r="K763" s="29"/>
      <c r="L763" s="462"/>
      <c r="M763" s="28"/>
    </row>
    <row r="764" s="15" customFormat="true" ht="12" hidden="true" customHeight="false" outlineLevel="0" collapsed="false">
      <c r="A764" s="12"/>
      <c r="B764" s="13"/>
      <c r="C764" s="12"/>
      <c r="H764" s="462"/>
      <c r="I764" s="462"/>
      <c r="J764" s="29"/>
      <c r="K764" s="29"/>
      <c r="L764" s="462"/>
      <c r="M764" s="28"/>
    </row>
    <row r="765" s="15" customFormat="true" ht="12" hidden="true" customHeight="false" outlineLevel="0" collapsed="false">
      <c r="A765" s="12"/>
      <c r="B765" s="13"/>
      <c r="C765" s="12"/>
      <c r="H765" s="462"/>
      <c r="I765" s="462"/>
      <c r="J765" s="29"/>
      <c r="K765" s="29"/>
      <c r="L765" s="462"/>
      <c r="M765" s="28"/>
    </row>
    <row r="766" s="15" customFormat="true" ht="12" hidden="true" customHeight="false" outlineLevel="0" collapsed="false">
      <c r="A766" s="12"/>
      <c r="B766" s="13"/>
      <c r="C766" s="12"/>
      <c r="H766" s="462"/>
      <c r="I766" s="462"/>
      <c r="J766" s="29"/>
      <c r="K766" s="29"/>
      <c r="L766" s="462"/>
      <c r="M766" s="28"/>
    </row>
    <row r="767" s="15" customFormat="true" ht="12" hidden="true" customHeight="false" outlineLevel="0" collapsed="false">
      <c r="A767" s="12"/>
      <c r="B767" s="13"/>
      <c r="C767" s="12"/>
      <c r="H767" s="462"/>
      <c r="I767" s="462"/>
      <c r="J767" s="29"/>
      <c r="K767" s="29"/>
      <c r="L767" s="462"/>
      <c r="M767" s="28"/>
    </row>
    <row r="768" s="15" customFormat="true" ht="12" hidden="true" customHeight="false" outlineLevel="0" collapsed="false">
      <c r="A768" s="12"/>
      <c r="B768" s="13"/>
      <c r="C768" s="12"/>
      <c r="H768" s="462"/>
      <c r="I768" s="462"/>
      <c r="J768" s="29"/>
      <c r="K768" s="29"/>
      <c r="L768" s="462"/>
      <c r="M768" s="28"/>
    </row>
    <row r="769" s="15" customFormat="true" ht="12" hidden="true" customHeight="false" outlineLevel="0" collapsed="false">
      <c r="A769" s="12"/>
      <c r="B769" s="13"/>
      <c r="C769" s="12"/>
      <c r="H769" s="462"/>
      <c r="I769" s="462"/>
      <c r="J769" s="29"/>
      <c r="K769" s="29"/>
      <c r="L769" s="462"/>
      <c r="M769" s="28"/>
    </row>
    <row r="770" s="15" customFormat="true" ht="12" hidden="true" customHeight="false" outlineLevel="0" collapsed="false">
      <c r="A770" s="12"/>
      <c r="B770" s="13"/>
      <c r="C770" s="12"/>
      <c r="H770" s="462"/>
      <c r="I770" s="462"/>
      <c r="J770" s="29"/>
      <c r="K770" s="29"/>
      <c r="L770" s="462"/>
      <c r="M770" s="28"/>
    </row>
    <row r="771" s="15" customFormat="true" ht="12" hidden="true" customHeight="false" outlineLevel="0" collapsed="false">
      <c r="A771" s="12"/>
      <c r="B771" s="13"/>
      <c r="C771" s="12"/>
      <c r="H771" s="462"/>
      <c r="I771" s="462"/>
      <c r="J771" s="29"/>
      <c r="K771" s="29"/>
      <c r="L771" s="462"/>
      <c r="M771" s="28"/>
    </row>
    <row r="772" s="15" customFormat="true" ht="12" hidden="true" customHeight="false" outlineLevel="0" collapsed="false">
      <c r="A772" s="12"/>
      <c r="B772" s="13"/>
      <c r="C772" s="12"/>
      <c r="H772" s="462"/>
      <c r="I772" s="462"/>
      <c r="J772" s="29"/>
      <c r="K772" s="29"/>
      <c r="L772" s="462"/>
      <c r="M772" s="28"/>
    </row>
    <row r="773" s="15" customFormat="true" ht="12" hidden="true" customHeight="false" outlineLevel="0" collapsed="false">
      <c r="A773" s="12"/>
      <c r="B773" s="13"/>
      <c r="C773" s="12"/>
      <c r="H773" s="462"/>
      <c r="I773" s="462"/>
      <c r="J773" s="29"/>
      <c r="K773" s="29"/>
      <c r="L773" s="462"/>
      <c r="M773" s="28"/>
    </row>
    <row r="774" s="15" customFormat="true" ht="12" hidden="true" customHeight="false" outlineLevel="0" collapsed="false">
      <c r="A774" s="12"/>
      <c r="B774" s="13"/>
      <c r="C774" s="12"/>
      <c r="H774" s="462"/>
      <c r="I774" s="462"/>
      <c r="J774" s="29"/>
      <c r="K774" s="29"/>
      <c r="L774" s="462"/>
      <c r="M774" s="28"/>
    </row>
    <row r="775" s="15" customFormat="true" ht="12" hidden="true" customHeight="false" outlineLevel="0" collapsed="false">
      <c r="A775" s="12"/>
      <c r="B775" s="13"/>
      <c r="C775" s="12"/>
      <c r="H775" s="462"/>
      <c r="I775" s="462"/>
      <c r="J775" s="29"/>
      <c r="K775" s="29"/>
      <c r="L775" s="462"/>
      <c r="M775" s="28"/>
    </row>
    <row r="776" s="15" customFormat="true" ht="12" hidden="true" customHeight="false" outlineLevel="0" collapsed="false">
      <c r="A776" s="12"/>
      <c r="B776" s="13"/>
      <c r="C776" s="12"/>
      <c r="H776" s="462"/>
      <c r="I776" s="462"/>
      <c r="J776" s="29"/>
      <c r="K776" s="29"/>
      <c r="L776" s="462"/>
      <c r="M776" s="28"/>
    </row>
    <row r="777" s="15" customFormat="true" ht="12" hidden="true" customHeight="false" outlineLevel="0" collapsed="false">
      <c r="A777" s="12"/>
      <c r="B777" s="13"/>
      <c r="C777" s="12"/>
      <c r="H777" s="462"/>
      <c r="I777" s="462"/>
      <c r="J777" s="29"/>
      <c r="K777" s="29"/>
      <c r="L777" s="462"/>
      <c r="M777" s="28"/>
    </row>
    <row r="778" s="15" customFormat="true" ht="12" hidden="true" customHeight="false" outlineLevel="0" collapsed="false">
      <c r="A778" s="12"/>
      <c r="B778" s="13"/>
      <c r="C778" s="12"/>
      <c r="H778" s="462"/>
      <c r="I778" s="462"/>
      <c r="J778" s="29"/>
      <c r="K778" s="29"/>
      <c r="L778" s="462"/>
      <c r="M778" s="28"/>
    </row>
    <row r="779" s="15" customFormat="true" ht="12" hidden="true" customHeight="false" outlineLevel="0" collapsed="false">
      <c r="A779" s="12"/>
      <c r="B779" s="13"/>
      <c r="C779" s="12"/>
      <c r="H779" s="462"/>
      <c r="I779" s="462"/>
      <c r="J779" s="29"/>
      <c r="K779" s="29"/>
      <c r="L779" s="462"/>
      <c r="M779" s="28"/>
    </row>
    <row r="780" s="15" customFormat="true" ht="12" hidden="true" customHeight="false" outlineLevel="0" collapsed="false">
      <c r="A780" s="12"/>
      <c r="B780" s="13"/>
      <c r="C780" s="12"/>
      <c r="H780" s="462"/>
      <c r="I780" s="462"/>
      <c r="J780" s="29"/>
      <c r="K780" s="29"/>
      <c r="L780" s="462"/>
      <c r="M780" s="28"/>
    </row>
    <row r="781" s="15" customFormat="true" ht="12" hidden="true" customHeight="false" outlineLevel="0" collapsed="false">
      <c r="A781" s="12"/>
      <c r="B781" s="13"/>
      <c r="C781" s="12"/>
      <c r="H781" s="462"/>
      <c r="I781" s="462"/>
      <c r="J781" s="29"/>
      <c r="K781" s="29"/>
      <c r="L781" s="462"/>
      <c r="M781" s="28"/>
    </row>
    <row r="782" s="15" customFormat="true" ht="12" hidden="true" customHeight="false" outlineLevel="0" collapsed="false">
      <c r="A782" s="12"/>
      <c r="B782" s="13"/>
      <c r="C782" s="12"/>
      <c r="H782" s="462"/>
      <c r="I782" s="462"/>
      <c r="J782" s="29"/>
      <c r="K782" s="29"/>
      <c r="L782" s="462"/>
      <c r="M782" s="28"/>
    </row>
    <row r="783" s="15" customFormat="true" ht="12" hidden="true" customHeight="false" outlineLevel="0" collapsed="false">
      <c r="A783" s="12"/>
      <c r="B783" s="13"/>
      <c r="C783" s="12"/>
      <c r="H783" s="462"/>
      <c r="I783" s="462"/>
      <c r="J783" s="29"/>
      <c r="K783" s="29"/>
      <c r="L783" s="462"/>
      <c r="M783" s="28"/>
    </row>
    <row r="784" s="15" customFormat="true" ht="12" hidden="true" customHeight="false" outlineLevel="0" collapsed="false">
      <c r="A784" s="12"/>
      <c r="B784" s="13"/>
      <c r="C784" s="12"/>
      <c r="H784" s="462"/>
      <c r="I784" s="462"/>
      <c r="J784" s="29"/>
      <c r="K784" s="29"/>
      <c r="L784" s="462"/>
      <c r="M784" s="28"/>
    </row>
    <row r="785" s="15" customFormat="true" ht="12" hidden="true" customHeight="false" outlineLevel="0" collapsed="false">
      <c r="A785" s="12"/>
      <c r="B785" s="13"/>
      <c r="C785" s="12"/>
      <c r="H785" s="462"/>
      <c r="I785" s="462"/>
      <c r="J785" s="29"/>
      <c r="K785" s="29"/>
      <c r="L785" s="462"/>
      <c r="M785" s="28"/>
    </row>
    <row r="786" s="15" customFormat="true" ht="12" hidden="true" customHeight="false" outlineLevel="0" collapsed="false">
      <c r="A786" s="12"/>
      <c r="B786" s="13"/>
      <c r="C786" s="12"/>
      <c r="H786" s="462"/>
      <c r="I786" s="462"/>
      <c r="J786" s="29"/>
      <c r="K786" s="29"/>
      <c r="L786" s="462"/>
      <c r="M786" s="28"/>
    </row>
    <row r="787" s="15" customFormat="true" ht="12" hidden="true" customHeight="false" outlineLevel="0" collapsed="false">
      <c r="A787" s="12"/>
      <c r="B787" s="13"/>
      <c r="C787" s="12"/>
      <c r="H787" s="462"/>
      <c r="I787" s="462"/>
      <c r="J787" s="29"/>
      <c r="K787" s="29"/>
      <c r="L787" s="462"/>
      <c r="M787" s="28"/>
    </row>
    <row r="788" s="15" customFormat="true" ht="12" hidden="true" customHeight="false" outlineLevel="0" collapsed="false">
      <c r="A788" s="12"/>
      <c r="B788" s="13"/>
      <c r="C788" s="12"/>
      <c r="H788" s="462"/>
      <c r="I788" s="462"/>
      <c r="J788" s="29"/>
      <c r="K788" s="29"/>
      <c r="L788" s="462"/>
      <c r="M788" s="28"/>
    </row>
    <row r="789" s="15" customFormat="true" ht="12" hidden="true" customHeight="false" outlineLevel="0" collapsed="false">
      <c r="A789" s="12"/>
      <c r="B789" s="13"/>
      <c r="C789" s="12"/>
      <c r="H789" s="462"/>
      <c r="I789" s="462"/>
      <c r="J789" s="29"/>
      <c r="K789" s="29"/>
      <c r="L789" s="462"/>
      <c r="M789" s="28"/>
    </row>
    <row r="790" s="15" customFormat="true" ht="12" hidden="true" customHeight="false" outlineLevel="0" collapsed="false">
      <c r="A790" s="12"/>
      <c r="B790" s="13"/>
      <c r="C790" s="12"/>
      <c r="H790" s="462"/>
      <c r="I790" s="462"/>
      <c r="J790" s="29"/>
      <c r="K790" s="29"/>
      <c r="L790" s="462"/>
      <c r="M790" s="28"/>
    </row>
    <row r="791" s="15" customFormat="true" ht="12" hidden="true" customHeight="false" outlineLevel="0" collapsed="false">
      <c r="A791" s="12"/>
      <c r="B791" s="13"/>
      <c r="C791" s="12"/>
      <c r="H791" s="462"/>
      <c r="I791" s="462"/>
      <c r="J791" s="29"/>
      <c r="K791" s="29"/>
      <c r="L791" s="462"/>
      <c r="M791" s="28"/>
    </row>
    <row r="792" s="15" customFormat="true" ht="12" hidden="true" customHeight="false" outlineLevel="0" collapsed="false">
      <c r="A792" s="12"/>
      <c r="B792" s="13"/>
      <c r="C792" s="12"/>
      <c r="H792" s="462"/>
      <c r="I792" s="462"/>
      <c r="J792" s="29"/>
      <c r="K792" s="29"/>
      <c r="L792" s="462"/>
      <c r="M792" s="28"/>
    </row>
    <row r="793" s="15" customFormat="true" ht="12" hidden="true" customHeight="false" outlineLevel="0" collapsed="false">
      <c r="A793" s="12"/>
      <c r="B793" s="13"/>
      <c r="C793" s="12"/>
      <c r="H793" s="462"/>
      <c r="I793" s="462"/>
      <c r="J793" s="29"/>
      <c r="K793" s="29"/>
      <c r="L793" s="462"/>
      <c r="M793" s="28"/>
    </row>
    <row r="794" s="15" customFormat="true" ht="12" hidden="true" customHeight="false" outlineLevel="0" collapsed="false">
      <c r="A794" s="12"/>
      <c r="B794" s="13"/>
      <c r="C794" s="12"/>
      <c r="H794" s="462"/>
      <c r="I794" s="462"/>
      <c r="J794" s="29"/>
      <c r="K794" s="29"/>
      <c r="L794" s="462"/>
      <c r="M794" s="28"/>
    </row>
    <row r="795" s="15" customFormat="true" ht="12" hidden="true" customHeight="false" outlineLevel="0" collapsed="false">
      <c r="A795" s="12"/>
      <c r="B795" s="13"/>
      <c r="C795" s="12"/>
      <c r="H795" s="462"/>
      <c r="I795" s="462"/>
      <c r="J795" s="29"/>
      <c r="K795" s="29"/>
      <c r="L795" s="462"/>
      <c r="M795" s="28"/>
    </row>
    <row r="796" s="15" customFormat="true" ht="12" hidden="true" customHeight="false" outlineLevel="0" collapsed="false">
      <c r="A796" s="12"/>
      <c r="B796" s="13"/>
      <c r="C796" s="12"/>
      <c r="H796" s="462"/>
      <c r="I796" s="462"/>
      <c r="J796" s="29"/>
      <c r="K796" s="29"/>
      <c r="L796" s="462"/>
      <c r="M796" s="28"/>
    </row>
    <row r="797" s="15" customFormat="true" ht="12" hidden="true" customHeight="false" outlineLevel="0" collapsed="false">
      <c r="A797" s="12"/>
      <c r="B797" s="13"/>
      <c r="C797" s="12"/>
      <c r="H797" s="462"/>
      <c r="I797" s="462"/>
      <c r="J797" s="29"/>
      <c r="K797" s="29"/>
      <c r="L797" s="462"/>
      <c r="M797" s="28"/>
    </row>
    <row r="798" s="15" customFormat="true" ht="12" hidden="true" customHeight="false" outlineLevel="0" collapsed="false">
      <c r="A798" s="12"/>
      <c r="B798" s="13"/>
      <c r="C798" s="12"/>
      <c r="H798" s="462"/>
      <c r="I798" s="462"/>
      <c r="J798" s="29"/>
      <c r="K798" s="29"/>
      <c r="L798" s="462"/>
      <c r="M798" s="28"/>
    </row>
    <row r="799" s="15" customFormat="true" ht="12" hidden="true" customHeight="false" outlineLevel="0" collapsed="false">
      <c r="A799" s="12"/>
      <c r="B799" s="13"/>
      <c r="C799" s="12"/>
      <c r="H799" s="462"/>
      <c r="I799" s="462"/>
      <c r="J799" s="29"/>
      <c r="K799" s="29"/>
      <c r="L799" s="462"/>
      <c r="M799" s="28"/>
    </row>
    <row r="800" s="15" customFormat="true" ht="12" hidden="true" customHeight="false" outlineLevel="0" collapsed="false">
      <c r="A800" s="12"/>
      <c r="B800" s="13"/>
      <c r="C800" s="12"/>
      <c r="H800" s="462"/>
      <c r="I800" s="462"/>
      <c r="J800" s="29"/>
      <c r="K800" s="29"/>
      <c r="L800" s="462"/>
      <c r="M800" s="28"/>
    </row>
    <row r="801" s="15" customFormat="true" ht="12" hidden="true" customHeight="false" outlineLevel="0" collapsed="false">
      <c r="A801" s="12"/>
      <c r="B801" s="13"/>
      <c r="C801" s="12"/>
      <c r="H801" s="462"/>
      <c r="I801" s="462"/>
      <c r="J801" s="29"/>
      <c r="K801" s="29"/>
      <c r="L801" s="462"/>
      <c r="M801" s="28"/>
    </row>
    <row r="802" s="15" customFormat="true" ht="12" hidden="true" customHeight="false" outlineLevel="0" collapsed="false">
      <c r="A802" s="12"/>
      <c r="B802" s="13"/>
      <c r="C802" s="12"/>
      <c r="H802" s="462"/>
      <c r="I802" s="462"/>
      <c r="J802" s="29"/>
      <c r="K802" s="29"/>
      <c r="L802" s="462"/>
      <c r="M802" s="28"/>
    </row>
    <row r="803" s="15" customFormat="true" ht="12" hidden="true" customHeight="false" outlineLevel="0" collapsed="false">
      <c r="A803" s="12"/>
      <c r="B803" s="13"/>
      <c r="C803" s="12"/>
      <c r="H803" s="462"/>
      <c r="I803" s="462"/>
      <c r="J803" s="29"/>
      <c r="K803" s="29"/>
      <c r="L803" s="462"/>
      <c r="M803" s="28"/>
    </row>
    <row r="804" s="15" customFormat="true" ht="12" hidden="true" customHeight="false" outlineLevel="0" collapsed="false">
      <c r="A804" s="12"/>
      <c r="B804" s="13"/>
      <c r="C804" s="12"/>
      <c r="H804" s="462"/>
      <c r="I804" s="462"/>
      <c r="J804" s="29"/>
      <c r="K804" s="29"/>
      <c r="L804" s="462"/>
      <c r="M804" s="28"/>
    </row>
    <row r="805" s="15" customFormat="true" ht="12" hidden="true" customHeight="false" outlineLevel="0" collapsed="false">
      <c r="A805" s="12"/>
      <c r="B805" s="13"/>
      <c r="C805" s="12"/>
      <c r="H805" s="462"/>
      <c r="I805" s="462"/>
      <c r="J805" s="29"/>
      <c r="K805" s="29"/>
      <c r="L805" s="462"/>
      <c r="M805" s="28"/>
    </row>
    <row r="806" s="15" customFormat="true" ht="12" hidden="true" customHeight="false" outlineLevel="0" collapsed="false">
      <c r="A806" s="12"/>
      <c r="B806" s="13"/>
      <c r="C806" s="12"/>
      <c r="H806" s="462"/>
      <c r="I806" s="462"/>
      <c r="J806" s="29"/>
      <c r="K806" s="29"/>
      <c r="L806" s="462"/>
      <c r="M806" s="28"/>
    </row>
    <row r="807" s="15" customFormat="true" ht="12" hidden="true" customHeight="false" outlineLevel="0" collapsed="false">
      <c r="A807" s="12"/>
      <c r="B807" s="13"/>
      <c r="C807" s="12"/>
      <c r="H807" s="462"/>
      <c r="I807" s="462"/>
      <c r="J807" s="29"/>
      <c r="K807" s="29"/>
      <c r="L807" s="462"/>
      <c r="M807" s="28"/>
    </row>
    <row r="808" s="15" customFormat="true" ht="12" hidden="true" customHeight="false" outlineLevel="0" collapsed="false">
      <c r="A808" s="12"/>
      <c r="B808" s="13"/>
      <c r="C808" s="12"/>
      <c r="H808" s="462"/>
      <c r="I808" s="462"/>
      <c r="J808" s="29"/>
      <c r="K808" s="29"/>
      <c r="L808" s="462"/>
      <c r="M808" s="28"/>
    </row>
    <row r="809" s="15" customFormat="true" ht="12" hidden="true" customHeight="false" outlineLevel="0" collapsed="false">
      <c r="A809" s="12"/>
      <c r="B809" s="13"/>
      <c r="C809" s="12"/>
      <c r="H809" s="462"/>
      <c r="I809" s="462"/>
      <c r="J809" s="29"/>
      <c r="K809" s="29"/>
      <c r="L809" s="462"/>
      <c r="M809" s="28"/>
    </row>
    <row r="810" s="15" customFormat="true" ht="12" hidden="true" customHeight="false" outlineLevel="0" collapsed="false">
      <c r="A810" s="12"/>
      <c r="B810" s="13"/>
      <c r="C810" s="12"/>
      <c r="H810" s="462"/>
      <c r="I810" s="462"/>
      <c r="J810" s="29"/>
      <c r="K810" s="29"/>
      <c r="L810" s="462"/>
      <c r="M810" s="28"/>
    </row>
    <row r="811" s="15" customFormat="true" ht="12" hidden="true" customHeight="false" outlineLevel="0" collapsed="false">
      <c r="A811" s="12"/>
      <c r="B811" s="13"/>
      <c r="C811" s="12"/>
      <c r="H811" s="462"/>
      <c r="I811" s="462"/>
      <c r="J811" s="29"/>
      <c r="K811" s="29"/>
      <c r="L811" s="462"/>
      <c r="M811" s="28"/>
    </row>
    <row r="812" s="15" customFormat="true" ht="12" hidden="true" customHeight="false" outlineLevel="0" collapsed="false">
      <c r="A812" s="12"/>
      <c r="B812" s="13"/>
      <c r="C812" s="12"/>
      <c r="H812" s="462"/>
      <c r="I812" s="462"/>
      <c r="J812" s="29"/>
      <c r="K812" s="29"/>
      <c r="L812" s="462"/>
      <c r="M812" s="28"/>
    </row>
    <row r="813" s="15" customFormat="true" ht="12" hidden="true" customHeight="false" outlineLevel="0" collapsed="false">
      <c r="A813" s="12"/>
      <c r="B813" s="13"/>
      <c r="C813" s="12"/>
      <c r="H813" s="462"/>
      <c r="I813" s="462"/>
      <c r="J813" s="29"/>
      <c r="K813" s="29"/>
      <c r="L813" s="462"/>
      <c r="M813" s="28"/>
    </row>
    <row r="814" s="15" customFormat="true" ht="12" hidden="true" customHeight="false" outlineLevel="0" collapsed="false">
      <c r="A814" s="12"/>
      <c r="B814" s="13"/>
      <c r="C814" s="12"/>
      <c r="H814" s="462"/>
      <c r="I814" s="462"/>
      <c r="J814" s="29"/>
      <c r="K814" s="29"/>
      <c r="L814" s="462"/>
      <c r="M814" s="28"/>
    </row>
    <row r="815" s="15" customFormat="true" ht="12" hidden="true" customHeight="false" outlineLevel="0" collapsed="false">
      <c r="A815" s="12"/>
      <c r="B815" s="13"/>
      <c r="C815" s="12"/>
      <c r="H815" s="462"/>
      <c r="I815" s="462"/>
      <c r="J815" s="29"/>
      <c r="K815" s="29"/>
      <c r="L815" s="462"/>
      <c r="M815" s="28"/>
    </row>
    <row r="816" s="15" customFormat="true" ht="12" hidden="true" customHeight="false" outlineLevel="0" collapsed="false">
      <c r="A816" s="12"/>
      <c r="B816" s="13"/>
      <c r="C816" s="12"/>
      <c r="H816" s="462"/>
      <c r="I816" s="462"/>
      <c r="J816" s="29"/>
      <c r="K816" s="29"/>
      <c r="L816" s="462"/>
      <c r="M816" s="28"/>
    </row>
    <row r="817" s="15" customFormat="true" ht="12" hidden="true" customHeight="false" outlineLevel="0" collapsed="false">
      <c r="A817" s="12"/>
      <c r="B817" s="13"/>
      <c r="C817" s="12"/>
      <c r="H817" s="462"/>
      <c r="I817" s="462"/>
      <c r="J817" s="29"/>
      <c r="K817" s="29"/>
      <c r="L817" s="462"/>
      <c r="M817" s="28"/>
    </row>
    <row r="818" s="15" customFormat="true" ht="12" hidden="true" customHeight="false" outlineLevel="0" collapsed="false">
      <c r="A818" s="12"/>
      <c r="B818" s="13"/>
      <c r="C818" s="12"/>
      <c r="H818" s="462"/>
      <c r="I818" s="462"/>
      <c r="J818" s="29"/>
      <c r="K818" s="29"/>
      <c r="L818" s="462"/>
      <c r="M818" s="28"/>
    </row>
    <row r="819" s="15" customFormat="true" ht="12" hidden="true" customHeight="false" outlineLevel="0" collapsed="false">
      <c r="A819" s="12"/>
      <c r="B819" s="13"/>
      <c r="C819" s="12"/>
      <c r="H819" s="462"/>
      <c r="I819" s="462"/>
      <c r="J819" s="29"/>
      <c r="K819" s="29"/>
      <c r="L819" s="462"/>
      <c r="M819" s="28"/>
    </row>
    <row r="820" s="15" customFormat="true" ht="12" hidden="true" customHeight="false" outlineLevel="0" collapsed="false">
      <c r="A820" s="12"/>
      <c r="B820" s="13"/>
      <c r="C820" s="12"/>
      <c r="H820" s="462"/>
      <c r="I820" s="462"/>
      <c r="J820" s="29"/>
      <c r="K820" s="29"/>
      <c r="L820" s="462"/>
      <c r="M820" s="28"/>
    </row>
    <row r="821" s="15" customFormat="true" ht="12" hidden="true" customHeight="false" outlineLevel="0" collapsed="false">
      <c r="A821" s="12"/>
      <c r="B821" s="13"/>
      <c r="C821" s="12"/>
      <c r="H821" s="462"/>
      <c r="I821" s="462"/>
      <c r="J821" s="29"/>
      <c r="K821" s="29"/>
      <c r="L821" s="462"/>
      <c r="M821" s="28"/>
    </row>
    <row r="822" s="15" customFormat="true" ht="12" hidden="true" customHeight="false" outlineLevel="0" collapsed="false">
      <c r="A822" s="12"/>
      <c r="B822" s="13"/>
      <c r="C822" s="12"/>
      <c r="H822" s="462"/>
      <c r="I822" s="462"/>
      <c r="J822" s="29"/>
      <c r="K822" s="29"/>
      <c r="L822" s="462"/>
      <c r="M822" s="28"/>
    </row>
    <row r="823" s="15" customFormat="true" ht="12" hidden="true" customHeight="false" outlineLevel="0" collapsed="false">
      <c r="A823" s="12"/>
      <c r="B823" s="13"/>
      <c r="C823" s="12"/>
      <c r="H823" s="462"/>
      <c r="I823" s="462"/>
      <c r="J823" s="29"/>
      <c r="K823" s="29"/>
      <c r="L823" s="462"/>
      <c r="M823" s="28"/>
    </row>
    <row r="824" s="15" customFormat="true" ht="12" hidden="true" customHeight="false" outlineLevel="0" collapsed="false">
      <c r="A824" s="12"/>
      <c r="B824" s="13"/>
      <c r="C824" s="12"/>
      <c r="H824" s="462"/>
      <c r="I824" s="462"/>
      <c r="J824" s="29"/>
      <c r="K824" s="29"/>
      <c r="L824" s="462"/>
      <c r="M824" s="28"/>
    </row>
    <row r="825" s="15" customFormat="true" ht="12" hidden="true" customHeight="false" outlineLevel="0" collapsed="false">
      <c r="A825" s="12"/>
      <c r="B825" s="13"/>
      <c r="C825" s="12"/>
      <c r="H825" s="462"/>
      <c r="I825" s="462"/>
      <c r="J825" s="29"/>
      <c r="K825" s="29"/>
      <c r="L825" s="462"/>
      <c r="M825" s="28"/>
    </row>
    <row r="826" s="15" customFormat="true" ht="12" hidden="true" customHeight="false" outlineLevel="0" collapsed="false">
      <c r="A826" s="12"/>
      <c r="B826" s="13"/>
      <c r="C826" s="12"/>
      <c r="H826" s="462"/>
      <c r="I826" s="462"/>
      <c r="J826" s="29"/>
      <c r="K826" s="29"/>
      <c r="L826" s="462"/>
      <c r="M826" s="28"/>
    </row>
    <row r="827" s="15" customFormat="true" ht="12" hidden="true" customHeight="false" outlineLevel="0" collapsed="false">
      <c r="A827" s="12"/>
      <c r="B827" s="13"/>
      <c r="C827" s="12"/>
      <c r="H827" s="462"/>
      <c r="I827" s="462"/>
      <c r="J827" s="29"/>
      <c r="K827" s="29"/>
      <c r="L827" s="462"/>
      <c r="M827" s="28"/>
    </row>
    <row r="828" s="15" customFormat="true" ht="12" hidden="true" customHeight="false" outlineLevel="0" collapsed="false">
      <c r="A828" s="12"/>
      <c r="B828" s="13"/>
      <c r="C828" s="12"/>
      <c r="H828" s="462"/>
      <c r="I828" s="462"/>
      <c r="J828" s="29"/>
      <c r="K828" s="29"/>
      <c r="L828" s="462"/>
      <c r="M828" s="28"/>
    </row>
    <row r="829" s="15" customFormat="true" ht="12" hidden="true" customHeight="false" outlineLevel="0" collapsed="false">
      <c r="A829" s="12"/>
      <c r="B829" s="13"/>
      <c r="C829" s="12"/>
      <c r="H829" s="462"/>
      <c r="I829" s="462"/>
      <c r="J829" s="29"/>
      <c r="K829" s="29"/>
      <c r="L829" s="462"/>
      <c r="M829" s="28"/>
    </row>
    <row r="830" s="15" customFormat="true" ht="12" hidden="true" customHeight="false" outlineLevel="0" collapsed="false">
      <c r="A830" s="12"/>
      <c r="B830" s="13"/>
      <c r="C830" s="12"/>
      <c r="H830" s="462"/>
      <c r="I830" s="462"/>
      <c r="J830" s="29"/>
      <c r="K830" s="29"/>
      <c r="L830" s="462"/>
      <c r="M830" s="28"/>
    </row>
    <row r="831" s="15" customFormat="true" ht="12" hidden="true" customHeight="false" outlineLevel="0" collapsed="false">
      <c r="A831" s="12"/>
      <c r="B831" s="13"/>
      <c r="C831" s="12"/>
      <c r="H831" s="462"/>
      <c r="I831" s="462"/>
      <c r="J831" s="29"/>
      <c r="K831" s="29"/>
      <c r="L831" s="462"/>
      <c r="M831" s="28"/>
    </row>
    <row r="832" s="15" customFormat="true" ht="12" hidden="true" customHeight="false" outlineLevel="0" collapsed="false">
      <c r="A832" s="12"/>
      <c r="B832" s="13"/>
      <c r="C832" s="12"/>
      <c r="H832" s="462"/>
      <c r="I832" s="462"/>
      <c r="J832" s="29"/>
      <c r="K832" s="29"/>
      <c r="L832" s="462"/>
      <c r="M832" s="28"/>
    </row>
    <row r="833" s="15" customFormat="true" ht="12" hidden="true" customHeight="false" outlineLevel="0" collapsed="false">
      <c r="A833" s="12"/>
      <c r="B833" s="13"/>
      <c r="C833" s="12"/>
      <c r="H833" s="462"/>
      <c r="I833" s="462"/>
      <c r="J833" s="29"/>
      <c r="K833" s="29"/>
      <c r="L833" s="462"/>
      <c r="M833" s="28"/>
    </row>
    <row r="834" s="15" customFormat="true" ht="12" hidden="true" customHeight="false" outlineLevel="0" collapsed="false">
      <c r="A834" s="12"/>
      <c r="B834" s="13"/>
      <c r="C834" s="12"/>
      <c r="H834" s="462"/>
      <c r="I834" s="462"/>
      <c r="J834" s="29"/>
      <c r="K834" s="29"/>
      <c r="L834" s="462"/>
      <c r="M834" s="28"/>
    </row>
    <row r="835" s="15" customFormat="true" ht="12" hidden="true" customHeight="false" outlineLevel="0" collapsed="false">
      <c r="A835" s="12"/>
      <c r="B835" s="13"/>
      <c r="C835" s="12"/>
      <c r="H835" s="462"/>
      <c r="I835" s="462"/>
      <c r="J835" s="29"/>
      <c r="K835" s="29"/>
      <c r="L835" s="462"/>
      <c r="M835" s="28"/>
    </row>
    <row r="836" s="15" customFormat="true" ht="12" hidden="true" customHeight="false" outlineLevel="0" collapsed="false">
      <c r="A836" s="12"/>
      <c r="B836" s="13"/>
      <c r="C836" s="12"/>
      <c r="H836" s="462"/>
      <c r="I836" s="462"/>
      <c r="J836" s="29"/>
      <c r="K836" s="29"/>
      <c r="L836" s="462"/>
      <c r="M836" s="28"/>
    </row>
    <row r="837" s="15" customFormat="true" ht="12" hidden="true" customHeight="false" outlineLevel="0" collapsed="false">
      <c r="A837" s="12"/>
      <c r="B837" s="13"/>
      <c r="C837" s="12"/>
      <c r="H837" s="462"/>
      <c r="I837" s="462"/>
      <c r="J837" s="29"/>
      <c r="K837" s="29"/>
      <c r="L837" s="462"/>
      <c r="M837" s="28"/>
    </row>
    <row r="838" customFormat="false" ht="15" hidden="false" customHeight="false" outlineLevel="0" collapsed="false"/>
  </sheetData>
  <autoFilter ref="K1:K837"/>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F3" activePane="bottomRight" state="frozen"/>
      <selection pane="topLeft" activeCell="A1" activeCellId="0" sqref="A1"/>
      <selection pane="topRight" activeCell="F1" activeCellId="0" sqref="F1"/>
      <selection pane="bottomLeft" activeCell="A3" activeCellId="0" sqref="A3"/>
      <selection pane="bottomRight" activeCell="F9" activeCellId="0" sqref="F9"/>
    </sheetView>
  </sheetViews>
  <sheetFormatPr defaultColWidth="11.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3.42"/>
    <col collapsed="false" customWidth="true" hidden="false" outlineLevel="0" max="5" min="4" style="1" width="11.14"/>
    <col collapsed="false" customWidth="true" hidden="false" outlineLevel="0" max="6" min="6" style="1" width="13.42"/>
    <col collapsed="false" customWidth="true" hidden="false" outlineLevel="0" max="7" min="7" style="1" width="36"/>
    <col collapsed="false" customWidth="true" hidden="false" outlineLevel="0" max="8" min="8" style="1" width="31.42"/>
    <col collapsed="false" customWidth="true" hidden="false" outlineLevel="0" max="9" min="9" style="1" width="10.42"/>
    <col collapsed="false" customWidth="true" hidden="false" outlineLevel="0" max="10" min="10" style="1" width="8.42"/>
    <col collapsed="false" customWidth="true" hidden="false" outlineLevel="0" max="11" min="11" style="1" width="69.57"/>
    <col collapsed="false" customWidth="true" hidden="false" outlineLevel="0" max="12" min="12" style="1" width="2.57"/>
    <col collapsed="false" customWidth="true" hidden="true" outlineLevel="0" max="21" min="13" style="1" width="9.14"/>
    <col collapsed="false" customWidth="false" hidden="true" outlineLevel="0" max="1024" min="22" style="1" width="11.57"/>
  </cols>
  <sheetData>
    <row r="1" customFormat="false" ht="12" hidden="false" customHeight="true" outlineLevel="0" collapsed="false">
      <c r="A1" s="2"/>
      <c r="B1" s="463"/>
      <c r="C1" s="464"/>
      <c r="D1" s="465"/>
      <c r="E1" s="463"/>
      <c r="F1" s="465"/>
      <c r="G1" s="464"/>
      <c r="H1" s="464"/>
      <c r="I1" s="463"/>
      <c r="J1" s="463"/>
      <c r="K1" s="2"/>
      <c r="L1" s="2"/>
    </row>
    <row r="2" customFormat="false" ht="24" hidden="false" customHeight="true" outlineLevel="0" collapsed="false">
      <c r="A2" s="2"/>
      <c r="B2" s="21" t="s">
        <v>133</v>
      </c>
      <c r="C2" s="21" t="s">
        <v>58</v>
      </c>
      <c r="D2" s="21" t="s">
        <v>134</v>
      </c>
      <c r="E2" s="21" t="s">
        <v>4155</v>
      </c>
      <c r="F2" s="21" t="s">
        <v>136</v>
      </c>
      <c r="G2" s="21" t="s">
        <v>4156</v>
      </c>
      <c r="H2" s="21" t="s">
        <v>4157</v>
      </c>
      <c r="I2" s="21" t="s">
        <v>4158</v>
      </c>
      <c r="J2" s="21" t="s">
        <v>4159</v>
      </c>
      <c r="K2" s="21" t="s">
        <v>4160</v>
      </c>
      <c r="L2" s="2"/>
    </row>
    <row r="3" customFormat="false" ht="15" hidden="false" customHeight="true" outlineLevel="0" collapsed="false">
      <c r="A3" s="466"/>
      <c r="B3" s="44" t="n">
        <v>1</v>
      </c>
      <c r="C3" s="46" t="s">
        <v>4161</v>
      </c>
      <c r="D3" s="44" t="s">
        <v>143</v>
      </c>
      <c r="E3" s="44" t="s">
        <v>343</v>
      </c>
      <c r="F3" s="44" t="s">
        <v>4162</v>
      </c>
      <c r="G3" s="46" t="s">
        <v>4163</v>
      </c>
      <c r="H3" s="45" t="s">
        <v>4164</v>
      </c>
      <c r="I3" s="44" t="n">
        <v>2111</v>
      </c>
      <c r="J3" s="44" t="s">
        <v>208</v>
      </c>
      <c r="K3" s="46" t="s">
        <v>4165</v>
      </c>
      <c r="L3" s="466"/>
    </row>
    <row r="4" customFormat="false" ht="15" hidden="false" customHeight="false" outlineLevel="0" collapsed="false">
      <c r="A4" s="466"/>
      <c r="B4" s="44"/>
      <c r="C4" s="46"/>
      <c r="D4" s="44"/>
      <c r="E4" s="44"/>
      <c r="F4" s="44"/>
      <c r="G4" s="46"/>
      <c r="H4" s="79" t="s">
        <v>4166</v>
      </c>
      <c r="I4" s="44" t="n">
        <v>2110</v>
      </c>
      <c r="J4" s="44" t="s">
        <v>208</v>
      </c>
      <c r="K4" s="46" t="s">
        <v>4167</v>
      </c>
      <c r="L4" s="466"/>
    </row>
    <row r="5" customFormat="false" ht="15" hidden="false" customHeight="true" outlineLevel="0" collapsed="false">
      <c r="A5" s="466"/>
      <c r="B5" s="44" t="n">
        <f aca="false">B3+1</f>
        <v>2</v>
      </c>
      <c r="C5" s="46" t="s">
        <v>4168</v>
      </c>
      <c r="D5" s="44" t="s">
        <v>143</v>
      </c>
      <c r="E5" s="44" t="s">
        <v>4169</v>
      </c>
      <c r="F5" s="44" t="s">
        <v>152</v>
      </c>
      <c r="G5" s="46" t="s">
        <v>4170</v>
      </c>
      <c r="H5" s="45" t="s">
        <v>4164</v>
      </c>
      <c r="I5" s="44" t="n">
        <v>2113</v>
      </c>
      <c r="J5" s="44" t="s">
        <v>208</v>
      </c>
      <c r="K5" s="46" t="s">
        <v>4171</v>
      </c>
      <c r="L5" s="466"/>
    </row>
    <row r="6" customFormat="false" ht="15" hidden="false" customHeight="false" outlineLevel="0" collapsed="false">
      <c r="A6" s="466"/>
      <c r="B6" s="44"/>
      <c r="C6" s="46"/>
      <c r="D6" s="44"/>
      <c r="E6" s="44"/>
      <c r="F6" s="44"/>
      <c r="G6" s="46"/>
      <c r="H6" s="79" t="s">
        <v>4172</v>
      </c>
      <c r="I6" s="44" t="n">
        <v>2112</v>
      </c>
      <c r="J6" s="44" t="s">
        <v>208</v>
      </c>
      <c r="K6" s="46" t="s">
        <v>4173</v>
      </c>
      <c r="L6" s="466"/>
    </row>
    <row r="7" customFormat="false" ht="15" hidden="false" customHeight="true" outlineLevel="0" collapsed="false">
      <c r="A7" s="466"/>
      <c r="B7" s="44" t="n">
        <f aca="false">B5+1</f>
        <v>3</v>
      </c>
      <c r="C7" s="46" t="s">
        <v>4174</v>
      </c>
      <c r="D7" s="44" t="s">
        <v>143</v>
      </c>
      <c r="E7" s="44" t="s">
        <v>4175</v>
      </c>
      <c r="F7" s="44"/>
      <c r="G7" s="46" t="s">
        <v>4176</v>
      </c>
      <c r="H7" s="45" t="s">
        <v>4177</v>
      </c>
      <c r="I7" s="44" t="n">
        <v>1002</v>
      </c>
      <c r="J7" s="44" t="s">
        <v>208</v>
      </c>
      <c r="K7" s="46" t="s">
        <v>4178</v>
      </c>
      <c r="L7" s="466"/>
    </row>
    <row r="8" customFormat="false" ht="24" hidden="false" customHeight="false" outlineLevel="0" collapsed="false">
      <c r="A8" s="466"/>
      <c r="B8" s="44"/>
      <c r="C8" s="46"/>
      <c r="D8" s="44"/>
      <c r="E8" s="44"/>
      <c r="F8" s="44"/>
      <c r="G8" s="46"/>
      <c r="H8" s="79" t="s">
        <v>4179</v>
      </c>
      <c r="I8" s="44" t="n">
        <v>2803</v>
      </c>
      <c r="J8" s="44" t="s">
        <v>208</v>
      </c>
      <c r="K8" s="46" t="s">
        <v>4180</v>
      </c>
      <c r="L8" s="466"/>
    </row>
    <row r="9" customFormat="false" ht="36" hidden="false" customHeight="true" outlineLevel="0" collapsed="false">
      <c r="A9" s="466"/>
      <c r="B9" s="53" t="n">
        <f aca="false">B7+1</f>
        <v>4</v>
      </c>
      <c r="C9" s="54" t="s">
        <v>4181</v>
      </c>
      <c r="D9" s="53" t="s">
        <v>143</v>
      </c>
      <c r="E9" s="53" t="s">
        <v>4169</v>
      </c>
      <c r="F9" s="53" t="s">
        <v>178</v>
      </c>
      <c r="G9" s="54" t="s">
        <v>4182</v>
      </c>
      <c r="H9" s="45" t="s">
        <v>4183</v>
      </c>
      <c r="I9" s="44" t="n">
        <v>1009</v>
      </c>
      <c r="J9" s="44" t="s">
        <v>208</v>
      </c>
      <c r="K9" s="46" t="s">
        <v>4184</v>
      </c>
      <c r="L9" s="466"/>
    </row>
    <row r="10" customFormat="false" ht="24" hidden="false" customHeight="false" outlineLevel="0" collapsed="false">
      <c r="A10" s="466"/>
      <c r="B10" s="53"/>
      <c r="C10" s="54"/>
      <c r="D10" s="53"/>
      <c r="E10" s="53"/>
      <c r="F10" s="53"/>
      <c r="G10" s="54"/>
      <c r="H10" s="467" t="s">
        <v>4185</v>
      </c>
      <c r="I10" s="47" t="s">
        <v>4186</v>
      </c>
      <c r="J10" s="44" t="s">
        <v>208</v>
      </c>
      <c r="K10" s="46" t="s">
        <v>4187</v>
      </c>
      <c r="L10" s="466"/>
    </row>
    <row r="11" customFormat="false" ht="101.25" hidden="false" customHeight="true" outlineLevel="0" collapsed="false">
      <c r="A11" s="466"/>
      <c r="B11" s="53"/>
      <c r="C11" s="54"/>
      <c r="D11" s="53"/>
      <c r="E11" s="53"/>
      <c r="F11" s="53"/>
      <c r="G11" s="54"/>
      <c r="H11" s="468" t="s">
        <v>4188</v>
      </c>
      <c r="I11" s="47" t="s">
        <v>4189</v>
      </c>
      <c r="J11" s="44" t="s">
        <v>208</v>
      </c>
      <c r="K11" s="46" t="s">
        <v>4190</v>
      </c>
      <c r="L11" s="466"/>
    </row>
    <row r="12" customFormat="false" ht="120" hidden="false" customHeight="false" outlineLevel="0" collapsed="false">
      <c r="A12" s="466"/>
      <c r="B12" s="53"/>
      <c r="C12" s="54"/>
      <c r="D12" s="53"/>
      <c r="E12" s="53"/>
      <c r="F12" s="53"/>
      <c r="G12" s="54"/>
      <c r="H12" s="45" t="s">
        <v>4191</v>
      </c>
      <c r="I12" s="47" t="s">
        <v>4192</v>
      </c>
      <c r="J12" s="44" t="s">
        <v>208</v>
      </c>
      <c r="K12" s="46" t="str">
        <f aca="false">VLOOKUP(I12,CódigosRetorno!$A$2:$B$1730,2,FALSE())</f>
        <v>El comprobante ha sido presentado fuera de plazo</v>
      </c>
      <c r="L12" s="466"/>
    </row>
    <row r="13" customFormat="false" ht="64.5" hidden="false" customHeight="true" outlineLevel="0" collapsed="false">
      <c r="A13" s="466"/>
      <c r="B13" s="53"/>
      <c r="C13" s="54"/>
      <c r="D13" s="53"/>
      <c r="E13" s="53"/>
      <c r="F13" s="53"/>
      <c r="G13" s="54"/>
      <c r="H13" s="467" t="s">
        <v>4193</v>
      </c>
      <c r="I13" s="47" t="s">
        <v>4192</v>
      </c>
      <c r="J13" s="44" t="s">
        <v>208</v>
      </c>
      <c r="K13" s="46" t="str">
        <f aca="false">VLOOKUP(I13,CódigosRetorno!$A$2:$B$1730,2,FALSE())</f>
        <v>El comprobante ha sido presentado fuera de plazo</v>
      </c>
      <c r="L13" s="466"/>
    </row>
    <row r="14" customFormat="false" ht="182.25" hidden="false" customHeight="true" outlineLevel="0" collapsed="false">
      <c r="A14" s="466"/>
      <c r="B14" s="53"/>
      <c r="C14" s="54"/>
      <c r="D14" s="53"/>
      <c r="E14" s="53"/>
      <c r="F14" s="53"/>
      <c r="G14" s="54"/>
      <c r="H14" s="467" t="s">
        <v>4194</v>
      </c>
      <c r="I14" s="47" t="s">
        <v>4192</v>
      </c>
      <c r="J14" s="44" t="s">
        <v>208</v>
      </c>
      <c r="K14" s="46" t="str">
        <f aca="false">VLOOKUP(I14,CódigosRetorno!$A$2:$B$1730,2,FALSE())</f>
        <v>El comprobante ha sido presentado fuera de plazo</v>
      </c>
      <c r="L14" s="466"/>
    </row>
    <row r="15" customFormat="false" ht="15" hidden="false" customHeight="true" outlineLevel="0" collapsed="false">
      <c r="A15" s="466"/>
      <c r="B15" s="44" t="n">
        <f aca="false">B9+1</f>
        <v>5</v>
      </c>
      <c r="C15" s="46" t="s">
        <v>4195</v>
      </c>
      <c r="D15" s="44" t="s">
        <v>143</v>
      </c>
      <c r="E15" s="44" t="s">
        <v>4196</v>
      </c>
      <c r="F15" s="44" t="s">
        <v>4197</v>
      </c>
      <c r="G15" s="46" t="s">
        <v>4198</v>
      </c>
      <c r="H15" s="45" t="s">
        <v>3884</v>
      </c>
      <c r="I15" s="44" t="n">
        <v>2805</v>
      </c>
      <c r="J15" s="44" t="s">
        <v>208</v>
      </c>
      <c r="K15" s="46" t="s">
        <v>4199</v>
      </c>
      <c r="L15" s="466"/>
    </row>
    <row r="16" customFormat="false" ht="24" hidden="false" customHeight="false" outlineLevel="0" collapsed="false">
      <c r="A16" s="466"/>
      <c r="B16" s="44"/>
      <c r="C16" s="46"/>
      <c r="D16" s="44"/>
      <c r="E16" s="44"/>
      <c r="F16" s="44"/>
      <c r="G16" s="46"/>
      <c r="H16" s="45" t="s">
        <v>4200</v>
      </c>
      <c r="I16" s="44" t="n">
        <v>2806</v>
      </c>
      <c r="J16" s="44" t="s">
        <v>208</v>
      </c>
      <c r="K16" s="46" t="s">
        <v>4201</v>
      </c>
      <c r="L16" s="466"/>
    </row>
    <row r="17" customFormat="false" ht="15" hidden="false" customHeight="true" outlineLevel="0" collapsed="false">
      <c r="A17" s="466"/>
      <c r="B17" s="44" t="n">
        <f aca="false">B15+1</f>
        <v>6</v>
      </c>
      <c r="C17" s="46" t="s">
        <v>4202</v>
      </c>
      <c r="D17" s="44" t="s">
        <v>143</v>
      </c>
      <c r="E17" s="44" t="s">
        <v>4169</v>
      </c>
      <c r="F17" s="44" t="s">
        <v>178</v>
      </c>
      <c r="G17" s="46" t="s">
        <v>4203</v>
      </c>
      <c r="H17" s="45" t="s">
        <v>3884</v>
      </c>
      <c r="I17" s="44" t="n">
        <v>2807</v>
      </c>
      <c r="J17" s="44" t="s">
        <v>6</v>
      </c>
      <c r="K17" s="46" t="s">
        <v>4204</v>
      </c>
      <c r="L17" s="466"/>
    </row>
    <row r="18" customFormat="false" ht="24" hidden="false" customHeight="false" outlineLevel="0" collapsed="false">
      <c r="A18" s="466"/>
      <c r="B18" s="44"/>
      <c r="C18" s="46"/>
      <c r="D18" s="44"/>
      <c r="E18" s="44"/>
      <c r="F18" s="44"/>
      <c r="G18" s="46"/>
      <c r="H18" s="45" t="s">
        <v>4200</v>
      </c>
      <c r="I18" s="44" t="n">
        <v>2808</v>
      </c>
      <c r="J18" s="44" t="s">
        <v>6</v>
      </c>
      <c r="K18" s="46" t="s">
        <v>4205</v>
      </c>
      <c r="L18" s="466"/>
    </row>
    <row r="19" customFormat="false" ht="36" hidden="false" customHeight="false" outlineLevel="0" collapsed="false">
      <c r="A19" s="466"/>
      <c r="B19" s="44"/>
      <c r="C19" s="46"/>
      <c r="D19" s="44"/>
      <c r="E19" s="44"/>
      <c r="F19" s="44"/>
      <c r="G19" s="46"/>
      <c r="H19" s="467" t="s">
        <v>4206</v>
      </c>
      <c r="I19" s="44" t="n">
        <v>2809</v>
      </c>
      <c r="J19" s="44" t="s">
        <v>208</v>
      </c>
      <c r="K19" s="46" t="s">
        <v>4207</v>
      </c>
      <c r="L19" s="466"/>
    </row>
    <row r="20" customFormat="false" ht="24" hidden="false" customHeight="false" outlineLevel="0" collapsed="false">
      <c r="A20" s="466"/>
      <c r="B20" s="44"/>
      <c r="C20" s="46"/>
      <c r="D20" s="44"/>
      <c r="E20" s="44"/>
      <c r="F20" s="44"/>
      <c r="G20" s="46"/>
      <c r="H20" s="467" t="s">
        <v>4208</v>
      </c>
      <c r="I20" s="44" t="n">
        <v>2810</v>
      </c>
      <c r="J20" s="44" t="s">
        <v>208</v>
      </c>
      <c r="K20" s="46" t="s">
        <v>4209</v>
      </c>
      <c r="L20" s="466"/>
    </row>
    <row r="21" customFormat="false" ht="72" hidden="false" customHeight="false" outlineLevel="0" collapsed="false">
      <c r="A21" s="466"/>
      <c r="B21" s="44"/>
      <c r="C21" s="46"/>
      <c r="D21" s="44"/>
      <c r="E21" s="44"/>
      <c r="F21" s="44"/>
      <c r="G21" s="46"/>
      <c r="H21" s="46" t="s">
        <v>4210</v>
      </c>
      <c r="I21" s="44" t="n">
        <v>4196</v>
      </c>
      <c r="J21" s="44" t="s">
        <v>208</v>
      </c>
      <c r="K21" s="46" t="s">
        <v>4211</v>
      </c>
      <c r="L21" s="466"/>
    </row>
    <row r="22" customFormat="false" ht="24" hidden="false" customHeight="true" outlineLevel="0" collapsed="false">
      <c r="A22" s="466"/>
      <c r="B22" s="44" t="n">
        <f aca="false">B17+1</f>
        <v>7</v>
      </c>
      <c r="C22" s="46" t="s">
        <v>4212</v>
      </c>
      <c r="D22" s="44" t="s">
        <v>143</v>
      </c>
      <c r="E22" s="44" t="s">
        <v>4196</v>
      </c>
      <c r="F22" s="44" t="s">
        <v>4197</v>
      </c>
      <c r="G22" s="46" t="s">
        <v>4213</v>
      </c>
      <c r="H22" s="45" t="s">
        <v>3884</v>
      </c>
      <c r="I22" s="44" t="n">
        <v>2811</v>
      </c>
      <c r="J22" s="44" t="s">
        <v>208</v>
      </c>
      <c r="K22" s="46" t="s">
        <v>4214</v>
      </c>
      <c r="L22" s="466"/>
    </row>
    <row r="23" customFormat="false" ht="24" hidden="false" customHeight="false" outlineLevel="0" collapsed="false">
      <c r="A23" s="466"/>
      <c r="B23" s="44"/>
      <c r="C23" s="46"/>
      <c r="D23" s="44"/>
      <c r="E23" s="44"/>
      <c r="F23" s="44"/>
      <c r="G23" s="46"/>
      <c r="H23" s="45" t="s">
        <v>4200</v>
      </c>
      <c r="I23" s="44" t="n">
        <v>2812</v>
      </c>
      <c r="J23" s="44" t="s">
        <v>208</v>
      </c>
      <c r="K23" s="46" t="s">
        <v>4215</v>
      </c>
      <c r="L23" s="466"/>
    </row>
    <row r="24" customFormat="false" ht="24" hidden="false" customHeight="true" outlineLevel="0" collapsed="false">
      <c r="A24" s="466"/>
      <c r="B24" s="68" t="n">
        <f aca="false">B22+1</f>
        <v>8</v>
      </c>
      <c r="C24" s="54" t="s">
        <v>4216</v>
      </c>
      <c r="D24" s="68" t="s">
        <v>143</v>
      </c>
      <c r="E24" s="68" t="s">
        <v>300</v>
      </c>
      <c r="F24" s="68"/>
      <c r="G24" s="54" t="s">
        <v>4217</v>
      </c>
      <c r="H24" s="45" t="s">
        <v>4164</v>
      </c>
      <c r="I24" s="44" t="n">
        <v>2813</v>
      </c>
      <c r="J24" s="44" t="s">
        <v>208</v>
      </c>
      <c r="K24" s="46" t="s">
        <v>4218</v>
      </c>
      <c r="L24" s="466"/>
    </row>
    <row r="25" customFormat="false" ht="24" hidden="false" customHeight="false" outlineLevel="0" collapsed="false">
      <c r="A25" s="466"/>
      <c r="B25" s="68"/>
      <c r="C25" s="54"/>
      <c r="D25" s="68"/>
      <c r="E25" s="68"/>
      <c r="F25" s="68"/>
      <c r="G25" s="54"/>
      <c r="H25" s="46" t="s">
        <v>4219</v>
      </c>
      <c r="I25" s="44" t="n">
        <v>2814</v>
      </c>
      <c r="J25" s="44" t="s">
        <v>208</v>
      </c>
      <c r="K25" s="46" t="s">
        <v>4220</v>
      </c>
      <c r="L25" s="466"/>
    </row>
    <row r="26" customFormat="false" ht="24" hidden="false" customHeight="true" outlineLevel="0" collapsed="false">
      <c r="A26" s="466"/>
      <c r="B26" s="67" t="n">
        <f aca="false">B24+1</f>
        <v>9</v>
      </c>
      <c r="C26" s="46" t="s">
        <v>4221</v>
      </c>
      <c r="D26" s="67" t="s">
        <v>143</v>
      </c>
      <c r="E26" s="44" t="s">
        <v>197</v>
      </c>
      <c r="F26" s="44" t="s">
        <v>4222</v>
      </c>
      <c r="G26" s="46" t="s">
        <v>4223</v>
      </c>
      <c r="H26" s="45" t="s">
        <v>4224</v>
      </c>
      <c r="I26" s="44" t="n">
        <v>2816</v>
      </c>
      <c r="J26" s="44" t="s">
        <v>208</v>
      </c>
      <c r="K26" s="46" t="s">
        <v>4225</v>
      </c>
      <c r="L26" s="466"/>
    </row>
    <row r="27" customFormat="false" ht="36" hidden="false" customHeight="false" outlineLevel="0" collapsed="false">
      <c r="A27" s="466"/>
      <c r="B27" s="67"/>
      <c r="C27" s="46"/>
      <c r="D27" s="67"/>
      <c r="E27" s="67"/>
      <c r="F27" s="67"/>
      <c r="G27" s="46"/>
      <c r="H27" s="467" t="s">
        <v>4226</v>
      </c>
      <c r="I27" s="44" t="n">
        <v>2817</v>
      </c>
      <c r="J27" s="44" t="s">
        <v>208</v>
      </c>
      <c r="K27" s="46" t="s">
        <v>4227</v>
      </c>
      <c r="L27" s="466"/>
    </row>
    <row r="28" customFormat="false" ht="24" hidden="false" customHeight="true" outlineLevel="0" collapsed="false">
      <c r="A28" s="466"/>
      <c r="B28" s="67"/>
      <c r="C28" s="46"/>
      <c r="D28" s="67"/>
      <c r="E28" s="44"/>
      <c r="F28" s="44"/>
      <c r="G28" s="46" t="s">
        <v>4228</v>
      </c>
      <c r="H28" s="45" t="s">
        <v>1329</v>
      </c>
      <c r="I28" s="44" t="n">
        <v>2818</v>
      </c>
      <c r="J28" s="44" t="s">
        <v>208</v>
      </c>
      <c r="K28" s="46" t="s">
        <v>4229</v>
      </c>
      <c r="L28" s="466"/>
    </row>
    <row r="29" customFormat="false" ht="24" hidden="false" customHeight="false" outlineLevel="0" collapsed="false">
      <c r="A29" s="466"/>
      <c r="B29" s="67"/>
      <c r="C29" s="46"/>
      <c r="D29" s="67"/>
      <c r="E29" s="67"/>
      <c r="F29" s="67"/>
      <c r="G29" s="46"/>
      <c r="H29" s="79" t="s">
        <v>4230</v>
      </c>
      <c r="I29" s="44" t="n">
        <v>2819</v>
      </c>
      <c r="J29" s="44" t="s">
        <v>208</v>
      </c>
      <c r="K29" s="46" t="s">
        <v>4231</v>
      </c>
      <c r="L29" s="466"/>
    </row>
    <row r="30" customFormat="false" ht="24" hidden="false" customHeight="true" outlineLevel="0" collapsed="false">
      <c r="A30" s="466"/>
      <c r="B30" s="67"/>
      <c r="C30" s="46"/>
      <c r="D30" s="67"/>
      <c r="E30" s="44"/>
      <c r="F30" s="44"/>
      <c r="G30" s="46" t="s">
        <v>4232</v>
      </c>
      <c r="H30" s="45" t="s">
        <v>1329</v>
      </c>
      <c r="I30" s="44" t="n">
        <v>2820</v>
      </c>
      <c r="J30" s="44" t="s">
        <v>208</v>
      </c>
      <c r="K30" s="46" t="s">
        <v>4233</v>
      </c>
      <c r="L30" s="466"/>
    </row>
    <row r="31" customFormat="false" ht="36" hidden="false" customHeight="false" outlineLevel="0" collapsed="false">
      <c r="A31" s="466"/>
      <c r="B31" s="67"/>
      <c r="C31" s="46"/>
      <c r="D31" s="67"/>
      <c r="E31" s="67"/>
      <c r="F31" s="67"/>
      <c r="G31" s="46"/>
      <c r="H31" s="79" t="s">
        <v>4234</v>
      </c>
      <c r="I31" s="44" t="n">
        <v>2821</v>
      </c>
      <c r="J31" s="44" t="s">
        <v>208</v>
      </c>
      <c r="K31" s="46" t="s">
        <v>4235</v>
      </c>
      <c r="L31" s="466"/>
    </row>
    <row r="32" customFormat="false" ht="24" hidden="false" customHeight="true" outlineLevel="0" collapsed="false">
      <c r="A32" s="466"/>
      <c r="B32" s="44" t="n">
        <f aca="false">B26+1</f>
        <v>10</v>
      </c>
      <c r="C32" s="46" t="s">
        <v>4236</v>
      </c>
      <c r="D32" s="44" t="s">
        <v>143</v>
      </c>
      <c r="E32" s="44" t="s">
        <v>415</v>
      </c>
      <c r="F32" s="44"/>
      <c r="G32" s="46" t="s">
        <v>4237</v>
      </c>
      <c r="H32" s="46" t="s">
        <v>4164</v>
      </c>
      <c r="I32" s="44" t="n">
        <v>2822</v>
      </c>
      <c r="J32" s="44" t="s">
        <v>6</v>
      </c>
      <c r="K32" s="46" t="s">
        <v>4238</v>
      </c>
      <c r="L32" s="466"/>
    </row>
    <row r="33" customFormat="false" ht="24" hidden="false" customHeight="false" outlineLevel="0" collapsed="false">
      <c r="A33" s="466"/>
      <c r="B33" s="44"/>
      <c r="C33" s="46"/>
      <c r="D33" s="44"/>
      <c r="E33" s="44"/>
      <c r="F33" s="44"/>
      <c r="G33" s="46"/>
      <c r="H33" s="54" t="s">
        <v>4239</v>
      </c>
      <c r="I33" s="44" t="n">
        <v>2823</v>
      </c>
      <c r="J33" s="44" t="s">
        <v>6</v>
      </c>
      <c r="K33" s="46" t="s">
        <v>4240</v>
      </c>
      <c r="L33" s="466"/>
    </row>
    <row r="34" customFormat="false" ht="36" hidden="false" customHeight="false" outlineLevel="0" collapsed="false">
      <c r="A34" s="466"/>
      <c r="B34" s="44"/>
      <c r="C34" s="46"/>
      <c r="D34" s="44"/>
      <c r="E34" s="44"/>
      <c r="F34" s="44"/>
      <c r="G34" s="46"/>
      <c r="H34" s="54" t="s">
        <v>4241</v>
      </c>
      <c r="I34" s="44" t="n">
        <v>2824</v>
      </c>
      <c r="J34" s="44" t="s">
        <v>208</v>
      </c>
      <c r="K34" s="46" t="s">
        <v>4242</v>
      </c>
      <c r="L34" s="466"/>
    </row>
    <row r="35" customFormat="false" ht="24" hidden="false" customHeight="false" outlineLevel="0" collapsed="false">
      <c r="A35" s="466"/>
      <c r="B35" s="44"/>
      <c r="C35" s="46"/>
      <c r="D35" s="44"/>
      <c r="E35" s="44"/>
      <c r="F35" s="44"/>
      <c r="G35" s="46"/>
      <c r="H35" s="54" t="s">
        <v>4243</v>
      </c>
      <c r="I35" s="44" t="n">
        <v>2825</v>
      </c>
      <c r="J35" s="44" t="s">
        <v>6</v>
      </c>
      <c r="K35" s="46" t="s">
        <v>4244</v>
      </c>
      <c r="L35" s="466"/>
    </row>
    <row r="36" customFormat="false" ht="84" hidden="false" customHeight="false" outlineLevel="0" collapsed="false">
      <c r="A36" s="466"/>
      <c r="B36" s="44"/>
      <c r="C36" s="46"/>
      <c r="D36" s="44"/>
      <c r="E36" s="44"/>
      <c r="F36" s="44"/>
      <c r="G36" s="46"/>
      <c r="H36" s="54" t="s">
        <v>4245</v>
      </c>
      <c r="I36" s="44" t="n">
        <v>2874</v>
      </c>
      <c r="J36" s="44" t="s">
        <v>208</v>
      </c>
      <c r="K36" s="46" t="s">
        <v>4246</v>
      </c>
      <c r="L36" s="466"/>
    </row>
    <row r="37" customFormat="false" ht="24" hidden="false" customHeight="true" outlineLevel="0" collapsed="false">
      <c r="A37" s="466"/>
      <c r="B37" s="67" t="n">
        <f aca="false">B32+1</f>
        <v>11</v>
      </c>
      <c r="C37" s="46" t="s">
        <v>4247</v>
      </c>
      <c r="D37" s="67" t="s">
        <v>143</v>
      </c>
      <c r="E37" s="44" t="s">
        <v>197</v>
      </c>
      <c r="F37" s="44" t="s">
        <v>4222</v>
      </c>
      <c r="G37" s="46" t="s">
        <v>4248</v>
      </c>
      <c r="H37" s="45" t="s">
        <v>4249</v>
      </c>
      <c r="I37" s="44" t="n">
        <v>2826</v>
      </c>
      <c r="J37" s="44" t="s">
        <v>208</v>
      </c>
      <c r="K37" s="46" t="s">
        <v>4250</v>
      </c>
      <c r="L37" s="466"/>
    </row>
    <row r="38" customFormat="false" ht="24" hidden="false" customHeight="false" outlineLevel="0" collapsed="false">
      <c r="A38" s="466"/>
      <c r="B38" s="67"/>
      <c r="C38" s="46"/>
      <c r="D38" s="67"/>
      <c r="E38" s="67"/>
      <c r="F38" s="67"/>
      <c r="G38" s="46"/>
      <c r="H38" s="467" t="s">
        <v>4226</v>
      </c>
      <c r="I38" s="44" t="n">
        <v>2827</v>
      </c>
      <c r="J38" s="44" t="s">
        <v>208</v>
      </c>
      <c r="K38" s="46" t="s">
        <v>4251</v>
      </c>
      <c r="L38" s="466"/>
    </row>
    <row r="39" customFormat="false" ht="24" hidden="false" customHeight="true" outlineLevel="0" collapsed="false">
      <c r="A39" s="466"/>
      <c r="B39" s="67"/>
      <c r="C39" s="46"/>
      <c r="D39" s="67"/>
      <c r="E39" s="44"/>
      <c r="F39" s="44"/>
      <c r="G39" s="46" t="s">
        <v>4252</v>
      </c>
      <c r="H39" s="45" t="s">
        <v>1329</v>
      </c>
      <c r="I39" s="44" t="n">
        <v>2828</v>
      </c>
      <c r="J39" s="44" t="s">
        <v>208</v>
      </c>
      <c r="K39" s="46" t="s">
        <v>4253</v>
      </c>
      <c r="L39" s="466"/>
    </row>
    <row r="40" customFormat="false" ht="24" hidden="false" customHeight="false" outlineLevel="0" collapsed="false">
      <c r="A40" s="466"/>
      <c r="B40" s="67"/>
      <c r="C40" s="46"/>
      <c r="D40" s="67"/>
      <c r="E40" s="67"/>
      <c r="F40" s="67"/>
      <c r="G40" s="46"/>
      <c r="H40" s="79" t="s">
        <v>4230</v>
      </c>
      <c r="I40" s="44" t="n">
        <v>2829</v>
      </c>
      <c r="J40" s="44" t="s">
        <v>208</v>
      </c>
      <c r="K40" s="46" t="s">
        <v>4254</v>
      </c>
      <c r="L40" s="466"/>
    </row>
    <row r="41" customFormat="false" ht="24" hidden="false" customHeight="true" outlineLevel="0" collapsed="false">
      <c r="A41" s="466"/>
      <c r="B41" s="67"/>
      <c r="C41" s="46"/>
      <c r="D41" s="67"/>
      <c r="E41" s="44"/>
      <c r="F41" s="44"/>
      <c r="G41" s="46" t="s">
        <v>4255</v>
      </c>
      <c r="H41" s="45" t="s">
        <v>1329</v>
      </c>
      <c r="I41" s="44" t="n">
        <v>2830</v>
      </c>
      <c r="J41" s="44" t="s">
        <v>208</v>
      </c>
      <c r="K41" s="46" t="s">
        <v>4256</v>
      </c>
      <c r="L41" s="466"/>
    </row>
    <row r="42" customFormat="false" ht="36" hidden="false" customHeight="false" outlineLevel="0" collapsed="false">
      <c r="A42" s="466"/>
      <c r="B42" s="67"/>
      <c r="C42" s="46"/>
      <c r="D42" s="67"/>
      <c r="E42" s="67"/>
      <c r="F42" s="67"/>
      <c r="G42" s="46"/>
      <c r="H42" s="79" t="s">
        <v>4234</v>
      </c>
      <c r="I42" s="44" t="n">
        <v>2831</v>
      </c>
      <c r="J42" s="44" t="s">
        <v>208</v>
      </c>
      <c r="K42" s="46" t="s">
        <v>4257</v>
      </c>
      <c r="L42" s="466"/>
    </row>
    <row r="43" customFormat="false" ht="15" hidden="false" customHeight="true" outlineLevel="0" collapsed="false">
      <c r="A43" s="466"/>
      <c r="B43" s="67" t="n">
        <f aca="false">B37+1</f>
        <v>12</v>
      </c>
      <c r="C43" s="46" t="s">
        <v>4258</v>
      </c>
      <c r="D43" s="67" t="s">
        <v>143</v>
      </c>
      <c r="E43" s="44" t="s">
        <v>197</v>
      </c>
      <c r="F43" s="44"/>
      <c r="G43" s="46" t="s">
        <v>4259</v>
      </c>
      <c r="H43" s="46" t="s">
        <v>4164</v>
      </c>
      <c r="I43" s="44" t="n">
        <v>2832</v>
      </c>
      <c r="J43" s="44" t="s">
        <v>208</v>
      </c>
      <c r="K43" s="46" t="s">
        <v>4260</v>
      </c>
      <c r="L43" s="466"/>
    </row>
    <row r="44" customFormat="false" ht="36" hidden="false" customHeight="false" outlineLevel="0" collapsed="false">
      <c r="A44" s="466"/>
      <c r="B44" s="67"/>
      <c r="C44" s="46"/>
      <c r="D44" s="67"/>
      <c r="E44" s="67"/>
      <c r="F44" s="67"/>
      <c r="G44" s="46"/>
      <c r="H44" s="79" t="s">
        <v>4261</v>
      </c>
      <c r="I44" s="44" t="n">
        <v>2833</v>
      </c>
      <c r="J44" s="44" t="s">
        <v>208</v>
      </c>
      <c r="K44" s="46" t="s">
        <v>4262</v>
      </c>
      <c r="L44" s="466"/>
    </row>
    <row r="45" customFormat="false" ht="24" hidden="false" customHeight="true" outlineLevel="0" collapsed="false">
      <c r="A45" s="466"/>
      <c r="B45" s="67"/>
      <c r="C45" s="46"/>
      <c r="D45" s="67"/>
      <c r="E45" s="44"/>
      <c r="F45" s="44"/>
      <c r="G45" s="46" t="s">
        <v>4263</v>
      </c>
      <c r="H45" s="46" t="s">
        <v>1329</v>
      </c>
      <c r="I45" s="44" t="n">
        <v>2834</v>
      </c>
      <c r="J45" s="44" t="s">
        <v>208</v>
      </c>
      <c r="K45" s="46" t="s">
        <v>4264</v>
      </c>
      <c r="L45" s="466"/>
    </row>
    <row r="46" customFormat="false" ht="24" hidden="false" customHeight="false" outlineLevel="0" collapsed="false">
      <c r="A46" s="466"/>
      <c r="B46" s="67"/>
      <c r="C46" s="46"/>
      <c r="D46" s="67"/>
      <c r="E46" s="67"/>
      <c r="F46" s="67"/>
      <c r="G46" s="46"/>
      <c r="H46" s="45" t="s">
        <v>4230</v>
      </c>
      <c r="I46" s="44" t="n">
        <v>2835</v>
      </c>
      <c r="J46" s="44" t="s">
        <v>208</v>
      </c>
      <c r="K46" s="46" t="s">
        <v>4265</v>
      </c>
      <c r="L46" s="466"/>
    </row>
    <row r="47" customFormat="false" ht="15" hidden="false" customHeight="true" outlineLevel="0" collapsed="false">
      <c r="A47" s="466"/>
      <c r="B47" s="44" t="n">
        <f aca="false">B43+1</f>
        <v>13</v>
      </c>
      <c r="C47" s="46" t="s">
        <v>4266</v>
      </c>
      <c r="D47" s="44" t="s">
        <v>143</v>
      </c>
      <c r="E47" s="44" t="s">
        <v>297</v>
      </c>
      <c r="F47" s="44"/>
      <c r="G47" s="46" t="s">
        <v>4267</v>
      </c>
      <c r="H47" s="46" t="s">
        <v>4164</v>
      </c>
      <c r="I47" s="44" t="n">
        <v>2836</v>
      </c>
      <c r="J47" s="44" t="s">
        <v>208</v>
      </c>
      <c r="K47" s="46" t="s">
        <v>4268</v>
      </c>
      <c r="L47" s="466"/>
    </row>
    <row r="48" customFormat="false" ht="36" hidden="false" customHeight="false" outlineLevel="0" collapsed="false">
      <c r="A48" s="466"/>
      <c r="B48" s="44"/>
      <c r="C48" s="46"/>
      <c r="D48" s="44"/>
      <c r="E48" s="44"/>
      <c r="F48" s="44"/>
      <c r="G48" s="46"/>
      <c r="H48" s="45" t="s">
        <v>4269</v>
      </c>
      <c r="I48" s="44" t="n">
        <v>2837</v>
      </c>
      <c r="J48" s="44" t="s">
        <v>208</v>
      </c>
      <c r="K48" s="46" t="s">
        <v>4270</v>
      </c>
      <c r="L48" s="466"/>
    </row>
    <row r="49" customFormat="false" ht="36" hidden="false" customHeight="true" outlineLevel="0" collapsed="false">
      <c r="A49" s="466"/>
      <c r="B49" s="67" t="n">
        <f aca="false">B47+1</f>
        <v>14</v>
      </c>
      <c r="C49" s="46" t="s">
        <v>4271</v>
      </c>
      <c r="D49" s="67" t="s">
        <v>184</v>
      </c>
      <c r="E49" s="67" t="s">
        <v>1402</v>
      </c>
      <c r="F49" s="44"/>
      <c r="G49" s="46" t="s">
        <v>4272</v>
      </c>
      <c r="H49" s="46" t="s">
        <v>4273</v>
      </c>
      <c r="I49" s="44" t="n">
        <v>2838</v>
      </c>
      <c r="J49" s="44" t="s">
        <v>208</v>
      </c>
      <c r="K49" s="46" t="s">
        <v>4274</v>
      </c>
      <c r="L49" s="466"/>
    </row>
    <row r="50" customFormat="false" ht="24" hidden="false" customHeight="false" outlineLevel="0" collapsed="false">
      <c r="A50" s="466"/>
      <c r="B50" s="67"/>
      <c r="C50" s="46"/>
      <c r="D50" s="67"/>
      <c r="E50" s="67"/>
      <c r="F50" s="67"/>
      <c r="G50" s="46"/>
      <c r="H50" s="54" t="s">
        <v>3884</v>
      </c>
      <c r="I50" s="44" t="n">
        <v>2844</v>
      </c>
      <c r="J50" s="44" t="s">
        <v>208</v>
      </c>
      <c r="K50" s="46" t="s">
        <v>4275</v>
      </c>
      <c r="L50" s="466"/>
    </row>
    <row r="51" customFormat="false" ht="36" hidden="false" customHeight="true" outlineLevel="0" collapsed="false">
      <c r="A51" s="466"/>
      <c r="B51" s="67"/>
      <c r="C51" s="46"/>
      <c r="D51" s="67"/>
      <c r="E51" s="67"/>
      <c r="F51" s="44"/>
      <c r="G51" s="46" t="s">
        <v>4276</v>
      </c>
      <c r="H51" s="46" t="s">
        <v>4277</v>
      </c>
      <c r="I51" s="44" t="n">
        <v>2839</v>
      </c>
      <c r="J51" s="44" t="s">
        <v>208</v>
      </c>
      <c r="K51" s="46" t="s">
        <v>4278</v>
      </c>
      <c r="L51" s="466"/>
    </row>
    <row r="52" customFormat="false" ht="36" hidden="false" customHeight="false" outlineLevel="0" collapsed="false">
      <c r="A52" s="466"/>
      <c r="B52" s="67"/>
      <c r="C52" s="46"/>
      <c r="D52" s="67"/>
      <c r="E52" s="67"/>
      <c r="F52" s="67"/>
      <c r="G52" s="46"/>
      <c r="H52" s="79" t="s">
        <v>4279</v>
      </c>
      <c r="I52" s="44" t="n">
        <v>2840</v>
      </c>
      <c r="J52" s="44" t="s">
        <v>208</v>
      </c>
      <c r="K52" s="46" t="s">
        <v>4280</v>
      </c>
      <c r="L52" s="466"/>
    </row>
    <row r="53" customFormat="false" ht="36" hidden="false" customHeight="true" outlineLevel="0" collapsed="false">
      <c r="A53" s="466"/>
      <c r="B53" s="68" t="n">
        <f aca="false">B49+1</f>
        <v>15</v>
      </c>
      <c r="C53" s="54" t="s">
        <v>4281</v>
      </c>
      <c r="D53" s="68" t="s">
        <v>184</v>
      </c>
      <c r="E53" s="68" t="s">
        <v>3040</v>
      </c>
      <c r="F53" s="68"/>
      <c r="G53" s="54" t="s">
        <v>4282</v>
      </c>
      <c r="H53" s="46" t="s">
        <v>4283</v>
      </c>
      <c r="I53" s="44" t="n">
        <v>2841</v>
      </c>
      <c r="J53" s="44" t="s">
        <v>208</v>
      </c>
      <c r="K53" s="46" t="s">
        <v>4284</v>
      </c>
      <c r="L53" s="466"/>
    </row>
    <row r="54" customFormat="false" ht="36" hidden="false" customHeight="false" outlineLevel="0" collapsed="false">
      <c r="A54" s="466"/>
      <c r="B54" s="68"/>
      <c r="C54" s="54"/>
      <c r="D54" s="68"/>
      <c r="E54" s="68"/>
      <c r="F54" s="68"/>
      <c r="G54" s="54"/>
      <c r="H54" s="46" t="s">
        <v>4285</v>
      </c>
      <c r="I54" s="44" t="n">
        <v>2842</v>
      </c>
      <c r="J54" s="44" t="s">
        <v>208</v>
      </c>
      <c r="K54" s="46" t="s">
        <v>4286</v>
      </c>
      <c r="L54" s="466"/>
    </row>
    <row r="55" customFormat="false" ht="24" hidden="false" customHeight="false" outlineLevel="0" collapsed="false">
      <c r="A55" s="466"/>
      <c r="B55" s="68"/>
      <c r="C55" s="54"/>
      <c r="D55" s="68"/>
      <c r="E55" s="68"/>
      <c r="F55" s="68"/>
      <c r="G55" s="54"/>
      <c r="H55" s="54" t="s">
        <v>4287</v>
      </c>
      <c r="I55" s="44" t="n">
        <v>2843</v>
      </c>
      <c r="J55" s="44" t="s">
        <v>208</v>
      </c>
      <c r="K55" s="46" t="s">
        <v>4288</v>
      </c>
      <c r="L55" s="466"/>
    </row>
    <row r="56" customFormat="false" ht="24" hidden="false" customHeight="true" outlineLevel="0" collapsed="false">
      <c r="A56" s="466"/>
      <c r="B56" s="67" t="n">
        <f aca="false">B53+1</f>
        <v>16</v>
      </c>
      <c r="C56" s="46" t="s">
        <v>4289</v>
      </c>
      <c r="D56" s="67" t="s">
        <v>143</v>
      </c>
      <c r="E56" s="67" t="s">
        <v>4290</v>
      </c>
      <c r="F56" s="67" t="s">
        <v>4291</v>
      </c>
      <c r="G56" s="46" t="s">
        <v>4292</v>
      </c>
      <c r="H56" s="45" t="s">
        <v>4293</v>
      </c>
      <c r="I56" s="44" t="n">
        <v>2845</v>
      </c>
      <c r="J56" s="44" t="s">
        <v>6</v>
      </c>
      <c r="K56" s="46" t="s">
        <v>4294</v>
      </c>
      <c r="L56" s="466"/>
    </row>
    <row r="57" customFormat="false" ht="15" hidden="false" customHeight="false" outlineLevel="0" collapsed="false">
      <c r="A57" s="466"/>
      <c r="B57" s="67"/>
      <c r="C57" s="46"/>
      <c r="D57" s="67"/>
      <c r="E57" s="67"/>
      <c r="F57" s="67"/>
      <c r="G57" s="46"/>
      <c r="H57" s="45" t="s">
        <v>4295</v>
      </c>
      <c r="I57" s="44" t="n">
        <v>2846</v>
      </c>
      <c r="J57" s="44" t="s">
        <v>6</v>
      </c>
      <c r="K57" s="46" t="s">
        <v>4296</v>
      </c>
      <c r="L57" s="466"/>
    </row>
    <row r="58" customFormat="false" ht="36" hidden="false" customHeight="false" outlineLevel="0" collapsed="false">
      <c r="A58" s="466"/>
      <c r="B58" s="67"/>
      <c r="C58" s="46"/>
      <c r="D58" s="67"/>
      <c r="E58" s="67"/>
      <c r="F58" s="67"/>
      <c r="G58" s="46"/>
      <c r="H58" s="45" t="s">
        <v>4297</v>
      </c>
      <c r="I58" s="44" t="n">
        <v>1001</v>
      </c>
      <c r="J58" s="44" t="s">
        <v>6</v>
      </c>
      <c r="K58" s="46" t="s">
        <v>4298</v>
      </c>
      <c r="L58" s="466"/>
    </row>
    <row r="59" customFormat="false" ht="25.5" hidden="false" customHeight="true" outlineLevel="0" collapsed="false">
      <c r="A59" s="466"/>
      <c r="B59" s="67"/>
      <c r="C59" s="46"/>
      <c r="D59" s="67"/>
      <c r="E59" s="67"/>
      <c r="F59" s="67"/>
      <c r="G59" s="46"/>
      <c r="H59" s="45" t="s">
        <v>4299</v>
      </c>
      <c r="I59" s="44" t="n">
        <v>2848</v>
      </c>
      <c r="J59" s="44" t="s">
        <v>6</v>
      </c>
      <c r="K59" s="46" t="s">
        <v>4300</v>
      </c>
      <c r="L59" s="466"/>
    </row>
    <row r="60" customFormat="false" ht="24" hidden="false" customHeight="true" outlineLevel="0" collapsed="false">
      <c r="A60" s="466"/>
      <c r="B60" s="67" t="n">
        <f aca="false">B56+1</f>
        <v>17</v>
      </c>
      <c r="C60" s="46" t="s">
        <v>4301</v>
      </c>
      <c r="D60" s="67" t="s">
        <v>143</v>
      </c>
      <c r="E60" s="67" t="s">
        <v>4169</v>
      </c>
      <c r="F60" s="67" t="s">
        <v>178</v>
      </c>
      <c r="G60" s="46" t="s">
        <v>4302</v>
      </c>
      <c r="H60" s="46" t="s">
        <v>4164</v>
      </c>
      <c r="I60" s="44" t="n">
        <v>2849</v>
      </c>
      <c r="J60" s="44" t="s">
        <v>208</v>
      </c>
      <c r="K60" s="46" t="s">
        <v>4303</v>
      </c>
      <c r="L60" s="466"/>
    </row>
    <row r="61" customFormat="false" ht="24" hidden="false" customHeight="false" outlineLevel="0" collapsed="false">
      <c r="A61" s="466"/>
      <c r="B61" s="67"/>
      <c r="C61" s="46"/>
      <c r="D61" s="67"/>
      <c r="E61" s="67"/>
      <c r="F61" s="67"/>
      <c r="G61" s="46"/>
      <c r="H61" s="45" t="s">
        <v>4304</v>
      </c>
      <c r="I61" s="44" t="n">
        <v>1009</v>
      </c>
      <c r="J61" s="44" t="s">
        <v>208</v>
      </c>
      <c r="K61" s="46" t="s">
        <v>4305</v>
      </c>
      <c r="L61" s="466"/>
    </row>
    <row r="62" customFormat="false" ht="24" hidden="false" customHeight="false" outlineLevel="0" collapsed="false">
      <c r="A62" s="466"/>
      <c r="B62" s="67"/>
      <c r="C62" s="46"/>
      <c r="D62" s="67"/>
      <c r="E62" s="67"/>
      <c r="F62" s="67"/>
      <c r="G62" s="46"/>
      <c r="H62" s="45" t="s">
        <v>4299</v>
      </c>
      <c r="I62" s="44" t="n">
        <v>2851</v>
      </c>
      <c r="J62" s="44" t="s">
        <v>208</v>
      </c>
      <c r="K62" s="46" t="s">
        <v>4306</v>
      </c>
      <c r="L62" s="466"/>
    </row>
    <row r="63" customFormat="false" ht="24" hidden="false" customHeight="true" outlineLevel="0" collapsed="false">
      <c r="A63" s="466"/>
      <c r="B63" s="67" t="n">
        <f aca="false">B60+1</f>
        <v>18</v>
      </c>
      <c r="C63" s="46" t="s">
        <v>4307</v>
      </c>
      <c r="D63" s="67" t="s">
        <v>143</v>
      </c>
      <c r="E63" s="67" t="s">
        <v>4196</v>
      </c>
      <c r="F63" s="67" t="s">
        <v>4197</v>
      </c>
      <c r="G63" s="46" t="s">
        <v>4308</v>
      </c>
      <c r="H63" s="46" t="s">
        <v>4164</v>
      </c>
      <c r="I63" s="44" t="n">
        <v>2852</v>
      </c>
      <c r="J63" s="44" t="s">
        <v>208</v>
      </c>
      <c r="K63" s="46" t="s">
        <v>4309</v>
      </c>
      <c r="L63" s="466"/>
    </row>
    <row r="64" customFormat="false" ht="24" hidden="false" customHeight="false" outlineLevel="0" collapsed="false">
      <c r="A64" s="466"/>
      <c r="B64" s="67"/>
      <c r="C64" s="46"/>
      <c r="D64" s="67"/>
      <c r="E64" s="67"/>
      <c r="F64" s="67"/>
      <c r="G64" s="46"/>
      <c r="H64" s="45" t="s">
        <v>4200</v>
      </c>
      <c r="I64" s="44" t="n">
        <v>2853</v>
      </c>
      <c r="J64" s="44" t="s">
        <v>208</v>
      </c>
      <c r="K64" s="46" t="s">
        <v>4310</v>
      </c>
      <c r="L64" s="466"/>
    </row>
    <row r="65" customFormat="false" ht="24" hidden="false" customHeight="false" outlineLevel="0" collapsed="false">
      <c r="A65" s="466"/>
      <c r="B65" s="67"/>
      <c r="C65" s="46"/>
      <c r="D65" s="67"/>
      <c r="E65" s="67"/>
      <c r="F65" s="67"/>
      <c r="G65" s="46"/>
      <c r="H65" s="45" t="s">
        <v>4299</v>
      </c>
      <c r="I65" s="44" t="n">
        <v>2854</v>
      </c>
      <c r="J65" s="44" t="s">
        <v>208</v>
      </c>
      <c r="K65" s="46" t="s">
        <v>4311</v>
      </c>
      <c r="L65" s="466"/>
    </row>
    <row r="66" customFormat="false" ht="15" hidden="false" customHeight="true" outlineLevel="0" collapsed="false">
      <c r="A66" s="466"/>
      <c r="B66" s="67" t="n">
        <f aca="false">B63+1</f>
        <v>19</v>
      </c>
      <c r="C66" s="46" t="s">
        <v>4312</v>
      </c>
      <c r="D66" s="67" t="s">
        <v>143</v>
      </c>
      <c r="E66" s="67" t="s">
        <v>285</v>
      </c>
      <c r="F66" s="67" t="s">
        <v>4313</v>
      </c>
      <c r="G66" s="46" t="s">
        <v>4314</v>
      </c>
      <c r="H66" s="46" t="s">
        <v>4164</v>
      </c>
      <c r="I66" s="44" t="n">
        <v>2855</v>
      </c>
      <c r="J66" s="44" t="s">
        <v>208</v>
      </c>
      <c r="K66" s="46" t="s">
        <v>4315</v>
      </c>
      <c r="L66" s="466"/>
    </row>
    <row r="67" customFormat="false" ht="24" hidden="false" customHeight="false" outlineLevel="0" collapsed="false">
      <c r="A67" s="466"/>
      <c r="B67" s="67"/>
      <c r="C67" s="46"/>
      <c r="D67" s="67"/>
      <c r="E67" s="67"/>
      <c r="F67" s="67"/>
      <c r="G67" s="46"/>
      <c r="H67" s="45" t="s">
        <v>4316</v>
      </c>
      <c r="I67" s="44" t="n">
        <v>2856</v>
      </c>
      <c r="J67" s="44" t="s">
        <v>208</v>
      </c>
      <c r="K67" s="46" t="s">
        <v>4317</v>
      </c>
      <c r="L67" s="466"/>
    </row>
    <row r="68" customFormat="false" ht="24" hidden="false" customHeight="false" outlineLevel="0" collapsed="false">
      <c r="A68" s="466"/>
      <c r="B68" s="67"/>
      <c r="C68" s="46"/>
      <c r="D68" s="67"/>
      <c r="E68" s="67"/>
      <c r="F68" s="67"/>
      <c r="G68" s="46"/>
      <c r="H68" s="45" t="s">
        <v>4299</v>
      </c>
      <c r="I68" s="44" t="n">
        <v>2857</v>
      </c>
      <c r="J68" s="44" t="s">
        <v>208</v>
      </c>
      <c r="K68" s="46" t="s">
        <v>4318</v>
      </c>
      <c r="L68" s="466"/>
    </row>
    <row r="69" customFormat="false" ht="15" hidden="false" customHeight="true" outlineLevel="0" collapsed="false">
      <c r="A69" s="466"/>
      <c r="B69" s="67" t="n">
        <f aca="false">B66+1</f>
        <v>20</v>
      </c>
      <c r="C69" s="46" t="s">
        <v>4319</v>
      </c>
      <c r="D69" s="67" t="s">
        <v>143</v>
      </c>
      <c r="E69" s="67"/>
      <c r="F69" s="67"/>
      <c r="G69" s="46" t="s">
        <v>4320</v>
      </c>
      <c r="H69" s="46" t="s">
        <v>4164</v>
      </c>
      <c r="I69" s="44" t="n">
        <v>2858</v>
      </c>
      <c r="J69" s="44" t="s">
        <v>208</v>
      </c>
      <c r="K69" s="46" t="s">
        <v>4321</v>
      </c>
      <c r="L69" s="466"/>
    </row>
    <row r="70" customFormat="false" ht="48" hidden="false" customHeight="false" outlineLevel="0" collapsed="false">
      <c r="A70" s="466"/>
      <c r="B70" s="67"/>
      <c r="C70" s="46"/>
      <c r="D70" s="67"/>
      <c r="E70" s="67"/>
      <c r="F70" s="67"/>
      <c r="G70" s="46"/>
      <c r="H70" s="45" t="s">
        <v>4322</v>
      </c>
      <c r="I70" s="44" t="n">
        <v>2859</v>
      </c>
      <c r="J70" s="44" t="s">
        <v>208</v>
      </c>
      <c r="K70" s="46" t="s">
        <v>4323</v>
      </c>
      <c r="L70" s="466"/>
    </row>
    <row r="71" customFormat="false" ht="24" hidden="false" customHeight="false" outlineLevel="0" collapsed="false">
      <c r="A71" s="466"/>
      <c r="B71" s="67"/>
      <c r="C71" s="46"/>
      <c r="D71" s="67"/>
      <c r="E71" s="67"/>
      <c r="F71" s="67"/>
      <c r="G71" s="46"/>
      <c r="H71" s="45" t="s">
        <v>4299</v>
      </c>
      <c r="I71" s="44" t="n">
        <v>2860</v>
      </c>
      <c r="J71" s="44" t="s">
        <v>208</v>
      </c>
      <c r="K71" s="46" t="s">
        <v>4324</v>
      </c>
      <c r="L71" s="466"/>
    </row>
    <row r="72" customFormat="false" ht="24" hidden="false" customHeight="true" outlineLevel="0" collapsed="false">
      <c r="A72" s="466"/>
      <c r="B72" s="67" t="n">
        <f aca="false">B69+1</f>
        <v>21</v>
      </c>
      <c r="C72" s="46" t="s">
        <v>4325</v>
      </c>
      <c r="D72" s="67" t="s">
        <v>143</v>
      </c>
      <c r="E72" s="67" t="s">
        <v>300</v>
      </c>
      <c r="F72" s="67"/>
      <c r="G72" s="46" t="s">
        <v>4326</v>
      </c>
      <c r="H72" s="46" t="s">
        <v>4164</v>
      </c>
      <c r="I72" s="44" t="n">
        <v>2861</v>
      </c>
      <c r="J72" s="44" t="s">
        <v>6</v>
      </c>
      <c r="K72" s="46" t="s">
        <v>4327</v>
      </c>
      <c r="L72" s="466"/>
    </row>
    <row r="73" customFormat="false" ht="24" hidden="false" customHeight="false" outlineLevel="0" collapsed="false">
      <c r="A73" s="466"/>
      <c r="B73" s="67"/>
      <c r="C73" s="46"/>
      <c r="D73" s="67"/>
      <c r="E73" s="67"/>
      <c r="F73" s="67"/>
      <c r="G73" s="46"/>
      <c r="H73" s="45" t="s">
        <v>4219</v>
      </c>
      <c r="I73" s="44" t="n">
        <v>2862</v>
      </c>
      <c r="J73" s="44" t="s">
        <v>6</v>
      </c>
      <c r="K73" s="46" t="s">
        <v>4328</v>
      </c>
      <c r="L73" s="466"/>
    </row>
    <row r="74" customFormat="false" ht="24" hidden="false" customHeight="false" outlineLevel="0" collapsed="false">
      <c r="A74" s="466"/>
      <c r="B74" s="67"/>
      <c r="C74" s="46"/>
      <c r="D74" s="67"/>
      <c r="E74" s="67"/>
      <c r="F74" s="67"/>
      <c r="G74" s="46"/>
      <c r="H74" s="45" t="s">
        <v>4299</v>
      </c>
      <c r="I74" s="44" t="n">
        <v>2863</v>
      </c>
      <c r="J74" s="44" t="s">
        <v>6</v>
      </c>
      <c r="K74" s="46" t="s">
        <v>4329</v>
      </c>
      <c r="L74" s="466"/>
    </row>
    <row r="75" customFormat="false" ht="113.25" hidden="false" customHeight="true" outlineLevel="0" collapsed="false">
      <c r="A75" s="466"/>
      <c r="B75" s="67"/>
      <c r="C75" s="46"/>
      <c r="D75" s="67"/>
      <c r="E75" s="67"/>
      <c r="F75" s="67"/>
      <c r="G75" s="46"/>
      <c r="H75" s="45" t="s">
        <v>4330</v>
      </c>
      <c r="I75" s="44" t="n">
        <v>2873</v>
      </c>
      <c r="J75" s="44" t="s">
        <v>208</v>
      </c>
      <c r="K75" s="46" t="s">
        <v>4331</v>
      </c>
      <c r="L75" s="466"/>
    </row>
    <row r="76" customFormat="false" ht="24" hidden="false" customHeight="true" outlineLevel="0" collapsed="false">
      <c r="A76" s="466"/>
      <c r="B76" s="67" t="n">
        <f aca="false">B72+1</f>
        <v>22</v>
      </c>
      <c r="C76" s="46" t="s">
        <v>3862</v>
      </c>
      <c r="D76" s="67" t="s">
        <v>143</v>
      </c>
      <c r="E76" s="67" t="s">
        <v>197</v>
      </c>
      <c r="F76" s="67" t="s">
        <v>4222</v>
      </c>
      <c r="G76" s="46" t="s">
        <v>4332</v>
      </c>
      <c r="H76" s="46" t="s">
        <v>1329</v>
      </c>
      <c r="I76" s="44" t="n">
        <v>2864</v>
      </c>
      <c r="J76" s="44" t="s">
        <v>208</v>
      </c>
      <c r="K76" s="46" t="s">
        <v>4333</v>
      </c>
      <c r="L76" s="466"/>
    </row>
    <row r="77" customFormat="false" ht="24" hidden="false" customHeight="false" outlineLevel="0" collapsed="false">
      <c r="A77" s="466"/>
      <c r="B77" s="67"/>
      <c r="C77" s="46"/>
      <c r="D77" s="67"/>
      <c r="E77" s="67"/>
      <c r="F77" s="67"/>
      <c r="G77" s="46"/>
      <c r="H77" s="46" t="s">
        <v>4334</v>
      </c>
      <c r="I77" s="44" t="n">
        <v>2865</v>
      </c>
      <c r="J77" s="44" t="s">
        <v>208</v>
      </c>
      <c r="K77" s="46" t="s">
        <v>4335</v>
      </c>
      <c r="L77" s="466"/>
    </row>
    <row r="78" customFormat="false" ht="24" hidden="false" customHeight="false" outlineLevel="0" collapsed="false">
      <c r="A78" s="466"/>
      <c r="B78" s="67"/>
      <c r="C78" s="46"/>
      <c r="D78" s="67"/>
      <c r="E78" s="67"/>
      <c r="F78" s="67"/>
      <c r="G78" s="46"/>
      <c r="H78" s="45" t="s">
        <v>4299</v>
      </c>
      <c r="I78" s="44" t="n">
        <v>2866</v>
      </c>
      <c r="J78" s="44" t="s">
        <v>208</v>
      </c>
      <c r="K78" s="46" t="s">
        <v>4336</v>
      </c>
      <c r="L78" s="466"/>
    </row>
    <row r="79" customFormat="false" ht="24" hidden="false" customHeight="true" outlineLevel="0" collapsed="false">
      <c r="A79" s="466"/>
      <c r="B79" s="44" t="n">
        <f aca="false">B76+1</f>
        <v>23</v>
      </c>
      <c r="C79" s="46" t="s">
        <v>4337</v>
      </c>
      <c r="D79" s="44" t="s">
        <v>143</v>
      </c>
      <c r="E79" s="44" t="s">
        <v>300</v>
      </c>
      <c r="F79" s="44"/>
      <c r="G79" s="46" t="s">
        <v>4338</v>
      </c>
      <c r="H79" s="46" t="s">
        <v>1329</v>
      </c>
      <c r="I79" s="44" t="n">
        <v>2867</v>
      </c>
      <c r="J79" s="44" t="s">
        <v>208</v>
      </c>
      <c r="K79" s="46" t="s">
        <v>4339</v>
      </c>
      <c r="L79" s="466"/>
    </row>
    <row r="80" customFormat="false" ht="24" hidden="false" customHeight="false" outlineLevel="0" collapsed="false">
      <c r="A80" s="466"/>
      <c r="B80" s="44"/>
      <c r="C80" s="46"/>
      <c r="D80" s="44"/>
      <c r="E80" s="44"/>
      <c r="F80" s="44"/>
      <c r="G80" s="46"/>
      <c r="H80" s="45" t="s">
        <v>4299</v>
      </c>
      <c r="I80" s="44" t="n">
        <v>2869</v>
      </c>
      <c r="J80" s="44" t="s">
        <v>208</v>
      </c>
      <c r="K80" s="46" t="s">
        <v>4340</v>
      </c>
      <c r="L80" s="466"/>
    </row>
    <row r="81" customFormat="false" ht="36" hidden="false" customHeight="true" outlineLevel="0" collapsed="false">
      <c r="A81" s="466"/>
      <c r="B81" s="67" t="n">
        <f aca="false">B79+1</f>
        <v>24</v>
      </c>
      <c r="C81" s="46" t="s">
        <v>4341</v>
      </c>
      <c r="D81" s="67" t="s">
        <v>143</v>
      </c>
      <c r="E81" s="67" t="s">
        <v>197</v>
      </c>
      <c r="F81" s="67" t="s">
        <v>4222</v>
      </c>
      <c r="G81" s="46" t="s">
        <v>4342</v>
      </c>
      <c r="H81" s="46" t="s">
        <v>1329</v>
      </c>
      <c r="I81" s="44" t="n">
        <v>2870</v>
      </c>
      <c r="J81" s="44" t="s">
        <v>208</v>
      </c>
      <c r="K81" s="46" t="s">
        <v>4343</v>
      </c>
      <c r="L81" s="466"/>
    </row>
    <row r="82" customFormat="false" ht="36" hidden="false" customHeight="false" outlineLevel="0" collapsed="false">
      <c r="A82" s="466"/>
      <c r="B82" s="67"/>
      <c r="C82" s="46"/>
      <c r="D82" s="67"/>
      <c r="E82" s="67"/>
      <c r="F82" s="67"/>
      <c r="G82" s="46"/>
      <c r="H82" s="46" t="s">
        <v>4344</v>
      </c>
      <c r="I82" s="44" t="n">
        <v>2871</v>
      </c>
      <c r="J82" s="44" t="s">
        <v>208</v>
      </c>
      <c r="K82" s="46" t="s">
        <v>4345</v>
      </c>
      <c r="L82" s="466"/>
    </row>
    <row r="83" customFormat="false" ht="24" hidden="false" customHeight="false" outlineLevel="0" collapsed="false">
      <c r="A83" s="466"/>
      <c r="B83" s="67"/>
      <c r="C83" s="46"/>
      <c r="D83" s="67"/>
      <c r="E83" s="67"/>
      <c r="F83" s="67"/>
      <c r="G83" s="46"/>
      <c r="H83" s="45" t="s">
        <v>4299</v>
      </c>
      <c r="I83" s="44" t="n">
        <v>2872</v>
      </c>
      <c r="J83" s="44" t="s">
        <v>208</v>
      </c>
      <c r="K83" s="46" t="s">
        <v>4346</v>
      </c>
      <c r="L83" s="466"/>
    </row>
    <row r="84" customFormat="false" ht="15" hidden="false" customHeight="false" outlineLevel="0" collapsed="false">
      <c r="A84" s="2"/>
      <c r="B84" s="463"/>
      <c r="C84" s="464"/>
      <c r="D84" s="465"/>
      <c r="E84" s="463"/>
      <c r="F84" s="465"/>
      <c r="G84" s="464"/>
      <c r="H84" s="464"/>
      <c r="I84" s="463"/>
      <c r="J84" s="463"/>
      <c r="K84" s="2"/>
      <c r="L84" s="2"/>
    </row>
    <row r="85" customFormat="false" ht="15" hidden="false" customHeight="false" outlineLevel="0" collapsed="false"/>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A1" activeCellId="0" sqref="A1"/>
    </sheetView>
  </sheetViews>
  <sheetFormatPr defaultColWidth="11.5703125" defaultRowHeight="15" zeroHeight="true" outlineLevelRow="0" outlineLevelCol="0"/>
  <cols>
    <col collapsed="false" customWidth="true" hidden="false" outlineLevel="0" max="1" min="1" style="1" width="2.57"/>
    <col collapsed="false" customWidth="true" hidden="false" outlineLevel="0" max="2" min="2" style="1" width="4.42"/>
    <col collapsed="false" customWidth="true" hidden="false" outlineLevel="0" max="3" min="3" style="1" width="23.42"/>
    <col collapsed="false" customWidth="true" hidden="false" outlineLevel="0" max="5" min="4" style="1" width="11.14"/>
    <col collapsed="false" customWidth="true" hidden="false" outlineLevel="0" max="6" min="6" style="1" width="10.57"/>
    <col collapsed="false" customWidth="true" hidden="false" outlineLevel="0" max="7" min="7" style="1" width="37"/>
    <col collapsed="false" customWidth="true" hidden="false" outlineLevel="0" max="8" min="8" style="1" width="31.57"/>
    <col collapsed="false" customWidth="true" hidden="false" outlineLevel="0" max="10" min="9" style="1" width="8.42"/>
    <col collapsed="false" customWidth="true" hidden="false" outlineLevel="0" max="11" min="11" style="1" width="60.42"/>
    <col collapsed="false" customWidth="true" hidden="false" outlineLevel="0" max="12" min="12" style="1" width="2.57"/>
    <col collapsed="false" customWidth="true" hidden="true" outlineLevel="0" max="27" min="13" style="1" width="9.14"/>
    <col collapsed="false" customWidth="false" hidden="true" outlineLevel="0" max="1024" min="28" style="1" width="11.57"/>
  </cols>
  <sheetData>
    <row r="1" customFormat="false" ht="12" hidden="false" customHeight="true" outlineLevel="0" collapsed="false">
      <c r="A1" s="2"/>
      <c r="B1" s="463"/>
      <c r="C1" s="464"/>
      <c r="D1" s="469"/>
      <c r="E1" s="469"/>
      <c r="F1" s="469"/>
      <c r="G1" s="469"/>
      <c r="H1" s="469"/>
      <c r="I1" s="465"/>
      <c r="J1" s="465"/>
      <c r="K1" s="470"/>
      <c r="L1" s="2"/>
    </row>
    <row r="2" customFormat="false" ht="24" hidden="false" customHeight="true" outlineLevel="0" collapsed="false">
      <c r="A2" s="471"/>
      <c r="B2" s="21" t="s">
        <v>133</v>
      </c>
      <c r="C2" s="21" t="s">
        <v>58</v>
      </c>
      <c r="D2" s="21" t="s">
        <v>134</v>
      </c>
      <c r="E2" s="21" t="s">
        <v>4155</v>
      </c>
      <c r="F2" s="21" t="s">
        <v>136</v>
      </c>
      <c r="G2" s="21" t="s">
        <v>4156</v>
      </c>
      <c r="H2" s="21" t="s">
        <v>4157</v>
      </c>
      <c r="I2" s="21" t="s">
        <v>4158</v>
      </c>
      <c r="J2" s="21" t="s">
        <v>4159</v>
      </c>
      <c r="K2" s="21" t="s">
        <v>4160</v>
      </c>
      <c r="L2" s="22"/>
    </row>
    <row r="3" customFormat="false" ht="15" hidden="false" customHeight="true" outlineLevel="0" collapsed="false">
      <c r="A3" s="466"/>
      <c r="B3" s="44" t="n">
        <v>1</v>
      </c>
      <c r="C3" s="46" t="s">
        <v>4161</v>
      </c>
      <c r="D3" s="44" t="s">
        <v>143</v>
      </c>
      <c r="E3" s="44" t="s">
        <v>343</v>
      </c>
      <c r="F3" s="44" t="s">
        <v>4162</v>
      </c>
      <c r="G3" s="46" t="s">
        <v>4163</v>
      </c>
      <c r="H3" s="45" t="s">
        <v>4164</v>
      </c>
      <c r="I3" s="44" t="n">
        <v>2111</v>
      </c>
      <c r="J3" s="44" t="s">
        <v>208</v>
      </c>
      <c r="K3" s="46" t="s">
        <v>4165</v>
      </c>
      <c r="L3" s="472"/>
    </row>
    <row r="4" customFormat="false" ht="15" hidden="false" customHeight="false" outlineLevel="0" collapsed="false">
      <c r="A4" s="466"/>
      <c r="B4" s="44"/>
      <c r="C4" s="46"/>
      <c r="D4" s="44"/>
      <c r="E4" s="44"/>
      <c r="F4" s="44"/>
      <c r="G4" s="46"/>
      <c r="H4" s="79" t="s">
        <v>4166</v>
      </c>
      <c r="I4" s="44" t="n">
        <v>2110</v>
      </c>
      <c r="J4" s="44" t="s">
        <v>208</v>
      </c>
      <c r="K4" s="46" t="s">
        <v>4167</v>
      </c>
      <c r="L4" s="472"/>
    </row>
    <row r="5" customFormat="false" ht="24" hidden="false" customHeight="true" outlineLevel="0" collapsed="false">
      <c r="A5" s="466"/>
      <c r="B5" s="44" t="n">
        <f aca="false">B3+1</f>
        <v>2</v>
      </c>
      <c r="C5" s="46" t="s">
        <v>4168</v>
      </c>
      <c r="D5" s="44" t="s">
        <v>143</v>
      </c>
      <c r="E5" s="44" t="s">
        <v>4169</v>
      </c>
      <c r="F5" s="44" t="s">
        <v>152</v>
      </c>
      <c r="G5" s="46" t="s">
        <v>4170</v>
      </c>
      <c r="H5" s="45" t="s">
        <v>4164</v>
      </c>
      <c r="I5" s="44" t="n">
        <v>2113</v>
      </c>
      <c r="J5" s="44" t="s">
        <v>208</v>
      </c>
      <c r="K5" s="46" t="s">
        <v>4347</v>
      </c>
      <c r="L5" s="472"/>
    </row>
    <row r="6" customFormat="false" ht="15" hidden="false" customHeight="false" outlineLevel="0" collapsed="false">
      <c r="A6" s="466"/>
      <c r="B6" s="44"/>
      <c r="C6" s="46"/>
      <c r="D6" s="44"/>
      <c r="E6" s="44"/>
      <c r="F6" s="44"/>
      <c r="G6" s="46"/>
      <c r="H6" s="79" t="s">
        <v>4172</v>
      </c>
      <c r="I6" s="44" t="n">
        <v>2112</v>
      </c>
      <c r="J6" s="44" t="s">
        <v>208</v>
      </c>
      <c r="K6" s="46" t="s">
        <v>4173</v>
      </c>
      <c r="L6" s="472"/>
    </row>
    <row r="7" customFormat="false" ht="24" hidden="false" customHeight="true" outlineLevel="0" collapsed="false">
      <c r="A7" s="466"/>
      <c r="B7" s="44" t="n">
        <f aca="false">B5+1</f>
        <v>3</v>
      </c>
      <c r="C7" s="46" t="s">
        <v>4174</v>
      </c>
      <c r="D7" s="44" t="s">
        <v>143</v>
      </c>
      <c r="E7" s="44" t="s">
        <v>4175</v>
      </c>
      <c r="F7" s="44"/>
      <c r="G7" s="46" t="s">
        <v>4176</v>
      </c>
      <c r="H7" s="45" t="s">
        <v>4177</v>
      </c>
      <c r="I7" s="44" t="n">
        <v>1002</v>
      </c>
      <c r="J7" s="44" t="s">
        <v>208</v>
      </c>
      <c r="K7" s="46" t="s">
        <v>4348</v>
      </c>
      <c r="L7" s="472"/>
    </row>
    <row r="8" customFormat="false" ht="24" hidden="false" customHeight="false" outlineLevel="0" collapsed="false">
      <c r="A8" s="466"/>
      <c r="B8" s="44"/>
      <c r="C8" s="46"/>
      <c r="D8" s="44"/>
      <c r="E8" s="44"/>
      <c r="F8" s="44"/>
      <c r="G8" s="46"/>
      <c r="H8" s="79" t="s">
        <v>4179</v>
      </c>
      <c r="I8" s="44" t="n">
        <v>2803</v>
      </c>
      <c r="J8" s="44" t="s">
        <v>208</v>
      </c>
      <c r="K8" s="46" t="s">
        <v>4180</v>
      </c>
      <c r="L8" s="472"/>
    </row>
    <row r="9" customFormat="false" ht="36" hidden="false" customHeight="true" outlineLevel="0" collapsed="false">
      <c r="A9" s="2"/>
      <c r="B9" s="44" t="n">
        <f aca="false">B7+1</f>
        <v>4</v>
      </c>
      <c r="C9" s="46" t="s">
        <v>4181</v>
      </c>
      <c r="D9" s="44" t="s">
        <v>143</v>
      </c>
      <c r="E9" s="44" t="s">
        <v>4169</v>
      </c>
      <c r="F9" s="44" t="s">
        <v>178</v>
      </c>
      <c r="G9" s="46" t="s">
        <v>4182</v>
      </c>
      <c r="H9" s="45" t="s">
        <v>4183</v>
      </c>
      <c r="I9" s="44" t="n">
        <v>1009</v>
      </c>
      <c r="J9" s="44" t="s">
        <v>208</v>
      </c>
      <c r="K9" s="46" t="s">
        <v>4184</v>
      </c>
      <c r="L9" s="473"/>
    </row>
    <row r="10" customFormat="false" ht="24" hidden="false" customHeight="false" outlineLevel="0" collapsed="false">
      <c r="A10" s="2"/>
      <c r="B10" s="44"/>
      <c r="C10" s="46"/>
      <c r="D10" s="44"/>
      <c r="E10" s="44"/>
      <c r="F10" s="44"/>
      <c r="G10" s="46"/>
      <c r="H10" s="467" t="s">
        <v>4185</v>
      </c>
      <c r="I10" s="44" t="n">
        <v>2804</v>
      </c>
      <c r="J10" s="44" t="s">
        <v>208</v>
      </c>
      <c r="K10" s="46" t="s">
        <v>4349</v>
      </c>
      <c r="L10" s="473"/>
    </row>
    <row r="11" customFormat="false" ht="28.5" hidden="false" customHeight="true" outlineLevel="0" collapsed="false">
      <c r="A11" s="2"/>
      <c r="B11" s="44" t="n">
        <f aca="false">B9+1</f>
        <v>5</v>
      </c>
      <c r="C11" s="46" t="s">
        <v>4195</v>
      </c>
      <c r="D11" s="44" t="s">
        <v>143</v>
      </c>
      <c r="E11" s="44" t="s">
        <v>4196</v>
      </c>
      <c r="F11" s="44" t="s">
        <v>4197</v>
      </c>
      <c r="G11" s="46" t="s">
        <v>4198</v>
      </c>
      <c r="H11" s="45" t="s">
        <v>3884</v>
      </c>
      <c r="I11" s="44" t="n">
        <v>2805</v>
      </c>
      <c r="J11" s="44" t="s">
        <v>208</v>
      </c>
      <c r="K11" s="46" t="s">
        <v>4199</v>
      </c>
      <c r="L11" s="473"/>
    </row>
    <row r="12" customFormat="false" ht="24" hidden="false" customHeight="false" outlineLevel="0" collapsed="false">
      <c r="A12" s="2"/>
      <c r="B12" s="44"/>
      <c r="C12" s="46"/>
      <c r="D12" s="44"/>
      <c r="E12" s="44"/>
      <c r="F12" s="44"/>
      <c r="G12" s="46"/>
      <c r="H12" s="45" t="s">
        <v>4200</v>
      </c>
      <c r="I12" s="44" t="n">
        <v>2806</v>
      </c>
      <c r="J12" s="44" t="s">
        <v>208</v>
      </c>
      <c r="K12" s="46" t="s">
        <v>4350</v>
      </c>
      <c r="L12" s="473"/>
    </row>
    <row r="13" customFormat="false" ht="15" hidden="false" customHeight="true" outlineLevel="0" collapsed="false">
      <c r="A13" s="2"/>
      <c r="B13" s="44" t="n">
        <f aca="false">B11+1</f>
        <v>6</v>
      </c>
      <c r="C13" s="46" t="s">
        <v>4202</v>
      </c>
      <c r="D13" s="44" t="s">
        <v>143</v>
      </c>
      <c r="E13" s="44" t="s">
        <v>4169</v>
      </c>
      <c r="F13" s="44" t="s">
        <v>178</v>
      </c>
      <c r="G13" s="46" t="s">
        <v>4203</v>
      </c>
      <c r="H13" s="45" t="s">
        <v>3884</v>
      </c>
      <c r="I13" s="44" t="n">
        <v>2807</v>
      </c>
      <c r="J13" s="44" t="s">
        <v>6</v>
      </c>
      <c r="K13" s="46" t="s">
        <v>4204</v>
      </c>
      <c r="L13" s="473"/>
    </row>
    <row r="14" customFormat="false" ht="24" hidden="false" customHeight="false" outlineLevel="0" collapsed="false">
      <c r="A14" s="2"/>
      <c r="B14" s="44"/>
      <c r="C14" s="46"/>
      <c r="D14" s="44"/>
      <c r="E14" s="44"/>
      <c r="F14" s="44"/>
      <c r="G14" s="46"/>
      <c r="H14" s="45" t="s">
        <v>4200</v>
      </c>
      <c r="I14" s="44" t="n">
        <v>2808</v>
      </c>
      <c r="J14" s="44" t="s">
        <v>6</v>
      </c>
      <c r="K14" s="46" t="s">
        <v>4205</v>
      </c>
      <c r="L14" s="473"/>
    </row>
    <row r="15" customFormat="false" ht="36" hidden="false" customHeight="false" outlineLevel="0" collapsed="false">
      <c r="A15" s="2"/>
      <c r="B15" s="44"/>
      <c r="C15" s="46"/>
      <c r="D15" s="44"/>
      <c r="E15" s="44"/>
      <c r="F15" s="44"/>
      <c r="G15" s="46"/>
      <c r="H15" s="467" t="s">
        <v>4206</v>
      </c>
      <c r="I15" s="44" t="n">
        <v>2809</v>
      </c>
      <c r="J15" s="44" t="s">
        <v>208</v>
      </c>
      <c r="K15" s="46" t="s">
        <v>4207</v>
      </c>
      <c r="L15" s="473"/>
    </row>
    <row r="16" customFormat="false" ht="24" hidden="false" customHeight="false" outlineLevel="0" collapsed="false">
      <c r="A16" s="2"/>
      <c r="B16" s="44"/>
      <c r="C16" s="46"/>
      <c r="D16" s="44"/>
      <c r="E16" s="44"/>
      <c r="F16" s="44"/>
      <c r="G16" s="46"/>
      <c r="H16" s="467" t="s">
        <v>4208</v>
      </c>
      <c r="I16" s="44" t="n">
        <v>2810</v>
      </c>
      <c r="J16" s="44" t="s">
        <v>208</v>
      </c>
      <c r="K16" s="46" t="s">
        <v>4209</v>
      </c>
      <c r="L16" s="473"/>
    </row>
    <row r="17" customFormat="false" ht="79.5" hidden="false" customHeight="true" outlineLevel="0" collapsed="false">
      <c r="A17" s="2"/>
      <c r="B17" s="44"/>
      <c r="C17" s="46"/>
      <c r="D17" s="44"/>
      <c r="E17" s="44"/>
      <c r="F17" s="44"/>
      <c r="G17" s="46"/>
      <c r="H17" s="46" t="s">
        <v>4210</v>
      </c>
      <c r="I17" s="44" t="n">
        <v>4196</v>
      </c>
      <c r="J17" s="44" t="s">
        <v>208</v>
      </c>
      <c r="K17" s="46" t="s">
        <v>4211</v>
      </c>
      <c r="L17" s="473"/>
    </row>
    <row r="18" customFormat="false" ht="48" hidden="false" customHeight="true" outlineLevel="0" collapsed="false">
      <c r="A18" s="2"/>
      <c r="B18" s="44" t="n">
        <f aca="false">B13+1</f>
        <v>7</v>
      </c>
      <c r="C18" s="46" t="s">
        <v>4212</v>
      </c>
      <c r="D18" s="44" t="s">
        <v>143</v>
      </c>
      <c r="E18" s="44" t="s">
        <v>4196</v>
      </c>
      <c r="F18" s="44" t="s">
        <v>4197</v>
      </c>
      <c r="G18" s="46" t="s">
        <v>4213</v>
      </c>
      <c r="H18" s="45" t="s">
        <v>3884</v>
      </c>
      <c r="I18" s="44" t="n">
        <v>2811</v>
      </c>
      <c r="J18" s="44" t="s">
        <v>208</v>
      </c>
      <c r="K18" s="46" t="s">
        <v>4351</v>
      </c>
      <c r="L18" s="473"/>
    </row>
    <row r="19" customFormat="false" ht="48" hidden="false" customHeight="true" outlineLevel="0" collapsed="false">
      <c r="A19" s="2"/>
      <c r="B19" s="44"/>
      <c r="C19" s="46"/>
      <c r="D19" s="44"/>
      <c r="E19" s="44"/>
      <c r="F19" s="44"/>
      <c r="G19" s="46"/>
      <c r="H19" s="45" t="s">
        <v>4200</v>
      </c>
      <c r="I19" s="44" t="n">
        <v>2812</v>
      </c>
      <c r="J19" s="44" t="s">
        <v>208</v>
      </c>
      <c r="K19" s="46" t="s">
        <v>4352</v>
      </c>
      <c r="L19" s="473"/>
    </row>
    <row r="20" customFormat="false" ht="24" hidden="false" customHeight="true" outlineLevel="0" collapsed="false">
      <c r="A20" s="2"/>
      <c r="B20" s="66" t="n">
        <f aca="false">B18+1</f>
        <v>8</v>
      </c>
      <c r="C20" s="46" t="s">
        <v>4216</v>
      </c>
      <c r="D20" s="44" t="s">
        <v>143</v>
      </c>
      <c r="E20" s="44" t="s">
        <v>300</v>
      </c>
      <c r="F20" s="44"/>
      <c r="G20" s="46" t="s">
        <v>4217</v>
      </c>
      <c r="H20" s="45" t="s">
        <v>4164</v>
      </c>
      <c r="I20" s="44" t="n">
        <v>2813</v>
      </c>
      <c r="J20" s="44" t="s">
        <v>208</v>
      </c>
      <c r="K20" s="46" t="s">
        <v>4218</v>
      </c>
      <c r="L20" s="473"/>
    </row>
    <row r="21" customFormat="false" ht="24" hidden="false" customHeight="false" outlineLevel="0" collapsed="false">
      <c r="A21" s="2"/>
      <c r="B21" s="66"/>
      <c r="C21" s="46"/>
      <c r="D21" s="44"/>
      <c r="E21" s="44"/>
      <c r="F21" s="44"/>
      <c r="G21" s="46"/>
      <c r="H21" s="46" t="s">
        <v>4219</v>
      </c>
      <c r="I21" s="44" t="n">
        <v>2814</v>
      </c>
      <c r="J21" s="44" t="s">
        <v>208</v>
      </c>
      <c r="K21" s="46" t="s">
        <v>4220</v>
      </c>
      <c r="L21" s="473"/>
    </row>
    <row r="22" customFormat="false" ht="24" hidden="false" customHeight="true" outlineLevel="0" collapsed="false">
      <c r="A22" s="2"/>
      <c r="B22" s="170" t="n">
        <f aca="false">B20+1</f>
        <v>9</v>
      </c>
      <c r="C22" s="46" t="s">
        <v>4221</v>
      </c>
      <c r="D22" s="67" t="s">
        <v>143</v>
      </c>
      <c r="E22" s="67" t="s">
        <v>1433</v>
      </c>
      <c r="F22" s="67"/>
      <c r="G22" s="46" t="s">
        <v>4223</v>
      </c>
      <c r="H22" s="45" t="s">
        <v>4224</v>
      </c>
      <c r="I22" s="44" t="n">
        <v>2816</v>
      </c>
      <c r="J22" s="44" t="s">
        <v>208</v>
      </c>
      <c r="K22" s="46" t="s">
        <v>4225</v>
      </c>
      <c r="L22" s="473"/>
    </row>
    <row r="23" customFormat="false" ht="24" hidden="false" customHeight="false" outlineLevel="0" collapsed="false">
      <c r="A23" s="2"/>
      <c r="B23" s="170"/>
      <c r="C23" s="46"/>
      <c r="D23" s="67"/>
      <c r="E23" s="67"/>
      <c r="F23" s="67"/>
      <c r="G23" s="46"/>
      <c r="H23" s="467" t="s">
        <v>4226</v>
      </c>
      <c r="I23" s="44" t="n">
        <v>2817</v>
      </c>
      <c r="J23" s="44" t="s">
        <v>208</v>
      </c>
      <c r="K23" s="46" t="s">
        <v>4353</v>
      </c>
      <c r="L23" s="473"/>
    </row>
    <row r="24" customFormat="false" ht="36" hidden="false" customHeight="true" outlineLevel="0" collapsed="false">
      <c r="A24" s="2"/>
      <c r="B24" s="170"/>
      <c r="C24" s="46"/>
      <c r="D24" s="67"/>
      <c r="E24" s="67"/>
      <c r="F24" s="67"/>
      <c r="G24" s="46" t="s">
        <v>4228</v>
      </c>
      <c r="H24" s="45" t="s">
        <v>1329</v>
      </c>
      <c r="I24" s="44" t="n">
        <v>2818</v>
      </c>
      <c r="J24" s="44" t="s">
        <v>208</v>
      </c>
      <c r="K24" s="46" t="s">
        <v>4229</v>
      </c>
      <c r="L24" s="473"/>
    </row>
    <row r="25" customFormat="false" ht="24" hidden="false" customHeight="false" outlineLevel="0" collapsed="false">
      <c r="A25" s="2"/>
      <c r="B25" s="170"/>
      <c r="C25" s="46"/>
      <c r="D25" s="67"/>
      <c r="E25" s="67"/>
      <c r="F25" s="67"/>
      <c r="G25" s="46"/>
      <c r="H25" s="79" t="s">
        <v>4230</v>
      </c>
      <c r="I25" s="44" t="n">
        <v>2819</v>
      </c>
      <c r="J25" s="44" t="s">
        <v>208</v>
      </c>
      <c r="K25" s="46" t="s">
        <v>4231</v>
      </c>
      <c r="L25" s="473"/>
    </row>
    <row r="26" customFormat="false" ht="24" hidden="false" customHeight="true" outlineLevel="0" collapsed="false">
      <c r="A26" s="2"/>
      <c r="B26" s="170"/>
      <c r="C26" s="46"/>
      <c r="D26" s="67"/>
      <c r="E26" s="67"/>
      <c r="F26" s="67"/>
      <c r="G26" s="46" t="s">
        <v>4232</v>
      </c>
      <c r="H26" s="45" t="s">
        <v>1329</v>
      </c>
      <c r="I26" s="44" t="n">
        <v>2820</v>
      </c>
      <c r="J26" s="44" t="s">
        <v>208</v>
      </c>
      <c r="K26" s="46" t="s">
        <v>4233</v>
      </c>
      <c r="L26" s="473"/>
    </row>
    <row r="27" customFormat="false" ht="36" hidden="false" customHeight="false" outlineLevel="0" collapsed="false">
      <c r="A27" s="2"/>
      <c r="B27" s="170"/>
      <c r="C27" s="46"/>
      <c r="D27" s="67"/>
      <c r="E27" s="67"/>
      <c r="F27" s="67"/>
      <c r="G27" s="46"/>
      <c r="H27" s="79" t="s">
        <v>4234</v>
      </c>
      <c r="I27" s="44" t="n">
        <v>2821</v>
      </c>
      <c r="J27" s="44" t="s">
        <v>208</v>
      </c>
      <c r="K27" s="46" t="s">
        <v>4235</v>
      </c>
      <c r="L27" s="473"/>
    </row>
    <row r="28" customFormat="false" ht="36" hidden="false" customHeight="true" outlineLevel="0" collapsed="false">
      <c r="A28" s="2"/>
      <c r="B28" s="44" t="n">
        <f aca="false">B22+1</f>
        <v>10</v>
      </c>
      <c r="C28" s="46" t="s">
        <v>4236</v>
      </c>
      <c r="D28" s="44" t="s">
        <v>143</v>
      </c>
      <c r="E28" s="44" t="s">
        <v>415</v>
      </c>
      <c r="F28" s="44"/>
      <c r="G28" s="46" t="s">
        <v>4237</v>
      </c>
      <c r="H28" s="46" t="s">
        <v>4164</v>
      </c>
      <c r="I28" s="44" t="n">
        <v>2822</v>
      </c>
      <c r="J28" s="44" t="s">
        <v>6</v>
      </c>
      <c r="K28" s="46" t="s">
        <v>4354</v>
      </c>
      <c r="L28" s="473"/>
    </row>
    <row r="29" customFormat="false" ht="24" hidden="false" customHeight="false" outlineLevel="0" collapsed="false">
      <c r="A29" s="2"/>
      <c r="B29" s="44"/>
      <c r="C29" s="46"/>
      <c r="D29" s="44"/>
      <c r="E29" s="44"/>
      <c r="F29" s="44"/>
      <c r="G29" s="46"/>
      <c r="H29" s="54" t="s">
        <v>4239</v>
      </c>
      <c r="I29" s="44" t="n">
        <v>2823</v>
      </c>
      <c r="J29" s="44" t="s">
        <v>6</v>
      </c>
      <c r="K29" s="46" t="s">
        <v>4240</v>
      </c>
      <c r="L29" s="473"/>
    </row>
    <row r="30" customFormat="false" ht="36" hidden="false" customHeight="false" outlineLevel="0" collapsed="false">
      <c r="A30" s="2"/>
      <c r="B30" s="44"/>
      <c r="C30" s="46"/>
      <c r="D30" s="44"/>
      <c r="E30" s="44"/>
      <c r="F30" s="44"/>
      <c r="G30" s="46"/>
      <c r="H30" s="54" t="s">
        <v>4241</v>
      </c>
      <c r="I30" s="44" t="n">
        <v>2824</v>
      </c>
      <c r="J30" s="44" t="s">
        <v>208</v>
      </c>
      <c r="K30" s="46" t="s">
        <v>4242</v>
      </c>
      <c r="L30" s="473"/>
    </row>
    <row r="31" customFormat="false" ht="24" hidden="false" customHeight="false" outlineLevel="0" collapsed="false">
      <c r="A31" s="2"/>
      <c r="B31" s="44"/>
      <c r="C31" s="46"/>
      <c r="D31" s="44"/>
      <c r="E31" s="44"/>
      <c r="F31" s="44"/>
      <c r="G31" s="46"/>
      <c r="H31" s="54" t="s">
        <v>4243</v>
      </c>
      <c r="I31" s="44" t="n">
        <v>2825</v>
      </c>
      <c r="J31" s="44" t="s">
        <v>6</v>
      </c>
      <c r="K31" s="46" t="s">
        <v>4244</v>
      </c>
      <c r="L31" s="473"/>
    </row>
    <row r="32" customFormat="false" ht="84" hidden="false" customHeight="false" outlineLevel="0" collapsed="false">
      <c r="A32" s="2"/>
      <c r="B32" s="44"/>
      <c r="C32" s="46"/>
      <c r="D32" s="44"/>
      <c r="E32" s="44"/>
      <c r="F32" s="44"/>
      <c r="G32" s="46"/>
      <c r="H32" s="54" t="s">
        <v>4245</v>
      </c>
      <c r="I32" s="474" t="n">
        <v>2874</v>
      </c>
      <c r="J32" s="474" t="s">
        <v>208</v>
      </c>
      <c r="K32" s="475" t="s">
        <v>4246</v>
      </c>
      <c r="L32" s="473"/>
    </row>
    <row r="33" customFormat="false" ht="24" hidden="false" customHeight="true" outlineLevel="0" collapsed="false">
      <c r="A33" s="2"/>
      <c r="B33" s="67" t="n">
        <f aca="false">B28+1</f>
        <v>11</v>
      </c>
      <c r="C33" s="46" t="s">
        <v>4247</v>
      </c>
      <c r="D33" s="67" t="s">
        <v>143</v>
      </c>
      <c r="E33" s="44" t="s">
        <v>197</v>
      </c>
      <c r="F33" s="46" t="s">
        <v>4222</v>
      </c>
      <c r="G33" s="46" t="s">
        <v>4248</v>
      </c>
      <c r="H33" s="45" t="s">
        <v>4249</v>
      </c>
      <c r="I33" s="44" t="n">
        <v>2826</v>
      </c>
      <c r="J33" s="44" t="s">
        <v>208</v>
      </c>
      <c r="K33" s="46" t="s">
        <v>4250</v>
      </c>
      <c r="L33" s="473"/>
    </row>
    <row r="34" customFormat="false" ht="24" hidden="false" customHeight="false" outlineLevel="0" collapsed="false">
      <c r="A34" s="2"/>
      <c r="B34" s="67"/>
      <c r="C34" s="46"/>
      <c r="D34" s="67"/>
      <c r="E34" s="67"/>
      <c r="F34" s="46"/>
      <c r="G34" s="46"/>
      <c r="H34" s="467" t="s">
        <v>4226</v>
      </c>
      <c r="I34" s="44" t="n">
        <v>2827</v>
      </c>
      <c r="J34" s="44" t="s">
        <v>208</v>
      </c>
      <c r="K34" s="46" t="s">
        <v>4251</v>
      </c>
      <c r="L34" s="473"/>
    </row>
    <row r="35" customFormat="false" ht="24" hidden="false" customHeight="true" outlineLevel="0" collapsed="false">
      <c r="A35" s="2"/>
      <c r="B35" s="67"/>
      <c r="C35" s="46"/>
      <c r="D35" s="67"/>
      <c r="E35" s="67"/>
      <c r="F35" s="67"/>
      <c r="G35" s="46" t="s">
        <v>4252</v>
      </c>
      <c r="H35" s="45" t="s">
        <v>1329</v>
      </c>
      <c r="I35" s="44" t="n">
        <v>2828</v>
      </c>
      <c r="J35" s="44" t="s">
        <v>208</v>
      </c>
      <c r="K35" s="46" t="s">
        <v>4253</v>
      </c>
      <c r="L35" s="473"/>
    </row>
    <row r="36" customFormat="false" ht="24" hidden="false" customHeight="false" outlineLevel="0" collapsed="false">
      <c r="A36" s="2"/>
      <c r="B36" s="67"/>
      <c r="C36" s="46"/>
      <c r="D36" s="67"/>
      <c r="E36" s="67"/>
      <c r="F36" s="67"/>
      <c r="G36" s="46"/>
      <c r="H36" s="79" t="s">
        <v>4230</v>
      </c>
      <c r="I36" s="44" t="n">
        <v>2829</v>
      </c>
      <c r="J36" s="44" t="s">
        <v>208</v>
      </c>
      <c r="K36" s="46" t="s">
        <v>4254</v>
      </c>
      <c r="L36" s="473"/>
    </row>
    <row r="37" customFormat="false" ht="24" hidden="false" customHeight="true" outlineLevel="0" collapsed="false">
      <c r="A37" s="2"/>
      <c r="B37" s="67"/>
      <c r="C37" s="46"/>
      <c r="D37" s="67"/>
      <c r="E37" s="67"/>
      <c r="F37" s="67"/>
      <c r="G37" s="46" t="s">
        <v>4255</v>
      </c>
      <c r="H37" s="45" t="s">
        <v>1329</v>
      </c>
      <c r="I37" s="44" t="n">
        <v>2830</v>
      </c>
      <c r="J37" s="44" t="s">
        <v>208</v>
      </c>
      <c r="K37" s="46" t="s">
        <v>4256</v>
      </c>
      <c r="L37" s="473"/>
    </row>
    <row r="38" customFormat="false" ht="36" hidden="false" customHeight="false" outlineLevel="0" collapsed="false">
      <c r="A38" s="2"/>
      <c r="B38" s="67"/>
      <c r="C38" s="46"/>
      <c r="D38" s="67"/>
      <c r="E38" s="476"/>
      <c r="F38" s="476"/>
      <c r="G38" s="46"/>
      <c r="H38" s="79" t="s">
        <v>4234</v>
      </c>
      <c r="I38" s="44" t="n">
        <v>2831</v>
      </c>
      <c r="J38" s="44" t="s">
        <v>208</v>
      </c>
      <c r="K38" s="46" t="s">
        <v>4257</v>
      </c>
      <c r="L38" s="473"/>
    </row>
    <row r="39" customFormat="false" ht="15" hidden="false" customHeight="true" outlineLevel="0" collapsed="false">
      <c r="A39" s="2"/>
      <c r="B39" s="67" t="n">
        <f aca="false">B33+1</f>
        <v>12</v>
      </c>
      <c r="C39" s="46" t="s">
        <v>4258</v>
      </c>
      <c r="D39" s="67" t="s">
        <v>143</v>
      </c>
      <c r="E39" s="67" t="s">
        <v>197</v>
      </c>
      <c r="F39" s="477"/>
      <c r="G39" s="46" t="s">
        <v>4259</v>
      </c>
      <c r="H39" s="46" t="s">
        <v>4164</v>
      </c>
      <c r="I39" s="44" t="n">
        <v>2832</v>
      </c>
      <c r="J39" s="44" t="s">
        <v>208</v>
      </c>
      <c r="K39" s="46" t="s">
        <v>4260</v>
      </c>
      <c r="L39" s="478"/>
    </row>
    <row r="40" customFormat="false" ht="36" hidden="false" customHeight="false" outlineLevel="0" collapsed="false">
      <c r="A40" s="2"/>
      <c r="B40" s="67"/>
      <c r="C40" s="46"/>
      <c r="D40" s="67"/>
      <c r="E40" s="67"/>
      <c r="F40" s="477"/>
      <c r="G40" s="46"/>
      <c r="H40" s="79" t="s">
        <v>4261</v>
      </c>
      <c r="I40" s="44" t="n">
        <v>2833</v>
      </c>
      <c r="J40" s="44" t="s">
        <v>208</v>
      </c>
      <c r="K40" s="46" t="s">
        <v>4262</v>
      </c>
      <c r="L40" s="478"/>
    </row>
    <row r="41" customFormat="false" ht="24" hidden="false" customHeight="true" outlineLevel="0" collapsed="false">
      <c r="A41" s="2"/>
      <c r="B41" s="67"/>
      <c r="C41" s="46"/>
      <c r="D41" s="67"/>
      <c r="E41" s="67"/>
      <c r="F41" s="44"/>
      <c r="G41" s="46" t="s">
        <v>4263</v>
      </c>
      <c r="H41" s="46" t="s">
        <v>1329</v>
      </c>
      <c r="I41" s="44" t="n">
        <v>2834</v>
      </c>
      <c r="J41" s="44" t="s">
        <v>208</v>
      </c>
      <c r="K41" s="46" t="s">
        <v>4264</v>
      </c>
      <c r="L41" s="478"/>
    </row>
    <row r="42" customFormat="false" ht="24" hidden="false" customHeight="false" outlineLevel="0" collapsed="false">
      <c r="A42" s="2"/>
      <c r="B42" s="67"/>
      <c r="C42" s="46"/>
      <c r="D42" s="67"/>
      <c r="E42" s="67"/>
      <c r="F42" s="67"/>
      <c r="G42" s="46"/>
      <c r="H42" s="45" t="s">
        <v>4230</v>
      </c>
      <c r="I42" s="44" t="n">
        <v>2835</v>
      </c>
      <c r="J42" s="44" t="s">
        <v>208</v>
      </c>
      <c r="K42" s="46" t="s">
        <v>4265</v>
      </c>
      <c r="L42" s="478"/>
    </row>
    <row r="43" customFormat="false" ht="36" hidden="false" customHeight="true" outlineLevel="0" collapsed="false">
      <c r="A43" s="2"/>
      <c r="B43" s="44" t="n">
        <f aca="false">B39+1</f>
        <v>13</v>
      </c>
      <c r="C43" s="46" t="s">
        <v>4266</v>
      </c>
      <c r="D43" s="44" t="s">
        <v>143</v>
      </c>
      <c r="E43" s="44" t="s">
        <v>297</v>
      </c>
      <c r="F43" s="44"/>
      <c r="G43" s="46" t="s">
        <v>4267</v>
      </c>
      <c r="H43" s="46" t="s">
        <v>4164</v>
      </c>
      <c r="I43" s="44" t="n">
        <v>2836</v>
      </c>
      <c r="J43" s="44" t="s">
        <v>208</v>
      </c>
      <c r="K43" s="46" t="s">
        <v>4355</v>
      </c>
      <c r="L43" s="478"/>
    </row>
    <row r="44" customFormat="false" ht="36" hidden="false" customHeight="false" outlineLevel="0" collapsed="false">
      <c r="A44" s="2"/>
      <c r="B44" s="44"/>
      <c r="C44" s="46"/>
      <c r="D44" s="44"/>
      <c r="E44" s="44"/>
      <c r="F44" s="44"/>
      <c r="G44" s="46"/>
      <c r="H44" s="45" t="s">
        <v>4269</v>
      </c>
      <c r="I44" s="44" t="n">
        <v>2837</v>
      </c>
      <c r="J44" s="44" t="s">
        <v>208</v>
      </c>
      <c r="K44" s="46" t="s">
        <v>4270</v>
      </c>
      <c r="L44" s="478"/>
    </row>
    <row r="45" customFormat="false" ht="36" hidden="false" customHeight="true" outlineLevel="0" collapsed="false">
      <c r="A45" s="2"/>
      <c r="B45" s="67" t="n">
        <f aca="false">B43+1</f>
        <v>14</v>
      </c>
      <c r="C45" s="46" t="s">
        <v>4271</v>
      </c>
      <c r="D45" s="67" t="s">
        <v>184</v>
      </c>
      <c r="E45" s="67" t="s">
        <v>1402</v>
      </c>
      <c r="F45" s="67"/>
      <c r="G45" s="46" t="s">
        <v>4272</v>
      </c>
      <c r="H45" s="46" t="s">
        <v>4273</v>
      </c>
      <c r="I45" s="44" t="n">
        <v>2838</v>
      </c>
      <c r="J45" s="44" t="s">
        <v>208</v>
      </c>
      <c r="K45" s="46" t="s">
        <v>4274</v>
      </c>
      <c r="L45" s="478"/>
    </row>
    <row r="46" customFormat="false" ht="24" hidden="false" customHeight="false" outlineLevel="0" collapsed="false">
      <c r="A46" s="2"/>
      <c r="B46" s="67"/>
      <c r="C46" s="46"/>
      <c r="D46" s="67"/>
      <c r="E46" s="67"/>
      <c r="F46" s="67"/>
      <c r="G46" s="46"/>
      <c r="H46" s="54" t="s">
        <v>3884</v>
      </c>
      <c r="I46" s="44" t="n">
        <v>2844</v>
      </c>
      <c r="J46" s="44" t="s">
        <v>208</v>
      </c>
      <c r="K46" s="46" t="s">
        <v>4275</v>
      </c>
      <c r="L46" s="478"/>
    </row>
    <row r="47" customFormat="false" ht="48" hidden="false" customHeight="true" outlineLevel="0" collapsed="false">
      <c r="A47" s="2"/>
      <c r="B47" s="67"/>
      <c r="C47" s="46"/>
      <c r="D47" s="67"/>
      <c r="E47" s="67"/>
      <c r="F47" s="67"/>
      <c r="G47" s="46" t="s">
        <v>4276</v>
      </c>
      <c r="H47" s="46" t="s">
        <v>4277</v>
      </c>
      <c r="I47" s="44" t="n">
        <v>2839</v>
      </c>
      <c r="J47" s="44" t="s">
        <v>208</v>
      </c>
      <c r="K47" s="46" t="s">
        <v>4356</v>
      </c>
      <c r="L47" s="478"/>
    </row>
    <row r="48" customFormat="false" ht="48" hidden="false" customHeight="false" outlineLevel="0" collapsed="false">
      <c r="A48" s="2"/>
      <c r="B48" s="67"/>
      <c r="C48" s="46"/>
      <c r="D48" s="67"/>
      <c r="E48" s="67"/>
      <c r="F48" s="67"/>
      <c r="G48" s="46"/>
      <c r="H48" s="79" t="s">
        <v>4279</v>
      </c>
      <c r="I48" s="44" t="n">
        <v>2840</v>
      </c>
      <c r="J48" s="44" t="s">
        <v>208</v>
      </c>
      <c r="K48" s="46" t="s">
        <v>4357</v>
      </c>
      <c r="L48" s="478"/>
    </row>
    <row r="49" customFormat="false" ht="48" hidden="true" customHeight="true" outlineLevel="0" collapsed="false">
      <c r="A49" s="2"/>
      <c r="B49" s="68" t="n">
        <f aca="false">B45+1</f>
        <v>15</v>
      </c>
      <c r="C49" s="54" t="s">
        <v>4281</v>
      </c>
      <c r="D49" s="68" t="s">
        <v>184</v>
      </c>
      <c r="E49" s="68" t="s">
        <v>3040</v>
      </c>
      <c r="F49" s="68"/>
      <c r="G49" s="54" t="s">
        <v>4282</v>
      </c>
      <c r="H49" s="46" t="s">
        <v>4283</v>
      </c>
      <c r="I49" s="44" t="n">
        <v>2841</v>
      </c>
      <c r="J49" s="44" t="s">
        <v>208</v>
      </c>
      <c r="K49" s="46" t="s">
        <v>4358</v>
      </c>
      <c r="L49" s="478"/>
    </row>
    <row r="50" customFormat="false" ht="36" hidden="true" customHeight="false" outlineLevel="0" collapsed="false">
      <c r="A50" s="2"/>
      <c r="B50" s="68"/>
      <c r="C50" s="54"/>
      <c r="D50" s="68"/>
      <c r="E50" s="68"/>
      <c r="F50" s="68"/>
      <c r="G50" s="54"/>
      <c r="H50" s="46" t="s">
        <v>4285</v>
      </c>
      <c r="I50" s="44" t="n">
        <v>2842</v>
      </c>
      <c r="J50" s="44" t="s">
        <v>208</v>
      </c>
      <c r="K50" s="46" t="s">
        <v>4286</v>
      </c>
      <c r="L50" s="478"/>
    </row>
    <row r="51" customFormat="false" ht="24" hidden="true" customHeight="false" outlineLevel="0" collapsed="false">
      <c r="A51" s="2"/>
      <c r="B51" s="68"/>
      <c r="C51" s="54"/>
      <c r="D51" s="68"/>
      <c r="E51" s="68"/>
      <c r="F51" s="68"/>
      <c r="G51" s="54"/>
      <c r="H51" s="54" t="s">
        <v>4287</v>
      </c>
      <c r="I51" s="44" t="n">
        <v>2843</v>
      </c>
      <c r="J51" s="44" t="s">
        <v>208</v>
      </c>
      <c r="K51" s="46" t="s">
        <v>4288</v>
      </c>
      <c r="L51" s="478"/>
    </row>
    <row r="52" customFormat="false" ht="24" hidden="false" customHeight="true" outlineLevel="0" collapsed="false">
      <c r="A52" s="2"/>
      <c r="B52" s="67" t="n">
        <f aca="false">B49+1</f>
        <v>16</v>
      </c>
      <c r="C52" s="46" t="s">
        <v>901</v>
      </c>
      <c r="D52" s="67" t="s">
        <v>143</v>
      </c>
      <c r="E52" s="67" t="s">
        <v>4290</v>
      </c>
      <c r="F52" s="67" t="s">
        <v>4359</v>
      </c>
      <c r="G52" s="46" t="s">
        <v>4292</v>
      </c>
      <c r="H52" s="45" t="s">
        <v>4293</v>
      </c>
      <c r="I52" s="44" t="n">
        <v>2845</v>
      </c>
      <c r="J52" s="44" t="s">
        <v>6</v>
      </c>
      <c r="K52" s="46" t="s">
        <v>4360</v>
      </c>
      <c r="L52" s="478"/>
    </row>
    <row r="53" customFormat="false" ht="17.25" hidden="false" customHeight="true" outlineLevel="0" collapsed="false">
      <c r="A53" s="2"/>
      <c r="B53" s="67"/>
      <c r="C53" s="46"/>
      <c r="D53" s="67"/>
      <c r="E53" s="67"/>
      <c r="F53" s="67"/>
      <c r="G53" s="46"/>
      <c r="H53" s="45" t="s">
        <v>4295</v>
      </c>
      <c r="I53" s="44" t="n">
        <v>2846</v>
      </c>
      <c r="J53" s="44" t="s">
        <v>6</v>
      </c>
      <c r="K53" s="46" t="s">
        <v>4296</v>
      </c>
      <c r="L53" s="478"/>
    </row>
    <row r="54" customFormat="false" ht="36" hidden="false" customHeight="false" outlineLevel="0" collapsed="false">
      <c r="A54" s="2"/>
      <c r="B54" s="67"/>
      <c r="C54" s="46"/>
      <c r="D54" s="67"/>
      <c r="E54" s="67"/>
      <c r="F54" s="67"/>
      <c r="G54" s="46"/>
      <c r="H54" s="45" t="s">
        <v>4361</v>
      </c>
      <c r="I54" s="44" t="n">
        <v>2875</v>
      </c>
      <c r="J54" s="44" t="s">
        <v>6</v>
      </c>
      <c r="K54" s="46" t="s">
        <v>4362</v>
      </c>
      <c r="L54" s="478"/>
    </row>
    <row r="55" customFormat="false" ht="24" hidden="false" customHeight="false" outlineLevel="0" collapsed="false">
      <c r="A55" s="2"/>
      <c r="B55" s="67"/>
      <c r="C55" s="46"/>
      <c r="D55" s="67"/>
      <c r="E55" s="67"/>
      <c r="F55" s="67"/>
      <c r="G55" s="46"/>
      <c r="H55" s="45" t="s">
        <v>4299</v>
      </c>
      <c r="I55" s="44" t="n">
        <v>2848</v>
      </c>
      <c r="J55" s="44" t="s">
        <v>6</v>
      </c>
      <c r="K55" s="46" t="s">
        <v>4300</v>
      </c>
      <c r="L55" s="478"/>
    </row>
    <row r="56" customFormat="false" ht="24" hidden="false" customHeight="true" outlineLevel="0" collapsed="false">
      <c r="A56" s="2"/>
      <c r="B56" s="67" t="n">
        <f aca="false">B52+1</f>
        <v>17</v>
      </c>
      <c r="C56" s="46" t="s">
        <v>4363</v>
      </c>
      <c r="D56" s="67" t="s">
        <v>143</v>
      </c>
      <c r="E56" s="67" t="s">
        <v>4169</v>
      </c>
      <c r="F56" s="67" t="s">
        <v>178</v>
      </c>
      <c r="G56" s="46" t="s">
        <v>4302</v>
      </c>
      <c r="H56" s="46" t="s">
        <v>4164</v>
      </c>
      <c r="I56" s="44" t="n">
        <v>2849</v>
      </c>
      <c r="J56" s="44" t="s">
        <v>208</v>
      </c>
      <c r="K56" s="46" t="s">
        <v>4303</v>
      </c>
      <c r="L56" s="478"/>
    </row>
    <row r="57" customFormat="false" ht="24" hidden="false" customHeight="false" outlineLevel="0" collapsed="false">
      <c r="A57" s="2"/>
      <c r="B57" s="67"/>
      <c r="C57" s="46"/>
      <c r="D57" s="67"/>
      <c r="E57" s="67"/>
      <c r="F57" s="67"/>
      <c r="G57" s="46"/>
      <c r="H57" s="45" t="s">
        <v>4304</v>
      </c>
      <c r="I57" s="44" t="n">
        <v>1009</v>
      </c>
      <c r="J57" s="44" t="s">
        <v>208</v>
      </c>
      <c r="K57" s="46" t="s">
        <v>4305</v>
      </c>
      <c r="L57" s="478"/>
    </row>
    <row r="58" customFormat="false" ht="24" hidden="false" customHeight="false" outlineLevel="0" collapsed="false">
      <c r="A58" s="2"/>
      <c r="B58" s="67"/>
      <c r="C58" s="46"/>
      <c r="D58" s="67"/>
      <c r="E58" s="67"/>
      <c r="F58" s="67"/>
      <c r="G58" s="46"/>
      <c r="H58" s="45" t="s">
        <v>4364</v>
      </c>
      <c r="I58" s="44" t="n">
        <v>2851</v>
      </c>
      <c r="J58" s="44" t="s">
        <v>208</v>
      </c>
      <c r="K58" s="46" t="s">
        <v>4306</v>
      </c>
      <c r="L58" s="478"/>
    </row>
    <row r="59" customFormat="false" ht="24" hidden="false" customHeight="true" outlineLevel="0" collapsed="false">
      <c r="A59" s="2"/>
      <c r="B59" s="67" t="n">
        <f aca="false">B56+1</f>
        <v>18</v>
      </c>
      <c r="C59" s="46" t="s">
        <v>4365</v>
      </c>
      <c r="D59" s="67" t="s">
        <v>143</v>
      </c>
      <c r="E59" s="67" t="s">
        <v>285</v>
      </c>
      <c r="F59" s="67" t="s">
        <v>4313</v>
      </c>
      <c r="G59" s="46" t="s">
        <v>4314</v>
      </c>
      <c r="H59" s="46" t="s">
        <v>4164</v>
      </c>
      <c r="I59" s="44" t="n">
        <v>2855</v>
      </c>
      <c r="J59" s="44" t="s">
        <v>208</v>
      </c>
      <c r="K59" s="46" t="s">
        <v>4315</v>
      </c>
      <c r="L59" s="478"/>
    </row>
    <row r="60" customFormat="false" ht="24" hidden="false" customHeight="false" outlineLevel="0" collapsed="false">
      <c r="A60" s="2"/>
      <c r="B60" s="67"/>
      <c r="C60" s="46"/>
      <c r="D60" s="67"/>
      <c r="E60" s="67"/>
      <c r="F60" s="67"/>
      <c r="G60" s="46"/>
      <c r="H60" s="45" t="s">
        <v>4200</v>
      </c>
      <c r="I60" s="44" t="n">
        <v>2856</v>
      </c>
      <c r="J60" s="44" t="s">
        <v>208</v>
      </c>
      <c r="K60" s="46" t="s">
        <v>4317</v>
      </c>
      <c r="L60" s="478"/>
    </row>
    <row r="61" customFormat="false" ht="24" hidden="false" customHeight="false" outlineLevel="0" collapsed="false">
      <c r="A61" s="2"/>
      <c r="B61" s="67"/>
      <c r="C61" s="46"/>
      <c r="D61" s="67"/>
      <c r="E61" s="67"/>
      <c r="F61" s="67"/>
      <c r="G61" s="46"/>
      <c r="H61" s="45" t="s">
        <v>4364</v>
      </c>
      <c r="I61" s="44" t="n">
        <v>2857</v>
      </c>
      <c r="J61" s="44" t="s">
        <v>208</v>
      </c>
      <c r="K61" s="46" t="s">
        <v>4318</v>
      </c>
      <c r="L61" s="478"/>
    </row>
    <row r="62" customFormat="false" ht="48" hidden="false" customHeight="true" outlineLevel="0" collapsed="false">
      <c r="A62" s="2"/>
      <c r="B62" s="67" t="n">
        <f aca="false">B59+1</f>
        <v>19</v>
      </c>
      <c r="C62" s="46" t="s">
        <v>4366</v>
      </c>
      <c r="D62" s="67" t="s">
        <v>143</v>
      </c>
      <c r="E62" s="67"/>
      <c r="F62" s="67"/>
      <c r="G62" s="46" t="s">
        <v>4320</v>
      </c>
      <c r="H62" s="46" t="s">
        <v>4164</v>
      </c>
      <c r="I62" s="44" t="n">
        <v>2858</v>
      </c>
      <c r="J62" s="44" t="s">
        <v>208</v>
      </c>
      <c r="K62" s="46" t="s">
        <v>4367</v>
      </c>
      <c r="L62" s="478"/>
    </row>
    <row r="63" customFormat="false" ht="48" hidden="false" customHeight="false" outlineLevel="0" collapsed="false">
      <c r="A63" s="2"/>
      <c r="B63" s="67"/>
      <c r="C63" s="46"/>
      <c r="D63" s="67"/>
      <c r="E63" s="67"/>
      <c r="F63" s="67"/>
      <c r="G63" s="46"/>
      <c r="H63" s="45" t="s">
        <v>4322</v>
      </c>
      <c r="I63" s="44" t="n">
        <v>2859</v>
      </c>
      <c r="J63" s="44" t="s">
        <v>208</v>
      </c>
      <c r="K63" s="46" t="s">
        <v>4323</v>
      </c>
      <c r="L63" s="478"/>
    </row>
    <row r="64" customFormat="false" ht="24" hidden="false" customHeight="false" outlineLevel="0" collapsed="false">
      <c r="A64" s="2"/>
      <c r="B64" s="67"/>
      <c r="C64" s="46"/>
      <c r="D64" s="67"/>
      <c r="E64" s="67"/>
      <c r="F64" s="67"/>
      <c r="G64" s="46"/>
      <c r="H64" s="45" t="s">
        <v>4364</v>
      </c>
      <c r="I64" s="44" t="n">
        <v>2860</v>
      </c>
      <c r="J64" s="44" t="s">
        <v>208</v>
      </c>
      <c r="K64" s="46" t="s">
        <v>4324</v>
      </c>
      <c r="L64" s="478"/>
    </row>
    <row r="65" customFormat="false" ht="36" hidden="false" customHeight="true" outlineLevel="0" collapsed="false">
      <c r="A65" s="2"/>
      <c r="B65" s="67" t="n">
        <f aca="false">B62+1</f>
        <v>20</v>
      </c>
      <c r="C65" s="46" t="s">
        <v>4325</v>
      </c>
      <c r="D65" s="67" t="s">
        <v>143</v>
      </c>
      <c r="E65" s="67" t="s">
        <v>300</v>
      </c>
      <c r="F65" s="67"/>
      <c r="G65" s="46" t="s">
        <v>4326</v>
      </c>
      <c r="H65" s="46" t="s">
        <v>4164</v>
      </c>
      <c r="I65" s="44" t="n">
        <v>2861</v>
      </c>
      <c r="J65" s="44" t="s">
        <v>6</v>
      </c>
      <c r="K65" s="46" t="s">
        <v>4368</v>
      </c>
      <c r="L65" s="478"/>
    </row>
    <row r="66" customFormat="false" ht="24" hidden="false" customHeight="false" outlineLevel="0" collapsed="false">
      <c r="A66" s="2"/>
      <c r="B66" s="67"/>
      <c r="C66" s="46"/>
      <c r="D66" s="67"/>
      <c r="E66" s="67"/>
      <c r="F66" s="67"/>
      <c r="G66" s="46"/>
      <c r="H66" s="45" t="s">
        <v>4219</v>
      </c>
      <c r="I66" s="479" t="n">
        <v>2862</v>
      </c>
      <c r="J66" s="44" t="s">
        <v>6</v>
      </c>
      <c r="K66" s="46" t="s">
        <v>4328</v>
      </c>
      <c r="L66" s="478"/>
    </row>
    <row r="67" customFormat="false" ht="24" hidden="false" customHeight="false" outlineLevel="0" collapsed="false">
      <c r="A67" s="2"/>
      <c r="B67" s="67"/>
      <c r="C67" s="46"/>
      <c r="D67" s="67"/>
      <c r="E67" s="67"/>
      <c r="F67" s="67"/>
      <c r="G67" s="46"/>
      <c r="H67" s="45" t="s">
        <v>4299</v>
      </c>
      <c r="I67" s="479" t="n">
        <v>2863</v>
      </c>
      <c r="J67" s="44" t="s">
        <v>6</v>
      </c>
      <c r="K67" s="46" t="s">
        <v>4329</v>
      </c>
      <c r="L67" s="478"/>
    </row>
    <row r="68" customFormat="false" ht="60" hidden="false" customHeight="false" outlineLevel="0" collapsed="false">
      <c r="A68" s="2"/>
      <c r="B68" s="67"/>
      <c r="C68" s="46"/>
      <c r="D68" s="67"/>
      <c r="E68" s="67"/>
      <c r="F68" s="67"/>
      <c r="G68" s="46"/>
      <c r="H68" s="45" t="s">
        <v>4369</v>
      </c>
      <c r="I68" s="44" t="n">
        <v>2873</v>
      </c>
      <c r="J68" s="44" t="s">
        <v>208</v>
      </c>
      <c r="K68" s="46" t="s">
        <v>4370</v>
      </c>
      <c r="L68" s="480"/>
    </row>
    <row r="69" customFormat="false" ht="24" hidden="false" customHeight="true" outlineLevel="0" collapsed="false">
      <c r="A69" s="2"/>
      <c r="B69" s="67" t="n">
        <f aca="false">B65+1</f>
        <v>21</v>
      </c>
      <c r="C69" s="46" t="s">
        <v>3862</v>
      </c>
      <c r="D69" s="67" t="s">
        <v>143</v>
      </c>
      <c r="E69" s="67" t="s">
        <v>197</v>
      </c>
      <c r="F69" s="67" t="s">
        <v>4222</v>
      </c>
      <c r="G69" s="46" t="s">
        <v>4332</v>
      </c>
      <c r="H69" s="46" t="s">
        <v>1329</v>
      </c>
      <c r="I69" s="479" t="n">
        <v>2864</v>
      </c>
      <c r="J69" s="44" t="s">
        <v>208</v>
      </c>
      <c r="K69" s="46" t="s">
        <v>4333</v>
      </c>
      <c r="L69" s="478"/>
    </row>
    <row r="70" customFormat="false" ht="24" hidden="false" customHeight="false" outlineLevel="0" collapsed="false">
      <c r="A70" s="2"/>
      <c r="B70" s="67"/>
      <c r="C70" s="46"/>
      <c r="D70" s="67"/>
      <c r="E70" s="67"/>
      <c r="F70" s="67"/>
      <c r="G70" s="46"/>
      <c r="H70" s="46" t="s">
        <v>4334</v>
      </c>
      <c r="I70" s="44" t="n">
        <v>2865</v>
      </c>
      <c r="J70" s="44" t="s">
        <v>208</v>
      </c>
      <c r="K70" s="46" t="s">
        <v>4335</v>
      </c>
      <c r="L70" s="481"/>
    </row>
    <row r="71" customFormat="false" ht="24" hidden="false" customHeight="false" outlineLevel="0" collapsed="false">
      <c r="A71" s="2"/>
      <c r="B71" s="67"/>
      <c r="C71" s="46"/>
      <c r="D71" s="67"/>
      <c r="E71" s="67"/>
      <c r="F71" s="67"/>
      <c r="G71" s="46"/>
      <c r="H71" s="45" t="s">
        <v>4364</v>
      </c>
      <c r="I71" s="44" t="n">
        <v>2866</v>
      </c>
      <c r="J71" s="44" t="s">
        <v>208</v>
      </c>
      <c r="K71" s="46" t="s">
        <v>4336</v>
      </c>
      <c r="L71" s="481"/>
    </row>
    <row r="72" customFormat="false" ht="15" hidden="false" customHeight="false" outlineLevel="0" collapsed="false">
      <c r="A72" s="2"/>
      <c r="B72" s="482"/>
      <c r="C72" s="370"/>
      <c r="D72" s="482"/>
      <c r="E72" s="482"/>
      <c r="F72" s="482"/>
      <c r="G72" s="370"/>
      <c r="H72" s="370"/>
      <c r="I72" s="482"/>
      <c r="J72" s="482"/>
      <c r="K72" s="370"/>
      <c r="L72" s="481"/>
    </row>
    <row r="73" customFormat="false" ht="15" hidden="false" customHeight="false" outlineLevel="0" collapsed="false">
      <c r="A73" s="2"/>
      <c r="B73" s="463"/>
      <c r="C73" s="464"/>
      <c r="D73" s="469"/>
      <c r="E73" s="469"/>
      <c r="F73" s="469"/>
      <c r="G73" s="469"/>
      <c r="H73" s="469"/>
      <c r="I73" s="465"/>
      <c r="J73" s="465"/>
      <c r="K73" s="470"/>
      <c r="L73" s="2"/>
    </row>
    <row r="74" customFormat="false" ht="15" hidden="false" customHeight="false" outlineLevel="0" collapsed="false"/>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60" activePane="bottomRight" state="frozen"/>
      <selection pane="topLeft" activeCell="A1" activeCellId="0" sqref="A1"/>
      <selection pane="topRight" activeCell="B1" activeCellId="0" sqref="B1"/>
      <selection pane="bottomLeft" activeCell="A60" activeCellId="0" sqref="A60"/>
      <selection pane="bottomRight" activeCell="C99" activeCellId="0" sqref="C99"/>
    </sheetView>
  </sheetViews>
  <sheetFormatPr defaultColWidth="11.5703125" defaultRowHeight="15" zeroHeight="true" outlineLevelRow="0" outlineLevelCol="0"/>
  <cols>
    <col collapsed="false" customWidth="true" hidden="false" outlineLevel="0" max="1" min="1" style="1" width="17.42"/>
    <col collapsed="false" customWidth="true" hidden="false" outlineLevel="0" max="2" min="2" style="1" width="84.57"/>
    <col collapsed="false" customWidth="true" hidden="false" outlineLevel="0" max="3" min="3" style="1" width="19"/>
    <col collapsed="false" customWidth="true" hidden="false" outlineLevel="0" max="4" min="4" style="1" width="25.42"/>
    <col collapsed="false" customWidth="true" hidden="false" outlineLevel="0" max="5" min="5" style="1" width="2.57"/>
    <col collapsed="false" customWidth="false" hidden="true" outlineLevel="0" max="1024" min="6" style="1" width="11.57"/>
  </cols>
  <sheetData>
    <row r="1" customFormat="false" ht="15" hidden="false" customHeight="false" outlineLevel="0" collapsed="false">
      <c r="A1" s="483" t="s">
        <v>4371</v>
      </c>
      <c r="B1" s="483"/>
      <c r="C1" s="484"/>
      <c r="D1" s="484"/>
      <c r="E1" s="484"/>
    </row>
    <row r="2" customFormat="false" ht="15" hidden="false" customHeight="false" outlineLevel="0" collapsed="false">
      <c r="A2" s="483" t="s">
        <v>4372</v>
      </c>
      <c r="B2" s="483"/>
      <c r="C2" s="484"/>
      <c r="D2" s="484"/>
      <c r="E2" s="484"/>
    </row>
    <row r="3" customFormat="false" ht="15" hidden="false" customHeight="false" outlineLevel="0" collapsed="false">
      <c r="A3" s="484"/>
      <c r="B3" s="485"/>
      <c r="C3" s="484"/>
      <c r="D3" s="484"/>
      <c r="E3" s="484"/>
    </row>
    <row r="4" customFormat="false" ht="15" hidden="false" customHeight="false" outlineLevel="0" collapsed="false">
      <c r="A4" s="486" t="s">
        <v>4373</v>
      </c>
      <c r="B4" s="487" t="s">
        <v>888</v>
      </c>
      <c r="C4" s="484"/>
      <c r="D4" s="484"/>
      <c r="E4" s="484"/>
    </row>
    <row r="5" customFormat="false" ht="15" hidden="false" customHeight="false" outlineLevel="0" collapsed="false">
      <c r="A5" s="486" t="s">
        <v>4374</v>
      </c>
      <c r="B5" s="487" t="s">
        <v>4375</v>
      </c>
      <c r="C5" s="484"/>
      <c r="D5" s="484"/>
      <c r="E5" s="484"/>
    </row>
    <row r="6" customFormat="false" ht="15" hidden="false" customHeight="false" outlineLevel="0" collapsed="false">
      <c r="A6" s="488" t="s">
        <v>4376</v>
      </c>
      <c r="B6" s="489" t="s">
        <v>4377</v>
      </c>
      <c r="C6" s="484"/>
      <c r="D6" s="484"/>
      <c r="E6" s="484"/>
    </row>
    <row r="7" customFormat="false" ht="15" hidden="false" customHeight="false" outlineLevel="0" collapsed="false">
      <c r="A7" s="490" t="s">
        <v>888</v>
      </c>
      <c r="B7" s="491" t="s">
        <v>4378</v>
      </c>
      <c r="C7" s="484"/>
      <c r="D7" s="484"/>
      <c r="E7" s="484"/>
    </row>
    <row r="8" customFormat="false" ht="15" hidden="false" customHeight="false" outlineLevel="0" collapsed="false">
      <c r="A8" s="490" t="s">
        <v>900</v>
      </c>
      <c r="B8" s="491" t="s">
        <v>951</v>
      </c>
      <c r="C8" s="484"/>
      <c r="D8" s="484"/>
      <c r="E8" s="484"/>
    </row>
    <row r="9" customFormat="false" ht="15" hidden="false" customHeight="false" outlineLevel="0" collapsed="false">
      <c r="A9" s="490" t="s">
        <v>907</v>
      </c>
      <c r="B9" s="491" t="s">
        <v>4379</v>
      </c>
      <c r="C9" s="484"/>
      <c r="D9" s="484"/>
      <c r="E9" s="484"/>
    </row>
    <row r="10" customFormat="false" ht="38.25" hidden="false" customHeight="false" outlineLevel="0" collapsed="false">
      <c r="A10" s="492" t="s">
        <v>914</v>
      </c>
      <c r="B10" s="493" t="s">
        <v>4380</v>
      </c>
      <c r="C10" s="484"/>
      <c r="D10" s="484"/>
      <c r="E10" s="484"/>
    </row>
    <row r="11" customFormat="false" ht="15" hidden="false" customHeight="false" outlineLevel="0" collapsed="false">
      <c r="A11" s="490" t="s">
        <v>919</v>
      </c>
      <c r="B11" s="491" t="s">
        <v>4381</v>
      </c>
      <c r="C11" s="484"/>
      <c r="D11" s="484"/>
      <c r="E11" s="484"/>
    </row>
    <row r="12" customFormat="false" ht="15" hidden="false" customHeight="false" outlineLevel="0" collapsed="false">
      <c r="A12" s="490" t="s">
        <v>920</v>
      </c>
      <c r="B12" s="491" t="s">
        <v>4382</v>
      </c>
      <c r="C12" s="484"/>
      <c r="D12" s="484"/>
      <c r="E12" s="484"/>
    </row>
    <row r="13" customFormat="false" ht="15" hidden="false" customHeight="false" outlineLevel="0" collapsed="false">
      <c r="A13" s="490" t="s">
        <v>940</v>
      </c>
      <c r="B13" s="491" t="s">
        <v>4383</v>
      </c>
      <c r="C13" s="484"/>
      <c r="D13" s="484"/>
      <c r="E13" s="484"/>
    </row>
    <row r="14" customFormat="false" ht="15" hidden="false" customHeight="false" outlineLevel="0" collapsed="false">
      <c r="A14" s="490" t="s">
        <v>950</v>
      </c>
      <c r="B14" s="491" t="s">
        <v>4384</v>
      </c>
      <c r="C14" s="484"/>
      <c r="D14" s="484"/>
      <c r="E14" s="484"/>
    </row>
    <row r="15" customFormat="false" ht="15" hidden="false" customHeight="false" outlineLevel="0" collapsed="false">
      <c r="A15" s="490" t="n">
        <v>11</v>
      </c>
      <c r="B15" s="491" t="s">
        <v>4385</v>
      </c>
      <c r="C15" s="484"/>
      <c r="D15" s="484"/>
      <c r="E15" s="484"/>
    </row>
    <row r="16" customFormat="false" ht="15" hidden="false" customHeight="false" outlineLevel="0" collapsed="false">
      <c r="A16" s="490" t="s">
        <v>4386</v>
      </c>
      <c r="B16" s="491" t="s">
        <v>4387</v>
      </c>
      <c r="C16" s="484"/>
      <c r="D16" s="484"/>
      <c r="E16" s="484"/>
    </row>
    <row r="17" customFormat="false" ht="26.25" hidden="false" customHeight="false" outlineLevel="0" collapsed="false">
      <c r="A17" s="492" t="s">
        <v>4388</v>
      </c>
      <c r="B17" s="491" t="s">
        <v>4389</v>
      </c>
      <c r="C17" s="484"/>
      <c r="D17" s="484"/>
      <c r="E17" s="484"/>
    </row>
    <row r="18" customFormat="false" ht="15" hidden="false" customHeight="false" outlineLevel="0" collapsed="false">
      <c r="A18" s="490" t="n">
        <v>14</v>
      </c>
      <c r="B18" s="491" t="s">
        <v>4390</v>
      </c>
      <c r="C18" s="484"/>
      <c r="D18" s="484"/>
      <c r="E18" s="484"/>
    </row>
    <row r="19" customFormat="false" ht="26.25" hidden="false" customHeight="false" outlineLevel="0" collapsed="false">
      <c r="A19" s="492" t="n">
        <v>15</v>
      </c>
      <c r="B19" s="491" t="s">
        <v>4391</v>
      </c>
      <c r="C19" s="484"/>
      <c r="D19" s="484"/>
      <c r="E19" s="484"/>
    </row>
    <row r="20" customFormat="false" ht="15" hidden="false" customHeight="false" outlineLevel="0" collapsed="false">
      <c r="A20" s="490" t="n">
        <v>16</v>
      </c>
      <c r="B20" s="491" t="s">
        <v>4392</v>
      </c>
      <c r="C20" s="484"/>
      <c r="D20" s="484"/>
      <c r="E20" s="484"/>
    </row>
    <row r="21" customFormat="false" ht="15" hidden="false" customHeight="false" outlineLevel="0" collapsed="false">
      <c r="A21" s="490" t="s">
        <v>4393</v>
      </c>
      <c r="B21" s="491" t="s">
        <v>4394</v>
      </c>
      <c r="C21" s="484"/>
      <c r="D21" s="484"/>
      <c r="E21" s="484"/>
    </row>
    <row r="22" customFormat="false" ht="15" hidden="false" customHeight="false" outlineLevel="0" collapsed="false">
      <c r="A22" s="490" t="n">
        <v>19</v>
      </c>
      <c r="B22" s="491" t="s">
        <v>4395</v>
      </c>
      <c r="C22" s="484"/>
      <c r="D22" s="484"/>
      <c r="E22" s="484"/>
    </row>
    <row r="23" customFormat="false" ht="15" hidden="false" customHeight="false" outlineLevel="0" collapsed="false">
      <c r="A23" s="490" t="s">
        <v>4396</v>
      </c>
      <c r="B23" s="491" t="s">
        <v>4397</v>
      </c>
      <c r="C23" s="484"/>
      <c r="D23" s="484"/>
      <c r="E23" s="484"/>
    </row>
    <row r="24" customFormat="false" ht="15" hidden="false" customHeight="false" outlineLevel="0" collapsed="false">
      <c r="A24" s="490" t="n">
        <v>21</v>
      </c>
      <c r="B24" s="491" t="s">
        <v>4398</v>
      </c>
      <c r="C24" s="484"/>
      <c r="D24" s="484"/>
      <c r="E24" s="484"/>
    </row>
    <row r="25" customFormat="false" ht="15" hidden="false" customHeight="false" outlineLevel="0" collapsed="false">
      <c r="A25" s="490" t="n">
        <v>23</v>
      </c>
      <c r="B25" s="491" t="s">
        <v>4399</v>
      </c>
      <c r="C25" s="484"/>
      <c r="D25" s="484"/>
      <c r="E25" s="484"/>
    </row>
    <row r="26" customFormat="false" ht="15" hidden="false" customHeight="false" outlineLevel="0" collapsed="false">
      <c r="A26" s="490" t="n">
        <v>24</v>
      </c>
      <c r="B26" s="491" t="s">
        <v>4400</v>
      </c>
      <c r="C26" s="484"/>
      <c r="D26" s="484"/>
      <c r="E26" s="484"/>
    </row>
    <row r="27" customFormat="false" ht="15" hidden="false" customHeight="false" outlineLevel="0" collapsed="false">
      <c r="A27" s="490" t="n">
        <v>28</v>
      </c>
      <c r="B27" s="491" t="s">
        <v>4401</v>
      </c>
      <c r="C27" s="484"/>
      <c r="D27" s="484"/>
      <c r="E27" s="484"/>
    </row>
    <row r="28" customFormat="false" ht="15" hidden="false" customHeight="false" outlineLevel="0" collapsed="false">
      <c r="A28" s="490" t="n">
        <v>29</v>
      </c>
      <c r="B28" s="491" t="s">
        <v>4402</v>
      </c>
      <c r="C28" s="484"/>
      <c r="D28" s="484"/>
      <c r="E28" s="484"/>
    </row>
    <row r="29" customFormat="false" ht="39" hidden="false" customHeight="false" outlineLevel="0" collapsed="false">
      <c r="A29" s="492" t="s">
        <v>4403</v>
      </c>
      <c r="B29" s="491" t="s">
        <v>4404</v>
      </c>
      <c r="C29" s="484"/>
      <c r="D29" s="484"/>
      <c r="E29" s="484"/>
    </row>
    <row r="30" customFormat="false" ht="15" hidden="false" customHeight="false" outlineLevel="0" collapsed="false">
      <c r="A30" s="490" t="s">
        <v>4405</v>
      </c>
      <c r="B30" s="491" t="s">
        <v>4406</v>
      </c>
      <c r="C30" s="484"/>
      <c r="D30" s="484"/>
      <c r="E30" s="484"/>
    </row>
    <row r="31" customFormat="false" ht="15" hidden="false" customHeight="false" outlineLevel="0" collapsed="false">
      <c r="A31" s="490" t="n">
        <v>32</v>
      </c>
      <c r="B31" s="491" t="s">
        <v>4407</v>
      </c>
      <c r="C31" s="484"/>
      <c r="D31" s="484"/>
      <c r="E31" s="484"/>
    </row>
    <row r="32" customFormat="false" ht="15" hidden="false" customHeight="false" outlineLevel="0" collapsed="false">
      <c r="A32" s="490" t="n">
        <v>34</v>
      </c>
      <c r="B32" s="491" t="s">
        <v>4408</v>
      </c>
      <c r="C32" s="484"/>
      <c r="D32" s="484"/>
      <c r="E32" s="484"/>
    </row>
    <row r="33" customFormat="false" ht="15" hidden="false" customHeight="false" outlineLevel="0" collapsed="false">
      <c r="A33" s="490" t="n">
        <v>35</v>
      </c>
      <c r="B33" s="491" t="s">
        <v>4409</v>
      </c>
      <c r="C33" s="484"/>
      <c r="D33" s="484"/>
      <c r="E33" s="484"/>
    </row>
    <row r="34" customFormat="false" ht="15" hidden="false" customHeight="false" outlineLevel="0" collapsed="false">
      <c r="A34" s="490" t="n">
        <v>36</v>
      </c>
      <c r="B34" s="491" t="s">
        <v>4410</v>
      </c>
      <c r="C34" s="484"/>
      <c r="D34" s="484"/>
      <c r="E34" s="484"/>
    </row>
    <row r="35" customFormat="false" ht="15" hidden="false" customHeight="false" outlineLevel="0" collapsed="false">
      <c r="A35" s="490" t="n">
        <v>37</v>
      </c>
      <c r="B35" s="491" t="s">
        <v>4411</v>
      </c>
      <c r="C35" s="484"/>
      <c r="D35" s="484"/>
      <c r="E35" s="484"/>
    </row>
    <row r="36" customFormat="false" ht="15" hidden="false" customHeight="false" outlineLevel="0" collapsed="false">
      <c r="A36" s="490" t="s">
        <v>4412</v>
      </c>
      <c r="B36" s="491" t="s">
        <v>4413</v>
      </c>
      <c r="C36" s="484"/>
      <c r="D36" s="484"/>
      <c r="E36" s="484"/>
    </row>
    <row r="37" customFormat="false" ht="15" hidden="false" customHeight="false" outlineLevel="0" collapsed="false">
      <c r="A37" s="490" t="s">
        <v>4414</v>
      </c>
      <c r="B37" s="491" t="s">
        <v>4415</v>
      </c>
      <c r="C37" s="484"/>
      <c r="D37" s="484"/>
      <c r="E37" s="484"/>
    </row>
    <row r="38" customFormat="false" ht="26.25" hidden="false" customHeight="false" outlineLevel="0" collapsed="false">
      <c r="A38" s="492" t="n">
        <v>42</v>
      </c>
      <c r="B38" s="491" t="s">
        <v>4416</v>
      </c>
      <c r="C38" s="484"/>
      <c r="D38" s="484"/>
      <c r="E38" s="484"/>
    </row>
    <row r="39" customFormat="false" ht="15" hidden="false" customHeight="false" outlineLevel="0" collapsed="false">
      <c r="A39" s="490" t="n">
        <v>43</v>
      </c>
      <c r="B39" s="491" t="s">
        <v>4417</v>
      </c>
      <c r="C39" s="484"/>
      <c r="D39" s="484"/>
      <c r="E39" s="484"/>
    </row>
    <row r="40" customFormat="false" ht="15" hidden="false" customHeight="false" outlineLevel="0" collapsed="false">
      <c r="A40" s="492" t="n">
        <v>45</v>
      </c>
      <c r="B40" s="491" t="s">
        <v>4418</v>
      </c>
      <c r="C40" s="484"/>
      <c r="D40" s="484"/>
      <c r="E40" s="484"/>
    </row>
    <row r="41" customFormat="false" ht="15" hidden="false" customHeight="false" outlineLevel="0" collapsed="false">
      <c r="A41" s="492" t="n">
        <v>55</v>
      </c>
      <c r="B41" s="491" t="s">
        <v>4419</v>
      </c>
      <c r="C41" s="484"/>
      <c r="D41" s="484"/>
      <c r="E41" s="484"/>
    </row>
    <row r="42" customFormat="false" ht="15" hidden="false" customHeight="false" outlineLevel="0" collapsed="false">
      <c r="A42" s="490" t="s">
        <v>4420</v>
      </c>
      <c r="B42" s="491" t="s">
        <v>4421</v>
      </c>
      <c r="C42" s="484"/>
      <c r="D42" s="484"/>
      <c r="E42" s="484"/>
    </row>
    <row r="43" customFormat="false" ht="15" hidden="false" customHeight="false" outlineLevel="0" collapsed="false">
      <c r="A43" s="490" t="s">
        <v>4422</v>
      </c>
      <c r="B43" s="491" t="s">
        <v>4423</v>
      </c>
      <c r="C43" s="484"/>
      <c r="D43" s="484"/>
      <c r="E43" s="484"/>
    </row>
    <row r="44" customFormat="false" ht="15" hidden="false" customHeight="false" outlineLevel="0" collapsed="false">
      <c r="A44" s="490" t="s">
        <v>4424</v>
      </c>
      <c r="B44" s="491" t="s">
        <v>4425</v>
      </c>
      <c r="C44" s="484"/>
      <c r="D44" s="484"/>
      <c r="E44" s="484"/>
    </row>
    <row r="45" customFormat="false" ht="15" hidden="false" customHeight="false" outlineLevel="0" collapsed="false">
      <c r="A45" s="490" t="n">
        <v>87</v>
      </c>
      <c r="B45" s="491" t="s">
        <v>4426</v>
      </c>
      <c r="C45" s="484"/>
      <c r="D45" s="484"/>
      <c r="E45" s="484"/>
    </row>
    <row r="46" customFormat="false" ht="15" hidden="false" customHeight="false" outlineLevel="0" collapsed="false">
      <c r="A46" s="490" t="n">
        <v>88</v>
      </c>
      <c r="B46" s="491" t="s">
        <v>4427</v>
      </c>
      <c r="C46" s="484"/>
      <c r="D46" s="484"/>
      <c r="E46" s="484"/>
    </row>
    <row r="47" customFormat="false" ht="15" hidden="false" customHeight="false" outlineLevel="0" collapsed="false">
      <c r="A47" s="494"/>
      <c r="B47" s="495"/>
      <c r="C47" s="484"/>
      <c r="D47" s="484"/>
      <c r="E47" s="484"/>
    </row>
    <row r="48" customFormat="false" ht="15" hidden="false" customHeight="false" outlineLevel="0" collapsed="false">
      <c r="A48" s="494"/>
      <c r="B48" s="495"/>
      <c r="C48" s="484"/>
      <c r="D48" s="484"/>
      <c r="E48" s="484"/>
    </row>
    <row r="49" customFormat="false" ht="15" hidden="false" customHeight="false" outlineLevel="0" collapsed="false">
      <c r="A49" s="484"/>
      <c r="B49" s="485"/>
      <c r="C49" s="484"/>
      <c r="D49" s="484"/>
      <c r="E49" s="484"/>
    </row>
    <row r="50" customFormat="false" ht="15" hidden="false" customHeight="false" outlineLevel="0" collapsed="false">
      <c r="A50" s="486" t="s">
        <v>4373</v>
      </c>
      <c r="B50" s="487" t="s">
        <v>895</v>
      </c>
      <c r="C50" s="484"/>
      <c r="D50" s="484"/>
      <c r="E50" s="484"/>
    </row>
    <row r="51" customFormat="false" ht="15" hidden="false" customHeight="false" outlineLevel="0" collapsed="false">
      <c r="A51" s="486" t="s">
        <v>4374</v>
      </c>
      <c r="B51" s="487" t="s">
        <v>4428</v>
      </c>
      <c r="C51" s="484"/>
      <c r="D51" s="484"/>
      <c r="E51" s="484"/>
    </row>
    <row r="52" customFormat="false" ht="15" hidden="false" customHeight="false" outlineLevel="0" collapsed="false">
      <c r="A52" s="488" t="s">
        <v>4376</v>
      </c>
      <c r="B52" s="489" t="s">
        <v>4377</v>
      </c>
      <c r="C52" s="484"/>
      <c r="D52" s="484"/>
      <c r="E52" s="484"/>
    </row>
    <row r="53" customFormat="false" ht="15" hidden="false" customHeight="false" outlineLevel="0" collapsed="false">
      <c r="A53" s="496" t="s">
        <v>4429</v>
      </c>
      <c r="B53" s="496"/>
      <c r="C53" s="484"/>
      <c r="D53" s="484"/>
      <c r="E53" s="484"/>
    </row>
    <row r="54" customFormat="false" ht="15" hidden="false" customHeight="false" outlineLevel="0" collapsed="false">
      <c r="A54" s="497" t="s">
        <v>4430</v>
      </c>
      <c r="B54" s="497"/>
      <c r="C54" s="484"/>
      <c r="D54" s="484"/>
      <c r="E54" s="484"/>
    </row>
    <row r="55" customFormat="false" ht="15" hidden="false" customHeight="false" outlineLevel="0" collapsed="false">
      <c r="A55" s="498"/>
      <c r="B55" s="499"/>
      <c r="C55" s="484"/>
      <c r="D55" s="484"/>
      <c r="E55" s="484"/>
    </row>
    <row r="56" customFormat="false" ht="15" hidden="false" customHeight="false" outlineLevel="0" collapsed="false">
      <c r="A56" s="486" t="s">
        <v>4373</v>
      </c>
      <c r="B56" s="487" t="s">
        <v>900</v>
      </c>
      <c r="C56" s="484"/>
      <c r="D56" s="484"/>
      <c r="E56" s="484"/>
    </row>
    <row r="57" customFormat="false" ht="15" hidden="false" customHeight="false" outlineLevel="0" collapsed="false">
      <c r="A57" s="486" t="s">
        <v>4374</v>
      </c>
      <c r="B57" s="487" t="s">
        <v>4431</v>
      </c>
      <c r="C57" s="484"/>
      <c r="D57" s="484"/>
      <c r="E57" s="484"/>
    </row>
    <row r="58" customFormat="false" ht="15" hidden="false" customHeight="false" outlineLevel="0" collapsed="false">
      <c r="A58" s="488" t="s">
        <v>4376</v>
      </c>
      <c r="B58" s="489" t="s">
        <v>4377</v>
      </c>
      <c r="C58" s="484"/>
      <c r="D58" s="484"/>
      <c r="E58" s="484"/>
    </row>
    <row r="59" customFormat="false" ht="15" hidden="false" customHeight="false" outlineLevel="0" collapsed="false">
      <c r="A59" s="496" t="s">
        <v>4432</v>
      </c>
      <c r="B59" s="496"/>
      <c r="C59" s="484"/>
      <c r="D59" s="484"/>
      <c r="E59" s="484"/>
    </row>
    <row r="60" customFormat="false" ht="15" hidden="false" customHeight="false" outlineLevel="0" collapsed="false">
      <c r="A60" s="500" t="s">
        <v>4433</v>
      </c>
      <c r="B60" s="500"/>
      <c r="C60" s="484"/>
      <c r="D60" s="484"/>
      <c r="E60" s="484"/>
    </row>
    <row r="61" customFormat="false" ht="15" hidden="false" customHeight="false" outlineLevel="0" collapsed="false">
      <c r="A61" s="484"/>
      <c r="B61" s="485"/>
      <c r="C61" s="484"/>
      <c r="D61" s="484"/>
      <c r="E61" s="484"/>
    </row>
    <row r="62" customFormat="false" ht="15" hidden="false" customHeight="false" outlineLevel="0" collapsed="false">
      <c r="A62" s="486" t="s">
        <v>4373</v>
      </c>
      <c r="B62" s="487" t="s">
        <v>907</v>
      </c>
      <c r="C62" s="484"/>
      <c r="D62" s="484"/>
      <c r="E62" s="484"/>
    </row>
    <row r="63" customFormat="false" ht="15" hidden="false" customHeight="false" outlineLevel="0" collapsed="false">
      <c r="A63" s="486" t="s">
        <v>4374</v>
      </c>
      <c r="B63" s="487" t="s">
        <v>4434</v>
      </c>
      <c r="C63" s="484"/>
      <c r="D63" s="484"/>
      <c r="E63" s="484"/>
    </row>
    <row r="64" customFormat="false" ht="15" hidden="false" customHeight="false" outlineLevel="0" collapsed="false">
      <c r="A64" s="488" t="s">
        <v>4376</v>
      </c>
      <c r="B64" s="489" t="s">
        <v>4377</v>
      </c>
      <c r="C64" s="484"/>
      <c r="D64" s="484"/>
      <c r="E64" s="484"/>
    </row>
    <row r="65" customFormat="false" ht="15" hidden="false" customHeight="false" outlineLevel="0" collapsed="false">
      <c r="A65" s="496" t="s">
        <v>4435</v>
      </c>
      <c r="B65" s="496"/>
      <c r="C65" s="484"/>
      <c r="D65" s="484"/>
      <c r="E65" s="484"/>
    </row>
    <row r="66" customFormat="false" ht="15" hidden="false" customHeight="false" outlineLevel="0" collapsed="false">
      <c r="A66" s="497" t="s">
        <v>4436</v>
      </c>
      <c r="B66" s="497"/>
      <c r="C66" s="484"/>
      <c r="D66" s="484"/>
      <c r="E66" s="484"/>
    </row>
    <row r="67" customFormat="false" ht="15" hidden="false" customHeight="false" outlineLevel="0" collapsed="false">
      <c r="A67" s="484"/>
      <c r="B67" s="485"/>
      <c r="C67" s="484"/>
      <c r="D67" s="484"/>
      <c r="E67" s="484"/>
    </row>
    <row r="68" customFormat="false" ht="15" hidden="false" customHeight="true" outlineLevel="0" collapsed="false">
      <c r="A68" s="486" t="s">
        <v>4373</v>
      </c>
      <c r="B68" s="491" t="s">
        <v>914</v>
      </c>
      <c r="C68" s="491"/>
      <c r="D68" s="491"/>
      <c r="E68" s="484"/>
    </row>
    <row r="69" customFormat="false" ht="15" hidden="false" customHeight="true" outlineLevel="0" collapsed="false">
      <c r="A69" s="501" t="s">
        <v>4374</v>
      </c>
      <c r="B69" s="491" t="s">
        <v>4437</v>
      </c>
      <c r="C69" s="491"/>
      <c r="D69" s="491"/>
      <c r="E69" s="484"/>
    </row>
    <row r="70" customFormat="false" ht="15" hidden="false" customHeight="false" outlineLevel="0" collapsed="false">
      <c r="A70" s="488" t="s">
        <v>4376</v>
      </c>
      <c r="B70" s="489" t="s">
        <v>4377</v>
      </c>
      <c r="C70" s="489" t="s">
        <v>4438</v>
      </c>
      <c r="D70" s="488" t="s">
        <v>4439</v>
      </c>
      <c r="E70" s="484"/>
    </row>
    <row r="71" customFormat="false" ht="15" hidden="false" customHeight="false" outlineLevel="0" collapsed="false">
      <c r="A71" s="490" t="s">
        <v>4440</v>
      </c>
      <c r="B71" s="487" t="s">
        <v>4441</v>
      </c>
      <c r="C71" s="490" t="s">
        <v>4442</v>
      </c>
      <c r="D71" s="490" t="s">
        <v>4443</v>
      </c>
      <c r="E71" s="484"/>
    </row>
    <row r="72" customFormat="false" ht="15" hidden="false" customHeight="false" outlineLevel="0" collapsed="false">
      <c r="A72" s="490" t="n">
        <v>1016</v>
      </c>
      <c r="B72" s="487" t="s">
        <v>4444</v>
      </c>
      <c r="C72" s="490" t="s">
        <v>4442</v>
      </c>
      <c r="D72" s="490" t="s">
        <v>4445</v>
      </c>
      <c r="E72" s="484"/>
    </row>
    <row r="73" customFormat="false" ht="15" hidden="false" customHeight="false" outlineLevel="0" collapsed="false">
      <c r="A73" s="490" t="s">
        <v>4446</v>
      </c>
      <c r="B73" s="487" t="s">
        <v>4447</v>
      </c>
      <c r="C73" s="490" t="s">
        <v>4448</v>
      </c>
      <c r="D73" s="490" t="s">
        <v>1144</v>
      </c>
      <c r="E73" s="484"/>
    </row>
    <row r="74" customFormat="false" ht="15" hidden="false" customHeight="false" outlineLevel="0" collapsed="false">
      <c r="A74" s="490" t="n">
        <v>3000</v>
      </c>
      <c r="B74" s="487" t="s">
        <v>4449</v>
      </c>
      <c r="C74" s="490" t="s">
        <v>4450</v>
      </c>
      <c r="D74" s="490" t="s">
        <v>4451</v>
      </c>
      <c r="E74" s="484"/>
    </row>
    <row r="75" customFormat="false" ht="15" hidden="false" customHeight="false" outlineLevel="0" collapsed="false">
      <c r="A75" s="490" t="n">
        <v>7152</v>
      </c>
      <c r="B75" s="487" t="s">
        <v>4452</v>
      </c>
      <c r="C75" s="490" t="s">
        <v>4453</v>
      </c>
      <c r="D75" s="490" t="s">
        <v>4454</v>
      </c>
      <c r="E75" s="484"/>
    </row>
    <row r="76" customFormat="false" ht="15" hidden="false" customHeight="false" outlineLevel="0" collapsed="false">
      <c r="A76" s="490" t="n">
        <v>9995</v>
      </c>
      <c r="B76" s="487" t="s">
        <v>4455</v>
      </c>
      <c r="C76" s="490" t="s">
        <v>4456</v>
      </c>
      <c r="D76" s="490" t="s">
        <v>4457</v>
      </c>
      <c r="E76" s="484"/>
    </row>
    <row r="77" customFormat="false" ht="15" hidden="false" customHeight="false" outlineLevel="0" collapsed="false">
      <c r="A77" s="490" t="n">
        <v>9996</v>
      </c>
      <c r="B77" s="487" t="s">
        <v>4458</v>
      </c>
      <c r="C77" s="490" t="s">
        <v>4456</v>
      </c>
      <c r="D77" s="490" t="s">
        <v>4459</v>
      </c>
      <c r="E77" s="484"/>
    </row>
    <row r="78" customFormat="false" ht="15" hidden="false" customHeight="false" outlineLevel="0" collapsed="false">
      <c r="A78" s="490" t="n">
        <v>9997</v>
      </c>
      <c r="B78" s="487" t="s">
        <v>4460</v>
      </c>
      <c r="C78" s="490" t="s">
        <v>4442</v>
      </c>
      <c r="D78" s="490" t="s">
        <v>4461</v>
      </c>
      <c r="E78" s="484"/>
    </row>
    <row r="79" customFormat="false" ht="15" hidden="false" customHeight="false" outlineLevel="0" collapsed="false">
      <c r="A79" s="490" t="n">
        <v>9998</v>
      </c>
      <c r="B79" s="487" t="s">
        <v>4462</v>
      </c>
      <c r="C79" s="490" t="s">
        <v>4456</v>
      </c>
      <c r="D79" s="490" t="s">
        <v>4463</v>
      </c>
      <c r="E79" s="484"/>
    </row>
    <row r="80" customFormat="false" ht="15" hidden="false" customHeight="false" outlineLevel="0" collapsed="false">
      <c r="A80" s="490" t="s">
        <v>4464</v>
      </c>
      <c r="B80" s="487" t="s">
        <v>1149</v>
      </c>
      <c r="C80" s="490" t="s">
        <v>4453</v>
      </c>
      <c r="D80" s="490" t="s">
        <v>4465</v>
      </c>
      <c r="E80" s="484"/>
    </row>
    <row r="81" customFormat="false" ht="15" hidden="false" customHeight="false" outlineLevel="0" collapsed="false">
      <c r="A81" s="484"/>
      <c r="B81" s="484"/>
      <c r="C81" s="484"/>
      <c r="D81" s="484"/>
      <c r="E81" s="484"/>
    </row>
    <row r="82" customFormat="false" ht="15" hidden="false" customHeight="false" outlineLevel="0" collapsed="false">
      <c r="A82" s="502" t="s">
        <v>4373</v>
      </c>
      <c r="B82" s="487" t="s">
        <v>919</v>
      </c>
      <c r="C82" s="484"/>
      <c r="D82" s="484"/>
      <c r="E82" s="484"/>
    </row>
    <row r="83" customFormat="false" ht="15" hidden="false" customHeight="false" outlineLevel="0" collapsed="false">
      <c r="A83" s="486" t="s">
        <v>4374</v>
      </c>
      <c r="B83" s="487" t="s">
        <v>4466</v>
      </c>
      <c r="C83" s="484"/>
      <c r="D83" s="484"/>
      <c r="E83" s="484"/>
    </row>
    <row r="84" customFormat="false" ht="15" hidden="false" customHeight="false" outlineLevel="0" collapsed="false">
      <c r="A84" s="488" t="s">
        <v>4376</v>
      </c>
      <c r="B84" s="489" t="s">
        <v>4377</v>
      </c>
      <c r="C84" s="484"/>
      <c r="D84" s="484"/>
      <c r="E84" s="484"/>
    </row>
    <row r="85" customFormat="false" ht="15" hidden="false" customHeight="false" outlineLevel="0" collapsed="false">
      <c r="A85" s="490" t="s">
        <v>4467</v>
      </c>
      <c r="B85" s="487" t="s">
        <v>4468</v>
      </c>
      <c r="C85" s="484"/>
      <c r="D85" s="484"/>
      <c r="E85" s="484"/>
    </row>
    <row r="86" customFormat="false" ht="15" hidden="false" customHeight="false" outlineLevel="0" collapsed="false">
      <c r="A86" s="490" t="s">
        <v>4469</v>
      </c>
      <c r="B86" s="487" t="s">
        <v>4470</v>
      </c>
      <c r="C86" s="484"/>
      <c r="D86" s="484"/>
      <c r="E86" s="484"/>
    </row>
    <row r="87" customFormat="false" ht="15" hidden="false" customHeight="false" outlineLevel="0" collapsed="false">
      <c r="A87" s="490" t="s">
        <v>4471</v>
      </c>
      <c r="B87" s="487" t="s">
        <v>4472</v>
      </c>
      <c r="C87" s="484"/>
      <c r="D87" s="484"/>
      <c r="E87" s="484"/>
    </row>
    <row r="88" customFormat="false" ht="15" hidden="false" customHeight="false" outlineLevel="0" collapsed="false">
      <c r="A88" s="490" t="s">
        <v>4473</v>
      </c>
      <c r="B88" s="487" t="s">
        <v>4474</v>
      </c>
      <c r="C88" s="484"/>
      <c r="D88" s="484"/>
      <c r="E88" s="484"/>
    </row>
    <row r="89" customFormat="false" ht="15" hidden="false" customHeight="false" outlineLevel="0" collapsed="false">
      <c r="A89" s="490" t="s">
        <v>4475</v>
      </c>
      <c r="B89" s="487" t="s">
        <v>4476</v>
      </c>
      <c r="C89" s="484"/>
      <c r="D89" s="484"/>
      <c r="E89" s="484"/>
    </row>
    <row r="90" customFormat="false" ht="15" hidden="false" customHeight="false" outlineLevel="0" collapsed="false">
      <c r="A90" s="490" t="s">
        <v>4477</v>
      </c>
      <c r="B90" s="487" t="s">
        <v>4478</v>
      </c>
      <c r="C90" s="484"/>
      <c r="D90" s="484"/>
      <c r="E90" s="484"/>
    </row>
    <row r="91" customFormat="false" ht="15" hidden="false" customHeight="false" outlineLevel="0" collapsed="false">
      <c r="A91" s="490" t="s">
        <v>4479</v>
      </c>
      <c r="B91" s="487" t="s">
        <v>4480</v>
      </c>
      <c r="C91" s="484"/>
      <c r="D91" s="484"/>
      <c r="E91" s="484"/>
    </row>
    <row r="92" customFormat="false" ht="15" hidden="false" customHeight="false" outlineLevel="0" collapsed="false">
      <c r="A92" s="490" t="s">
        <v>184</v>
      </c>
      <c r="B92" s="487" t="s">
        <v>4481</v>
      </c>
      <c r="C92" s="484"/>
      <c r="D92" s="484"/>
      <c r="E92" s="484"/>
    </row>
    <row r="93" customFormat="false" ht="15" hidden="false" customHeight="false" outlineLevel="0" collapsed="false">
      <c r="A93" s="490" t="s">
        <v>4482</v>
      </c>
      <c r="B93" s="487" t="s">
        <v>4483</v>
      </c>
      <c r="C93" s="484"/>
      <c r="D93" s="484"/>
      <c r="E93" s="484"/>
    </row>
    <row r="94" customFormat="false" ht="15" hidden="false" customHeight="false" outlineLevel="0" collapsed="false">
      <c r="A94" s="490" t="s">
        <v>4484</v>
      </c>
      <c r="B94" s="487" t="s">
        <v>4485</v>
      </c>
      <c r="C94" s="484"/>
      <c r="D94" s="484"/>
      <c r="E94" s="484"/>
    </row>
    <row r="95" customFormat="false" ht="15" hidden="false" customHeight="false" outlineLevel="0" collapsed="false">
      <c r="A95" s="503" t="s">
        <v>4486</v>
      </c>
      <c r="B95" s="504" t="s">
        <v>4487</v>
      </c>
      <c r="C95" s="484"/>
      <c r="D95" s="484"/>
      <c r="E95" s="484"/>
    </row>
    <row r="96" customFormat="false" ht="15" hidden="false" customHeight="false" outlineLevel="0" collapsed="false">
      <c r="A96" s="503" t="s">
        <v>4488</v>
      </c>
      <c r="B96" s="504" t="s">
        <v>4489</v>
      </c>
      <c r="C96" s="484"/>
      <c r="D96" s="484"/>
      <c r="E96" s="484"/>
    </row>
    <row r="97" customFormat="false" ht="15" hidden="false" customHeight="false" outlineLevel="0" collapsed="false">
      <c r="A97" s="505"/>
      <c r="B97" s="485"/>
      <c r="C97" s="484"/>
      <c r="D97" s="484"/>
      <c r="E97" s="484"/>
    </row>
    <row r="98" customFormat="false" ht="15" hidden="false" customHeight="false" outlineLevel="0" collapsed="false">
      <c r="A98" s="486" t="s">
        <v>4373</v>
      </c>
      <c r="B98" s="487" t="s">
        <v>920</v>
      </c>
      <c r="C98" s="484"/>
      <c r="D98" s="484"/>
      <c r="E98" s="484"/>
    </row>
    <row r="99" customFormat="false" ht="15" hidden="false" customHeight="false" outlineLevel="0" collapsed="false">
      <c r="A99" s="486" t="s">
        <v>4374</v>
      </c>
      <c r="B99" s="487" t="s">
        <v>4490</v>
      </c>
      <c r="C99" s="484"/>
      <c r="D99" s="484"/>
      <c r="E99" s="484"/>
    </row>
    <row r="100" customFormat="false" ht="15" hidden="false" customHeight="false" outlineLevel="0" collapsed="false">
      <c r="A100" s="488" t="s">
        <v>4376</v>
      </c>
      <c r="B100" s="489" t="s">
        <v>4377</v>
      </c>
      <c r="C100" s="489" t="s">
        <v>4491</v>
      </c>
      <c r="D100" s="484"/>
      <c r="E100" s="484"/>
    </row>
    <row r="101" customFormat="false" ht="15" hidden="false" customHeight="false" outlineLevel="0" collapsed="false">
      <c r="A101" s="490" t="s">
        <v>4492</v>
      </c>
      <c r="B101" s="487" t="s">
        <v>4493</v>
      </c>
      <c r="C101" s="490" t="n">
        <v>1000</v>
      </c>
      <c r="D101" s="484"/>
      <c r="E101" s="484"/>
    </row>
    <row r="102" customFormat="false" ht="15" hidden="false" customHeight="false" outlineLevel="0" collapsed="false">
      <c r="A102" s="490" t="s">
        <v>4494</v>
      </c>
      <c r="B102" s="487" t="s">
        <v>4495</v>
      </c>
      <c r="C102" s="490" t="n">
        <v>9996</v>
      </c>
      <c r="D102" s="484"/>
      <c r="E102" s="484"/>
    </row>
    <row r="103" customFormat="false" ht="15" hidden="false" customHeight="false" outlineLevel="0" collapsed="false">
      <c r="A103" s="490" t="s">
        <v>4386</v>
      </c>
      <c r="B103" s="487" t="s">
        <v>4496</v>
      </c>
      <c r="C103" s="490" t="n">
        <v>9996</v>
      </c>
      <c r="D103" s="484"/>
      <c r="E103" s="484"/>
    </row>
    <row r="104" customFormat="false" ht="15" hidden="false" customHeight="false" outlineLevel="0" collapsed="false">
      <c r="A104" s="490" t="s">
        <v>4388</v>
      </c>
      <c r="B104" s="487" t="s">
        <v>4497</v>
      </c>
      <c r="C104" s="490" t="n">
        <v>9996</v>
      </c>
      <c r="D104" s="484"/>
      <c r="E104" s="484"/>
    </row>
    <row r="105" customFormat="false" ht="15" hidden="false" customHeight="false" outlineLevel="0" collapsed="false">
      <c r="A105" s="490" t="s">
        <v>4498</v>
      </c>
      <c r="B105" s="487" t="s">
        <v>4499</v>
      </c>
      <c r="C105" s="490" t="n">
        <v>9996</v>
      </c>
      <c r="D105" s="484"/>
      <c r="E105" s="484"/>
    </row>
    <row r="106" customFormat="false" ht="15" hidden="false" customHeight="false" outlineLevel="0" collapsed="false">
      <c r="A106" s="490" t="s">
        <v>4500</v>
      </c>
      <c r="B106" s="487" t="s">
        <v>4501</v>
      </c>
      <c r="C106" s="490" t="n">
        <v>9996</v>
      </c>
      <c r="D106" s="484"/>
      <c r="E106" s="484"/>
    </row>
    <row r="107" customFormat="false" ht="15" hidden="false" customHeight="false" outlineLevel="0" collapsed="false">
      <c r="A107" s="490" t="s">
        <v>4502</v>
      </c>
      <c r="B107" s="487" t="s">
        <v>4503</v>
      </c>
      <c r="C107" s="490" t="n">
        <v>9996</v>
      </c>
      <c r="D107" s="484"/>
      <c r="E107" s="484"/>
    </row>
    <row r="108" customFormat="false" ht="15" hidden="false" customHeight="false" outlineLevel="0" collapsed="false">
      <c r="A108" s="490" t="n">
        <v>17</v>
      </c>
      <c r="B108" s="487" t="s">
        <v>4504</v>
      </c>
      <c r="C108" s="490" t="s">
        <v>4505</v>
      </c>
      <c r="D108" s="484"/>
      <c r="E108" s="484"/>
    </row>
    <row r="109" customFormat="false" ht="15" hidden="false" customHeight="false" outlineLevel="0" collapsed="false">
      <c r="A109" s="490" t="s">
        <v>4396</v>
      </c>
      <c r="B109" s="487" t="s">
        <v>4506</v>
      </c>
      <c r="C109" s="490" t="n">
        <v>9997</v>
      </c>
      <c r="D109" s="484"/>
      <c r="E109" s="484"/>
    </row>
    <row r="110" customFormat="false" ht="15" hidden="false" customHeight="false" outlineLevel="0" collapsed="false">
      <c r="A110" s="490" t="n">
        <v>21</v>
      </c>
      <c r="B110" s="487" t="s">
        <v>4507</v>
      </c>
      <c r="C110" s="490" t="n">
        <v>9996</v>
      </c>
      <c r="D110" s="484"/>
      <c r="E110" s="484"/>
    </row>
    <row r="111" customFormat="false" ht="15" hidden="false" customHeight="false" outlineLevel="0" collapsed="false">
      <c r="A111" s="490" t="s">
        <v>4403</v>
      </c>
      <c r="B111" s="487" t="s">
        <v>4508</v>
      </c>
      <c r="C111" s="490" t="n">
        <v>9998</v>
      </c>
      <c r="D111" s="484"/>
      <c r="E111" s="484"/>
    </row>
    <row r="112" customFormat="false" ht="15" hidden="false" customHeight="false" outlineLevel="0" collapsed="false">
      <c r="A112" s="490" t="s">
        <v>4405</v>
      </c>
      <c r="B112" s="487" t="s">
        <v>4509</v>
      </c>
      <c r="C112" s="490" t="n">
        <v>9996</v>
      </c>
      <c r="D112" s="484"/>
      <c r="E112" s="484"/>
    </row>
    <row r="113" customFormat="false" ht="15" hidden="false" customHeight="false" outlineLevel="0" collapsed="false">
      <c r="A113" s="490" t="s">
        <v>4510</v>
      </c>
      <c r="B113" s="487" t="s">
        <v>4511</v>
      </c>
      <c r="C113" s="490" t="n">
        <v>9996</v>
      </c>
      <c r="D113" s="484"/>
      <c r="E113" s="484"/>
    </row>
    <row r="114" customFormat="false" ht="15" hidden="false" customHeight="false" outlineLevel="0" collapsed="false">
      <c r="A114" s="490" t="s">
        <v>4512</v>
      </c>
      <c r="B114" s="487" t="s">
        <v>4513</v>
      </c>
      <c r="C114" s="490" t="n">
        <v>9996</v>
      </c>
      <c r="D114" s="484"/>
      <c r="E114" s="484"/>
    </row>
    <row r="115" customFormat="false" ht="15" hidden="false" customHeight="false" outlineLevel="0" collapsed="false">
      <c r="A115" s="490" t="s">
        <v>4514</v>
      </c>
      <c r="B115" s="487" t="s">
        <v>4515</v>
      </c>
      <c r="C115" s="490" t="n">
        <v>9996</v>
      </c>
      <c r="D115" s="484"/>
      <c r="E115" s="484"/>
    </row>
    <row r="116" customFormat="false" ht="15" hidden="false" customHeight="false" outlineLevel="0" collapsed="false">
      <c r="A116" s="490" t="s">
        <v>4516</v>
      </c>
      <c r="B116" s="487" t="s">
        <v>4517</v>
      </c>
      <c r="C116" s="490" t="n">
        <v>9996</v>
      </c>
      <c r="D116" s="484"/>
      <c r="E116" s="484"/>
    </row>
    <row r="117" customFormat="false" ht="15" hidden="false" customHeight="false" outlineLevel="0" collapsed="false">
      <c r="A117" s="490" t="s">
        <v>4518</v>
      </c>
      <c r="B117" s="487" t="s">
        <v>4519</v>
      </c>
      <c r="C117" s="490" t="n">
        <v>9996</v>
      </c>
      <c r="D117" s="484"/>
      <c r="E117" s="484"/>
    </row>
    <row r="118" customFormat="false" ht="15" hidden="false" customHeight="false" outlineLevel="0" collapsed="false">
      <c r="A118" s="490" t="n">
        <v>37</v>
      </c>
      <c r="B118" s="487" t="s">
        <v>4520</v>
      </c>
      <c r="C118" s="490" t="n">
        <v>9996</v>
      </c>
      <c r="D118" s="484"/>
      <c r="E118" s="484"/>
    </row>
    <row r="119" customFormat="false" ht="15" hidden="false" customHeight="false" outlineLevel="0" collapsed="false">
      <c r="A119" s="490" t="s">
        <v>4412</v>
      </c>
      <c r="B119" s="487" t="s">
        <v>4521</v>
      </c>
      <c r="C119" s="490" t="s">
        <v>4522</v>
      </c>
      <c r="D119" s="484"/>
      <c r="E119" s="484"/>
    </row>
    <row r="120" customFormat="false" ht="15" hidden="false" customHeight="false" outlineLevel="0" collapsed="false">
      <c r="A120" s="505"/>
      <c r="B120" s="485"/>
      <c r="C120" s="484"/>
      <c r="D120" s="484"/>
      <c r="E120" s="484"/>
    </row>
    <row r="121" customFormat="false" ht="15" hidden="false" customHeight="false" outlineLevel="0" collapsed="false">
      <c r="A121" s="486" t="s">
        <v>4373</v>
      </c>
      <c r="B121" s="487" t="s">
        <v>940</v>
      </c>
      <c r="C121" s="484"/>
      <c r="D121" s="484"/>
      <c r="E121" s="484"/>
    </row>
    <row r="122" customFormat="false" ht="15" hidden="false" customHeight="false" outlineLevel="0" collapsed="false">
      <c r="A122" s="486" t="s">
        <v>4374</v>
      </c>
      <c r="B122" s="487" t="s">
        <v>4523</v>
      </c>
      <c r="C122" s="484"/>
      <c r="D122" s="484"/>
      <c r="E122" s="484"/>
    </row>
    <row r="123" customFormat="false" ht="15" hidden="false" customHeight="false" outlineLevel="0" collapsed="false">
      <c r="A123" s="488" t="s">
        <v>4376</v>
      </c>
      <c r="B123" s="489" t="s">
        <v>4377</v>
      </c>
      <c r="C123" s="484"/>
      <c r="D123" s="484"/>
      <c r="E123" s="484"/>
    </row>
    <row r="124" customFormat="false" ht="15" hidden="false" customHeight="false" outlineLevel="0" collapsed="false">
      <c r="A124" s="490" t="s">
        <v>888</v>
      </c>
      <c r="B124" s="487" t="s">
        <v>4524</v>
      </c>
      <c r="C124" s="484"/>
      <c r="D124" s="484"/>
      <c r="E124" s="484"/>
    </row>
    <row r="125" customFormat="false" ht="26.25" hidden="false" customHeight="false" outlineLevel="0" collapsed="false">
      <c r="A125" s="492" t="s">
        <v>895</v>
      </c>
      <c r="B125" s="487" t="s">
        <v>4525</v>
      </c>
      <c r="C125" s="484"/>
      <c r="D125" s="484"/>
      <c r="E125" s="484"/>
    </row>
    <row r="126" customFormat="false" ht="15" hidden="false" customHeight="false" outlineLevel="0" collapsed="false">
      <c r="A126" s="490" t="s">
        <v>900</v>
      </c>
      <c r="B126" s="487" t="s">
        <v>4526</v>
      </c>
      <c r="C126" s="484"/>
      <c r="D126" s="484"/>
      <c r="E126" s="484"/>
    </row>
    <row r="127" customFormat="false" ht="15" hidden="false" customHeight="false" outlineLevel="0" collapsed="false">
      <c r="A127" s="505"/>
      <c r="B127" s="485"/>
      <c r="C127" s="484"/>
      <c r="D127" s="484"/>
      <c r="E127" s="484"/>
    </row>
    <row r="128" customFormat="false" ht="15" hidden="false" customHeight="false" outlineLevel="0" collapsed="false">
      <c r="A128" s="486" t="s">
        <v>4373</v>
      </c>
      <c r="B128" s="487" t="s">
        <v>950</v>
      </c>
      <c r="C128" s="484"/>
      <c r="D128" s="484"/>
      <c r="E128" s="484"/>
    </row>
    <row r="129" customFormat="false" ht="15" hidden="false" customHeight="false" outlineLevel="0" collapsed="false">
      <c r="A129" s="486" t="s">
        <v>4374</v>
      </c>
      <c r="B129" s="487" t="s">
        <v>4527</v>
      </c>
      <c r="C129" s="484"/>
      <c r="D129" s="484"/>
      <c r="E129" s="484"/>
    </row>
    <row r="130" customFormat="false" ht="15" hidden="false" customHeight="false" outlineLevel="0" collapsed="false">
      <c r="A130" s="488" t="s">
        <v>4376</v>
      </c>
      <c r="B130" s="489" t="s">
        <v>4377</v>
      </c>
      <c r="C130" s="484"/>
      <c r="D130" s="484"/>
      <c r="E130" s="484"/>
    </row>
    <row r="131" customFormat="false" ht="15" hidden="false" customHeight="false" outlineLevel="0" collapsed="false">
      <c r="A131" s="490" t="s">
        <v>888</v>
      </c>
      <c r="B131" s="487" t="s">
        <v>4528</v>
      </c>
      <c r="C131" s="484"/>
      <c r="D131" s="484"/>
      <c r="E131" s="484"/>
    </row>
    <row r="132" customFormat="false" ht="15" hidden="false" customHeight="false" outlineLevel="0" collapsed="false">
      <c r="A132" s="490" t="s">
        <v>895</v>
      </c>
      <c r="B132" s="487" t="s">
        <v>4529</v>
      </c>
      <c r="C132" s="484"/>
      <c r="D132" s="484"/>
      <c r="E132" s="484"/>
    </row>
    <row r="133" customFormat="false" ht="26.25" hidden="false" customHeight="false" outlineLevel="0" collapsed="false">
      <c r="A133" s="506" t="s">
        <v>900</v>
      </c>
      <c r="B133" s="507" t="s">
        <v>4530</v>
      </c>
      <c r="C133" s="484"/>
      <c r="D133" s="484"/>
      <c r="E133" s="484"/>
    </row>
    <row r="134" customFormat="false" ht="15" hidden="false" customHeight="false" outlineLevel="0" collapsed="false">
      <c r="A134" s="490" t="s">
        <v>907</v>
      </c>
      <c r="B134" s="487" t="s">
        <v>4531</v>
      </c>
      <c r="C134" s="484"/>
      <c r="D134" s="484"/>
      <c r="E134" s="484"/>
    </row>
    <row r="135" customFormat="false" ht="15" hidden="false" customHeight="false" outlineLevel="0" collapsed="false">
      <c r="A135" s="490" t="s">
        <v>914</v>
      </c>
      <c r="B135" s="487" t="s">
        <v>4532</v>
      </c>
      <c r="C135" s="484"/>
      <c r="D135" s="484"/>
      <c r="E135" s="484"/>
    </row>
    <row r="136" customFormat="false" ht="15" hidden="false" customHeight="false" outlineLevel="0" collapsed="false">
      <c r="A136" s="490" t="s">
        <v>919</v>
      </c>
      <c r="B136" s="487" t="s">
        <v>4533</v>
      </c>
      <c r="C136" s="484"/>
      <c r="D136" s="484"/>
      <c r="E136" s="484"/>
    </row>
    <row r="137" customFormat="false" ht="15" hidden="false" customHeight="false" outlineLevel="0" collapsed="false">
      <c r="A137" s="490" t="s">
        <v>920</v>
      </c>
      <c r="B137" s="487" t="s">
        <v>4534</v>
      </c>
      <c r="C137" s="484"/>
      <c r="D137" s="484"/>
      <c r="E137" s="484"/>
    </row>
    <row r="138" customFormat="false" ht="15" hidden="false" customHeight="false" outlineLevel="0" collapsed="false">
      <c r="A138" s="490" t="s">
        <v>940</v>
      </c>
      <c r="B138" s="487" t="s">
        <v>4535</v>
      </c>
      <c r="C138" s="484"/>
      <c r="D138" s="484"/>
      <c r="E138" s="484"/>
    </row>
    <row r="139" customFormat="false" ht="15" hidden="false" customHeight="false" outlineLevel="0" collapsed="false">
      <c r="A139" s="490" t="s">
        <v>950</v>
      </c>
      <c r="B139" s="487" t="s">
        <v>4536</v>
      </c>
      <c r="C139" s="484"/>
      <c r="D139" s="484"/>
      <c r="E139" s="484"/>
    </row>
    <row r="140" customFormat="false" ht="15" hidden="false" customHeight="false" outlineLevel="0" collapsed="false">
      <c r="A140" s="490" t="s">
        <v>4492</v>
      </c>
      <c r="B140" s="487" t="s">
        <v>4537</v>
      </c>
      <c r="C140" s="484"/>
      <c r="D140" s="484"/>
      <c r="E140" s="484"/>
    </row>
    <row r="141" customFormat="false" ht="15" hidden="false" customHeight="false" outlineLevel="0" collapsed="false">
      <c r="A141" s="490" t="n">
        <v>11</v>
      </c>
      <c r="B141" s="487" t="s">
        <v>4538</v>
      </c>
      <c r="C141" s="484"/>
      <c r="D141" s="484"/>
      <c r="E141" s="484"/>
    </row>
    <row r="142" customFormat="false" ht="15" hidden="false" customHeight="false" outlineLevel="0" collapsed="false">
      <c r="A142" s="490" t="n">
        <v>12</v>
      </c>
      <c r="B142" s="487" t="s">
        <v>4539</v>
      </c>
      <c r="C142" s="484"/>
      <c r="D142" s="484"/>
      <c r="E142" s="484"/>
    </row>
    <row r="143" customFormat="false" ht="31.5" hidden="false" customHeight="true" outlineLevel="0" collapsed="false">
      <c r="A143" s="506" t="n">
        <v>13</v>
      </c>
      <c r="B143" s="507" t="s">
        <v>4540</v>
      </c>
      <c r="C143" s="484"/>
      <c r="D143" s="484"/>
      <c r="E143" s="484"/>
    </row>
    <row r="144" customFormat="false" ht="15" hidden="false" customHeight="false" outlineLevel="0" collapsed="false">
      <c r="A144" s="494"/>
      <c r="B144" s="508"/>
      <c r="C144" s="484"/>
      <c r="D144" s="484"/>
      <c r="E144" s="484"/>
    </row>
    <row r="145" customFormat="false" ht="15" hidden="false" customHeight="false" outlineLevel="0" collapsed="false">
      <c r="A145" s="486" t="s">
        <v>4373</v>
      </c>
      <c r="B145" s="487" t="s">
        <v>4492</v>
      </c>
      <c r="C145" s="484"/>
      <c r="D145" s="484"/>
      <c r="E145" s="484"/>
    </row>
    <row r="146" customFormat="false" ht="15" hidden="false" customHeight="false" outlineLevel="0" collapsed="false">
      <c r="A146" s="486" t="s">
        <v>4374</v>
      </c>
      <c r="B146" s="487" t="s">
        <v>4541</v>
      </c>
      <c r="C146" s="484"/>
      <c r="D146" s="484"/>
      <c r="E146" s="484"/>
    </row>
    <row r="147" customFormat="false" ht="15" hidden="false" customHeight="false" outlineLevel="0" collapsed="false">
      <c r="A147" s="488" t="s">
        <v>4376</v>
      </c>
      <c r="B147" s="489" t="s">
        <v>4377</v>
      </c>
      <c r="C147" s="484"/>
      <c r="D147" s="484"/>
      <c r="E147" s="484"/>
    </row>
    <row r="148" customFormat="false" ht="15" hidden="false" customHeight="false" outlineLevel="0" collapsed="false">
      <c r="A148" s="490" t="s">
        <v>888</v>
      </c>
      <c r="B148" s="487" t="s">
        <v>4542</v>
      </c>
      <c r="C148" s="484"/>
      <c r="D148" s="484"/>
      <c r="E148" s="484"/>
    </row>
    <row r="149" customFormat="false" ht="15" hidden="false" customHeight="false" outlineLevel="0" collapsed="false">
      <c r="A149" s="490" t="s">
        <v>895</v>
      </c>
      <c r="B149" s="487" t="s">
        <v>4543</v>
      </c>
      <c r="C149" s="484"/>
      <c r="D149" s="484"/>
      <c r="E149" s="484"/>
    </row>
    <row r="150" customFormat="false" ht="15" hidden="false" customHeight="false" outlineLevel="0" collapsed="false">
      <c r="A150" s="490" t="s">
        <v>900</v>
      </c>
      <c r="B150" s="487" t="s">
        <v>4544</v>
      </c>
      <c r="C150" s="484"/>
      <c r="D150" s="484"/>
      <c r="E150" s="484"/>
    </row>
    <row r="151" customFormat="false" ht="15" hidden="false" customHeight="false" outlineLevel="0" collapsed="false">
      <c r="A151" s="490" t="n">
        <v>11</v>
      </c>
      <c r="B151" s="487" t="s">
        <v>4538</v>
      </c>
      <c r="C151" s="484"/>
      <c r="D151" s="484"/>
      <c r="E151" s="484"/>
    </row>
    <row r="152" customFormat="false" ht="15" hidden="false" customHeight="false" outlineLevel="0" collapsed="false">
      <c r="A152" s="490" t="n">
        <v>12</v>
      </c>
      <c r="B152" s="487" t="s">
        <v>4539</v>
      </c>
      <c r="C152" s="484"/>
      <c r="D152" s="484"/>
      <c r="E152" s="484"/>
    </row>
    <row r="153" customFormat="false" ht="15" hidden="false" customHeight="false" outlineLevel="0" collapsed="false">
      <c r="A153" s="494"/>
      <c r="B153" s="508"/>
      <c r="C153" s="484"/>
      <c r="D153" s="484"/>
      <c r="E153" s="484"/>
    </row>
    <row r="154" customFormat="false" ht="15" hidden="false" customHeight="false" outlineLevel="0" collapsed="false">
      <c r="A154" s="486" t="s">
        <v>4373</v>
      </c>
      <c r="B154" s="487" t="s">
        <v>4494</v>
      </c>
      <c r="C154" s="484"/>
      <c r="D154" s="484"/>
      <c r="E154" s="484"/>
    </row>
    <row r="155" customFormat="false" ht="15" hidden="false" customHeight="false" outlineLevel="0" collapsed="false">
      <c r="A155" s="486" t="s">
        <v>4374</v>
      </c>
      <c r="B155" s="487" t="s">
        <v>4545</v>
      </c>
      <c r="C155" s="484"/>
      <c r="D155" s="484"/>
      <c r="E155" s="484"/>
    </row>
    <row r="156" customFormat="false" ht="15" hidden="false" customHeight="false" outlineLevel="0" collapsed="false">
      <c r="A156" s="488" t="s">
        <v>4376</v>
      </c>
      <c r="B156" s="489" t="s">
        <v>4377</v>
      </c>
      <c r="C156" s="484"/>
      <c r="D156" s="484"/>
      <c r="E156" s="484"/>
    </row>
    <row r="157" customFormat="false" ht="15" hidden="false" customHeight="false" outlineLevel="0" collapsed="false">
      <c r="A157" s="490" t="s">
        <v>888</v>
      </c>
      <c r="B157" s="487" t="s">
        <v>4546</v>
      </c>
      <c r="C157" s="484"/>
      <c r="D157" s="484"/>
      <c r="E157" s="484"/>
    </row>
    <row r="158" customFormat="false" ht="15" hidden="false" customHeight="false" outlineLevel="0" collapsed="false">
      <c r="A158" s="490" t="s">
        <v>895</v>
      </c>
      <c r="B158" s="487" t="s">
        <v>4460</v>
      </c>
      <c r="C158" s="484"/>
      <c r="D158" s="484"/>
      <c r="E158" s="484"/>
    </row>
    <row r="159" customFormat="false" ht="15" hidden="false" customHeight="false" outlineLevel="0" collapsed="false">
      <c r="A159" s="490" t="s">
        <v>900</v>
      </c>
      <c r="B159" s="487" t="s">
        <v>4462</v>
      </c>
      <c r="C159" s="484"/>
      <c r="D159" s="484"/>
      <c r="E159" s="484"/>
    </row>
    <row r="160" customFormat="false" ht="15" hidden="false" customHeight="false" outlineLevel="0" collapsed="false">
      <c r="A160" s="490" t="s">
        <v>907</v>
      </c>
      <c r="B160" s="487" t="s">
        <v>4455</v>
      </c>
      <c r="C160" s="484"/>
      <c r="D160" s="484"/>
      <c r="E160" s="484"/>
    </row>
    <row r="161" customFormat="false" ht="15" hidden="false" customHeight="false" outlineLevel="0" collapsed="false">
      <c r="A161" s="490" t="s">
        <v>914</v>
      </c>
      <c r="B161" s="487" t="s">
        <v>4547</v>
      </c>
      <c r="C161" s="484"/>
      <c r="D161" s="484"/>
      <c r="E161" s="484"/>
    </row>
    <row r="162" customFormat="false" ht="15" hidden="false" customHeight="false" outlineLevel="0" collapsed="false">
      <c r="A162" s="494"/>
      <c r="B162" s="508"/>
      <c r="C162" s="484"/>
      <c r="D162" s="484"/>
      <c r="E162" s="484"/>
    </row>
    <row r="163" customFormat="false" ht="15" hidden="false" customHeight="false" outlineLevel="0" collapsed="false">
      <c r="A163" s="486" t="s">
        <v>4373</v>
      </c>
      <c r="B163" s="487" t="s">
        <v>4386</v>
      </c>
      <c r="C163" s="484"/>
      <c r="D163" s="484"/>
      <c r="E163" s="484"/>
    </row>
    <row r="164" customFormat="false" ht="15" hidden="false" customHeight="false" outlineLevel="0" collapsed="false">
      <c r="A164" s="486" t="s">
        <v>4374</v>
      </c>
      <c r="B164" s="487" t="s">
        <v>4548</v>
      </c>
      <c r="C164" s="484"/>
      <c r="D164" s="484"/>
      <c r="E164" s="484"/>
    </row>
    <row r="165" customFormat="false" ht="15" hidden="false" customHeight="false" outlineLevel="0" collapsed="false">
      <c r="A165" s="488" t="s">
        <v>4376</v>
      </c>
      <c r="B165" s="489" t="s">
        <v>4377</v>
      </c>
      <c r="C165" s="484"/>
      <c r="D165" s="484"/>
      <c r="E165" s="484"/>
    </row>
    <row r="166" customFormat="false" ht="15" hidden="false" customHeight="false" outlineLevel="0" collapsed="false">
      <c r="A166" s="490" t="s">
        <v>888</v>
      </c>
      <c r="B166" s="487" t="s">
        <v>4549</v>
      </c>
      <c r="C166" s="484"/>
      <c r="D166" s="484"/>
      <c r="E166" s="484"/>
    </row>
    <row r="167" customFormat="false" ht="15" hidden="false" customHeight="false" outlineLevel="0" collapsed="false">
      <c r="A167" s="490" t="s">
        <v>895</v>
      </c>
      <c r="B167" s="487" t="s">
        <v>4550</v>
      </c>
      <c r="C167" s="484"/>
      <c r="D167" s="484"/>
      <c r="E167" s="484"/>
    </row>
    <row r="168" customFormat="false" ht="15" hidden="false" customHeight="false" outlineLevel="0" collapsed="false">
      <c r="A168" s="490" t="s">
        <v>900</v>
      </c>
      <c r="B168" s="487" t="s">
        <v>4551</v>
      </c>
      <c r="C168" s="484"/>
      <c r="D168" s="484"/>
      <c r="E168" s="484"/>
    </row>
    <row r="169" customFormat="false" ht="15" hidden="false" customHeight="false" outlineLevel="0" collapsed="false">
      <c r="A169" s="490" t="s">
        <v>907</v>
      </c>
      <c r="B169" s="487" t="s">
        <v>4552</v>
      </c>
      <c r="C169" s="484"/>
      <c r="D169" s="484"/>
      <c r="E169" s="484"/>
    </row>
    <row r="170" customFormat="false" ht="15" hidden="false" customHeight="false" outlineLevel="0" collapsed="false">
      <c r="A170" s="490" t="s">
        <v>914</v>
      </c>
      <c r="B170" s="487" t="s">
        <v>4553</v>
      </c>
      <c r="C170" s="484"/>
      <c r="D170" s="484"/>
      <c r="E170" s="484"/>
    </row>
    <row r="171" customFormat="false" ht="15" hidden="false" customHeight="false" outlineLevel="0" collapsed="false">
      <c r="A171" s="490" t="s">
        <v>919</v>
      </c>
      <c r="B171" s="487" t="s">
        <v>4554</v>
      </c>
      <c r="C171" s="484"/>
      <c r="D171" s="484"/>
      <c r="E171" s="484"/>
    </row>
    <row r="172" customFormat="false" ht="15" hidden="false" customHeight="false" outlineLevel="0" collapsed="false">
      <c r="A172" s="490" t="s">
        <v>920</v>
      </c>
      <c r="B172" s="487" t="s">
        <v>4555</v>
      </c>
      <c r="C172" s="484"/>
      <c r="D172" s="484"/>
      <c r="E172" s="484"/>
    </row>
    <row r="173" customFormat="false" ht="15" hidden="false" customHeight="false" outlineLevel="0" collapsed="false">
      <c r="A173" s="490" t="s">
        <v>940</v>
      </c>
      <c r="B173" s="487" t="s">
        <v>4556</v>
      </c>
      <c r="C173" s="484"/>
      <c r="D173" s="484"/>
      <c r="E173" s="484"/>
    </row>
    <row r="174" customFormat="false" ht="15" hidden="false" customHeight="false" outlineLevel="0" collapsed="false">
      <c r="A174" s="490" t="s">
        <v>950</v>
      </c>
      <c r="B174" s="487" t="s">
        <v>4557</v>
      </c>
      <c r="C174" s="484"/>
      <c r="D174" s="484"/>
      <c r="E174" s="484"/>
    </row>
    <row r="175" customFormat="false" ht="15" hidden="false" customHeight="false" outlineLevel="0" collapsed="false">
      <c r="A175" s="490" t="n">
        <v>10</v>
      </c>
      <c r="B175" s="487" t="s">
        <v>4558</v>
      </c>
      <c r="C175" s="484"/>
      <c r="D175" s="484"/>
      <c r="E175" s="484"/>
    </row>
    <row r="176" customFormat="false" ht="15" hidden="false" customHeight="false" outlineLevel="0" collapsed="false">
      <c r="A176" s="490" t="s">
        <v>4559</v>
      </c>
      <c r="B176" s="487" t="s">
        <v>4560</v>
      </c>
      <c r="C176" s="484"/>
      <c r="D176" s="484"/>
      <c r="E176" s="484"/>
    </row>
    <row r="177" customFormat="false" ht="15" hidden="false" customHeight="false" outlineLevel="0" collapsed="false">
      <c r="A177" s="509"/>
      <c r="B177" s="508"/>
      <c r="C177" s="484"/>
      <c r="D177" s="484"/>
      <c r="E177" s="484"/>
    </row>
    <row r="178" customFormat="false" ht="15" hidden="false" customHeight="false" outlineLevel="0" collapsed="false">
      <c r="A178" s="486" t="s">
        <v>4373</v>
      </c>
      <c r="B178" s="487" t="s">
        <v>4388</v>
      </c>
      <c r="C178" s="484"/>
      <c r="D178" s="484"/>
      <c r="E178" s="484"/>
    </row>
    <row r="179" customFormat="false" ht="15" hidden="false" customHeight="false" outlineLevel="0" collapsed="false">
      <c r="A179" s="486" t="s">
        <v>4374</v>
      </c>
      <c r="B179" s="487" t="s">
        <v>4561</v>
      </c>
      <c r="C179" s="484"/>
      <c r="D179" s="484"/>
      <c r="E179" s="484"/>
    </row>
    <row r="180" customFormat="false" ht="15" hidden="false" customHeight="false" outlineLevel="0" collapsed="false">
      <c r="A180" s="488" t="s">
        <v>4376</v>
      </c>
      <c r="B180" s="489" t="s">
        <v>4377</v>
      </c>
      <c r="C180" s="484"/>
      <c r="D180" s="484"/>
      <c r="E180" s="484"/>
    </row>
    <row r="181" customFormat="false" ht="15" hidden="false" customHeight="false" outlineLevel="0" collapsed="false">
      <c r="A181" s="496" t="s">
        <v>4562</v>
      </c>
      <c r="B181" s="496"/>
      <c r="C181" s="484"/>
      <c r="D181" s="484"/>
      <c r="E181" s="484"/>
    </row>
    <row r="182" customFormat="false" ht="27" hidden="false" customHeight="true" outlineLevel="0" collapsed="false">
      <c r="A182" s="510" t="s">
        <v>4563</v>
      </c>
      <c r="B182" s="510"/>
      <c r="C182" s="484"/>
      <c r="D182" s="484"/>
      <c r="E182" s="484"/>
    </row>
    <row r="183" customFormat="false" ht="15" hidden="false" customHeight="false" outlineLevel="0" collapsed="false">
      <c r="A183" s="511"/>
      <c r="B183" s="512"/>
      <c r="C183" s="484"/>
      <c r="D183" s="484"/>
      <c r="E183" s="484"/>
    </row>
    <row r="184" customFormat="false" ht="15" hidden="false" customHeight="false" outlineLevel="0" collapsed="false">
      <c r="A184" s="486" t="s">
        <v>4373</v>
      </c>
      <c r="B184" s="487" t="s">
        <v>4498</v>
      </c>
      <c r="C184" s="484"/>
      <c r="D184" s="484"/>
      <c r="E184" s="484"/>
    </row>
    <row r="185" customFormat="false" ht="15" hidden="false" customHeight="false" outlineLevel="0" collapsed="false">
      <c r="A185" s="486" t="s">
        <v>4374</v>
      </c>
      <c r="B185" s="487" t="s">
        <v>4564</v>
      </c>
      <c r="C185" s="484"/>
      <c r="D185" s="484"/>
      <c r="E185" s="484"/>
    </row>
    <row r="186" customFormat="false" ht="15" hidden="false" customHeight="false" outlineLevel="0" collapsed="false">
      <c r="A186" s="488" t="s">
        <v>4376</v>
      </c>
      <c r="B186" s="489" t="s">
        <v>4377</v>
      </c>
      <c r="C186" s="484"/>
      <c r="D186" s="484"/>
      <c r="E186" s="484"/>
    </row>
    <row r="187" customFormat="false" ht="15" hidden="false" customHeight="false" outlineLevel="0" collapsed="false">
      <c r="A187" s="490" t="s">
        <v>4440</v>
      </c>
      <c r="B187" s="487" t="s">
        <v>4565</v>
      </c>
      <c r="C187" s="484"/>
      <c r="D187" s="484"/>
      <c r="E187" s="484"/>
    </row>
    <row r="188" customFormat="false" ht="15" hidden="false" customHeight="false" outlineLevel="0" collapsed="false">
      <c r="A188" s="490" t="s">
        <v>168</v>
      </c>
      <c r="B188" s="487" t="s">
        <v>4566</v>
      </c>
      <c r="C188" s="484"/>
      <c r="D188" s="484"/>
      <c r="E188" s="484"/>
    </row>
    <row r="189" customFormat="false" ht="15" hidden="false" customHeight="false" outlineLevel="0" collapsed="false">
      <c r="A189" s="490" t="s">
        <v>4567</v>
      </c>
      <c r="B189" s="487" t="s">
        <v>4568</v>
      </c>
      <c r="C189" s="484"/>
      <c r="D189" s="484"/>
      <c r="E189" s="484"/>
    </row>
    <row r="190" customFormat="false" ht="15" hidden="false" customHeight="false" outlineLevel="0" collapsed="false">
      <c r="A190" s="490" t="s">
        <v>1280</v>
      </c>
      <c r="B190" s="487" t="s">
        <v>4569</v>
      </c>
      <c r="C190" s="484"/>
      <c r="D190" s="484"/>
      <c r="E190" s="484"/>
    </row>
    <row r="191" customFormat="false" ht="15" hidden="false" customHeight="false" outlineLevel="0" collapsed="false">
      <c r="A191" s="490" t="s">
        <v>1278</v>
      </c>
      <c r="B191" s="487" t="s">
        <v>4570</v>
      </c>
      <c r="C191" s="484"/>
      <c r="D191" s="484"/>
      <c r="E191" s="484"/>
    </row>
    <row r="192" customFormat="false" ht="15" hidden="false" customHeight="false" outlineLevel="0" collapsed="false">
      <c r="A192" s="490" t="s">
        <v>4571</v>
      </c>
      <c r="B192" s="487" t="s">
        <v>4572</v>
      </c>
      <c r="C192" s="484"/>
      <c r="D192" s="484"/>
      <c r="E192" s="484"/>
    </row>
    <row r="193" customFormat="false" ht="15" hidden="false" customHeight="false" outlineLevel="0" collapsed="false">
      <c r="A193" s="490" t="s">
        <v>4573</v>
      </c>
      <c r="B193" s="487" t="s">
        <v>4574</v>
      </c>
      <c r="C193" s="484"/>
      <c r="D193" s="484"/>
      <c r="E193" s="484"/>
    </row>
    <row r="194" customFormat="false" ht="15" hidden="false" customHeight="false" outlineLevel="0" collapsed="false">
      <c r="A194" s="490" t="s">
        <v>4575</v>
      </c>
      <c r="B194" s="487" t="s">
        <v>4576</v>
      </c>
      <c r="C194" s="484"/>
      <c r="D194" s="484"/>
      <c r="E194" s="484"/>
    </row>
    <row r="195" customFormat="false" ht="15" hidden="false" customHeight="false" outlineLevel="0" collapsed="false">
      <c r="A195" s="490" t="s">
        <v>4577</v>
      </c>
      <c r="B195" s="487" t="s">
        <v>4578</v>
      </c>
      <c r="C195" s="484"/>
      <c r="D195" s="484"/>
      <c r="E195" s="484"/>
    </row>
    <row r="196" customFormat="false" ht="15" hidden="false" customHeight="false" outlineLevel="0" collapsed="false">
      <c r="A196" s="490" t="s">
        <v>4579</v>
      </c>
      <c r="B196" s="487" t="s">
        <v>4580</v>
      </c>
      <c r="C196" s="484"/>
      <c r="D196" s="484"/>
      <c r="E196" s="484"/>
    </row>
    <row r="197" customFormat="false" ht="15" hidden="false" customHeight="false" outlineLevel="0" collapsed="false">
      <c r="A197" s="490" t="s">
        <v>4581</v>
      </c>
      <c r="B197" s="487" t="s">
        <v>4582</v>
      </c>
      <c r="C197" s="484"/>
      <c r="D197" s="484"/>
      <c r="E197" s="484"/>
    </row>
    <row r="198" customFormat="false" ht="15" hidden="false" customHeight="false" outlineLevel="0" collapsed="false">
      <c r="A198" s="490" t="n">
        <v>3001</v>
      </c>
      <c r="B198" s="487" t="s">
        <v>4583</v>
      </c>
      <c r="C198" s="484"/>
      <c r="D198" s="484"/>
      <c r="E198" s="484"/>
    </row>
    <row r="199" customFormat="false" ht="15" hidden="false" customHeight="false" outlineLevel="0" collapsed="false">
      <c r="A199" s="511"/>
      <c r="B199" s="512"/>
      <c r="C199" s="484"/>
      <c r="D199" s="484"/>
      <c r="E199" s="484"/>
    </row>
    <row r="200" customFormat="false" ht="15" hidden="false" customHeight="false" outlineLevel="0" collapsed="false">
      <c r="A200" s="486" t="s">
        <v>4373</v>
      </c>
      <c r="B200" s="487" t="s">
        <v>4500</v>
      </c>
      <c r="C200" s="484"/>
      <c r="D200" s="484"/>
      <c r="E200" s="484"/>
    </row>
    <row r="201" customFormat="false" ht="15" hidden="false" customHeight="false" outlineLevel="0" collapsed="false">
      <c r="A201" s="486" t="s">
        <v>4374</v>
      </c>
      <c r="B201" s="487" t="s">
        <v>4584</v>
      </c>
      <c r="C201" s="484"/>
      <c r="D201" s="484"/>
      <c r="E201" s="484"/>
    </row>
    <row r="202" customFormat="false" ht="15" hidden="false" customHeight="false" outlineLevel="0" collapsed="false">
      <c r="A202" s="488" t="s">
        <v>4376</v>
      </c>
      <c r="B202" s="489" t="s">
        <v>4377</v>
      </c>
      <c r="C202" s="484"/>
      <c r="D202" s="484"/>
      <c r="E202" s="484"/>
    </row>
    <row r="203" customFormat="false" ht="15" hidden="false" customHeight="false" outlineLevel="0" collapsed="false">
      <c r="A203" s="490" t="s">
        <v>4440</v>
      </c>
      <c r="B203" s="487" t="s">
        <v>4585</v>
      </c>
      <c r="C203" s="484"/>
      <c r="D203" s="484"/>
      <c r="E203" s="484"/>
    </row>
    <row r="204" customFormat="false" ht="15" hidden="false" customHeight="false" outlineLevel="0" collapsed="false">
      <c r="A204" s="490" t="s">
        <v>4567</v>
      </c>
      <c r="B204" s="487" t="s">
        <v>4586</v>
      </c>
      <c r="C204" s="484"/>
      <c r="D204" s="484"/>
      <c r="E204" s="484"/>
    </row>
    <row r="205" customFormat="false" ht="15" hidden="false" customHeight="false" outlineLevel="0" collapsed="false">
      <c r="A205" s="490" t="s">
        <v>4446</v>
      </c>
      <c r="B205" s="487" t="s">
        <v>4587</v>
      </c>
      <c r="C205" s="484"/>
      <c r="D205" s="484"/>
      <c r="E205" s="484"/>
    </row>
    <row r="206" customFormat="false" ht="15" hidden="false" customHeight="false" outlineLevel="0" collapsed="false">
      <c r="A206" s="490" t="s">
        <v>4573</v>
      </c>
      <c r="B206" s="487" t="s">
        <v>4588</v>
      </c>
      <c r="C206" s="484"/>
      <c r="D206" s="484"/>
      <c r="E206" s="484"/>
    </row>
    <row r="207" customFormat="false" ht="15" hidden="false" customHeight="false" outlineLevel="0" collapsed="false">
      <c r="A207" s="490" t="s">
        <v>4575</v>
      </c>
      <c r="B207" s="487" t="s">
        <v>4589</v>
      </c>
      <c r="C207" s="484"/>
      <c r="D207" s="484"/>
      <c r="E207" s="484"/>
    </row>
    <row r="208" customFormat="false" ht="15" hidden="false" customHeight="false" outlineLevel="0" collapsed="false">
      <c r="A208" s="490" t="s">
        <v>4577</v>
      </c>
      <c r="B208" s="487" t="s">
        <v>4590</v>
      </c>
      <c r="C208" s="484"/>
      <c r="D208" s="484"/>
      <c r="E208" s="484"/>
    </row>
    <row r="209" customFormat="false" ht="15" hidden="false" customHeight="false" outlineLevel="0" collapsed="false">
      <c r="A209" s="490" t="s">
        <v>4579</v>
      </c>
      <c r="B209" s="487" t="s">
        <v>4591</v>
      </c>
      <c r="C209" s="484"/>
      <c r="D209" s="484"/>
      <c r="E209" s="484"/>
    </row>
    <row r="210" customFormat="false" ht="15" hidden="false" customHeight="false" outlineLevel="0" collapsed="false">
      <c r="A210" s="490" t="s">
        <v>4581</v>
      </c>
      <c r="B210" s="487" t="s">
        <v>4592</v>
      </c>
      <c r="C210" s="484"/>
      <c r="D210" s="484"/>
      <c r="E210" s="484"/>
    </row>
    <row r="211" customFormat="false" ht="15" hidden="false" customHeight="false" outlineLevel="0" collapsed="false">
      <c r="A211" s="490" t="s">
        <v>4593</v>
      </c>
      <c r="B211" s="487" t="s">
        <v>4594</v>
      </c>
      <c r="C211" s="484"/>
      <c r="D211" s="484"/>
      <c r="E211" s="484"/>
    </row>
    <row r="212" customFormat="false" ht="15" hidden="false" customHeight="false" outlineLevel="0" collapsed="false">
      <c r="A212" s="490" t="n">
        <v>2007</v>
      </c>
      <c r="B212" s="487" t="s">
        <v>4595</v>
      </c>
      <c r="C212" s="484"/>
      <c r="D212" s="484"/>
      <c r="E212" s="484"/>
    </row>
    <row r="213" customFormat="false" ht="15" hidden="false" customHeight="false" outlineLevel="0" collapsed="false">
      <c r="A213" s="490" t="n">
        <v>2010</v>
      </c>
      <c r="B213" s="487" t="s">
        <v>4596</v>
      </c>
      <c r="C213" s="484"/>
      <c r="D213" s="484"/>
      <c r="E213" s="484"/>
    </row>
    <row r="214" customFormat="false" ht="15" hidden="false" customHeight="false" outlineLevel="0" collapsed="false">
      <c r="A214" s="490" t="s">
        <v>1786</v>
      </c>
      <c r="B214" s="487" t="s">
        <v>4597</v>
      </c>
      <c r="C214" s="484"/>
      <c r="D214" s="484"/>
      <c r="E214" s="484"/>
    </row>
    <row r="215" customFormat="false" ht="15" hidden="false" customHeight="false" outlineLevel="0" collapsed="false">
      <c r="A215" s="490" t="s">
        <v>4598</v>
      </c>
      <c r="B215" s="487" t="s">
        <v>4599</v>
      </c>
      <c r="C215" s="484"/>
      <c r="D215" s="484"/>
      <c r="E215" s="484"/>
    </row>
    <row r="216" customFormat="false" ht="15" hidden="false" customHeight="false" outlineLevel="0" collapsed="false">
      <c r="A216" s="490" t="s">
        <v>4600</v>
      </c>
      <c r="B216" s="487" t="s">
        <v>4601</v>
      </c>
      <c r="C216" s="484"/>
      <c r="D216" s="484"/>
      <c r="E216" s="484"/>
    </row>
    <row r="217" customFormat="false" ht="15" hidden="false" customHeight="false" outlineLevel="0" collapsed="false">
      <c r="A217" s="490" t="s">
        <v>1766</v>
      </c>
      <c r="B217" s="487" t="s">
        <v>4602</v>
      </c>
      <c r="C217" s="484"/>
      <c r="D217" s="484"/>
      <c r="E217" s="484"/>
    </row>
    <row r="218" customFormat="false" ht="15" hidden="false" customHeight="false" outlineLevel="0" collapsed="false">
      <c r="A218" s="490" t="s">
        <v>4603</v>
      </c>
      <c r="B218" s="487" t="s">
        <v>4604</v>
      </c>
      <c r="C218" s="484"/>
      <c r="D218" s="484"/>
      <c r="E218" s="484"/>
    </row>
    <row r="219" customFormat="false" ht="15" hidden="false" customHeight="false" outlineLevel="0" collapsed="false">
      <c r="A219" s="490" t="s">
        <v>4605</v>
      </c>
      <c r="B219" s="487" t="s">
        <v>4606</v>
      </c>
      <c r="C219" s="484"/>
      <c r="D219" s="484"/>
      <c r="E219" s="484"/>
    </row>
    <row r="220" customFormat="false" ht="15" hidden="false" customHeight="false" outlineLevel="0" collapsed="false">
      <c r="A220" s="490" t="s">
        <v>1917</v>
      </c>
      <c r="B220" s="487" t="s">
        <v>4607</v>
      </c>
      <c r="C220" s="484"/>
      <c r="D220" s="484"/>
      <c r="E220" s="484"/>
    </row>
    <row r="221" customFormat="false" ht="15" hidden="false" customHeight="false" outlineLevel="0" collapsed="false">
      <c r="A221" s="490" t="s">
        <v>1790</v>
      </c>
      <c r="B221" s="487" t="s">
        <v>4608</v>
      </c>
      <c r="C221" s="484"/>
      <c r="D221" s="484"/>
      <c r="E221" s="484"/>
    </row>
    <row r="222" customFormat="false" ht="15" hidden="false" customHeight="false" outlineLevel="0" collapsed="false">
      <c r="A222" s="490" t="s">
        <v>4609</v>
      </c>
      <c r="B222" s="487" t="s">
        <v>4610</v>
      </c>
      <c r="C222" s="484"/>
      <c r="D222" s="484"/>
      <c r="E222" s="484"/>
    </row>
    <row r="223" customFormat="false" ht="15" hidden="false" customHeight="false" outlineLevel="0" collapsed="false">
      <c r="A223" s="490" t="s">
        <v>4611</v>
      </c>
      <c r="B223" s="487" t="s">
        <v>4612</v>
      </c>
      <c r="C223" s="484"/>
      <c r="D223" s="484"/>
      <c r="E223" s="484"/>
    </row>
    <row r="224" customFormat="false" ht="15" hidden="false" customHeight="false" outlineLevel="0" collapsed="false">
      <c r="A224" s="490" t="s">
        <v>4613</v>
      </c>
      <c r="B224" s="487" t="s">
        <v>4614</v>
      </c>
      <c r="C224" s="484"/>
      <c r="D224" s="484"/>
      <c r="E224" s="484"/>
    </row>
    <row r="225" customFormat="false" ht="15" hidden="false" customHeight="false" outlineLevel="0" collapsed="false">
      <c r="A225" s="490" t="s">
        <v>618</v>
      </c>
      <c r="B225" s="487" t="s">
        <v>4615</v>
      </c>
      <c r="C225" s="484"/>
      <c r="D225" s="484"/>
      <c r="E225" s="484"/>
    </row>
    <row r="226" customFormat="false" ht="15" hidden="false" customHeight="false" outlineLevel="0" collapsed="false">
      <c r="A226" s="490" t="s">
        <v>4616</v>
      </c>
      <c r="B226" s="487" t="s">
        <v>4617</v>
      </c>
      <c r="C226" s="484"/>
      <c r="D226" s="484"/>
      <c r="E226" s="484"/>
    </row>
    <row r="227" customFormat="false" ht="15" hidden="false" customHeight="false" outlineLevel="0" collapsed="false">
      <c r="A227" s="490" t="s">
        <v>4618</v>
      </c>
      <c r="B227" s="487" t="s">
        <v>4619</v>
      </c>
      <c r="C227" s="484"/>
      <c r="D227" s="484"/>
      <c r="E227" s="484"/>
    </row>
    <row r="228" customFormat="false" ht="15" hidden="false" customHeight="false" outlineLevel="0" collapsed="false">
      <c r="A228" s="490" t="s">
        <v>4620</v>
      </c>
      <c r="B228" s="487" t="s">
        <v>4621</v>
      </c>
      <c r="C228" s="484"/>
      <c r="D228" s="484"/>
      <c r="E228" s="484"/>
    </row>
    <row r="229" customFormat="false" ht="15" hidden="false" customHeight="false" outlineLevel="0" collapsed="false">
      <c r="A229" s="490" t="s">
        <v>4622</v>
      </c>
      <c r="B229" s="487" t="s">
        <v>4623</v>
      </c>
      <c r="C229" s="484"/>
      <c r="D229" s="484"/>
      <c r="E229" s="484"/>
    </row>
    <row r="230" customFormat="false" ht="15" hidden="false" customHeight="false" outlineLevel="0" collapsed="false">
      <c r="A230" s="490" t="s">
        <v>1472</v>
      </c>
      <c r="B230" s="487" t="s">
        <v>4624</v>
      </c>
      <c r="C230" s="484"/>
      <c r="D230" s="484"/>
      <c r="E230" s="484"/>
    </row>
    <row r="231" customFormat="false" ht="15" hidden="false" customHeight="false" outlineLevel="0" collapsed="false">
      <c r="A231" s="490" t="s">
        <v>1467</v>
      </c>
      <c r="B231" s="487" t="s">
        <v>4625</v>
      </c>
      <c r="C231" s="484"/>
      <c r="D231" s="484"/>
      <c r="E231" s="484"/>
    </row>
    <row r="232" customFormat="false" ht="15" hidden="false" customHeight="false" outlineLevel="0" collapsed="false">
      <c r="A232" s="490" t="s">
        <v>4626</v>
      </c>
      <c r="B232" s="487" t="s">
        <v>4627</v>
      </c>
      <c r="C232" s="484"/>
      <c r="D232" s="484"/>
      <c r="E232" s="484"/>
    </row>
    <row r="233" customFormat="false" ht="15" hidden="false" customHeight="false" outlineLevel="0" collapsed="false">
      <c r="A233" s="490" t="s">
        <v>4628</v>
      </c>
      <c r="B233" s="487" t="s">
        <v>4629</v>
      </c>
      <c r="C233" s="484"/>
      <c r="D233" s="484"/>
      <c r="E233" s="484"/>
    </row>
    <row r="234" customFormat="false" ht="15" hidden="false" customHeight="false" outlineLevel="0" collapsed="false">
      <c r="A234" s="490" t="s">
        <v>1483</v>
      </c>
      <c r="B234" s="487" t="s">
        <v>4630</v>
      </c>
      <c r="C234" s="484"/>
      <c r="D234" s="484"/>
      <c r="E234" s="484"/>
    </row>
    <row r="235" customFormat="false" ht="15" hidden="false" customHeight="false" outlineLevel="0" collapsed="false">
      <c r="A235" s="490" t="s">
        <v>4631</v>
      </c>
      <c r="B235" s="487" t="s">
        <v>4632</v>
      </c>
      <c r="C235" s="484"/>
      <c r="D235" s="484"/>
      <c r="E235" s="484"/>
    </row>
    <row r="236" customFormat="false" ht="15" hidden="false" customHeight="false" outlineLevel="0" collapsed="false">
      <c r="A236" s="490" t="s">
        <v>4633</v>
      </c>
      <c r="B236" s="487" t="s">
        <v>4634</v>
      </c>
      <c r="C236" s="484"/>
      <c r="D236" s="484"/>
      <c r="E236" s="484"/>
    </row>
    <row r="237" customFormat="false" ht="15" hidden="false" customHeight="false" outlineLevel="0" collapsed="false">
      <c r="A237" s="490" t="s">
        <v>4635</v>
      </c>
      <c r="B237" s="487" t="s">
        <v>4636</v>
      </c>
      <c r="C237" s="484"/>
      <c r="D237" s="484"/>
      <c r="E237" s="484"/>
    </row>
    <row r="238" customFormat="false" ht="15" hidden="false" customHeight="false" outlineLevel="0" collapsed="false">
      <c r="A238" s="490" t="s">
        <v>4637</v>
      </c>
      <c r="B238" s="487" t="s">
        <v>4638</v>
      </c>
      <c r="C238" s="484"/>
      <c r="D238" s="484"/>
      <c r="E238" s="484"/>
    </row>
    <row r="239" customFormat="false" ht="15" hidden="false" customHeight="false" outlineLevel="0" collapsed="false">
      <c r="A239" s="490" t="s">
        <v>4639</v>
      </c>
      <c r="B239" s="487" t="s">
        <v>4640</v>
      </c>
      <c r="C239" s="484"/>
      <c r="D239" s="484"/>
      <c r="E239" s="484"/>
    </row>
    <row r="240" customFormat="false" ht="15" hidden="false" customHeight="false" outlineLevel="0" collapsed="false">
      <c r="A240" s="490" t="s">
        <v>4641</v>
      </c>
      <c r="B240" s="487" t="s">
        <v>4642</v>
      </c>
      <c r="C240" s="484"/>
      <c r="D240" s="484"/>
      <c r="E240" s="484"/>
    </row>
    <row r="241" customFormat="false" ht="15" hidden="false" customHeight="false" outlineLevel="0" collapsed="false">
      <c r="A241" s="490" t="s">
        <v>4643</v>
      </c>
      <c r="B241" s="487" t="s">
        <v>4644</v>
      </c>
      <c r="C241" s="484"/>
      <c r="D241" s="484"/>
      <c r="E241" s="484"/>
    </row>
    <row r="242" customFormat="false" ht="15" hidden="false" customHeight="false" outlineLevel="0" collapsed="false">
      <c r="A242" s="490" t="s">
        <v>4645</v>
      </c>
      <c r="B242" s="487" t="s">
        <v>4646</v>
      </c>
      <c r="C242" s="484"/>
      <c r="D242" s="484"/>
      <c r="E242" s="484"/>
    </row>
    <row r="243" customFormat="false" ht="15" hidden="false" customHeight="false" outlineLevel="0" collapsed="false">
      <c r="A243" s="490" t="s">
        <v>4647</v>
      </c>
      <c r="B243" s="487" t="s">
        <v>4648</v>
      </c>
      <c r="C243" s="484"/>
      <c r="D243" s="484"/>
      <c r="E243" s="484"/>
    </row>
    <row r="244" customFormat="false" ht="15" hidden="false" customHeight="false" outlineLevel="0" collapsed="false">
      <c r="A244" s="490" t="s">
        <v>4649</v>
      </c>
      <c r="B244" s="487" t="s">
        <v>4650</v>
      </c>
      <c r="C244" s="484"/>
      <c r="D244" s="484"/>
      <c r="E244" s="484"/>
    </row>
    <row r="245" customFormat="false" ht="15" hidden="false" customHeight="false" outlineLevel="0" collapsed="false">
      <c r="A245" s="490" t="s">
        <v>4651</v>
      </c>
      <c r="B245" s="487" t="s">
        <v>4652</v>
      </c>
      <c r="C245" s="484"/>
      <c r="D245" s="484"/>
      <c r="E245" s="484"/>
    </row>
    <row r="246" customFormat="false" ht="15" hidden="false" customHeight="false" outlineLevel="0" collapsed="false">
      <c r="A246" s="490" t="n">
        <v>7000</v>
      </c>
      <c r="B246" s="487" t="s">
        <v>4653</v>
      </c>
      <c r="C246" s="484"/>
      <c r="D246" s="484"/>
      <c r="E246" s="484"/>
    </row>
    <row r="247" customFormat="false" ht="15" hidden="false" customHeight="false" outlineLevel="0" collapsed="false">
      <c r="A247" s="490" t="n">
        <v>7001</v>
      </c>
      <c r="B247" s="487" t="s">
        <v>4654</v>
      </c>
      <c r="C247" s="484"/>
      <c r="D247" s="484"/>
      <c r="E247" s="484"/>
    </row>
    <row r="248" customFormat="false" ht="15" hidden="false" customHeight="false" outlineLevel="0" collapsed="false">
      <c r="A248" s="494"/>
      <c r="B248" s="508"/>
      <c r="C248" s="484"/>
      <c r="D248" s="484"/>
      <c r="E248" s="484"/>
    </row>
    <row r="249" customFormat="false" ht="15" hidden="false" customHeight="false" outlineLevel="0" collapsed="false">
      <c r="A249" s="486" t="s">
        <v>4373</v>
      </c>
      <c r="B249" s="487" t="s">
        <v>4502</v>
      </c>
      <c r="C249" s="484"/>
      <c r="D249" s="484"/>
      <c r="E249" s="484"/>
    </row>
    <row r="250" customFormat="false" ht="15" hidden="false" customHeight="false" outlineLevel="0" collapsed="false">
      <c r="A250" s="486" t="s">
        <v>4374</v>
      </c>
      <c r="B250" s="487" t="s">
        <v>4655</v>
      </c>
      <c r="C250" s="484"/>
      <c r="D250" s="484"/>
      <c r="E250" s="484"/>
    </row>
    <row r="251" customFormat="false" ht="15" hidden="false" customHeight="false" outlineLevel="0" collapsed="false">
      <c r="A251" s="488" t="s">
        <v>4376</v>
      </c>
      <c r="B251" s="489" t="s">
        <v>4377</v>
      </c>
      <c r="C251" s="484"/>
      <c r="D251" s="484"/>
      <c r="E251" s="484"/>
    </row>
    <row r="252" customFormat="false" ht="15" hidden="false" customHeight="false" outlineLevel="0" collapsed="false">
      <c r="A252" s="490" t="s">
        <v>888</v>
      </c>
      <c r="B252" s="487" t="s">
        <v>4656</v>
      </c>
      <c r="C252" s="484"/>
      <c r="D252" s="484"/>
      <c r="E252" s="484"/>
    </row>
    <row r="253" customFormat="false" ht="15" hidden="false" customHeight="false" outlineLevel="0" collapsed="false">
      <c r="A253" s="490" t="s">
        <v>895</v>
      </c>
      <c r="B253" s="487" t="s">
        <v>4657</v>
      </c>
      <c r="C253" s="484"/>
      <c r="D253" s="484"/>
      <c r="E253" s="484"/>
    </row>
    <row r="254" customFormat="false" ht="15" hidden="false" customHeight="false" outlineLevel="0" collapsed="false">
      <c r="A254" s="513" t="s">
        <v>900</v>
      </c>
      <c r="B254" s="514" t="s">
        <v>4658</v>
      </c>
      <c r="C254" s="484"/>
      <c r="D254" s="484"/>
      <c r="E254" s="484"/>
    </row>
    <row r="255" customFormat="false" ht="15" hidden="false" customHeight="false" outlineLevel="0" collapsed="false">
      <c r="A255" s="509"/>
      <c r="B255" s="508"/>
      <c r="C255" s="484"/>
      <c r="D255" s="484"/>
      <c r="E255" s="484"/>
    </row>
    <row r="256" customFormat="false" ht="15" hidden="false" customHeight="false" outlineLevel="0" collapsed="false">
      <c r="A256" s="486" t="s">
        <v>4373</v>
      </c>
      <c r="B256" s="487" t="s">
        <v>4659</v>
      </c>
      <c r="C256" s="484"/>
      <c r="D256" s="484"/>
      <c r="E256" s="484"/>
    </row>
    <row r="257" customFormat="false" ht="15" hidden="false" customHeight="false" outlineLevel="0" collapsed="false">
      <c r="A257" s="486" t="s">
        <v>4374</v>
      </c>
      <c r="B257" s="487" t="s">
        <v>4660</v>
      </c>
      <c r="C257" s="484"/>
      <c r="D257" s="484"/>
      <c r="E257" s="484"/>
    </row>
    <row r="258" customFormat="false" ht="15" hidden="false" customHeight="false" outlineLevel="0" collapsed="false">
      <c r="A258" s="488" t="s">
        <v>4376</v>
      </c>
      <c r="B258" s="489" t="s">
        <v>4377</v>
      </c>
      <c r="C258" s="484"/>
      <c r="D258" s="484"/>
      <c r="E258" s="484"/>
    </row>
    <row r="259" customFormat="false" ht="15" hidden="false" customHeight="false" outlineLevel="0" collapsed="false">
      <c r="A259" s="515" t="s">
        <v>888</v>
      </c>
      <c r="B259" s="516" t="s">
        <v>4661</v>
      </c>
      <c r="C259" s="484"/>
      <c r="D259" s="484"/>
      <c r="E259" s="484"/>
    </row>
    <row r="260" customFormat="false" ht="15" hidden="false" customHeight="false" outlineLevel="0" collapsed="false">
      <c r="A260" s="515" t="s">
        <v>895</v>
      </c>
      <c r="B260" s="516" t="s">
        <v>4662</v>
      </c>
      <c r="C260" s="484"/>
      <c r="D260" s="484"/>
      <c r="E260" s="484"/>
    </row>
    <row r="261" customFormat="false" ht="15" hidden="false" customHeight="false" outlineLevel="0" collapsed="false">
      <c r="A261" s="515" t="s">
        <v>900</v>
      </c>
      <c r="B261" s="516" t="s">
        <v>4663</v>
      </c>
      <c r="C261" s="484"/>
      <c r="D261" s="484"/>
      <c r="E261" s="484"/>
    </row>
    <row r="262" customFormat="false" ht="15" hidden="false" customHeight="false" outlineLevel="0" collapsed="false">
      <c r="A262" s="515" t="s">
        <v>907</v>
      </c>
      <c r="B262" s="516" t="s">
        <v>4664</v>
      </c>
      <c r="C262" s="484"/>
      <c r="D262" s="484"/>
      <c r="E262" s="484"/>
    </row>
    <row r="263" customFormat="false" ht="15" hidden="false" customHeight="false" outlineLevel="0" collapsed="false">
      <c r="A263" s="515" t="s">
        <v>914</v>
      </c>
      <c r="B263" s="516" t="s">
        <v>4665</v>
      </c>
      <c r="C263" s="484"/>
      <c r="D263" s="484"/>
      <c r="E263" s="484"/>
    </row>
    <row r="264" customFormat="false" ht="15" hidden="false" customHeight="false" outlineLevel="0" collapsed="false">
      <c r="A264" s="515" t="s">
        <v>919</v>
      </c>
      <c r="B264" s="516" t="s">
        <v>4666</v>
      </c>
      <c r="C264" s="484"/>
      <c r="D264" s="484"/>
      <c r="E264" s="484"/>
    </row>
    <row r="265" customFormat="false" ht="15" hidden="false" customHeight="false" outlineLevel="0" collapsed="false">
      <c r="A265" s="515" t="s">
        <v>920</v>
      </c>
      <c r="B265" s="516" t="s">
        <v>4667</v>
      </c>
      <c r="C265" s="484"/>
      <c r="D265" s="484"/>
      <c r="E265" s="484"/>
    </row>
    <row r="266" customFormat="false" ht="15" hidden="false" customHeight="false" outlineLevel="0" collapsed="false">
      <c r="A266" s="515" t="s">
        <v>940</v>
      </c>
      <c r="B266" s="516" t="s">
        <v>4668</v>
      </c>
      <c r="C266" s="484"/>
      <c r="D266" s="484"/>
      <c r="E266" s="484"/>
    </row>
    <row r="267" customFormat="false" ht="15" hidden="false" customHeight="false" outlineLevel="0" collapsed="false">
      <c r="A267" s="515" t="s">
        <v>4492</v>
      </c>
      <c r="B267" s="516" t="s">
        <v>4669</v>
      </c>
      <c r="C267" s="484"/>
      <c r="D267" s="484"/>
      <c r="E267" s="484"/>
    </row>
    <row r="268" customFormat="false" ht="15" hidden="false" customHeight="false" outlineLevel="0" collapsed="false">
      <c r="A268" s="515" t="s">
        <v>4494</v>
      </c>
      <c r="B268" s="516" t="s">
        <v>4670</v>
      </c>
      <c r="C268" s="484"/>
      <c r="D268" s="484"/>
      <c r="E268" s="484"/>
    </row>
    <row r="269" customFormat="false" ht="15" hidden="false" customHeight="false" outlineLevel="0" collapsed="false">
      <c r="A269" s="515" t="n">
        <v>12</v>
      </c>
      <c r="B269" s="516" t="s">
        <v>4671</v>
      </c>
      <c r="C269" s="484"/>
      <c r="D269" s="484"/>
      <c r="E269" s="484"/>
    </row>
    <row r="270" customFormat="false" ht="15" hidden="false" customHeight="false" outlineLevel="0" collapsed="false">
      <c r="A270" s="515" t="n">
        <v>13</v>
      </c>
      <c r="B270" s="516" t="s">
        <v>4672</v>
      </c>
      <c r="C270" s="484"/>
      <c r="D270" s="484"/>
      <c r="E270" s="484"/>
    </row>
    <row r="271" customFormat="false" ht="15" hidden="false" customHeight="false" outlineLevel="0" collapsed="false">
      <c r="A271" s="515" t="n">
        <v>14</v>
      </c>
      <c r="B271" s="517" t="s">
        <v>4673</v>
      </c>
      <c r="C271" s="484"/>
      <c r="D271" s="484"/>
      <c r="E271" s="484"/>
    </row>
    <row r="272" customFormat="false" ht="15" hidden="false" customHeight="false" outlineLevel="0" collapsed="false">
      <c r="A272" s="515" t="n">
        <v>15</v>
      </c>
      <c r="B272" s="517" t="s">
        <v>4674</v>
      </c>
      <c r="C272" s="484"/>
      <c r="D272" s="484"/>
      <c r="E272" s="484"/>
    </row>
    <row r="273" customFormat="false" ht="15" hidden="false" customHeight="false" outlineLevel="0" collapsed="false">
      <c r="A273" s="515" t="n">
        <v>16</v>
      </c>
      <c r="B273" s="518" t="s">
        <v>4675</v>
      </c>
      <c r="C273" s="484"/>
      <c r="D273" s="484"/>
      <c r="E273" s="484"/>
    </row>
    <row r="274" customFormat="false" ht="15" hidden="false" customHeight="false" outlineLevel="0" collapsed="false">
      <c r="A274" s="515" t="n">
        <v>17</v>
      </c>
      <c r="B274" s="518" t="s">
        <v>4676</v>
      </c>
      <c r="C274" s="484"/>
      <c r="D274" s="484"/>
      <c r="E274" s="484"/>
    </row>
    <row r="275" customFormat="false" ht="15" hidden="false" customHeight="false" outlineLevel="0" collapsed="false">
      <c r="A275" s="515" t="n">
        <v>18</v>
      </c>
      <c r="B275" s="518" t="s">
        <v>4677</v>
      </c>
      <c r="C275" s="484"/>
      <c r="D275" s="484"/>
      <c r="E275" s="484"/>
    </row>
    <row r="276" customFormat="false" ht="15" hidden="false" customHeight="false" outlineLevel="0" collapsed="false">
      <c r="A276" s="515" t="n">
        <v>19</v>
      </c>
      <c r="B276" s="518" t="s">
        <v>4678</v>
      </c>
      <c r="C276" s="484"/>
      <c r="D276" s="484"/>
      <c r="E276" s="484"/>
    </row>
    <row r="277" customFormat="false" ht="15" hidden="false" customHeight="false" outlineLevel="0" collapsed="false">
      <c r="A277" s="515" t="n">
        <v>20</v>
      </c>
      <c r="B277" s="519" t="s">
        <v>4679</v>
      </c>
      <c r="C277" s="484"/>
      <c r="D277" s="484"/>
      <c r="E277" s="484"/>
    </row>
    <row r="278" customFormat="false" ht="15" hidden="false" customHeight="false" outlineLevel="0" collapsed="false">
      <c r="A278" s="515" t="n">
        <v>21</v>
      </c>
      <c r="B278" s="518" t="s">
        <v>4680</v>
      </c>
      <c r="C278" s="484"/>
      <c r="D278" s="484"/>
      <c r="E278" s="484"/>
    </row>
    <row r="279" customFormat="false" ht="15" hidden="false" customHeight="false" outlineLevel="0" collapsed="false">
      <c r="A279" s="494"/>
      <c r="B279" s="508"/>
      <c r="C279" s="484"/>
      <c r="D279" s="484"/>
      <c r="E279" s="484"/>
    </row>
    <row r="280" customFormat="false" ht="15" hidden="false" customHeight="false" outlineLevel="0" collapsed="false">
      <c r="A280" s="486" t="s">
        <v>4373</v>
      </c>
      <c r="B280" s="487" t="s">
        <v>4393</v>
      </c>
      <c r="C280" s="484"/>
      <c r="D280" s="484"/>
      <c r="E280" s="484"/>
    </row>
    <row r="281" customFormat="false" ht="15" hidden="false" customHeight="false" outlineLevel="0" collapsed="false">
      <c r="A281" s="486" t="s">
        <v>4374</v>
      </c>
      <c r="B281" s="487" t="s">
        <v>4681</v>
      </c>
      <c r="C281" s="484"/>
      <c r="D281" s="484"/>
      <c r="E281" s="484"/>
    </row>
    <row r="282" customFormat="false" ht="15" hidden="false" customHeight="false" outlineLevel="0" collapsed="false">
      <c r="A282" s="488" t="s">
        <v>4376</v>
      </c>
      <c r="B282" s="489" t="s">
        <v>4377</v>
      </c>
      <c r="C282" s="484"/>
      <c r="D282" s="484"/>
      <c r="E282" s="484"/>
    </row>
    <row r="283" customFormat="false" ht="15" hidden="false" customHeight="false" outlineLevel="0" collapsed="false">
      <c r="A283" s="490" t="s">
        <v>888</v>
      </c>
      <c r="B283" s="487" t="s">
        <v>4682</v>
      </c>
      <c r="C283" s="484"/>
      <c r="D283" s="484"/>
      <c r="E283" s="484"/>
    </row>
    <row r="284" customFormat="false" ht="15" hidden="false" customHeight="false" outlineLevel="0" collapsed="false">
      <c r="A284" s="490" t="s">
        <v>895</v>
      </c>
      <c r="B284" s="487" t="s">
        <v>4683</v>
      </c>
      <c r="C284" s="484"/>
      <c r="D284" s="484"/>
      <c r="E284" s="484"/>
    </row>
    <row r="285" customFormat="false" ht="15" hidden="false" customHeight="false" outlineLevel="0" collapsed="false">
      <c r="A285" s="509"/>
      <c r="B285" s="508"/>
      <c r="C285" s="484"/>
      <c r="D285" s="484"/>
      <c r="E285" s="484"/>
    </row>
    <row r="286" customFormat="false" ht="15" hidden="false" customHeight="false" outlineLevel="0" collapsed="false">
      <c r="A286" s="486" t="s">
        <v>4373</v>
      </c>
      <c r="B286" s="487" t="s">
        <v>4684</v>
      </c>
      <c r="C286" s="484"/>
      <c r="D286" s="484"/>
      <c r="E286" s="484"/>
    </row>
    <row r="287" customFormat="false" ht="15" hidden="false" customHeight="false" outlineLevel="0" collapsed="false">
      <c r="A287" s="486" t="s">
        <v>4374</v>
      </c>
      <c r="B287" s="487" t="s">
        <v>4685</v>
      </c>
      <c r="C287" s="484"/>
      <c r="D287" s="484"/>
      <c r="E287" s="484"/>
    </row>
    <row r="288" customFormat="false" ht="15" hidden="false" customHeight="false" outlineLevel="0" collapsed="false">
      <c r="A288" s="488" t="s">
        <v>4376</v>
      </c>
      <c r="B288" s="489" t="s">
        <v>4377</v>
      </c>
      <c r="C288" s="484"/>
      <c r="D288" s="484"/>
      <c r="E288" s="484"/>
    </row>
    <row r="289" customFormat="false" ht="15" hidden="false" customHeight="false" outlineLevel="0" collapsed="false">
      <c r="A289" s="490" t="s">
        <v>4469</v>
      </c>
      <c r="B289" s="487" t="s">
        <v>4686</v>
      </c>
      <c r="C289" s="484"/>
      <c r="D289" s="484"/>
      <c r="E289" s="484"/>
    </row>
    <row r="290" customFormat="false" ht="15" hidden="false" customHeight="false" outlineLevel="0" collapsed="false">
      <c r="A290" s="490" t="s">
        <v>4687</v>
      </c>
      <c r="B290" s="487" t="s">
        <v>4688</v>
      </c>
      <c r="C290" s="484"/>
      <c r="D290" s="484"/>
      <c r="E290" s="484"/>
    </row>
    <row r="291" customFormat="false" ht="15" hidden="false" customHeight="false" outlineLevel="0" collapsed="false">
      <c r="A291" s="490" t="n">
        <v>3</v>
      </c>
      <c r="B291" s="487" t="s">
        <v>4689</v>
      </c>
      <c r="C291" s="484"/>
      <c r="D291" s="484"/>
      <c r="E291" s="484"/>
    </row>
    <row r="292" customFormat="false" ht="15" hidden="false" customHeight="false" outlineLevel="0" collapsed="false">
      <c r="A292" s="509"/>
      <c r="B292" s="508"/>
      <c r="C292" s="484"/>
      <c r="D292" s="484"/>
      <c r="E292" s="484"/>
    </row>
    <row r="293" customFormat="false" ht="15" hidden="false" customHeight="false" outlineLevel="0" collapsed="false">
      <c r="A293" s="486" t="s">
        <v>4373</v>
      </c>
      <c r="B293" s="487" t="s">
        <v>4396</v>
      </c>
      <c r="C293" s="484"/>
      <c r="D293" s="484"/>
      <c r="E293" s="484"/>
    </row>
    <row r="294" customFormat="false" ht="15" hidden="false" customHeight="false" outlineLevel="0" collapsed="false">
      <c r="A294" s="486" t="s">
        <v>4374</v>
      </c>
      <c r="B294" s="487" t="s">
        <v>4690</v>
      </c>
      <c r="C294" s="484"/>
      <c r="D294" s="484"/>
      <c r="E294" s="484"/>
    </row>
    <row r="295" customFormat="false" ht="15" hidden="false" customHeight="false" outlineLevel="0" collapsed="false">
      <c r="A295" s="488" t="s">
        <v>4376</v>
      </c>
      <c r="B295" s="489" t="s">
        <v>4377</v>
      </c>
      <c r="C295" s="484"/>
      <c r="D295" s="484"/>
      <c r="E295" s="484"/>
    </row>
    <row r="296" customFormat="false" ht="15" hidden="false" customHeight="false" outlineLevel="0" collapsed="false">
      <c r="A296" s="490" t="s">
        <v>888</v>
      </c>
      <c r="B296" s="520" t="s">
        <v>4691</v>
      </c>
      <c r="C296" s="484"/>
      <c r="D296" s="484"/>
      <c r="E296" s="484"/>
    </row>
    <row r="297" customFormat="false" ht="15" hidden="false" customHeight="false" outlineLevel="0" collapsed="false">
      <c r="A297" s="490" t="s">
        <v>895</v>
      </c>
      <c r="B297" s="520" t="s">
        <v>4692</v>
      </c>
      <c r="C297" s="484"/>
      <c r="D297" s="484"/>
      <c r="E297" s="484"/>
    </row>
    <row r="298" customFormat="false" ht="15" hidden="false" customHeight="false" outlineLevel="0" collapsed="false">
      <c r="A298" s="490" t="s">
        <v>907</v>
      </c>
      <c r="B298" s="520" t="s">
        <v>4693</v>
      </c>
      <c r="C298" s="484"/>
      <c r="D298" s="484"/>
      <c r="E298" s="484"/>
    </row>
    <row r="299" customFormat="false" ht="15" hidden="false" customHeight="false" outlineLevel="0" collapsed="false">
      <c r="A299" s="490" t="s">
        <v>940</v>
      </c>
      <c r="B299" s="520" t="s">
        <v>4694</v>
      </c>
      <c r="C299" s="484"/>
      <c r="D299" s="484"/>
      <c r="E299" s="484"/>
    </row>
    <row r="300" customFormat="false" ht="15" hidden="false" customHeight="false" outlineLevel="0" collapsed="false">
      <c r="A300" s="490" t="s">
        <v>950</v>
      </c>
      <c r="B300" s="520" t="s">
        <v>4455</v>
      </c>
      <c r="C300" s="484"/>
      <c r="D300" s="484"/>
      <c r="E300" s="484"/>
    </row>
    <row r="301" customFormat="false" ht="15" hidden="false" customHeight="false" outlineLevel="0" collapsed="false">
      <c r="A301" s="490" t="s">
        <v>4388</v>
      </c>
      <c r="B301" s="520" t="s">
        <v>4560</v>
      </c>
      <c r="C301" s="484"/>
      <c r="D301" s="484"/>
      <c r="E301" s="484"/>
    </row>
    <row r="302" customFormat="false" ht="15" hidden="false" customHeight="false" outlineLevel="0" collapsed="false">
      <c r="A302" s="490" t="s">
        <v>4498</v>
      </c>
      <c r="B302" s="520" t="s">
        <v>4695</v>
      </c>
      <c r="C302" s="484"/>
      <c r="D302" s="484"/>
      <c r="E302" s="484"/>
    </row>
    <row r="303" customFormat="false" ht="15" hidden="false" customHeight="false" outlineLevel="0" collapsed="false">
      <c r="A303" s="490" t="s">
        <v>4393</v>
      </c>
      <c r="B303" s="520" t="s">
        <v>4696</v>
      </c>
      <c r="C303" s="484"/>
      <c r="D303" s="484"/>
      <c r="E303" s="484"/>
    </row>
    <row r="304" customFormat="false" ht="15" hidden="false" customHeight="false" outlineLevel="0" collapsed="false">
      <c r="A304" s="490" t="s">
        <v>4684</v>
      </c>
      <c r="B304" s="520" t="s">
        <v>4697</v>
      </c>
      <c r="C304" s="484"/>
      <c r="D304" s="484"/>
      <c r="E304" s="484"/>
    </row>
    <row r="305" customFormat="false" ht="15" hidden="false" customHeight="false" outlineLevel="0" collapsed="false">
      <c r="A305" s="509"/>
      <c r="B305" s="508"/>
      <c r="C305" s="484"/>
      <c r="D305" s="484"/>
      <c r="E305" s="484"/>
    </row>
    <row r="306" customFormat="false" ht="15" hidden="false" customHeight="false" outlineLevel="0" collapsed="false">
      <c r="A306" s="486" t="s">
        <v>4373</v>
      </c>
      <c r="B306" s="487" t="s">
        <v>4698</v>
      </c>
      <c r="C306" s="484"/>
      <c r="D306" s="484"/>
      <c r="E306" s="484"/>
    </row>
    <row r="307" customFormat="false" ht="15" hidden="false" customHeight="false" outlineLevel="0" collapsed="false">
      <c r="A307" s="486" t="s">
        <v>4374</v>
      </c>
      <c r="B307" s="487" t="s">
        <v>4699</v>
      </c>
      <c r="C307" s="484"/>
      <c r="D307" s="484"/>
      <c r="E307" s="484"/>
    </row>
    <row r="308" customFormat="false" ht="15" hidden="false" customHeight="false" outlineLevel="0" collapsed="false">
      <c r="A308" s="488" t="s">
        <v>4376</v>
      </c>
      <c r="B308" s="489" t="s">
        <v>4377</v>
      </c>
      <c r="C308" s="484"/>
      <c r="D308" s="484"/>
      <c r="E308" s="484"/>
    </row>
    <row r="309" customFormat="false" ht="15" hidden="false" customHeight="false" outlineLevel="0" collapsed="false">
      <c r="A309" s="490" t="s">
        <v>888</v>
      </c>
      <c r="B309" s="487" t="s">
        <v>4700</v>
      </c>
      <c r="C309" s="484"/>
      <c r="D309" s="484"/>
      <c r="E309" s="484"/>
    </row>
    <row r="310" customFormat="false" ht="15" hidden="false" customHeight="false" outlineLevel="0" collapsed="false">
      <c r="A310" s="490" t="s">
        <v>895</v>
      </c>
      <c r="B310" s="487" t="s">
        <v>4701</v>
      </c>
      <c r="C310" s="484"/>
      <c r="D310" s="484"/>
      <c r="E310" s="484"/>
    </row>
    <row r="311" customFormat="false" ht="15" hidden="false" customHeight="false" outlineLevel="0" collapsed="false">
      <c r="A311" s="490" t="s">
        <v>900</v>
      </c>
      <c r="B311" s="487" t="s">
        <v>4702</v>
      </c>
      <c r="C311" s="484"/>
      <c r="D311" s="484"/>
      <c r="E311" s="484"/>
    </row>
    <row r="312" customFormat="false" ht="15" hidden="false" customHeight="false" outlineLevel="0" collapsed="false">
      <c r="A312" s="490" t="s">
        <v>907</v>
      </c>
      <c r="B312" s="487" t="s">
        <v>4703</v>
      </c>
      <c r="C312" s="484"/>
      <c r="D312" s="484"/>
      <c r="E312" s="484"/>
    </row>
    <row r="313" customFormat="false" ht="15" hidden="false" customHeight="false" outlineLevel="0" collapsed="false">
      <c r="A313" s="490" t="s">
        <v>914</v>
      </c>
      <c r="B313" s="487" t="s">
        <v>4704</v>
      </c>
      <c r="C313" s="484"/>
      <c r="D313" s="484"/>
      <c r="E313" s="484"/>
    </row>
    <row r="314" customFormat="false" ht="15" hidden="false" customHeight="false" outlineLevel="0" collapsed="false">
      <c r="A314" s="490" t="s">
        <v>919</v>
      </c>
      <c r="B314" s="487" t="s">
        <v>4560</v>
      </c>
      <c r="C314" s="484"/>
      <c r="D314" s="484"/>
      <c r="E314" s="484"/>
    </row>
    <row r="315" customFormat="false" ht="15" hidden="false" customHeight="false" outlineLevel="0" collapsed="false">
      <c r="A315" s="509"/>
      <c r="B315" s="508"/>
      <c r="C315" s="484"/>
      <c r="D315" s="484"/>
      <c r="E315" s="484"/>
    </row>
    <row r="316" customFormat="false" ht="15" hidden="false" customHeight="true" outlineLevel="0" collapsed="false">
      <c r="A316" s="486" t="s">
        <v>4373</v>
      </c>
      <c r="B316" s="491" t="s">
        <v>4705</v>
      </c>
      <c r="C316" s="491"/>
      <c r="D316" s="484"/>
      <c r="E316" s="484"/>
    </row>
    <row r="317" customFormat="false" ht="15" hidden="false" customHeight="true" outlineLevel="0" collapsed="false">
      <c r="A317" s="486" t="s">
        <v>4374</v>
      </c>
      <c r="B317" s="491" t="s">
        <v>4706</v>
      </c>
      <c r="C317" s="491"/>
      <c r="D317" s="484"/>
      <c r="E317" s="484"/>
    </row>
    <row r="318" customFormat="false" ht="15" hidden="false" customHeight="false" outlineLevel="0" collapsed="false">
      <c r="A318" s="488" t="s">
        <v>4376</v>
      </c>
      <c r="B318" s="489" t="s">
        <v>4377</v>
      </c>
      <c r="C318" s="488" t="s">
        <v>4707</v>
      </c>
      <c r="D318" s="484"/>
      <c r="E318" s="484"/>
    </row>
    <row r="319" customFormat="false" ht="15" hidden="false" customHeight="false" outlineLevel="0" collapsed="false">
      <c r="A319" s="490" t="s">
        <v>888</v>
      </c>
      <c r="B319" s="487" t="s">
        <v>4708</v>
      </c>
      <c r="C319" s="521" t="n">
        <v>2</v>
      </c>
      <c r="D319" s="484"/>
      <c r="E319" s="484"/>
    </row>
    <row r="320" customFormat="false" ht="15" hidden="false" customHeight="false" outlineLevel="0" collapsed="false">
      <c r="A320" s="490" t="s">
        <v>895</v>
      </c>
      <c r="B320" s="487" t="s">
        <v>4709</v>
      </c>
      <c r="C320" s="521" t="n">
        <v>1</v>
      </c>
      <c r="D320" s="484"/>
      <c r="E320" s="484"/>
    </row>
    <row r="321" customFormat="false" ht="15" hidden="false" customHeight="false" outlineLevel="0" collapsed="false">
      <c r="A321" s="490" t="s">
        <v>900</v>
      </c>
      <c r="B321" s="487" t="s">
        <v>4710</v>
      </c>
      <c r="C321" s="521" t="n">
        <v>0.5</v>
      </c>
      <c r="D321" s="484"/>
      <c r="E321" s="484"/>
    </row>
    <row r="322" customFormat="false" ht="15" hidden="false" customHeight="false" outlineLevel="0" collapsed="false">
      <c r="A322" s="522"/>
      <c r="B322" s="523"/>
      <c r="C322" s="524"/>
      <c r="D322" s="484"/>
      <c r="E322" s="484"/>
    </row>
    <row r="323" customFormat="false" ht="15" hidden="false" customHeight="false" outlineLevel="0" collapsed="false">
      <c r="A323" s="509"/>
      <c r="B323" s="525"/>
      <c r="C323" s="484"/>
      <c r="D323" s="484"/>
      <c r="E323" s="484"/>
    </row>
    <row r="324" customFormat="false" ht="15" hidden="false" customHeight="false" outlineLevel="0" collapsed="false">
      <c r="A324" s="486" t="s">
        <v>4373</v>
      </c>
      <c r="B324" s="487" t="s">
        <v>4711</v>
      </c>
      <c r="C324" s="484"/>
      <c r="D324" s="484"/>
      <c r="E324" s="484"/>
    </row>
    <row r="325" customFormat="false" ht="15" hidden="false" customHeight="false" outlineLevel="0" collapsed="false">
      <c r="A325" s="486" t="s">
        <v>4374</v>
      </c>
      <c r="B325" s="487" t="s">
        <v>4712</v>
      </c>
      <c r="C325" s="484"/>
      <c r="D325" s="484"/>
      <c r="E325" s="484"/>
    </row>
    <row r="326" customFormat="false" ht="15" hidden="false" customHeight="false" outlineLevel="0" collapsed="false">
      <c r="A326" s="488" t="s">
        <v>4376</v>
      </c>
      <c r="B326" s="489" t="s">
        <v>4377</v>
      </c>
      <c r="C326" s="484"/>
      <c r="D326" s="484"/>
      <c r="E326" s="484"/>
    </row>
    <row r="327" customFormat="false" ht="15" hidden="false" customHeight="false" outlineLevel="0" collapsed="false">
      <c r="A327" s="490" t="s">
        <v>888</v>
      </c>
      <c r="B327" s="487" t="s">
        <v>4713</v>
      </c>
      <c r="C327" s="484"/>
      <c r="D327" s="484"/>
      <c r="E327" s="484"/>
    </row>
    <row r="328" customFormat="false" ht="15" hidden="false" customHeight="false" outlineLevel="0" collapsed="false">
      <c r="A328" s="490" t="s">
        <v>895</v>
      </c>
      <c r="B328" s="487" t="s">
        <v>4714</v>
      </c>
      <c r="C328" s="484"/>
      <c r="D328" s="484"/>
      <c r="E328" s="484"/>
    </row>
    <row r="329" customFormat="false" ht="15" hidden="false" customHeight="false" outlineLevel="0" collapsed="false">
      <c r="A329" s="490"/>
      <c r="B329" s="487"/>
      <c r="C329" s="484"/>
      <c r="D329" s="484"/>
      <c r="E329" s="484"/>
    </row>
    <row r="330" customFormat="false" ht="15" hidden="false" customHeight="false" outlineLevel="0" collapsed="false">
      <c r="A330" s="526"/>
      <c r="B330" s="527"/>
      <c r="C330" s="484"/>
      <c r="D330" s="484"/>
      <c r="E330" s="484"/>
    </row>
    <row r="331" customFormat="false" ht="15" hidden="false" customHeight="false" outlineLevel="0" collapsed="false">
      <c r="A331" s="528" t="s">
        <v>4373</v>
      </c>
      <c r="B331" s="487" t="s">
        <v>4715</v>
      </c>
      <c r="C331" s="529"/>
      <c r="D331" s="484"/>
      <c r="E331" s="484"/>
    </row>
    <row r="332" customFormat="false" ht="15" hidden="false" customHeight="false" outlineLevel="0" collapsed="false">
      <c r="A332" s="528" t="s">
        <v>4374</v>
      </c>
      <c r="B332" s="487" t="s">
        <v>4716</v>
      </c>
      <c r="C332" s="529"/>
      <c r="D332" s="484"/>
      <c r="E332" s="484"/>
    </row>
    <row r="333" customFormat="false" ht="15" hidden="false" customHeight="false" outlineLevel="0" collapsed="false">
      <c r="A333" s="530" t="s">
        <v>4717</v>
      </c>
      <c r="B333" s="531" t="s">
        <v>4376</v>
      </c>
      <c r="C333" s="531" t="s">
        <v>4718</v>
      </c>
      <c r="D333" s="484"/>
      <c r="E333" s="484"/>
    </row>
    <row r="334" customFormat="false" ht="15" hidden="false" customHeight="false" outlineLevel="0" collapsed="false">
      <c r="A334" s="490" t="s">
        <v>4719</v>
      </c>
      <c r="B334" s="487" t="s">
        <v>4720</v>
      </c>
      <c r="C334" s="532" t="s">
        <v>4721</v>
      </c>
      <c r="D334" s="484"/>
      <c r="E334" s="484"/>
    </row>
    <row r="335" customFormat="false" ht="15" hidden="false" customHeight="false" outlineLevel="0" collapsed="false">
      <c r="A335" s="490" t="s">
        <v>4722</v>
      </c>
      <c r="B335" s="487" t="s">
        <v>4723</v>
      </c>
      <c r="C335" s="532" t="s">
        <v>4721</v>
      </c>
      <c r="D335" s="484"/>
      <c r="E335" s="484"/>
    </row>
    <row r="336" customFormat="false" ht="15" hidden="false" customHeight="false" outlineLevel="0" collapsed="false">
      <c r="A336" s="490" t="s">
        <v>4724</v>
      </c>
      <c r="B336" s="487" t="s">
        <v>4725</v>
      </c>
      <c r="C336" s="532" t="s">
        <v>4721</v>
      </c>
      <c r="D336" s="484"/>
      <c r="E336" s="484"/>
    </row>
    <row r="337" customFormat="false" ht="15" hidden="false" customHeight="false" outlineLevel="0" collapsed="false">
      <c r="A337" s="490" t="s">
        <v>4726</v>
      </c>
      <c r="B337" s="487" t="s">
        <v>4727</v>
      </c>
      <c r="C337" s="532" t="s">
        <v>4721</v>
      </c>
      <c r="D337" s="484"/>
      <c r="E337" s="484"/>
    </row>
    <row r="338" customFormat="false" ht="15" hidden="false" customHeight="false" outlineLevel="0" collapsed="false">
      <c r="A338" s="490" t="s">
        <v>4728</v>
      </c>
      <c r="B338" s="487" t="s">
        <v>4729</v>
      </c>
      <c r="C338" s="532" t="s">
        <v>4721</v>
      </c>
      <c r="D338" s="484"/>
      <c r="E338" s="484"/>
    </row>
    <row r="339" customFormat="false" ht="15" hidden="false" customHeight="false" outlineLevel="0" collapsed="false">
      <c r="A339" s="490" t="s">
        <v>4730</v>
      </c>
      <c r="B339" s="487" t="s">
        <v>4731</v>
      </c>
      <c r="C339" s="532" t="s">
        <v>4721</v>
      </c>
      <c r="D339" s="484"/>
      <c r="E339" s="484"/>
    </row>
    <row r="340" customFormat="false" ht="15" hidden="false" customHeight="false" outlineLevel="0" collapsed="false">
      <c r="A340" s="490" t="s">
        <v>4732</v>
      </c>
      <c r="B340" s="487" t="s">
        <v>4733</v>
      </c>
      <c r="C340" s="532" t="s">
        <v>4721</v>
      </c>
      <c r="D340" s="484"/>
      <c r="E340" s="484"/>
    </row>
    <row r="341" customFormat="false" ht="15" hidden="false" customHeight="false" outlineLevel="0" collapsed="false">
      <c r="A341" s="490" t="s">
        <v>4734</v>
      </c>
      <c r="B341" s="487" t="s">
        <v>4735</v>
      </c>
      <c r="C341" s="532" t="s">
        <v>4721</v>
      </c>
      <c r="D341" s="484"/>
      <c r="E341" s="484"/>
    </row>
    <row r="342" customFormat="false" ht="15" hidden="false" customHeight="false" outlineLevel="0" collapsed="false">
      <c r="A342" s="490" t="s">
        <v>4736</v>
      </c>
      <c r="B342" s="487" t="s">
        <v>4737</v>
      </c>
      <c r="C342" s="532" t="s">
        <v>4721</v>
      </c>
      <c r="D342" s="484"/>
      <c r="E342" s="484"/>
    </row>
    <row r="343" customFormat="false" ht="15" hidden="false" customHeight="false" outlineLevel="0" collapsed="false">
      <c r="A343" s="490" t="s">
        <v>4738</v>
      </c>
      <c r="B343" s="487" t="s">
        <v>4739</v>
      </c>
      <c r="C343" s="532" t="s">
        <v>4721</v>
      </c>
      <c r="D343" s="484"/>
      <c r="E343" s="484"/>
    </row>
    <row r="344" customFormat="false" ht="15" hidden="false" customHeight="false" outlineLevel="0" collapsed="false">
      <c r="A344" s="490" t="s">
        <v>4740</v>
      </c>
      <c r="B344" s="487" t="s">
        <v>4741</v>
      </c>
      <c r="C344" s="533" t="s">
        <v>4721</v>
      </c>
      <c r="D344" s="484"/>
      <c r="E344" s="484"/>
    </row>
    <row r="345" customFormat="false" ht="15" hidden="false" customHeight="false" outlineLevel="0" collapsed="false">
      <c r="A345" s="490" t="s">
        <v>4742</v>
      </c>
      <c r="B345" s="487" t="s">
        <v>4743</v>
      </c>
      <c r="C345" s="533" t="s">
        <v>4721</v>
      </c>
      <c r="D345" s="484"/>
      <c r="E345" s="484"/>
    </row>
    <row r="346" customFormat="false" ht="15" hidden="false" customHeight="false" outlineLevel="0" collapsed="false">
      <c r="A346" s="490" t="s">
        <v>4744</v>
      </c>
      <c r="B346" s="487" t="s">
        <v>4745</v>
      </c>
      <c r="C346" s="533" t="s">
        <v>4721</v>
      </c>
      <c r="D346" s="484"/>
      <c r="E346" s="484"/>
    </row>
    <row r="347" customFormat="false" ht="15" hidden="false" customHeight="false" outlineLevel="0" collapsed="false">
      <c r="A347" s="490" t="s">
        <v>4746</v>
      </c>
      <c r="B347" s="487" t="s">
        <v>4747</v>
      </c>
      <c r="C347" s="533" t="s">
        <v>4721</v>
      </c>
      <c r="D347" s="484"/>
      <c r="E347" s="484"/>
    </row>
    <row r="348" customFormat="false" ht="15" hidden="false" customHeight="false" outlineLevel="0" collapsed="false">
      <c r="A348" s="490" t="s">
        <v>4748</v>
      </c>
      <c r="B348" s="487" t="s">
        <v>4749</v>
      </c>
      <c r="C348" s="533" t="s">
        <v>4721</v>
      </c>
      <c r="D348" s="484"/>
      <c r="E348" s="484"/>
    </row>
    <row r="349" customFormat="false" ht="15" hidden="false" customHeight="false" outlineLevel="0" collapsed="false">
      <c r="A349" s="490" t="s">
        <v>4750</v>
      </c>
      <c r="B349" s="487" t="s">
        <v>4751</v>
      </c>
      <c r="C349" s="533" t="s">
        <v>4721</v>
      </c>
      <c r="D349" s="484"/>
      <c r="E349" s="484"/>
    </row>
    <row r="350" customFormat="false" ht="15" hidden="false" customHeight="false" outlineLevel="0" collapsed="false">
      <c r="A350" s="490" t="s">
        <v>4752</v>
      </c>
      <c r="B350" s="487" t="s">
        <v>4753</v>
      </c>
      <c r="C350" s="533" t="s">
        <v>4721</v>
      </c>
      <c r="D350" s="484"/>
      <c r="E350" s="484"/>
    </row>
    <row r="351" customFormat="false" ht="15" hidden="false" customHeight="false" outlineLevel="0" collapsed="false">
      <c r="A351" s="490" t="s">
        <v>4754</v>
      </c>
      <c r="B351" s="487" t="s">
        <v>4755</v>
      </c>
      <c r="C351" s="533" t="s">
        <v>4721</v>
      </c>
      <c r="D351" s="484"/>
      <c r="E351" s="484"/>
    </row>
    <row r="352" customFormat="false" ht="15" hidden="false" customHeight="false" outlineLevel="0" collapsed="false">
      <c r="A352" s="490" t="s">
        <v>4756</v>
      </c>
      <c r="B352" s="487" t="s">
        <v>4757</v>
      </c>
      <c r="C352" s="533" t="s">
        <v>4721</v>
      </c>
      <c r="D352" s="484"/>
      <c r="E352" s="484"/>
    </row>
    <row r="353" customFormat="false" ht="15" hidden="false" customHeight="false" outlineLevel="0" collapsed="false">
      <c r="A353" s="490" t="s">
        <v>4758</v>
      </c>
      <c r="B353" s="487" t="s">
        <v>4759</v>
      </c>
      <c r="C353" s="533" t="s">
        <v>4721</v>
      </c>
      <c r="D353" s="484"/>
      <c r="E353" s="484"/>
    </row>
    <row r="354" customFormat="false" ht="15" hidden="false" customHeight="false" outlineLevel="0" collapsed="false">
      <c r="A354" s="490" t="s">
        <v>4760</v>
      </c>
      <c r="B354" s="487" t="s">
        <v>4761</v>
      </c>
      <c r="C354" s="533" t="s">
        <v>4721</v>
      </c>
      <c r="D354" s="484"/>
      <c r="E354" s="484"/>
    </row>
    <row r="355" customFormat="false" ht="15" hidden="false" customHeight="false" outlineLevel="0" collapsed="false">
      <c r="A355" s="490" t="s">
        <v>4762</v>
      </c>
      <c r="B355" s="487" t="s">
        <v>4763</v>
      </c>
      <c r="C355" s="533" t="s">
        <v>4764</v>
      </c>
      <c r="D355" s="484"/>
      <c r="E355" s="484"/>
    </row>
    <row r="356" customFormat="false" ht="15" hidden="false" customHeight="false" outlineLevel="0" collapsed="false">
      <c r="A356" s="490" t="s">
        <v>4765</v>
      </c>
      <c r="B356" s="487" t="s">
        <v>4766</v>
      </c>
      <c r="C356" s="533" t="s">
        <v>4764</v>
      </c>
      <c r="D356" s="484"/>
      <c r="E356" s="484"/>
    </row>
    <row r="357" customFormat="false" ht="15" hidden="false" customHeight="false" outlineLevel="0" collapsed="false">
      <c r="A357" s="490" t="s">
        <v>4767</v>
      </c>
      <c r="B357" s="487" t="s">
        <v>4768</v>
      </c>
      <c r="C357" s="533" t="s">
        <v>4764</v>
      </c>
      <c r="D357" s="484"/>
      <c r="E357" s="484"/>
    </row>
    <row r="358" customFormat="false" ht="15" hidden="false" customHeight="false" outlineLevel="0" collapsed="false">
      <c r="A358" s="490" t="s">
        <v>4769</v>
      </c>
      <c r="B358" s="487" t="s">
        <v>4770</v>
      </c>
      <c r="C358" s="533" t="s">
        <v>4764</v>
      </c>
      <c r="D358" s="484"/>
      <c r="E358" s="484"/>
    </row>
    <row r="359" customFormat="false" ht="15" hidden="false" customHeight="false" outlineLevel="0" collapsed="false">
      <c r="A359" s="490" t="s">
        <v>4771</v>
      </c>
      <c r="B359" s="487" t="s">
        <v>4772</v>
      </c>
      <c r="C359" s="533" t="s">
        <v>4764</v>
      </c>
      <c r="D359" s="484"/>
      <c r="E359" s="484"/>
    </row>
    <row r="360" customFormat="false" ht="15" hidden="false" customHeight="false" outlineLevel="0" collapsed="false">
      <c r="A360" s="490" t="s">
        <v>4773</v>
      </c>
      <c r="B360" s="487" t="s">
        <v>4774</v>
      </c>
      <c r="C360" s="533" t="s">
        <v>4764</v>
      </c>
      <c r="D360" s="484"/>
      <c r="E360" s="484"/>
    </row>
    <row r="361" customFormat="false" ht="15" hidden="false" customHeight="false" outlineLevel="0" collapsed="false">
      <c r="A361" s="490" t="s">
        <v>4775</v>
      </c>
      <c r="B361" s="487" t="s">
        <v>4776</v>
      </c>
      <c r="C361" s="533" t="s">
        <v>4764</v>
      </c>
      <c r="D361" s="484"/>
      <c r="E361" s="484"/>
    </row>
    <row r="362" customFormat="false" ht="15" hidden="false" customHeight="false" outlineLevel="0" collapsed="false">
      <c r="A362" s="490" t="s">
        <v>4777</v>
      </c>
      <c r="B362" s="500" t="s">
        <v>4778</v>
      </c>
      <c r="C362" s="490" t="s">
        <v>4779</v>
      </c>
      <c r="D362" s="484"/>
      <c r="E362" s="484"/>
    </row>
    <row r="363" customFormat="false" ht="15" hidden="false" customHeight="false" outlineLevel="0" collapsed="false">
      <c r="A363" s="490" t="s">
        <v>4780</v>
      </c>
      <c r="B363" s="500" t="s">
        <v>4781</v>
      </c>
      <c r="C363" s="490" t="s">
        <v>4779</v>
      </c>
      <c r="D363" s="484"/>
      <c r="E363" s="484"/>
    </row>
    <row r="364" customFormat="false" ht="15" hidden="false" customHeight="false" outlineLevel="0" collapsed="false">
      <c r="A364" s="490" t="s">
        <v>4782</v>
      </c>
      <c r="B364" s="500" t="s">
        <v>4783</v>
      </c>
      <c r="C364" s="490" t="s">
        <v>4779</v>
      </c>
      <c r="D364" s="484"/>
      <c r="E364" s="484"/>
    </row>
    <row r="365" customFormat="false" ht="15" hidden="false" customHeight="false" outlineLevel="0" collapsed="false">
      <c r="A365" s="490" t="s">
        <v>4784</v>
      </c>
      <c r="B365" s="500" t="s">
        <v>4785</v>
      </c>
      <c r="C365" s="490" t="s">
        <v>4779</v>
      </c>
      <c r="D365" s="484"/>
      <c r="E365" s="484"/>
    </row>
    <row r="366" customFormat="false" ht="15" hidden="false" customHeight="false" outlineLevel="0" collapsed="false">
      <c r="A366" s="490" t="s">
        <v>4786</v>
      </c>
      <c r="B366" s="500" t="s">
        <v>4787</v>
      </c>
      <c r="C366" s="490" t="s">
        <v>4779</v>
      </c>
      <c r="D366" s="484"/>
      <c r="E366" s="484"/>
    </row>
    <row r="367" customFormat="false" ht="15" hidden="false" customHeight="false" outlineLevel="0" collapsed="false">
      <c r="A367" s="490" t="s">
        <v>4788</v>
      </c>
      <c r="B367" s="500" t="s">
        <v>4789</v>
      </c>
      <c r="C367" s="490" t="s">
        <v>4779</v>
      </c>
      <c r="D367" s="484"/>
      <c r="E367" s="484"/>
    </row>
    <row r="368" customFormat="false" ht="15" hidden="false" customHeight="false" outlineLevel="0" collapsed="false">
      <c r="A368" s="490" t="s">
        <v>4790</v>
      </c>
      <c r="B368" s="487" t="s">
        <v>4791</v>
      </c>
      <c r="C368" s="490" t="s">
        <v>4779</v>
      </c>
      <c r="D368" s="484"/>
      <c r="E368" s="484"/>
    </row>
    <row r="369" customFormat="false" ht="15" hidden="false" customHeight="false" outlineLevel="0" collapsed="false">
      <c r="A369" s="490" t="s">
        <v>4792</v>
      </c>
      <c r="B369" s="487" t="s">
        <v>4793</v>
      </c>
      <c r="C369" s="490" t="s">
        <v>4779</v>
      </c>
      <c r="D369" s="484"/>
      <c r="E369" s="484"/>
    </row>
    <row r="370" customFormat="false" ht="15" hidden="false" customHeight="false" outlineLevel="0" collapsed="false">
      <c r="A370" s="490" t="s">
        <v>4794</v>
      </c>
      <c r="B370" s="487" t="s">
        <v>4795</v>
      </c>
      <c r="C370" s="490" t="s">
        <v>4779</v>
      </c>
      <c r="D370" s="484"/>
      <c r="E370" s="484"/>
    </row>
    <row r="371" customFormat="false" ht="15" hidden="false" customHeight="false" outlineLevel="0" collapsed="false">
      <c r="A371" s="490" t="s">
        <v>4796</v>
      </c>
      <c r="B371" s="487" t="s">
        <v>4797</v>
      </c>
      <c r="C371" s="490" t="s">
        <v>4779</v>
      </c>
      <c r="D371" s="484"/>
      <c r="E371" s="484"/>
    </row>
    <row r="372" customFormat="false" ht="15" hidden="false" customHeight="false" outlineLevel="0" collapsed="false">
      <c r="A372" s="490" t="s">
        <v>4798</v>
      </c>
      <c r="B372" s="487" t="s">
        <v>4799</v>
      </c>
      <c r="C372" s="490" t="s">
        <v>4779</v>
      </c>
      <c r="D372" s="484"/>
      <c r="E372" s="484"/>
    </row>
    <row r="373" customFormat="false" ht="15" hidden="false" customHeight="false" outlineLevel="0" collapsed="false">
      <c r="A373" s="490" t="s">
        <v>4800</v>
      </c>
      <c r="B373" s="487" t="s">
        <v>4801</v>
      </c>
      <c r="C373" s="490" t="s">
        <v>4779</v>
      </c>
      <c r="D373" s="484"/>
      <c r="E373" s="484"/>
    </row>
    <row r="374" customFormat="false" ht="15" hidden="false" customHeight="false" outlineLevel="0" collapsed="false">
      <c r="A374" s="490" t="s">
        <v>4802</v>
      </c>
      <c r="B374" s="487" t="s">
        <v>4803</v>
      </c>
      <c r="C374" s="490" t="s">
        <v>4779</v>
      </c>
      <c r="D374" s="484"/>
      <c r="E374" s="484"/>
    </row>
    <row r="375" customFormat="false" ht="15" hidden="false" customHeight="false" outlineLevel="0" collapsed="false">
      <c r="A375" s="490" t="s">
        <v>4804</v>
      </c>
      <c r="B375" s="487" t="s">
        <v>4805</v>
      </c>
      <c r="C375" s="490" t="s">
        <v>4779</v>
      </c>
      <c r="D375" s="484"/>
      <c r="E375" s="484"/>
    </row>
    <row r="376" customFormat="false" ht="15" hidden="false" customHeight="false" outlineLevel="0" collapsed="false">
      <c r="A376" s="490" t="s">
        <v>4806</v>
      </c>
      <c r="B376" s="487" t="s">
        <v>4807</v>
      </c>
      <c r="C376" s="490" t="s">
        <v>4779</v>
      </c>
      <c r="D376" s="484"/>
      <c r="E376" s="484"/>
    </row>
    <row r="377" customFormat="false" ht="15" hidden="false" customHeight="false" outlineLevel="0" collapsed="false">
      <c r="A377" s="490" t="s">
        <v>4808</v>
      </c>
      <c r="B377" s="487" t="s">
        <v>4809</v>
      </c>
      <c r="C377" s="490" t="s">
        <v>4779</v>
      </c>
      <c r="D377" s="484"/>
      <c r="E377" s="484"/>
    </row>
    <row r="378" customFormat="false" ht="15" hidden="false" customHeight="false" outlineLevel="0" collapsed="false">
      <c r="A378" s="490" t="s">
        <v>4810</v>
      </c>
      <c r="B378" s="487" t="s">
        <v>4811</v>
      </c>
      <c r="C378" s="490" t="s">
        <v>4779</v>
      </c>
      <c r="D378" s="484"/>
      <c r="E378" s="484"/>
    </row>
    <row r="379" customFormat="false" ht="15" hidden="false" customHeight="false" outlineLevel="0" collapsed="false">
      <c r="A379" s="490" t="s">
        <v>4812</v>
      </c>
      <c r="B379" s="487" t="s">
        <v>4813</v>
      </c>
      <c r="C379" s="490" t="s">
        <v>4779</v>
      </c>
      <c r="D379" s="484"/>
      <c r="E379" s="484"/>
    </row>
    <row r="380" customFormat="false" ht="15" hidden="false" customHeight="false" outlineLevel="0" collapsed="false">
      <c r="A380" s="490" t="s">
        <v>4814</v>
      </c>
      <c r="B380" s="487" t="s">
        <v>4815</v>
      </c>
      <c r="C380" s="490" t="s">
        <v>4779</v>
      </c>
      <c r="D380" s="484"/>
      <c r="E380" s="484"/>
    </row>
    <row r="381" customFormat="false" ht="15" hidden="false" customHeight="false" outlineLevel="0" collapsed="false">
      <c r="A381" s="490" t="s">
        <v>4816</v>
      </c>
      <c r="B381" s="487" t="s">
        <v>4817</v>
      </c>
      <c r="C381" s="490" t="s">
        <v>4779</v>
      </c>
      <c r="D381" s="484"/>
      <c r="E381" s="484"/>
    </row>
    <row r="382" customFormat="false" ht="15" hidden="false" customHeight="false" outlineLevel="0" collapsed="false">
      <c r="A382" s="490" t="s">
        <v>4818</v>
      </c>
      <c r="B382" s="487" t="s">
        <v>4819</v>
      </c>
      <c r="C382" s="490" t="s">
        <v>4779</v>
      </c>
      <c r="D382" s="484"/>
      <c r="E382" s="484"/>
    </row>
    <row r="383" customFormat="false" ht="15" hidden="false" customHeight="false" outlineLevel="0" collapsed="false">
      <c r="A383" s="534"/>
      <c r="B383" s="535"/>
      <c r="C383" s="536"/>
      <c r="D383" s="484"/>
      <c r="E383" s="484"/>
    </row>
    <row r="384" customFormat="false" ht="15" hidden="false" customHeight="false" outlineLevel="0" collapsed="false">
      <c r="A384" s="505"/>
      <c r="B384" s="485"/>
      <c r="C384" s="484"/>
      <c r="D384" s="484"/>
      <c r="E384" s="484"/>
    </row>
    <row r="385" customFormat="false" ht="15" hidden="false" customHeight="false" outlineLevel="0" collapsed="false">
      <c r="A385" s="486" t="s">
        <v>4373</v>
      </c>
      <c r="B385" s="487" t="s">
        <v>4820</v>
      </c>
      <c r="C385" s="484"/>
      <c r="D385" s="484"/>
      <c r="E385" s="484"/>
    </row>
    <row r="386" customFormat="false" ht="15" hidden="false" customHeight="false" outlineLevel="0" collapsed="false">
      <c r="A386" s="486" t="s">
        <v>4374</v>
      </c>
      <c r="B386" s="487" t="s">
        <v>2779</v>
      </c>
      <c r="C386" s="484"/>
      <c r="D386" s="484"/>
      <c r="E386" s="484"/>
    </row>
    <row r="387" customFormat="false" ht="15" hidden="false" customHeight="false" outlineLevel="0" collapsed="false">
      <c r="A387" s="488" t="s">
        <v>4376</v>
      </c>
      <c r="B387" s="489" t="s">
        <v>4377</v>
      </c>
      <c r="C387" s="484"/>
      <c r="D387" s="484"/>
      <c r="E387" s="484"/>
    </row>
    <row r="388" customFormat="false" ht="15" hidden="false" customHeight="false" outlineLevel="0" collapsed="false">
      <c r="A388" s="496" t="s">
        <v>4821</v>
      </c>
      <c r="B388" s="496"/>
      <c r="C388" s="484"/>
      <c r="D388" s="484"/>
      <c r="E388" s="484"/>
    </row>
    <row r="389" customFormat="false" ht="15" hidden="false" customHeight="false" outlineLevel="0" collapsed="false">
      <c r="A389" s="537" t="s">
        <v>4822</v>
      </c>
      <c r="B389" s="537"/>
      <c r="C389" s="484"/>
      <c r="D389" s="484"/>
      <c r="E389" s="484"/>
    </row>
    <row r="390" customFormat="false" ht="15" hidden="false" customHeight="false" outlineLevel="0" collapsed="false">
      <c r="A390" s="494"/>
      <c r="B390" s="508"/>
      <c r="C390" s="484"/>
      <c r="D390" s="484"/>
      <c r="E390" s="484"/>
    </row>
    <row r="391" customFormat="false" ht="15" hidden="false" customHeight="false" outlineLevel="0" collapsed="false">
      <c r="A391" s="486" t="s">
        <v>4373</v>
      </c>
      <c r="B391" s="487" t="s">
        <v>4823</v>
      </c>
      <c r="C391" s="484"/>
      <c r="D391" s="484"/>
      <c r="E391" s="484"/>
    </row>
    <row r="392" customFormat="false" ht="15" hidden="false" customHeight="false" outlineLevel="0" collapsed="false">
      <c r="A392" s="486" t="s">
        <v>4374</v>
      </c>
      <c r="B392" s="487" t="s">
        <v>4824</v>
      </c>
      <c r="C392" s="484"/>
      <c r="D392" s="484"/>
      <c r="E392" s="484"/>
    </row>
    <row r="393" customFormat="false" ht="15" hidden="false" customHeight="false" outlineLevel="0" collapsed="false">
      <c r="A393" s="488" t="s">
        <v>4376</v>
      </c>
      <c r="B393" s="489" t="s">
        <v>4377</v>
      </c>
      <c r="C393" s="484"/>
      <c r="D393" s="484"/>
      <c r="E393" s="484"/>
    </row>
    <row r="394" customFormat="false" ht="15" hidden="false" customHeight="false" outlineLevel="0" collapsed="false">
      <c r="A394" s="526" t="n">
        <v>0</v>
      </c>
      <c r="B394" s="538" t="s">
        <v>4825</v>
      </c>
      <c r="C394" s="484"/>
      <c r="D394" s="484"/>
      <c r="E394" s="484"/>
    </row>
    <row r="395" customFormat="false" ht="15" hidden="false" customHeight="false" outlineLevel="0" collapsed="false">
      <c r="A395" s="526" t="n">
        <v>1</v>
      </c>
      <c r="B395" s="538" t="s">
        <v>4826</v>
      </c>
      <c r="C395" s="484"/>
      <c r="D395" s="484"/>
      <c r="E395" s="484"/>
    </row>
    <row r="396" customFormat="false" ht="15" hidden="false" customHeight="false" outlineLevel="0" collapsed="false">
      <c r="A396" s="526" t="n">
        <v>2</v>
      </c>
      <c r="B396" s="539" t="s">
        <v>4827</v>
      </c>
      <c r="C396" s="484"/>
      <c r="D396" s="484"/>
      <c r="E396" s="484"/>
    </row>
    <row r="397" customFormat="false" ht="15" hidden="false" customHeight="false" outlineLevel="0" collapsed="false">
      <c r="A397" s="484"/>
      <c r="B397" s="485"/>
      <c r="C397" s="484"/>
      <c r="D397" s="484"/>
      <c r="E397" s="484"/>
    </row>
    <row r="398" customFormat="false" ht="15" hidden="false" customHeight="false" outlineLevel="0" collapsed="false">
      <c r="A398" s="486" t="s">
        <v>4373</v>
      </c>
      <c r="B398" s="491" t="n">
        <v>27</v>
      </c>
      <c r="C398" s="484"/>
      <c r="D398" s="484"/>
      <c r="E398" s="484"/>
    </row>
    <row r="399" customFormat="false" ht="15" hidden="false" customHeight="false" outlineLevel="0" collapsed="false">
      <c r="A399" s="486" t="s">
        <v>4374</v>
      </c>
      <c r="B399" s="487" t="s">
        <v>4828</v>
      </c>
      <c r="C399" s="484"/>
      <c r="D399" s="484"/>
      <c r="E399" s="484"/>
    </row>
    <row r="400" customFormat="false" ht="15" hidden="false" customHeight="false" outlineLevel="0" collapsed="false">
      <c r="A400" s="488" t="s">
        <v>4376</v>
      </c>
      <c r="B400" s="489" t="s">
        <v>4377</v>
      </c>
      <c r="C400" s="484"/>
      <c r="D400" s="484"/>
      <c r="E400" s="484"/>
    </row>
    <row r="401" customFormat="false" ht="15" hidden="false" customHeight="false" outlineLevel="0" collapsed="false">
      <c r="A401" s="526" t="n">
        <v>0</v>
      </c>
      <c r="B401" s="538" t="s">
        <v>4829</v>
      </c>
      <c r="C401" s="484"/>
      <c r="D401" s="484"/>
      <c r="E401" s="484"/>
    </row>
    <row r="402" customFormat="false" ht="15" hidden="false" customHeight="false" outlineLevel="0" collapsed="false">
      <c r="A402" s="526" t="n">
        <v>1</v>
      </c>
      <c r="B402" s="538" t="s">
        <v>4830</v>
      </c>
      <c r="C402" s="484"/>
      <c r="D402" s="484"/>
      <c r="E402" s="484"/>
    </row>
    <row r="403" customFormat="false" ht="15" hidden="false" customHeight="false" outlineLevel="0" collapsed="false">
      <c r="A403" s="526" t="n">
        <v>2</v>
      </c>
      <c r="B403" s="538" t="s">
        <v>4831</v>
      </c>
      <c r="C403" s="484"/>
      <c r="D403" s="484"/>
      <c r="E403" s="484"/>
    </row>
    <row r="404" customFormat="false" ht="26.25" hidden="false" customHeight="false" outlineLevel="0" collapsed="false">
      <c r="A404" s="526" t="n">
        <v>3</v>
      </c>
      <c r="B404" s="539" t="s">
        <v>4832</v>
      </c>
      <c r="C404" s="484"/>
      <c r="D404" s="484"/>
      <c r="E404" s="484"/>
    </row>
    <row r="405" customFormat="false" ht="15" hidden="false" customHeight="false" outlineLevel="0" collapsed="false">
      <c r="A405" s="509"/>
      <c r="B405" s="508"/>
      <c r="C405" s="484"/>
      <c r="D405" s="484"/>
      <c r="E405" s="484"/>
    </row>
    <row r="406" customFormat="false" ht="15" hidden="false" customHeight="false" outlineLevel="0" collapsed="false">
      <c r="A406" s="486" t="s">
        <v>4373</v>
      </c>
      <c r="B406" s="491" t="n">
        <v>51</v>
      </c>
      <c r="C406" s="484"/>
      <c r="D406" s="484"/>
      <c r="E406" s="484"/>
    </row>
    <row r="407" customFormat="false" ht="15" hidden="false" customHeight="false" outlineLevel="0" collapsed="false">
      <c r="A407" s="486" t="s">
        <v>4374</v>
      </c>
      <c r="B407" s="487" t="s">
        <v>4833</v>
      </c>
      <c r="C407" s="484"/>
      <c r="D407" s="484"/>
      <c r="E407" s="484"/>
    </row>
    <row r="408" customFormat="false" ht="25.5" hidden="false" customHeight="false" outlineLevel="0" collapsed="false">
      <c r="A408" s="540" t="s">
        <v>4376</v>
      </c>
      <c r="B408" s="540" t="s">
        <v>4377</v>
      </c>
      <c r="C408" s="541" t="s">
        <v>4834</v>
      </c>
      <c r="D408" s="484"/>
      <c r="E408" s="484"/>
    </row>
    <row r="409" customFormat="false" ht="15" hidden="false" customHeight="false" outlineLevel="0" collapsed="false">
      <c r="A409" s="542" t="s">
        <v>4835</v>
      </c>
      <c r="B409" s="491" t="s">
        <v>4836</v>
      </c>
      <c r="C409" s="490" t="s">
        <v>4837</v>
      </c>
      <c r="D409" s="484"/>
      <c r="E409" s="484"/>
    </row>
    <row r="410" customFormat="false" ht="15" hidden="false" customHeight="false" outlineLevel="0" collapsed="false">
      <c r="A410" s="542" t="s">
        <v>4838</v>
      </c>
      <c r="B410" s="491" t="s">
        <v>4839</v>
      </c>
      <c r="C410" s="490" t="s">
        <v>4840</v>
      </c>
      <c r="D410" s="484"/>
      <c r="E410" s="484"/>
    </row>
    <row r="411" customFormat="false" ht="15" hidden="false" customHeight="false" outlineLevel="0" collapsed="false">
      <c r="A411" s="542" t="s">
        <v>4841</v>
      </c>
      <c r="B411" s="491" t="s">
        <v>4842</v>
      </c>
      <c r="C411" s="490" t="s">
        <v>4843</v>
      </c>
      <c r="D411" s="484"/>
      <c r="E411" s="484"/>
    </row>
    <row r="412" customFormat="false" ht="15" hidden="false" customHeight="false" outlineLevel="0" collapsed="false">
      <c r="A412" s="543" t="s">
        <v>4844</v>
      </c>
      <c r="B412" s="539" t="s">
        <v>4845</v>
      </c>
      <c r="C412" s="526" t="s">
        <v>4837</v>
      </c>
      <c r="D412" s="484"/>
      <c r="E412" s="484"/>
    </row>
    <row r="413" customFormat="false" ht="15" hidden="false" customHeight="false" outlineLevel="0" collapsed="false">
      <c r="A413" s="542" t="s">
        <v>4846</v>
      </c>
      <c r="B413" s="491" t="s">
        <v>4847</v>
      </c>
      <c r="C413" s="490" t="s">
        <v>4837</v>
      </c>
      <c r="D413" s="484"/>
      <c r="E413" s="484"/>
    </row>
    <row r="414" customFormat="false" ht="15" hidden="false" customHeight="false" outlineLevel="0" collapsed="false">
      <c r="A414" s="542" t="s">
        <v>4848</v>
      </c>
      <c r="B414" s="491" t="s">
        <v>4849</v>
      </c>
      <c r="C414" s="490" t="s">
        <v>4378</v>
      </c>
      <c r="D414" s="544"/>
      <c r="E414" s="484"/>
    </row>
    <row r="415" customFormat="false" ht="15" hidden="false" customHeight="false" outlineLevel="0" collapsed="false">
      <c r="A415" s="542" t="s">
        <v>4850</v>
      </c>
      <c r="B415" s="491" t="s">
        <v>4851</v>
      </c>
      <c r="C415" s="490" t="s">
        <v>4837</v>
      </c>
      <c r="D415" s="484"/>
      <c r="E415" s="484"/>
    </row>
    <row r="416" customFormat="false" ht="15" hidden="false" customHeight="false" outlineLevel="0" collapsed="false">
      <c r="A416" s="542" t="s">
        <v>4852</v>
      </c>
      <c r="B416" s="491" t="s">
        <v>4853</v>
      </c>
      <c r="C416" s="490" t="s">
        <v>4837</v>
      </c>
      <c r="D416" s="544"/>
      <c r="E416" s="484"/>
    </row>
    <row r="417" customFormat="false" ht="15" hidden="false" customHeight="false" outlineLevel="0" collapsed="false">
      <c r="A417" s="542" t="s">
        <v>4854</v>
      </c>
      <c r="B417" s="491" t="s">
        <v>4855</v>
      </c>
      <c r="C417" s="490" t="s">
        <v>4378</v>
      </c>
      <c r="D417" s="544"/>
      <c r="E417" s="484"/>
    </row>
    <row r="418" customFormat="false" ht="15" hidden="false" customHeight="false" outlineLevel="0" collapsed="false">
      <c r="A418" s="542" t="s">
        <v>4856</v>
      </c>
      <c r="B418" s="491" t="s">
        <v>4857</v>
      </c>
      <c r="C418" s="490" t="s">
        <v>4837</v>
      </c>
      <c r="D418" s="544"/>
      <c r="E418" s="484"/>
    </row>
    <row r="419" customFormat="false" ht="15" hidden="false" customHeight="false" outlineLevel="0" collapsed="false">
      <c r="A419" s="543" t="s">
        <v>4858</v>
      </c>
      <c r="B419" s="539" t="s">
        <v>4859</v>
      </c>
      <c r="C419" s="526" t="s">
        <v>4837</v>
      </c>
      <c r="D419" s="544"/>
      <c r="E419" s="484"/>
    </row>
    <row r="420" customFormat="false" ht="15" hidden="false" customHeight="false" outlineLevel="0" collapsed="false">
      <c r="A420" s="543" t="s">
        <v>4860</v>
      </c>
      <c r="B420" s="539" t="s">
        <v>4861</v>
      </c>
      <c r="C420" s="526" t="s">
        <v>4837</v>
      </c>
      <c r="D420" s="544"/>
      <c r="E420" s="484"/>
    </row>
    <row r="421" customFormat="false" ht="15" hidden="false" customHeight="false" outlineLevel="0" collapsed="false">
      <c r="A421" s="543" t="s">
        <v>4862</v>
      </c>
      <c r="B421" s="539" t="s">
        <v>4863</v>
      </c>
      <c r="C421" s="526" t="s">
        <v>4837</v>
      </c>
      <c r="D421" s="484"/>
      <c r="E421" s="484"/>
    </row>
    <row r="422" customFormat="false" ht="15" hidden="false" customHeight="false" outlineLevel="0" collapsed="false">
      <c r="A422" s="543" t="s">
        <v>4864</v>
      </c>
      <c r="B422" s="539" t="s">
        <v>4865</v>
      </c>
      <c r="C422" s="526" t="s">
        <v>4837</v>
      </c>
      <c r="D422" s="484"/>
      <c r="E422" s="484"/>
    </row>
    <row r="423" customFormat="false" ht="15" hidden="false" customHeight="false" outlineLevel="0" collapsed="false">
      <c r="A423" s="542" t="s">
        <v>4866</v>
      </c>
      <c r="B423" s="491" t="s">
        <v>4867</v>
      </c>
      <c r="C423" s="490" t="s">
        <v>4837</v>
      </c>
      <c r="D423" s="484"/>
      <c r="E423" s="484"/>
    </row>
    <row r="424" customFormat="false" ht="15" hidden="false" customHeight="false" outlineLevel="0" collapsed="false">
      <c r="A424" s="542" t="s">
        <v>4868</v>
      </c>
      <c r="B424" s="491" t="s">
        <v>4869</v>
      </c>
      <c r="C424" s="490" t="s">
        <v>4379</v>
      </c>
      <c r="D424" s="484"/>
      <c r="E424" s="484"/>
    </row>
    <row r="425" customFormat="false" ht="15" hidden="false" customHeight="false" outlineLevel="0" collapsed="false">
      <c r="A425" s="542" t="s">
        <v>4870</v>
      </c>
      <c r="B425" s="491" t="s">
        <v>4871</v>
      </c>
      <c r="C425" s="490" t="s">
        <v>4379</v>
      </c>
      <c r="D425" s="484"/>
      <c r="E425" s="484"/>
    </row>
    <row r="426" customFormat="false" ht="15" hidden="false" customHeight="false" outlineLevel="0" collapsed="false">
      <c r="A426" s="542" t="s">
        <v>4872</v>
      </c>
      <c r="B426" s="491" t="s">
        <v>4873</v>
      </c>
      <c r="C426" s="490" t="s">
        <v>4379</v>
      </c>
      <c r="D426" s="484"/>
      <c r="E426" s="484"/>
    </row>
    <row r="427" customFormat="false" ht="15" hidden="false" customHeight="false" outlineLevel="0" collapsed="false">
      <c r="A427" s="542" t="s">
        <v>168</v>
      </c>
      <c r="B427" s="491" t="s">
        <v>4874</v>
      </c>
      <c r="C427" s="490" t="s">
        <v>4837</v>
      </c>
      <c r="D427" s="484"/>
      <c r="E427" s="484"/>
    </row>
    <row r="428" customFormat="false" ht="15" hidden="false" customHeight="false" outlineLevel="0" collapsed="false">
      <c r="A428" s="543" t="s">
        <v>4567</v>
      </c>
      <c r="B428" s="539" t="s">
        <v>4875</v>
      </c>
      <c r="C428" s="526" t="s">
        <v>4837</v>
      </c>
      <c r="D428" s="484"/>
      <c r="E428" s="484"/>
    </row>
    <row r="429" customFormat="false" ht="15" hidden="false" customHeight="false" outlineLevel="0" collapsed="false">
      <c r="A429" s="543" t="s">
        <v>1280</v>
      </c>
      <c r="B429" s="545" t="s">
        <v>4876</v>
      </c>
      <c r="C429" s="526" t="s">
        <v>4837</v>
      </c>
      <c r="D429" s="484"/>
      <c r="E429" s="484"/>
    </row>
    <row r="430" customFormat="false" ht="15" hidden="false" customHeight="false" outlineLevel="0" collapsed="false">
      <c r="A430" s="543" t="s">
        <v>1278</v>
      </c>
      <c r="B430" s="545" t="s">
        <v>4877</v>
      </c>
      <c r="C430" s="526" t="s">
        <v>4837</v>
      </c>
      <c r="D430" s="484"/>
      <c r="E430" s="484"/>
    </row>
    <row r="431" customFormat="false" ht="15" hidden="false" customHeight="false" outlineLevel="0" collapsed="false">
      <c r="A431" s="543" t="s">
        <v>4573</v>
      </c>
      <c r="B431" s="539" t="s">
        <v>4878</v>
      </c>
      <c r="C431" s="526" t="s">
        <v>4837</v>
      </c>
      <c r="D431" s="484"/>
      <c r="E431" s="484"/>
    </row>
    <row r="432" customFormat="false" ht="15" hidden="false" customHeight="false" outlineLevel="0" collapsed="false">
      <c r="A432" s="546" t="s">
        <v>4575</v>
      </c>
      <c r="B432" s="547" t="s">
        <v>4879</v>
      </c>
      <c r="C432" s="548" t="s">
        <v>4378</v>
      </c>
      <c r="D432" s="484"/>
      <c r="E432" s="484"/>
    </row>
    <row r="433" customFormat="false" ht="15" hidden="false" customHeight="false" outlineLevel="0" collapsed="false">
      <c r="A433" s="542" t="s">
        <v>109</v>
      </c>
      <c r="B433" s="549" t="s">
        <v>4880</v>
      </c>
      <c r="C433" s="490" t="s">
        <v>4837</v>
      </c>
      <c r="D433" s="484"/>
      <c r="E433" s="484"/>
    </row>
    <row r="434" customFormat="false" ht="15" hidden="false" customHeight="false" outlineLevel="0" collapsed="false">
      <c r="A434" s="542" t="s">
        <v>107</v>
      </c>
      <c r="B434" s="549" t="s">
        <v>4881</v>
      </c>
      <c r="C434" s="490" t="s">
        <v>4837</v>
      </c>
      <c r="D434" s="484"/>
      <c r="E434" s="484"/>
    </row>
    <row r="435" customFormat="false" ht="15" hidden="false" customHeight="false" outlineLevel="0" collapsed="false">
      <c r="A435" s="542" t="s">
        <v>4882</v>
      </c>
      <c r="B435" s="549" t="s">
        <v>4883</v>
      </c>
      <c r="C435" s="490" t="s">
        <v>4837</v>
      </c>
      <c r="D435" s="484"/>
      <c r="E435" s="484"/>
    </row>
    <row r="436" customFormat="false" ht="26.25" hidden="false" customHeight="false" outlineLevel="0" collapsed="false">
      <c r="A436" s="542" t="s">
        <v>4884</v>
      </c>
      <c r="B436" s="549" t="s">
        <v>4885</v>
      </c>
      <c r="C436" s="490" t="s">
        <v>4837</v>
      </c>
      <c r="D436" s="484"/>
      <c r="E436" s="484"/>
    </row>
    <row r="437" customFormat="false" ht="15" hidden="false" customHeight="false" outlineLevel="0" collapsed="false">
      <c r="A437" s="542" t="s">
        <v>4886</v>
      </c>
      <c r="B437" s="491" t="s">
        <v>4887</v>
      </c>
      <c r="C437" s="490" t="s">
        <v>4837</v>
      </c>
      <c r="D437" s="550"/>
      <c r="E437" s="550"/>
    </row>
    <row r="438" customFormat="false" ht="15" hidden="false" customHeight="false" outlineLevel="0" collapsed="false">
      <c r="A438" s="546" t="s">
        <v>1210</v>
      </c>
      <c r="B438" s="547" t="s">
        <v>4888</v>
      </c>
      <c r="C438" s="548" t="s">
        <v>4843</v>
      </c>
      <c r="D438" s="550"/>
      <c r="E438" s="550"/>
    </row>
    <row r="439" customFormat="false" ht="15" hidden="false" customHeight="false" outlineLevel="0" collapsed="false">
      <c r="A439" s="546" t="s">
        <v>4889</v>
      </c>
      <c r="B439" s="547" t="s">
        <v>4890</v>
      </c>
      <c r="C439" s="548" t="s">
        <v>4378</v>
      </c>
      <c r="D439" s="550"/>
      <c r="E439" s="550"/>
    </row>
    <row r="440" customFormat="false" ht="15" hidden="false" customHeight="false" outlineLevel="0" collapsed="false">
      <c r="A440" s="509"/>
      <c r="B440" s="508"/>
      <c r="C440" s="484"/>
      <c r="D440" s="551"/>
      <c r="E440" s="552"/>
    </row>
    <row r="441" customFormat="false" ht="15" hidden="false" customHeight="false" outlineLevel="0" collapsed="false">
      <c r="A441" s="486" t="s">
        <v>4373</v>
      </c>
      <c r="B441" s="491" t="n">
        <v>52</v>
      </c>
      <c r="C441" s="484"/>
      <c r="D441" s="551"/>
      <c r="E441" s="552"/>
    </row>
    <row r="442" customFormat="false" ht="15" hidden="false" customHeight="false" outlineLevel="0" collapsed="false">
      <c r="A442" s="486" t="s">
        <v>4374</v>
      </c>
      <c r="B442" s="487" t="s">
        <v>4891</v>
      </c>
      <c r="C442" s="484"/>
      <c r="D442" s="551"/>
      <c r="E442" s="552"/>
    </row>
    <row r="443" customFormat="false" ht="15" hidden="false" customHeight="false" outlineLevel="0" collapsed="false">
      <c r="A443" s="488" t="s">
        <v>4376</v>
      </c>
      <c r="B443" s="489" t="s">
        <v>4377</v>
      </c>
      <c r="C443" s="484"/>
      <c r="D443" s="551"/>
      <c r="E443" s="552"/>
    </row>
    <row r="444" customFormat="false" ht="15" hidden="false" customHeight="false" outlineLevel="0" collapsed="false">
      <c r="A444" s="542" t="n">
        <v>1000</v>
      </c>
      <c r="B444" s="553" t="s">
        <v>4585</v>
      </c>
      <c r="C444" s="484"/>
      <c r="D444" s="551"/>
      <c r="E444" s="552"/>
    </row>
    <row r="445" customFormat="false" ht="15" hidden="false" customHeight="false" outlineLevel="0" collapsed="false">
      <c r="A445" s="542" t="n">
        <v>1002</v>
      </c>
      <c r="B445" s="520" t="s">
        <v>4586</v>
      </c>
      <c r="C445" s="484"/>
      <c r="D445" s="484"/>
      <c r="E445" s="484"/>
    </row>
    <row r="446" customFormat="false" ht="15" hidden="false" customHeight="false" outlineLevel="0" collapsed="false">
      <c r="A446" s="542" t="n">
        <v>2000</v>
      </c>
      <c r="B446" s="520" t="s">
        <v>4587</v>
      </c>
      <c r="C446" s="484"/>
      <c r="D446" s="484"/>
      <c r="E446" s="484"/>
    </row>
    <row r="447" customFormat="false" ht="15" hidden="false" customHeight="false" outlineLevel="0" collapsed="false">
      <c r="A447" s="542" t="n">
        <v>2001</v>
      </c>
      <c r="B447" s="491" t="s">
        <v>4892</v>
      </c>
      <c r="C447" s="484"/>
      <c r="D447" s="484"/>
      <c r="E447" s="484"/>
    </row>
    <row r="448" customFormat="false" ht="15" hidden="false" customHeight="false" outlineLevel="0" collapsed="false">
      <c r="A448" s="542" t="n">
        <v>2002</v>
      </c>
      <c r="B448" s="491" t="s">
        <v>4589</v>
      </c>
      <c r="C448" s="484"/>
      <c r="D448" s="484"/>
      <c r="E448" s="484"/>
    </row>
    <row r="449" customFormat="false" ht="15" hidden="false" customHeight="false" outlineLevel="0" collapsed="false">
      <c r="A449" s="542" t="n">
        <v>2003</v>
      </c>
      <c r="B449" s="520" t="s">
        <v>4590</v>
      </c>
      <c r="C449" s="484"/>
      <c r="D449" s="484"/>
      <c r="E449" s="484"/>
    </row>
    <row r="450" customFormat="false" ht="15" hidden="false" customHeight="false" outlineLevel="0" collapsed="false">
      <c r="A450" s="542" t="n">
        <v>2004</v>
      </c>
      <c r="B450" s="520" t="s">
        <v>4591</v>
      </c>
      <c r="C450" s="484"/>
      <c r="D450" s="484"/>
      <c r="E450" s="484"/>
    </row>
    <row r="451" customFormat="false" ht="15" hidden="false" customHeight="false" outlineLevel="0" collapsed="false">
      <c r="A451" s="542" t="n">
        <v>2005</v>
      </c>
      <c r="B451" s="520" t="s">
        <v>4592</v>
      </c>
      <c r="C451" s="484"/>
      <c r="D451" s="484"/>
      <c r="E451" s="484"/>
    </row>
    <row r="452" customFormat="false" ht="15" hidden="false" customHeight="false" outlineLevel="0" collapsed="false">
      <c r="A452" s="542" t="n">
        <v>2006</v>
      </c>
      <c r="B452" s="520" t="s">
        <v>4893</v>
      </c>
      <c r="C452" s="484"/>
      <c r="D452" s="484"/>
      <c r="E452" s="484"/>
    </row>
    <row r="453" customFormat="false" ht="15" hidden="false" customHeight="false" outlineLevel="0" collapsed="false">
      <c r="A453" s="542" t="s">
        <v>4894</v>
      </c>
      <c r="B453" s="520" t="s">
        <v>4895</v>
      </c>
      <c r="C453" s="484"/>
      <c r="D453" s="484"/>
      <c r="E453" s="484"/>
    </row>
    <row r="454" customFormat="false" ht="26.25" hidden="false" customHeight="false" outlineLevel="0" collapsed="false">
      <c r="A454" s="542" t="n">
        <v>2008</v>
      </c>
      <c r="B454" s="491" t="s">
        <v>4896</v>
      </c>
      <c r="C454" s="484"/>
      <c r="D454" s="484"/>
      <c r="E454" s="484"/>
    </row>
    <row r="455" customFormat="false" ht="15" hidden="false" customHeight="false" outlineLevel="0" collapsed="false">
      <c r="A455" s="542" t="n">
        <v>2009</v>
      </c>
      <c r="B455" s="491" t="s">
        <v>4897</v>
      </c>
      <c r="C455" s="484"/>
      <c r="D455" s="484"/>
      <c r="E455" s="484"/>
    </row>
    <row r="456" customFormat="false" ht="15" hidden="false" customHeight="false" outlineLevel="0" collapsed="false">
      <c r="A456" s="542" t="s">
        <v>1317</v>
      </c>
      <c r="B456" s="491" t="s">
        <v>4898</v>
      </c>
      <c r="C456" s="484"/>
      <c r="D456" s="484"/>
      <c r="E456" s="484"/>
    </row>
    <row r="457" customFormat="false" ht="15" hidden="false" customHeight="false" outlineLevel="0" collapsed="false">
      <c r="A457" s="542" t="s">
        <v>1319</v>
      </c>
      <c r="B457" s="491" t="s">
        <v>4899</v>
      </c>
      <c r="C457" s="484"/>
      <c r="D457" s="484"/>
      <c r="E457" s="484"/>
    </row>
    <row r="458" customFormat="false" ht="15" hidden="false" customHeight="false" outlineLevel="0" collapsed="false">
      <c r="A458" s="509"/>
      <c r="B458" s="508"/>
      <c r="C458" s="484"/>
      <c r="D458" s="484"/>
      <c r="E458" s="484"/>
    </row>
    <row r="459" customFormat="false" ht="15" hidden="false" customHeight="false" outlineLevel="0" collapsed="false">
      <c r="A459" s="486" t="s">
        <v>4373</v>
      </c>
      <c r="B459" s="491" t="n">
        <v>53</v>
      </c>
      <c r="C459" s="484"/>
      <c r="D459" s="484"/>
      <c r="E459" s="484"/>
    </row>
    <row r="460" customFormat="false" ht="15" hidden="false" customHeight="false" outlineLevel="0" collapsed="false">
      <c r="A460" s="486" t="s">
        <v>4374</v>
      </c>
      <c r="B460" s="487" t="s">
        <v>4900</v>
      </c>
      <c r="C460" s="484"/>
      <c r="D460" s="484"/>
      <c r="E460" s="484"/>
    </row>
    <row r="461" customFormat="false" ht="15" hidden="false" customHeight="false" outlineLevel="0" collapsed="false">
      <c r="A461" s="488" t="s">
        <v>4376</v>
      </c>
      <c r="B461" s="489" t="s">
        <v>4377</v>
      </c>
      <c r="C461" s="489" t="s">
        <v>4901</v>
      </c>
      <c r="D461" s="484"/>
      <c r="E461" s="484"/>
    </row>
    <row r="462" customFormat="false" ht="15" hidden="false" customHeight="false" outlineLevel="0" collapsed="false">
      <c r="A462" s="490" t="s">
        <v>4902</v>
      </c>
      <c r="B462" s="487" t="s">
        <v>4903</v>
      </c>
      <c r="C462" s="490" t="s">
        <v>942</v>
      </c>
      <c r="D462" s="484"/>
      <c r="E462" s="484"/>
    </row>
    <row r="463" customFormat="false" ht="15" hidden="false" customHeight="false" outlineLevel="0" collapsed="false">
      <c r="A463" s="490" t="s">
        <v>888</v>
      </c>
      <c r="B463" s="487" t="s">
        <v>4904</v>
      </c>
      <c r="C463" s="490" t="s">
        <v>942</v>
      </c>
      <c r="D463" s="484"/>
      <c r="E463" s="484"/>
    </row>
    <row r="464" customFormat="false" ht="15" hidden="false" customHeight="false" outlineLevel="0" collapsed="false">
      <c r="A464" s="490" t="s">
        <v>895</v>
      </c>
      <c r="B464" s="487" t="s">
        <v>4905</v>
      </c>
      <c r="C464" s="490" t="s">
        <v>63</v>
      </c>
      <c r="D464" s="484"/>
      <c r="E464" s="484"/>
    </row>
    <row r="465" customFormat="false" ht="15" hidden="false" customHeight="false" outlineLevel="0" collapsed="false">
      <c r="A465" s="490" t="s">
        <v>900</v>
      </c>
      <c r="B465" s="487" t="s">
        <v>4906</v>
      </c>
      <c r="C465" s="490" t="s">
        <v>63</v>
      </c>
      <c r="D465" s="484"/>
      <c r="E465" s="484"/>
    </row>
    <row r="466" customFormat="false" ht="15" hidden="false" customHeight="false" outlineLevel="0" collapsed="false">
      <c r="A466" s="490" t="s">
        <v>907</v>
      </c>
      <c r="B466" s="487" t="s">
        <v>4907</v>
      </c>
      <c r="C466" s="490" t="s">
        <v>63</v>
      </c>
      <c r="D466" s="484"/>
      <c r="E466" s="484"/>
    </row>
    <row r="467" customFormat="false" ht="15" hidden="false" customHeight="false" outlineLevel="0" collapsed="false">
      <c r="A467" s="490" t="s">
        <v>914</v>
      </c>
      <c r="B467" s="487" t="s">
        <v>4908</v>
      </c>
      <c r="C467" s="490" t="s">
        <v>63</v>
      </c>
      <c r="D467" s="484"/>
      <c r="E467" s="484"/>
    </row>
    <row r="468" customFormat="false" ht="15" hidden="false" customHeight="false" outlineLevel="0" collapsed="false">
      <c r="A468" s="490" t="s">
        <v>919</v>
      </c>
      <c r="B468" s="487" t="s">
        <v>4909</v>
      </c>
      <c r="C468" s="490" t="s">
        <v>63</v>
      </c>
      <c r="D468" s="484"/>
      <c r="E468" s="484"/>
    </row>
    <row r="469" customFormat="false" ht="15" hidden="false" customHeight="false" outlineLevel="0" collapsed="false">
      <c r="A469" s="490" t="s">
        <v>920</v>
      </c>
      <c r="B469" s="487" t="s">
        <v>4910</v>
      </c>
      <c r="C469" s="490" t="s">
        <v>942</v>
      </c>
      <c r="D469" s="484"/>
      <c r="E469" s="484"/>
    </row>
    <row r="470" customFormat="false" ht="15" hidden="false" customHeight="false" outlineLevel="0" collapsed="false">
      <c r="A470" s="548" t="n">
        <v>20</v>
      </c>
      <c r="B470" s="554" t="s">
        <v>4911</v>
      </c>
      <c r="C470" s="548" t="s">
        <v>63</v>
      </c>
      <c r="D470" s="484"/>
      <c r="E470" s="484"/>
    </row>
    <row r="471" customFormat="false" ht="15" hidden="false" customHeight="false" outlineLevel="0" collapsed="false">
      <c r="A471" s="490" t="s">
        <v>4912</v>
      </c>
      <c r="B471" s="487" t="s">
        <v>4913</v>
      </c>
      <c r="C471" s="490" t="s">
        <v>63</v>
      </c>
      <c r="D471" s="484"/>
      <c r="E471" s="484"/>
    </row>
    <row r="472" customFormat="false" ht="15" hidden="false" customHeight="false" outlineLevel="0" collapsed="false">
      <c r="A472" s="490" t="s">
        <v>4914</v>
      </c>
      <c r="B472" s="487" t="s">
        <v>4915</v>
      </c>
      <c r="C472" s="490" t="s">
        <v>63</v>
      </c>
      <c r="D472" s="484"/>
      <c r="E472" s="484"/>
    </row>
    <row r="473" customFormat="false" ht="15" hidden="false" customHeight="false" outlineLevel="0" collapsed="false">
      <c r="A473" s="490" t="s">
        <v>4916</v>
      </c>
      <c r="B473" s="487" t="s">
        <v>4917</v>
      </c>
      <c r="C473" s="490" t="s">
        <v>942</v>
      </c>
      <c r="D473" s="484"/>
      <c r="E473" s="484"/>
    </row>
    <row r="474" customFormat="false" ht="15" hidden="false" customHeight="false" outlineLevel="0" collapsed="false">
      <c r="A474" s="490" t="s">
        <v>4918</v>
      </c>
      <c r="B474" s="487" t="s">
        <v>4919</v>
      </c>
      <c r="C474" s="490" t="s">
        <v>942</v>
      </c>
      <c r="D474" s="484"/>
      <c r="E474" s="484"/>
    </row>
    <row r="475" customFormat="false" ht="15" hidden="false" customHeight="false" outlineLevel="0" collapsed="false">
      <c r="A475" s="490" t="s">
        <v>4920</v>
      </c>
      <c r="B475" s="487" t="s">
        <v>4921</v>
      </c>
      <c r="C475" s="490" t="s">
        <v>63</v>
      </c>
      <c r="D475" s="484"/>
      <c r="E475" s="484"/>
    </row>
    <row r="476" customFormat="false" ht="15" hidden="false" customHeight="false" outlineLevel="0" collapsed="false">
      <c r="A476" s="490" t="n">
        <v>50</v>
      </c>
      <c r="B476" s="487" t="s">
        <v>4922</v>
      </c>
      <c r="C476" s="490" t="s">
        <v>63</v>
      </c>
      <c r="D476" s="484"/>
      <c r="E476" s="484"/>
    </row>
    <row r="477" customFormat="false" ht="15" hidden="false" customHeight="false" outlineLevel="0" collapsed="false">
      <c r="A477" s="490" t="n">
        <v>51</v>
      </c>
      <c r="B477" s="487" t="s">
        <v>4923</v>
      </c>
      <c r="C477" s="490" t="s">
        <v>63</v>
      </c>
      <c r="D477" s="484"/>
      <c r="E477" s="484"/>
    </row>
    <row r="478" customFormat="false" ht="15" hidden="false" customHeight="false" outlineLevel="0" collapsed="false">
      <c r="A478" s="555" t="n">
        <v>52</v>
      </c>
      <c r="B478" s="487" t="s">
        <v>4709</v>
      </c>
      <c r="C478" s="490" t="s">
        <v>63</v>
      </c>
      <c r="D478" s="484"/>
      <c r="E478" s="484"/>
    </row>
    <row r="479" customFormat="false" ht="15" hidden="false" customHeight="false" outlineLevel="0" collapsed="false">
      <c r="A479" s="542" t="n">
        <v>53</v>
      </c>
      <c r="B479" s="487" t="s">
        <v>4710</v>
      </c>
      <c r="C479" s="490" t="s">
        <v>63</v>
      </c>
      <c r="D479" s="484"/>
      <c r="E479" s="484"/>
    </row>
    <row r="480" customFormat="false" ht="15" hidden="false" customHeight="false" outlineLevel="0" collapsed="false">
      <c r="A480" s="555" t="s">
        <v>4924</v>
      </c>
      <c r="B480" s="487" t="s">
        <v>4925</v>
      </c>
      <c r="C480" s="490" t="s">
        <v>942</v>
      </c>
      <c r="D480" s="484"/>
      <c r="E480" s="484"/>
    </row>
    <row r="481" customFormat="false" ht="15" hidden="false" customHeight="false" outlineLevel="0" collapsed="false">
      <c r="A481" s="555" t="s">
        <v>4926</v>
      </c>
      <c r="B481" s="487" t="s">
        <v>4927</v>
      </c>
      <c r="C481" s="490" t="s">
        <v>63</v>
      </c>
      <c r="D481" s="484"/>
      <c r="E481" s="484"/>
    </row>
    <row r="482" customFormat="false" ht="15" hidden="false" customHeight="false" outlineLevel="0" collapsed="false">
      <c r="A482" s="542" t="s">
        <v>4928</v>
      </c>
      <c r="B482" s="487" t="s">
        <v>4929</v>
      </c>
      <c r="C482" s="490" t="s">
        <v>63</v>
      </c>
      <c r="D482" s="484"/>
      <c r="E482" s="484"/>
    </row>
    <row r="483" customFormat="false" ht="15" hidden="false" customHeight="false" outlineLevel="0" collapsed="false">
      <c r="A483" s="546" t="s">
        <v>4930</v>
      </c>
      <c r="B483" s="554" t="s">
        <v>4931</v>
      </c>
      <c r="C483" s="548" t="s">
        <v>63</v>
      </c>
      <c r="D483" s="484"/>
      <c r="E483" s="484"/>
    </row>
    <row r="484" customFormat="false" ht="15" hidden="false" customHeight="false" outlineLevel="0" collapsed="false">
      <c r="A484" s="484"/>
      <c r="B484" s="485"/>
      <c r="C484" s="484"/>
      <c r="D484" s="484"/>
      <c r="E484" s="484"/>
    </row>
    <row r="485" customFormat="false" ht="15" hidden="false" customHeight="false" outlineLevel="0" collapsed="false">
      <c r="A485" s="484"/>
      <c r="B485" s="485"/>
      <c r="C485" s="484"/>
      <c r="D485" s="484"/>
      <c r="E485" s="484"/>
    </row>
    <row r="486" customFormat="false" ht="15" hidden="false" customHeight="false" outlineLevel="0" collapsed="false">
      <c r="A486" s="486" t="s">
        <v>4373</v>
      </c>
      <c r="B486" s="491" t="n">
        <v>54</v>
      </c>
      <c r="C486" s="484"/>
      <c r="D486" s="484"/>
      <c r="E486" s="484"/>
    </row>
    <row r="487" customFormat="false" ht="15" hidden="false" customHeight="false" outlineLevel="0" collapsed="false">
      <c r="A487" s="486" t="s">
        <v>4374</v>
      </c>
      <c r="B487" s="491" t="s">
        <v>4932</v>
      </c>
      <c r="C487" s="484"/>
      <c r="D487" s="484"/>
      <c r="E487" s="484"/>
    </row>
    <row r="488" customFormat="false" ht="15" hidden="false" customHeight="false" outlineLevel="0" collapsed="false">
      <c r="A488" s="556" t="s">
        <v>4376</v>
      </c>
      <c r="B488" s="556" t="s">
        <v>4377</v>
      </c>
      <c r="C488" s="484"/>
      <c r="D488" s="484"/>
      <c r="E488" s="484"/>
    </row>
    <row r="489" customFormat="false" ht="15" hidden="false" customHeight="false" outlineLevel="0" collapsed="false">
      <c r="A489" s="542" t="s">
        <v>4933</v>
      </c>
      <c r="B489" s="500" t="s">
        <v>4934</v>
      </c>
      <c r="C489" s="484"/>
      <c r="D489" s="484"/>
      <c r="E489" s="484"/>
    </row>
    <row r="490" customFormat="false" ht="15" hidden="false" customHeight="false" outlineLevel="0" collapsed="false">
      <c r="A490" s="542" t="s">
        <v>4935</v>
      </c>
      <c r="B490" s="500" t="s">
        <v>4936</v>
      </c>
      <c r="C490" s="484"/>
      <c r="D490" s="484"/>
      <c r="E490" s="484"/>
    </row>
    <row r="491" customFormat="false" ht="15" hidden="false" customHeight="false" outlineLevel="0" collapsed="false">
      <c r="A491" s="542" t="s">
        <v>4937</v>
      </c>
      <c r="B491" s="500" t="s">
        <v>4938</v>
      </c>
      <c r="C491" s="484"/>
      <c r="D491" s="484"/>
      <c r="E491" s="484"/>
    </row>
    <row r="492" customFormat="false" ht="15" hidden="false" customHeight="false" outlineLevel="0" collapsed="false">
      <c r="A492" s="542" t="s">
        <v>4939</v>
      </c>
      <c r="B492" s="500" t="s">
        <v>4940</v>
      </c>
      <c r="C492" s="484"/>
      <c r="D492" s="484"/>
      <c r="E492" s="484"/>
    </row>
    <row r="493" customFormat="false" ht="15" hidden="false" customHeight="false" outlineLevel="0" collapsed="false">
      <c r="A493" s="542" t="s">
        <v>4941</v>
      </c>
      <c r="B493" s="500" t="s">
        <v>4942</v>
      </c>
      <c r="C493" s="484"/>
      <c r="D493" s="484"/>
      <c r="E493" s="484"/>
    </row>
    <row r="494" customFormat="false" ht="15" hidden="false" customHeight="false" outlineLevel="0" collapsed="false">
      <c r="A494" s="542" t="s">
        <v>4943</v>
      </c>
      <c r="B494" s="500" t="s">
        <v>4944</v>
      </c>
      <c r="C494" s="484"/>
      <c r="D494" s="484"/>
      <c r="E494" s="484"/>
    </row>
    <row r="495" customFormat="false" ht="15" hidden="false" customHeight="false" outlineLevel="0" collapsed="false">
      <c r="A495" s="542" t="s">
        <v>4945</v>
      </c>
      <c r="B495" s="500" t="s">
        <v>4946</v>
      </c>
      <c r="C495" s="484"/>
      <c r="D495" s="484"/>
      <c r="E495" s="484"/>
    </row>
    <row r="496" customFormat="false" ht="15" hidden="false" customHeight="false" outlineLevel="0" collapsed="false">
      <c r="A496" s="542" t="s">
        <v>4947</v>
      </c>
      <c r="B496" s="500" t="s">
        <v>4948</v>
      </c>
      <c r="C496" s="484"/>
      <c r="D496" s="484"/>
      <c r="E496" s="484"/>
    </row>
    <row r="497" customFormat="false" ht="15" hidden="false" customHeight="false" outlineLevel="0" collapsed="false">
      <c r="A497" s="542" t="s">
        <v>4949</v>
      </c>
      <c r="B497" s="500" t="s">
        <v>4950</v>
      </c>
      <c r="C497" s="484"/>
      <c r="D497" s="484"/>
      <c r="E497" s="484"/>
    </row>
    <row r="498" customFormat="false" ht="15" hidden="false" customHeight="false" outlineLevel="0" collapsed="false">
      <c r="A498" s="542" t="s">
        <v>4951</v>
      </c>
      <c r="B498" s="500" t="s">
        <v>4952</v>
      </c>
      <c r="C498" s="484"/>
      <c r="D498" s="484"/>
      <c r="E498" s="484"/>
    </row>
    <row r="499" customFormat="false" ht="15" hidden="false" customHeight="false" outlineLevel="0" collapsed="false">
      <c r="A499" s="542" t="s">
        <v>4953</v>
      </c>
      <c r="B499" s="500" t="s">
        <v>4954</v>
      </c>
      <c r="C499" s="484"/>
      <c r="D499" s="484"/>
      <c r="E499" s="484"/>
    </row>
    <row r="500" customFormat="false" ht="15" hidden="false" customHeight="false" outlineLevel="0" collapsed="false">
      <c r="A500" s="542" t="s">
        <v>4955</v>
      </c>
      <c r="B500" s="500" t="s">
        <v>4956</v>
      </c>
      <c r="C500" s="484"/>
      <c r="D500" s="484"/>
      <c r="E500" s="484"/>
    </row>
    <row r="501" customFormat="false" ht="15" hidden="false" customHeight="false" outlineLevel="0" collapsed="false">
      <c r="A501" s="542" t="s">
        <v>4957</v>
      </c>
      <c r="B501" s="500" t="s">
        <v>4958</v>
      </c>
      <c r="C501" s="484"/>
      <c r="D501" s="484"/>
      <c r="E501" s="484"/>
    </row>
    <row r="502" customFormat="false" ht="15" hidden="false" customHeight="false" outlineLevel="0" collapsed="false">
      <c r="A502" s="542" t="s">
        <v>4959</v>
      </c>
      <c r="B502" s="500" t="s">
        <v>4960</v>
      </c>
      <c r="C502" s="484"/>
      <c r="D502" s="484"/>
      <c r="E502" s="484"/>
    </row>
    <row r="503" customFormat="false" ht="15" hidden="false" customHeight="false" outlineLevel="0" collapsed="false">
      <c r="A503" s="542" t="s">
        <v>4961</v>
      </c>
      <c r="B503" s="500" t="s">
        <v>4962</v>
      </c>
      <c r="C503" s="484"/>
      <c r="D503" s="484"/>
      <c r="E503" s="484"/>
    </row>
    <row r="504" customFormat="false" ht="15" hidden="false" customHeight="false" outlineLevel="0" collapsed="false">
      <c r="A504" s="542" t="s">
        <v>4963</v>
      </c>
      <c r="B504" s="500" t="s">
        <v>4964</v>
      </c>
      <c r="C504" s="484"/>
      <c r="D504" s="484"/>
      <c r="E504" s="484"/>
    </row>
    <row r="505" customFormat="false" ht="15" hidden="false" customHeight="false" outlineLevel="0" collapsed="false">
      <c r="A505" s="542" t="s">
        <v>4965</v>
      </c>
      <c r="B505" s="500" t="s">
        <v>4966</v>
      </c>
      <c r="C505" s="484"/>
      <c r="D505" s="484"/>
      <c r="E505" s="484"/>
    </row>
    <row r="506" customFormat="false" ht="15" hidden="false" customHeight="false" outlineLevel="0" collapsed="false">
      <c r="A506" s="542" t="s">
        <v>4967</v>
      </c>
      <c r="B506" s="500" t="s">
        <v>4968</v>
      </c>
      <c r="C506" s="484"/>
      <c r="D506" s="484"/>
      <c r="E506" s="484"/>
    </row>
    <row r="507" customFormat="false" ht="15" hidden="false" customHeight="false" outlineLevel="0" collapsed="false">
      <c r="A507" s="542" t="s">
        <v>4969</v>
      </c>
      <c r="B507" s="500" t="s">
        <v>4970</v>
      </c>
      <c r="C507" s="484"/>
      <c r="D507" s="484"/>
      <c r="E507" s="484"/>
    </row>
    <row r="508" customFormat="false" ht="15" hidden="false" customHeight="false" outlineLevel="0" collapsed="false">
      <c r="A508" s="542" t="s">
        <v>4971</v>
      </c>
      <c r="B508" s="500" t="s">
        <v>4972</v>
      </c>
      <c r="C508" s="484"/>
      <c r="D508" s="484"/>
      <c r="E508" s="484"/>
    </row>
    <row r="509" customFormat="false" ht="15" hidden="false" customHeight="false" outlineLevel="0" collapsed="false">
      <c r="A509" s="542" t="s">
        <v>4973</v>
      </c>
      <c r="B509" s="500" t="s">
        <v>4974</v>
      </c>
      <c r="C509" s="484"/>
      <c r="D509" s="484"/>
      <c r="E509" s="484"/>
    </row>
    <row r="510" customFormat="false" ht="15" hidden="false" customHeight="false" outlineLevel="0" collapsed="false">
      <c r="A510" s="542" t="s">
        <v>4975</v>
      </c>
      <c r="B510" s="500" t="s">
        <v>4976</v>
      </c>
      <c r="C510" s="484"/>
      <c r="D510" s="484"/>
      <c r="E510" s="484"/>
    </row>
    <row r="511" customFormat="false" ht="15" hidden="false" customHeight="false" outlineLevel="0" collapsed="false">
      <c r="A511" s="542" t="s">
        <v>4977</v>
      </c>
      <c r="B511" s="500" t="s">
        <v>4978</v>
      </c>
      <c r="C511" s="484"/>
      <c r="D511" s="484"/>
      <c r="E511" s="484"/>
    </row>
    <row r="512" customFormat="false" ht="15" hidden="false" customHeight="false" outlineLevel="0" collapsed="false">
      <c r="A512" s="542" t="s">
        <v>4979</v>
      </c>
      <c r="B512" s="500" t="s">
        <v>4980</v>
      </c>
      <c r="C512" s="484"/>
      <c r="D512" s="484"/>
      <c r="E512" s="484"/>
    </row>
    <row r="513" customFormat="false" ht="15" hidden="false" customHeight="false" outlineLevel="0" collapsed="false">
      <c r="A513" s="542" t="s">
        <v>4981</v>
      </c>
      <c r="B513" s="500" t="s">
        <v>4982</v>
      </c>
      <c r="C513" s="484"/>
      <c r="D513" s="484"/>
      <c r="E513" s="484"/>
    </row>
    <row r="514" customFormat="false" ht="15" hidden="false" customHeight="false" outlineLevel="0" collapsed="false">
      <c r="A514" s="542" t="s">
        <v>4983</v>
      </c>
      <c r="B514" s="500" t="s">
        <v>4984</v>
      </c>
      <c r="C514" s="484"/>
      <c r="D514" s="484"/>
      <c r="E514" s="484"/>
    </row>
    <row r="515" customFormat="false" ht="15" hidden="false" customHeight="false" outlineLevel="0" collapsed="false">
      <c r="A515" s="542" t="s">
        <v>4985</v>
      </c>
      <c r="B515" s="500" t="s">
        <v>4986</v>
      </c>
      <c r="C515" s="484"/>
      <c r="D515" s="484"/>
      <c r="E515" s="484"/>
    </row>
    <row r="516" customFormat="false" ht="15" hidden="false" customHeight="false" outlineLevel="0" collapsed="false">
      <c r="A516" s="542" t="s">
        <v>4987</v>
      </c>
      <c r="B516" s="500" t="s">
        <v>4988</v>
      </c>
      <c r="C516" s="484"/>
      <c r="D516" s="484"/>
      <c r="E516" s="484"/>
    </row>
    <row r="517" customFormat="false" ht="15" hidden="false" customHeight="false" outlineLevel="0" collapsed="false">
      <c r="A517" s="542" t="s">
        <v>4989</v>
      </c>
      <c r="B517" s="500" t="s">
        <v>4990</v>
      </c>
      <c r="C517" s="484"/>
      <c r="D517" s="484"/>
      <c r="E517" s="484"/>
    </row>
    <row r="518" customFormat="false" ht="15" hidden="false" customHeight="false" outlineLevel="0" collapsed="false">
      <c r="A518" s="542" t="s">
        <v>4991</v>
      </c>
      <c r="B518" s="500" t="s">
        <v>4992</v>
      </c>
      <c r="C518" s="484"/>
      <c r="D518" s="484"/>
      <c r="E518" s="484"/>
    </row>
    <row r="519" customFormat="false" ht="15" hidden="false" customHeight="false" outlineLevel="0" collapsed="false">
      <c r="A519" s="542" t="s">
        <v>4993</v>
      </c>
      <c r="B519" s="500" t="s">
        <v>4994</v>
      </c>
      <c r="C519" s="484"/>
      <c r="D519" s="484"/>
      <c r="E519" s="484"/>
    </row>
    <row r="520" customFormat="false" ht="15" hidden="false" customHeight="false" outlineLevel="0" collapsed="false">
      <c r="A520" s="542" t="s">
        <v>4995</v>
      </c>
      <c r="B520" s="500" t="s">
        <v>4996</v>
      </c>
      <c r="C520" s="484"/>
      <c r="D520" s="484"/>
      <c r="E520" s="484"/>
    </row>
    <row r="521" customFormat="false" ht="15" hidden="false" customHeight="false" outlineLevel="0" collapsed="false">
      <c r="A521" s="542" t="s">
        <v>4997</v>
      </c>
      <c r="B521" s="500" t="s">
        <v>4998</v>
      </c>
      <c r="C521" s="484"/>
      <c r="D521" s="484"/>
      <c r="E521" s="484"/>
    </row>
    <row r="522" customFormat="false" ht="15" hidden="false" customHeight="false" outlineLevel="0" collapsed="false">
      <c r="A522" s="542" t="s">
        <v>4999</v>
      </c>
      <c r="B522" s="500" t="s">
        <v>5000</v>
      </c>
      <c r="C522" s="484"/>
      <c r="D522" s="484"/>
      <c r="E522" s="484"/>
    </row>
    <row r="523" customFormat="false" ht="15" hidden="false" customHeight="false" outlineLevel="0" collapsed="false">
      <c r="A523" s="542" t="s">
        <v>5001</v>
      </c>
      <c r="B523" s="500" t="s">
        <v>5002</v>
      </c>
      <c r="C523" s="484"/>
      <c r="D523" s="484"/>
      <c r="E523" s="484"/>
    </row>
    <row r="524" customFormat="false" ht="15" hidden="false" customHeight="false" outlineLevel="0" collapsed="false">
      <c r="A524" s="542" t="s">
        <v>5003</v>
      </c>
      <c r="B524" s="500" t="s">
        <v>5004</v>
      </c>
      <c r="C524" s="484"/>
      <c r="D524" s="484"/>
      <c r="E524" s="484"/>
    </row>
    <row r="525" customFormat="false" ht="15" hidden="false" customHeight="false" outlineLevel="0" collapsed="false">
      <c r="A525" s="542" t="s">
        <v>5005</v>
      </c>
      <c r="B525" s="500" t="s">
        <v>5006</v>
      </c>
      <c r="C525" s="484"/>
      <c r="D525" s="484"/>
      <c r="E525" s="484"/>
    </row>
    <row r="526" customFormat="false" ht="15" hidden="false" customHeight="false" outlineLevel="0" collapsed="false">
      <c r="A526" s="509"/>
      <c r="B526" s="508"/>
      <c r="C526" s="484"/>
      <c r="D526" s="484"/>
      <c r="E526" s="484"/>
    </row>
    <row r="527" customFormat="false" ht="15" hidden="false" customHeight="false" outlineLevel="0" collapsed="false">
      <c r="A527" s="486" t="s">
        <v>4373</v>
      </c>
      <c r="B527" s="491" t="n">
        <v>55</v>
      </c>
      <c r="C527" s="484"/>
      <c r="D527" s="484"/>
      <c r="E527" s="484"/>
    </row>
    <row r="528" customFormat="false" ht="15" hidden="false" customHeight="false" outlineLevel="0" collapsed="false">
      <c r="A528" s="486" t="s">
        <v>4374</v>
      </c>
      <c r="B528" s="487" t="s">
        <v>5007</v>
      </c>
      <c r="C528" s="484"/>
      <c r="D528" s="484"/>
      <c r="E528" s="484"/>
    </row>
    <row r="529" customFormat="false" ht="15" hidden="false" customHeight="false" outlineLevel="0" collapsed="false">
      <c r="A529" s="488" t="s">
        <v>4376</v>
      </c>
      <c r="B529" s="489" t="s">
        <v>4377</v>
      </c>
      <c r="C529" s="484"/>
      <c r="D529" s="484"/>
      <c r="E529" s="484"/>
    </row>
    <row r="530" customFormat="false" ht="15" hidden="false" customHeight="false" outlineLevel="0" collapsed="false">
      <c r="A530" s="543" t="s">
        <v>4598</v>
      </c>
      <c r="B530" s="538" t="s">
        <v>5008</v>
      </c>
      <c r="C530" s="484"/>
      <c r="D530" s="484"/>
      <c r="E530" s="484"/>
    </row>
    <row r="531" customFormat="false" ht="15" hidden="false" customHeight="false" outlineLevel="0" collapsed="false">
      <c r="A531" s="543" t="s">
        <v>4600</v>
      </c>
      <c r="B531" s="538" t="s">
        <v>5009</v>
      </c>
      <c r="C531" s="484"/>
      <c r="D531" s="484"/>
      <c r="E531" s="484"/>
    </row>
    <row r="532" customFormat="false" ht="15" hidden="false" customHeight="false" outlineLevel="0" collapsed="false">
      <c r="A532" s="543" t="s">
        <v>1766</v>
      </c>
      <c r="B532" s="538" t="s">
        <v>5010</v>
      </c>
      <c r="C532" s="484"/>
      <c r="D532" s="484"/>
      <c r="E532" s="484"/>
    </row>
    <row r="533" customFormat="false" ht="15" hidden="false" customHeight="false" outlineLevel="0" collapsed="false">
      <c r="A533" s="543" t="s">
        <v>4603</v>
      </c>
      <c r="B533" s="538" t="s">
        <v>5011</v>
      </c>
      <c r="C533" s="484"/>
      <c r="D533" s="484"/>
      <c r="E533" s="484"/>
    </row>
    <row r="534" customFormat="false" ht="15" hidden="false" customHeight="false" outlineLevel="0" collapsed="false">
      <c r="A534" s="543" t="s">
        <v>4605</v>
      </c>
      <c r="B534" s="538" t="s">
        <v>5012</v>
      </c>
      <c r="C534" s="484"/>
      <c r="D534" s="484"/>
      <c r="E534" s="484"/>
    </row>
    <row r="535" customFormat="false" ht="15" hidden="false" customHeight="false" outlineLevel="0" collapsed="false">
      <c r="A535" s="543" t="s">
        <v>1917</v>
      </c>
      <c r="B535" s="538" t="s">
        <v>5013</v>
      </c>
      <c r="C535" s="484"/>
      <c r="D535" s="484"/>
      <c r="E535" s="484"/>
    </row>
    <row r="536" customFormat="false" ht="15" hidden="false" customHeight="false" outlineLevel="0" collapsed="false">
      <c r="A536" s="543" t="s">
        <v>1643</v>
      </c>
      <c r="B536" s="538" t="s">
        <v>5014</v>
      </c>
      <c r="C536" s="484"/>
      <c r="D536" s="484"/>
      <c r="E536" s="484"/>
    </row>
    <row r="537" customFormat="false" ht="15" hidden="false" customHeight="false" outlineLevel="0" collapsed="false">
      <c r="A537" s="543" t="s">
        <v>1141</v>
      </c>
      <c r="B537" s="539" t="s">
        <v>5015</v>
      </c>
      <c r="C537" s="484"/>
      <c r="D537" s="484"/>
      <c r="E537" s="484"/>
    </row>
    <row r="538" customFormat="false" ht="15" hidden="false" customHeight="false" outlineLevel="0" collapsed="false">
      <c r="A538" s="543" t="s">
        <v>1744</v>
      </c>
      <c r="B538" s="538" t="s">
        <v>5016</v>
      </c>
      <c r="C538" s="484"/>
      <c r="D538" s="484"/>
      <c r="E538" s="484"/>
    </row>
    <row r="539" customFormat="false" ht="15" hidden="false" customHeight="false" outlineLevel="0" collapsed="false">
      <c r="A539" s="543" t="s">
        <v>1750</v>
      </c>
      <c r="B539" s="538" t="s">
        <v>5017</v>
      </c>
      <c r="C539" s="484"/>
      <c r="D539" s="484"/>
      <c r="E539" s="484"/>
    </row>
    <row r="540" customFormat="false" ht="15" hidden="false" customHeight="false" outlineLevel="0" collapsed="false">
      <c r="A540" s="543" t="s">
        <v>5018</v>
      </c>
      <c r="B540" s="538" t="s">
        <v>5019</v>
      </c>
      <c r="C540" s="484"/>
      <c r="D540" s="484"/>
      <c r="E540" s="484"/>
    </row>
    <row r="541" customFormat="false" ht="15" hidden="false" customHeight="false" outlineLevel="0" collapsed="false">
      <c r="A541" s="543" t="s">
        <v>5020</v>
      </c>
      <c r="B541" s="538" t="s">
        <v>5021</v>
      </c>
      <c r="C541" s="484"/>
      <c r="D541" s="484"/>
      <c r="E541" s="484"/>
    </row>
    <row r="542" customFormat="false" ht="15" hidden="false" customHeight="false" outlineLevel="0" collapsed="false">
      <c r="A542" s="543" t="s">
        <v>5022</v>
      </c>
      <c r="B542" s="538" t="s">
        <v>5023</v>
      </c>
      <c r="C542" s="484"/>
      <c r="D542" s="484"/>
      <c r="E542" s="484"/>
    </row>
    <row r="543" customFormat="false" ht="15" hidden="false" customHeight="false" outlineLevel="0" collapsed="false">
      <c r="A543" s="543" t="s">
        <v>5024</v>
      </c>
      <c r="B543" s="538" t="s">
        <v>5025</v>
      </c>
      <c r="C543" s="484"/>
      <c r="D543" s="484"/>
      <c r="E543" s="484"/>
    </row>
    <row r="544" customFormat="false" ht="15" hidden="false" customHeight="false" outlineLevel="0" collapsed="false">
      <c r="A544" s="543" t="s">
        <v>5026</v>
      </c>
      <c r="B544" s="538" t="s">
        <v>5027</v>
      </c>
      <c r="C544" s="484"/>
      <c r="D544" s="484"/>
      <c r="E544" s="484"/>
    </row>
    <row r="545" customFormat="false" ht="15" hidden="false" customHeight="false" outlineLevel="0" collapsed="false">
      <c r="A545" s="543" t="s">
        <v>1788</v>
      </c>
      <c r="B545" s="538" t="s">
        <v>5028</v>
      </c>
      <c r="C545" s="484"/>
      <c r="D545" s="484"/>
      <c r="E545" s="484"/>
    </row>
    <row r="546" customFormat="false" ht="15" hidden="false" customHeight="false" outlineLevel="0" collapsed="false">
      <c r="A546" s="543" t="s">
        <v>5029</v>
      </c>
      <c r="B546" s="538" t="s">
        <v>5030</v>
      </c>
      <c r="C546" s="484"/>
      <c r="D546" s="484"/>
      <c r="E546" s="484"/>
    </row>
    <row r="547" customFormat="false" ht="15" hidden="false" customHeight="false" outlineLevel="0" collapsed="false">
      <c r="A547" s="543" t="s">
        <v>618</v>
      </c>
      <c r="B547" s="520" t="s">
        <v>5031</v>
      </c>
      <c r="C547" s="484"/>
      <c r="D547" s="484"/>
      <c r="E547" s="484"/>
    </row>
    <row r="548" customFormat="false" ht="15" hidden="false" customHeight="false" outlineLevel="0" collapsed="false">
      <c r="A548" s="543" t="s">
        <v>4616</v>
      </c>
      <c r="B548" s="538" t="s">
        <v>5032</v>
      </c>
      <c r="C548" s="484"/>
      <c r="D548" s="484"/>
      <c r="E548" s="484"/>
    </row>
    <row r="549" customFormat="false" ht="15" hidden="false" customHeight="false" outlineLevel="0" collapsed="false">
      <c r="A549" s="543" t="n">
        <v>4002</v>
      </c>
      <c r="B549" s="538" t="s">
        <v>5033</v>
      </c>
      <c r="C549" s="484"/>
      <c r="D549" s="484"/>
      <c r="E549" s="484"/>
    </row>
    <row r="550" customFormat="false" ht="15" hidden="false" customHeight="false" outlineLevel="0" collapsed="false">
      <c r="A550" s="543" t="n">
        <v>4003</v>
      </c>
      <c r="B550" s="538" t="s">
        <v>5034</v>
      </c>
      <c r="C550" s="484"/>
      <c r="D550" s="484"/>
      <c r="E550" s="484"/>
    </row>
    <row r="551" customFormat="false" ht="15" hidden="false" customHeight="false" outlineLevel="0" collapsed="false">
      <c r="A551" s="543" t="n">
        <v>4004</v>
      </c>
      <c r="B551" s="538" t="s">
        <v>5035</v>
      </c>
      <c r="C551" s="484"/>
      <c r="D551" s="484"/>
      <c r="E551" s="484"/>
    </row>
    <row r="552" customFormat="false" ht="15" hidden="false" customHeight="false" outlineLevel="0" collapsed="false">
      <c r="A552" s="543" t="n">
        <v>4005</v>
      </c>
      <c r="B552" s="538" t="s">
        <v>5036</v>
      </c>
      <c r="C552" s="484"/>
      <c r="D552" s="484"/>
      <c r="E552" s="484"/>
    </row>
    <row r="553" customFormat="false" ht="15" hidden="false" customHeight="false" outlineLevel="0" collapsed="false">
      <c r="A553" s="543" t="n">
        <v>4006</v>
      </c>
      <c r="B553" s="538" t="s">
        <v>5037</v>
      </c>
      <c r="C553" s="484"/>
      <c r="D553" s="484"/>
      <c r="E553" s="484"/>
    </row>
    <row r="554" customFormat="false" ht="15" hidden="false" customHeight="false" outlineLevel="0" collapsed="false">
      <c r="A554" s="543" t="n">
        <v>4007</v>
      </c>
      <c r="B554" s="520" t="s">
        <v>5038</v>
      </c>
      <c r="C554" s="484"/>
      <c r="D554" s="484"/>
      <c r="E554" s="484"/>
    </row>
    <row r="555" customFormat="false" ht="15" hidden="false" customHeight="false" outlineLevel="0" collapsed="false">
      <c r="A555" s="543" t="n">
        <v>4008</v>
      </c>
      <c r="B555" s="520" t="s">
        <v>5039</v>
      </c>
      <c r="C555" s="484"/>
      <c r="D555" s="484"/>
      <c r="E555" s="484"/>
    </row>
    <row r="556" customFormat="false" ht="15" hidden="false" customHeight="false" outlineLevel="0" collapsed="false">
      <c r="A556" s="543" t="n">
        <v>4009</v>
      </c>
      <c r="B556" s="520" t="s">
        <v>5040</v>
      </c>
      <c r="C556" s="484"/>
      <c r="D556" s="484"/>
      <c r="E556" s="484"/>
    </row>
    <row r="557" customFormat="false" ht="15" hidden="false" customHeight="false" outlineLevel="0" collapsed="false">
      <c r="A557" s="543" t="s">
        <v>5041</v>
      </c>
      <c r="B557" s="538" t="s">
        <v>5042</v>
      </c>
      <c r="C557" s="484"/>
      <c r="D557" s="484"/>
      <c r="E557" s="484"/>
    </row>
    <row r="558" customFormat="false" ht="15" hidden="false" customHeight="false" outlineLevel="0" collapsed="false">
      <c r="A558" s="543" t="s">
        <v>5043</v>
      </c>
      <c r="B558" s="538" t="s">
        <v>5044</v>
      </c>
      <c r="C558" s="484"/>
      <c r="D558" s="484"/>
      <c r="E558" s="484"/>
    </row>
    <row r="559" customFormat="false" ht="15" hidden="false" customHeight="false" outlineLevel="0" collapsed="false">
      <c r="A559" s="543" t="s">
        <v>5045</v>
      </c>
      <c r="B559" s="538" t="s">
        <v>5046</v>
      </c>
      <c r="C559" s="484"/>
      <c r="D559" s="484"/>
      <c r="E559" s="484"/>
    </row>
    <row r="560" customFormat="false" ht="15" hidden="false" customHeight="false" outlineLevel="0" collapsed="false">
      <c r="A560" s="543" t="s">
        <v>5047</v>
      </c>
      <c r="B560" s="538" t="s">
        <v>5048</v>
      </c>
      <c r="C560" s="484"/>
      <c r="D560" s="484"/>
      <c r="E560" s="484"/>
    </row>
    <row r="561" customFormat="false" ht="15" hidden="false" customHeight="false" outlineLevel="0" collapsed="false">
      <c r="A561" s="543" t="s">
        <v>5049</v>
      </c>
      <c r="B561" s="538" t="s">
        <v>5050</v>
      </c>
      <c r="C561" s="484"/>
      <c r="D561" s="484"/>
      <c r="E561" s="484"/>
    </row>
    <row r="562" customFormat="false" ht="15" hidden="false" customHeight="false" outlineLevel="0" collapsed="false">
      <c r="A562" s="542" t="s">
        <v>1372</v>
      </c>
      <c r="B562" s="520" t="s">
        <v>5051</v>
      </c>
      <c r="C562" s="484"/>
      <c r="D562" s="484"/>
      <c r="E562" s="484"/>
    </row>
    <row r="563" customFormat="false" ht="15" hidden="false" customHeight="false" outlineLevel="0" collapsed="false">
      <c r="A563" s="542" t="s">
        <v>5052</v>
      </c>
      <c r="B563" s="520" t="s">
        <v>5053</v>
      </c>
      <c r="C563" s="484"/>
      <c r="D563" s="484"/>
      <c r="E563" s="484"/>
    </row>
    <row r="564" customFormat="false" ht="15" hidden="false" customHeight="false" outlineLevel="0" collapsed="false">
      <c r="A564" s="542" t="s">
        <v>2053</v>
      </c>
      <c r="B564" s="520" t="s">
        <v>5054</v>
      </c>
      <c r="C564" s="484"/>
      <c r="D564" s="484"/>
      <c r="E564" s="484"/>
    </row>
    <row r="565" customFormat="false" ht="15" hidden="false" customHeight="false" outlineLevel="0" collapsed="false">
      <c r="A565" s="542" t="s">
        <v>5055</v>
      </c>
      <c r="B565" s="520" t="s">
        <v>5056</v>
      </c>
      <c r="C565" s="484"/>
      <c r="D565" s="484"/>
      <c r="E565" s="484"/>
    </row>
    <row r="566" customFormat="false" ht="15" hidden="false" customHeight="false" outlineLevel="0" collapsed="false">
      <c r="A566" s="542" t="s">
        <v>5057</v>
      </c>
      <c r="B566" s="520" t="s">
        <v>5058</v>
      </c>
      <c r="C566" s="484"/>
      <c r="D566" s="484"/>
      <c r="E566" s="484"/>
    </row>
    <row r="567" customFormat="false" ht="15" hidden="false" customHeight="false" outlineLevel="0" collapsed="false">
      <c r="A567" s="542" t="s">
        <v>5059</v>
      </c>
      <c r="B567" s="520" t="s">
        <v>5060</v>
      </c>
      <c r="C567" s="484"/>
      <c r="D567" s="484"/>
      <c r="E567" s="484"/>
    </row>
    <row r="568" customFormat="false" ht="15" hidden="false" customHeight="false" outlineLevel="0" collapsed="false">
      <c r="A568" s="542" t="s">
        <v>5061</v>
      </c>
      <c r="B568" s="520" t="s">
        <v>5062</v>
      </c>
      <c r="C568" s="484"/>
      <c r="D568" s="484"/>
      <c r="E568" s="484"/>
    </row>
    <row r="569" customFormat="false" ht="15" hidden="false" customHeight="false" outlineLevel="0" collapsed="false">
      <c r="A569" s="542" t="s">
        <v>5063</v>
      </c>
      <c r="B569" s="520" t="s">
        <v>5064</v>
      </c>
      <c r="C569" s="484"/>
      <c r="D569" s="484"/>
      <c r="E569" s="484"/>
    </row>
    <row r="570" customFormat="false" ht="15" hidden="false" customHeight="false" outlineLevel="0" collapsed="false">
      <c r="A570" s="557" t="s">
        <v>5065</v>
      </c>
      <c r="B570" s="558" t="s">
        <v>5066</v>
      </c>
      <c r="C570" s="484"/>
      <c r="D570" s="484"/>
      <c r="E570" s="484"/>
    </row>
    <row r="571" customFormat="false" ht="15" hidden="false" customHeight="false" outlineLevel="0" collapsed="false">
      <c r="A571" s="542" t="s">
        <v>5067</v>
      </c>
      <c r="B571" s="520" t="s">
        <v>5068</v>
      </c>
      <c r="C571" s="484"/>
      <c r="D571" s="484"/>
      <c r="E571" s="484"/>
    </row>
    <row r="572" customFormat="false" ht="15" hidden="false" customHeight="false" outlineLevel="0" collapsed="false">
      <c r="A572" s="542" t="s">
        <v>5069</v>
      </c>
      <c r="B572" s="520" t="s">
        <v>5070</v>
      </c>
      <c r="C572" s="484"/>
      <c r="D572" s="484"/>
      <c r="E572" s="484"/>
    </row>
    <row r="573" customFormat="false" ht="15" hidden="false" customHeight="false" outlineLevel="0" collapsed="false">
      <c r="A573" s="542" t="s">
        <v>5071</v>
      </c>
      <c r="B573" s="520" t="s">
        <v>5072</v>
      </c>
      <c r="C573" s="484"/>
      <c r="D573" s="484"/>
      <c r="E573" s="484"/>
    </row>
    <row r="574" customFormat="false" ht="15" hidden="false" customHeight="false" outlineLevel="0" collapsed="false">
      <c r="A574" s="543" t="s">
        <v>5073</v>
      </c>
      <c r="B574" s="538" t="s">
        <v>5074</v>
      </c>
      <c r="C574" s="484"/>
      <c r="D574" s="484"/>
      <c r="E574" s="484"/>
    </row>
    <row r="575" customFormat="false" ht="15" hidden="false" customHeight="false" outlineLevel="0" collapsed="false">
      <c r="A575" s="543" t="s">
        <v>5075</v>
      </c>
      <c r="B575" s="538" t="s">
        <v>5076</v>
      </c>
      <c r="C575" s="484"/>
      <c r="D575" s="484"/>
      <c r="E575" s="484"/>
    </row>
    <row r="576" customFormat="false" ht="15" hidden="false" customHeight="false" outlineLevel="0" collapsed="false">
      <c r="A576" s="543" t="n">
        <v>5000</v>
      </c>
      <c r="B576" s="538" t="s">
        <v>4632</v>
      </c>
      <c r="C576" s="484"/>
      <c r="D576" s="484"/>
      <c r="E576" s="484"/>
    </row>
    <row r="577" customFormat="false" ht="15" hidden="false" customHeight="false" outlineLevel="0" collapsed="false">
      <c r="A577" s="543" t="n">
        <v>5001</v>
      </c>
      <c r="B577" s="538" t="s">
        <v>5077</v>
      </c>
      <c r="C577" s="484"/>
      <c r="D577" s="484"/>
      <c r="E577" s="484"/>
    </row>
    <row r="578" customFormat="false" ht="15" hidden="false" customHeight="false" outlineLevel="0" collapsed="false">
      <c r="A578" s="543" t="n">
        <v>5002</v>
      </c>
      <c r="B578" s="538" t="s">
        <v>5078</v>
      </c>
      <c r="C578" s="484"/>
      <c r="D578" s="484"/>
      <c r="E578" s="484"/>
    </row>
    <row r="579" customFormat="false" ht="15" hidden="false" customHeight="false" outlineLevel="0" collapsed="false">
      <c r="A579" s="543" t="n">
        <v>5003</v>
      </c>
      <c r="B579" s="538" t="s">
        <v>5079</v>
      </c>
      <c r="C579" s="484"/>
      <c r="D579" s="484"/>
      <c r="E579" s="484"/>
    </row>
    <row r="580" customFormat="false" ht="15" hidden="false" customHeight="false" outlineLevel="0" collapsed="false">
      <c r="A580" s="542" t="s">
        <v>5080</v>
      </c>
      <c r="B580" s="520" t="s">
        <v>5081</v>
      </c>
      <c r="C580" s="484"/>
      <c r="D580" s="484"/>
      <c r="E580" s="484"/>
    </row>
    <row r="581" customFormat="false" ht="15" hidden="false" customHeight="false" outlineLevel="0" collapsed="false">
      <c r="A581" s="542" t="s">
        <v>5082</v>
      </c>
      <c r="B581" s="520" t="s">
        <v>5083</v>
      </c>
      <c r="C581" s="484"/>
      <c r="D581" s="484"/>
      <c r="E581" s="484"/>
    </row>
    <row r="582" customFormat="false" ht="15" hidden="false" customHeight="false" outlineLevel="0" collapsed="false">
      <c r="A582" s="542" t="s">
        <v>5084</v>
      </c>
      <c r="B582" s="520" t="s">
        <v>5085</v>
      </c>
      <c r="C582" s="484"/>
      <c r="D582" s="484"/>
      <c r="E582" s="484"/>
    </row>
    <row r="583" customFormat="false" ht="15" hidden="false" customHeight="false" outlineLevel="0" collapsed="false">
      <c r="A583" s="542" t="s">
        <v>5086</v>
      </c>
      <c r="B583" s="520" t="s">
        <v>5087</v>
      </c>
      <c r="C583" s="484"/>
      <c r="D583" s="484"/>
      <c r="E583" s="484"/>
    </row>
    <row r="584" customFormat="false" ht="15" hidden="false" customHeight="false" outlineLevel="0" collapsed="false">
      <c r="A584" s="542" t="s">
        <v>5088</v>
      </c>
      <c r="B584" s="520" t="s">
        <v>5089</v>
      </c>
      <c r="C584" s="484"/>
      <c r="D584" s="484"/>
      <c r="E584" s="484"/>
    </row>
    <row r="585" customFormat="false" ht="15" hidden="false" customHeight="false" outlineLevel="0" collapsed="false">
      <c r="A585" s="542" t="s">
        <v>5090</v>
      </c>
      <c r="B585" s="520" t="s">
        <v>5091</v>
      </c>
      <c r="C585" s="484"/>
      <c r="D585" s="484"/>
      <c r="E585" s="484"/>
    </row>
    <row r="586" customFormat="false" ht="15" hidden="false" customHeight="false" outlineLevel="0" collapsed="false">
      <c r="A586" s="542" t="s">
        <v>5092</v>
      </c>
      <c r="B586" s="520" t="s">
        <v>5093</v>
      </c>
      <c r="C586" s="484"/>
      <c r="D586" s="484"/>
      <c r="E586" s="484"/>
    </row>
    <row r="587" customFormat="false" ht="15" hidden="false" customHeight="false" outlineLevel="0" collapsed="false">
      <c r="A587" s="542" t="s">
        <v>5094</v>
      </c>
      <c r="B587" s="520" t="s">
        <v>5095</v>
      </c>
      <c r="C587" s="484"/>
      <c r="D587" s="484"/>
      <c r="E587" s="484"/>
    </row>
    <row r="588" customFormat="false" ht="15" hidden="false" customHeight="false" outlineLevel="0" collapsed="false">
      <c r="A588" s="542" t="s">
        <v>5096</v>
      </c>
      <c r="B588" s="520" t="s">
        <v>5097</v>
      </c>
      <c r="C588" s="484"/>
      <c r="D588" s="484"/>
      <c r="E588" s="484"/>
    </row>
    <row r="589" customFormat="false" ht="15" hidden="false" customHeight="false" outlineLevel="0" collapsed="false">
      <c r="A589" s="542" t="s">
        <v>5098</v>
      </c>
      <c r="B589" s="520" t="s">
        <v>5099</v>
      </c>
      <c r="C589" s="484"/>
      <c r="D589" s="484"/>
      <c r="E589" s="484"/>
    </row>
    <row r="590" customFormat="false" ht="15" hidden="false" customHeight="false" outlineLevel="0" collapsed="false">
      <c r="A590" s="542" t="s">
        <v>5100</v>
      </c>
      <c r="B590" s="520" t="s">
        <v>5101</v>
      </c>
      <c r="C590" s="484"/>
      <c r="D590" s="484"/>
      <c r="E590" s="484"/>
    </row>
    <row r="591" customFormat="false" ht="15" hidden="false" customHeight="false" outlineLevel="0" collapsed="false">
      <c r="A591" s="542" t="s">
        <v>5102</v>
      </c>
      <c r="B591" s="520" t="s">
        <v>5103</v>
      </c>
      <c r="C591" s="484"/>
      <c r="D591" s="484"/>
      <c r="E591" s="484"/>
    </row>
    <row r="592" customFormat="false" ht="15" hidden="false" customHeight="false" outlineLevel="0" collapsed="false">
      <c r="A592" s="542" t="s">
        <v>5104</v>
      </c>
      <c r="B592" s="520" t="s">
        <v>5105</v>
      </c>
      <c r="C592" s="484"/>
      <c r="D592" s="484"/>
      <c r="E592" s="484"/>
    </row>
    <row r="593" customFormat="false" ht="15" hidden="false" customHeight="false" outlineLevel="0" collapsed="false">
      <c r="A593" s="542" t="s">
        <v>5106</v>
      </c>
      <c r="B593" s="520" t="s">
        <v>5107</v>
      </c>
      <c r="C593" s="484"/>
      <c r="D593" s="484"/>
      <c r="E593" s="484"/>
    </row>
    <row r="594" customFormat="false" ht="15" hidden="false" customHeight="false" outlineLevel="0" collapsed="false">
      <c r="A594" s="542" t="s">
        <v>5108</v>
      </c>
      <c r="B594" s="520" t="s">
        <v>5109</v>
      </c>
      <c r="C594" s="484"/>
      <c r="D594" s="484"/>
      <c r="E594" s="484"/>
    </row>
    <row r="595" customFormat="false" ht="15" hidden="false" customHeight="false" outlineLevel="0" collapsed="false">
      <c r="A595" s="542" t="s">
        <v>5110</v>
      </c>
      <c r="B595" s="520" t="s">
        <v>5111</v>
      </c>
      <c r="C595" s="484"/>
      <c r="D595" s="484"/>
      <c r="E595" s="484"/>
    </row>
    <row r="596" customFormat="false" ht="15" hidden="false" customHeight="false" outlineLevel="0" collapsed="false">
      <c r="A596" s="542" t="s">
        <v>5112</v>
      </c>
      <c r="B596" s="520" t="s">
        <v>5113</v>
      </c>
      <c r="C596" s="484"/>
      <c r="D596" s="484"/>
      <c r="E596" s="484"/>
    </row>
    <row r="597" customFormat="false" ht="15" hidden="false" customHeight="false" outlineLevel="0" collapsed="false">
      <c r="A597" s="542" t="s">
        <v>5114</v>
      </c>
      <c r="B597" s="520" t="s">
        <v>5115</v>
      </c>
      <c r="C597" s="484"/>
      <c r="D597" s="484"/>
      <c r="E597" s="484"/>
    </row>
    <row r="598" customFormat="false" ht="15" hidden="false" customHeight="false" outlineLevel="0" collapsed="false">
      <c r="A598" s="542" t="s">
        <v>5116</v>
      </c>
      <c r="B598" s="520" t="s">
        <v>5117</v>
      </c>
      <c r="C598" s="484"/>
      <c r="D598" s="484"/>
      <c r="E598" s="484"/>
    </row>
    <row r="599" customFormat="false" ht="15" hidden="false" customHeight="false" outlineLevel="0" collapsed="false">
      <c r="A599" s="542" t="s">
        <v>5118</v>
      </c>
      <c r="B599" s="520" t="s">
        <v>5119</v>
      </c>
      <c r="C599" s="484"/>
      <c r="D599" s="484"/>
      <c r="E599" s="484"/>
    </row>
    <row r="600" customFormat="false" ht="15" hidden="false" customHeight="false" outlineLevel="0" collapsed="false">
      <c r="A600" s="542" t="s">
        <v>5120</v>
      </c>
      <c r="B600" s="520" t="s">
        <v>5121</v>
      </c>
      <c r="C600" s="484"/>
      <c r="D600" s="484"/>
      <c r="E600" s="484"/>
    </row>
    <row r="601" customFormat="false" ht="15" hidden="false" customHeight="false" outlineLevel="0" collapsed="false">
      <c r="A601" s="542" t="s">
        <v>5122</v>
      </c>
      <c r="B601" s="520" t="s">
        <v>5123</v>
      </c>
      <c r="C601" s="484"/>
      <c r="D601" s="484"/>
      <c r="E601" s="484"/>
    </row>
    <row r="602" customFormat="false" ht="15" hidden="false" customHeight="false" outlineLevel="0" collapsed="false">
      <c r="A602" s="542" t="s">
        <v>5124</v>
      </c>
      <c r="B602" s="520" t="s">
        <v>5125</v>
      </c>
      <c r="C602" s="484"/>
      <c r="D602" s="484"/>
      <c r="E602" s="484"/>
    </row>
    <row r="603" customFormat="false" ht="15" hidden="false" customHeight="false" outlineLevel="0" collapsed="false">
      <c r="A603" s="542" t="s">
        <v>5126</v>
      </c>
      <c r="B603" s="520" t="s">
        <v>5127</v>
      </c>
      <c r="C603" s="484"/>
      <c r="D603" s="484"/>
      <c r="E603" s="484"/>
    </row>
    <row r="604" customFormat="false" ht="15" hidden="false" customHeight="false" outlineLevel="0" collapsed="false">
      <c r="A604" s="542" t="s">
        <v>5128</v>
      </c>
      <c r="B604" s="520" t="s">
        <v>5129</v>
      </c>
      <c r="C604" s="484"/>
      <c r="D604" s="484"/>
      <c r="E604" s="484"/>
    </row>
    <row r="605" customFormat="false" ht="15" hidden="false" customHeight="false" outlineLevel="0" collapsed="false">
      <c r="A605" s="542" t="s">
        <v>5130</v>
      </c>
      <c r="B605" s="520" t="s">
        <v>5131</v>
      </c>
      <c r="C605" s="484"/>
      <c r="D605" s="484"/>
      <c r="E605" s="484"/>
    </row>
    <row r="606" customFormat="false" ht="15" hidden="false" customHeight="false" outlineLevel="0" collapsed="false">
      <c r="A606" s="542" t="s">
        <v>5132</v>
      </c>
      <c r="B606" s="520" t="s">
        <v>5133</v>
      </c>
      <c r="C606" s="484"/>
      <c r="D606" s="484"/>
      <c r="E606" s="484"/>
    </row>
    <row r="607" customFormat="false" ht="15" hidden="false" customHeight="false" outlineLevel="0" collapsed="false">
      <c r="A607" s="542" t="s">
        <v>5134</v>
      </c>
      <c r="B607" s="520" t="s">
        <v>5135</v>
      </c>
      <c r="C607" s="484"/>
      <c r="D607" s="484"/>
      <c r="E607" s="484"/>
    </row>
    <row r="608" customFormat="false" ht="15" hidden="false" customHeight="false" outlineLevel="0" collapsed="false">
      <c r="A608" s="542" t="s">
        <v>5136</v>
      </c>
      <c r="B608" s="520" t="s">
        <v>5137</v>
      </c>
      <c r="C608" s="484"/>
      <c r="D608" s="484"/>
      <c r="E608" s="484"/>
    </row>
    <row r="609" customFormat="false" ht="15" hidden="false" customHeight="false" outlineLevel="0" collapsed="false">
      <c r="A609" s="542" t="s">
        <v>5138</v>
      </c>
      <c r="B609" s="520" t="s">
        <v>5139</v>
      </c>
      <c r="C609" s="484"/>
      <c r="D609" s="484"/>
      <c r="E609" s="484"/>
    </row>
    <row r="610" customFormat="false" ht="15" hidden="false" customHeight="false" outlineLevel="0" collapsed="false">
      <c r="A610" s="542" t="s">
        <v>5140</v>
      </c>
      <c r="B610" s="520" t="s">
        <v>5141</v>
      </c>
      <c r="C610" s="484"/>
      <c r="D610" s="484"/>
      <c r="E610" s="484"/>
    </row>
    <row r="611" customFormat="false" ht="15" hidden="false" customHeight="false" outlineLevel="0" collapsed="false">
      <c r="A611" s="542" t="s">
        <v>5142</v>
      </c>
      <c r="B611" s="520" t="s">
        <v>5143</v>
      </c>
      <c r="C611" s="484"/>
      <c r="D611" s="484"/>
      <c r="E611" s="484"/>
    </row>
    <row r="612" customFormat="false" ht="15" hidden="false" customHeight="false" outlineLevel="0" collapsed="false">
      <c r="A612" s="542" t="s">
        <v>5144</v>
      </c>
      <c r="B612" s="520" t="s">
        <v>5145</v>
      </c>
      <c r="C612" s="484"/>
      <c r="D612" s="484"/>
      <c r="E612" s="484"/>
    </row>
    <row r="613" customFormat="false" ht="15" hidden="false" customHeight="false" outlineLevel="0" collapsed="false">
      <c r="A613" s="542" t="s">
        <v>5146</v>
      </c>
      <c r="B613" s="520" t="s">
        <v>5147</v>
      </c>
      <c r="C613" s="484"/>
      <c r="D613" s="484"/>
      <c r="E613" s="484"/>
    </row>
    <row r="614" customFormat="false" ht="15" hidden="false" customHeight="false" outlineLevel="0" collapsed="false">
      <c r="A614" s="543" t="n">
        <v>6000</v>
      </c>
      <c r="B614" s="538" t="s">
        <v>5148</v>
      </c>
      <c r="C614" s="484"/>
      <c r="D614" s="484"/>
      <c r="E614" s="484"/>
    </row>
    <row r="615" customFormat="false" ht="15" hidden="false" customHeight="false" outlineLevel="0" collapsed="false">
      <c r="A615" s="543" t="n">
        <v>6001</v>
      </c>
      <c r="B615" s="538" t="s">
        <v>5149</v>
      </c>
      <c r="C615" s="484"/>
      <c r="D615" s="484"/>
      <c r="E615" s="484"/>
    </row>
    <row r="616" customFormat="false" ht="15" hidden="false" customHeight="false" outlineLevel="0" collapsed="false">
      <c r="A616" s="543" t="n">
        <v>6002</v>
      </c>
      <c r="B616" s="538" t="s">
        <v>5150</v>
      </c>
      <c r="C616" s="484"/>
      <c r="D616" s="484"/>
      <c r="E616" s="484"/>
    </row>
    <row r="617" customFormat="false" ht="15" hidden="false" customHeight="false" outlineLevel="0" collapsed="false">
      <c r="A617" s="543" t="n">
        <v>6003</v>
      </c>
      <c r="B617" s="538" t="s">
        <v>5151</v>
      </c>
      <c r="C617" s="484"/>
      <c r="D617" s="484"/>
      <c r="E617" s="484"/>
    </row>
    <row r="618" customFormat="false" ht="15" hidden="false" customHeight="false" outlineLevel="0" collapsed="false">
      <c r="A618" s="543" t="n">
        <v>6004</v>
      </c>
      <c r="B618" s="538" t="s">
        <v>5152</v>
      </c>
      <c r="C618" s="484"/>
      <c r="D618" s="484"/>
      <c r="E618" s="484"/>
    </row>
    <row r="619" customFormat="false" ht="15" hidden="false" customHeight="false" outlineLevel="0" collapsed="false">
      <c r="A619" s="492" t="n">
        <v>6005</v>
      </c>
      <c r="B619" s="559" t="s">
        <v>4650</v>
      </c>
      <c r="C619" s="484"/>
      <c r="D619" s="484"/>
      <c r="E619" s="484"/>
    </row>
    <row r="620" customFormat="false" ht="15" hidden="false" customHeight="false" outlineLevel="0" collapsed="false">
      <c r="A620" s="492" t="n">
        <v>6006</v>
      </c>
      <c r="B620" s="559" t="s">
        <v>4652</v>
      </c>
      <c r="C620" s="484"/>
      <c r="D620" s="484"/>
      <c r="E620" s="484"/>
    </row>
    <row r="621" customFormat="false" ht="15" hidden="false" customHeight="false" outlineLevel="0" collapsed="false">
      <c r="A621" s="560" t="s">
        <v>5153</v>
      </c>
      <c r="B621" s="561" t="s">
        <v>5154</v>
      </c>
      <c r="C621" s="484"/>
      <c r="D621" s="484"/>
      <c r="E621" s="484"/>
    </row>
    <row r="622" customFormat="false" ht="25.5" hidden="false" customHeight="false" outlineLevel="0" collapsed="false">
      <c r="A622" s="543" t="n">
        <v>7001</v>
      </c>
      <c r="B622" s="562" t="s">
        <v>5155</v>
      </c>
      <c r="C622" s="484"/>
      <c r="D622" s="484"/>
      <c r="E622" s="484"/>
    </row>
    <row r="623" customFormat="false" ht="25.5" hidden="false" customHeight="false" outlineLevel="0" collapsed="false">
      <c r="A623" s="543" t="n">
        <v>7002</v>
      </c>
      <c r="B623" s="562" t="s">
        <v>5156</v>
      </c>
      <c r="C623" s="484"/>
      <c r="D623" s="484"/>
      <c r="E623" s="484"/>
    </row>
    <row r="624" customFormat="false" ht="25.5" hidden="false" customHeight="false" outlineLevel="0" collapsed="false">
      <c r="A624" s="543" t="n">
        <v>7003</v>
      </c>
      <c r="B624" s="562" t="s">
        <v>5157</v>
      </c>
      <c r="C624" s="484"/>
      <c r="D624" s="484"/>
      <c r="E624" s="484"/>
    </row>
    <row r="625" customFormat="false" ht="25.5" hidden="false" customHeight="false" outlineLevel="0" collapsed="false">
      <c r="A625" s="543" t="s">
        <v>5158</v>
      </c>
      <c r="B625" s="563" t="s">
        <v>5159</v>
      </c>
      <c r="C625" s="484"/>
      <c r="D625" s="484"/>
      <c r="E625" s="484"/>
    </row>
    <row r="626" customFormat="false" ht="25.5" hidden="false" customHeight="false" outlineLevel="0" collapsed="false">
      <c r="A626" s="543" t="s">
        <v>5160</v>
      </c>
      <c r="B626" s="563" t="s">
        <v>5161</v>
      </c>
      <c r="C626" s="484"/>
      <c r="D626" s="484"/>
      <c r="E626" s="484"/>
    </row>
    <row r="627" customFormat="false" ht="25.5" hidden="false" customHeight="false" outlineLevel="0" collapsed="false">
      <c r="A627" s="543" t="s">
        <v>5162</v>
      </c>
      <c r="B627" s="562" t="s">
        <v>5163</v>
      </c>
      <c r="C627" s="484"/>
      <c r="D627" s="484"/>
      <c r="E627" s="484"/>
    </row>
    <row r="628" customFormat="false" ht="25.5" hidden="false" customHeight="false" outlineLevel="0" collapsed="false">
      <c r="A628" s="543" t="s">
        <v>5164</v>
      </c>
      <c r="B628" s="562" t="s">
        <v>5165</v>
      </c>
      <c r="C628" s="484"/>
      <c r="D628" s="484"/>
      <c r="E628" s="484"/>
    </row>
    <row r="629" customFormat="false" ht="25.5" hidden="false" customHeight="false" outlineLevel="0" collapsed="false">
      <c r="A629" s="543" t="s">
        <v>5166</v>
      </c>
      <c r="B629" s="562" t="s">
        <v>5167</v>
      </c>
      <c r="C629" s="484"/>
      <c r="D629" s="484"/>
      <c r="E629" s="484"/>
    </row>
    <row r="630" customFormat="false" ht="25.5" hidden="false" customHeight="false" outlineLevel="0" collapsed="false">
      <c r="A630" s="543" t="s">
        <v>5168</v>
      </c>
      <c r="B630" s="562" t="s">
        <v>5169</v>
      </c>
      <c r="C630" s="484"/>
      <c r="D630" s="484"/>
      <c r="E630" s="484"/>
    </row>
    <row r="631" customFormat="false" ht="25.5" hidden="false" customHeight="false" outlineLevel="0" collapsed="false">
      <c r="A631" s="543" t="s">
        <v>5170</v>
      </c>
      <c r="B631" s="562" t="s">
        <v>5171</v>
      </c>
      <c r="C631" s="484"/>
      <c r="D631" s="484"/>
      <c r="E631" s="484"/>
    </row>
    <row r="632" customFormat="false" ht="25.5" hidden="false" customHeight="false" outlineLevel="0" collapsed="false">
      <c r="A632" s="542" t="s">
        <v>5172</v>
      </c>
      <c r="B632" s="563" t="s">
        <v>5173</v>
      </c>
      <c r="C632" s="484"/>
      <c r="D632" s="484"/>
      <c r="E632" s="484"/>
    </row>
    <row r="633" customFormat="false" ht="26.25" hidden="false" customHeight="false" outlineLevel="0" collapsed="false">
      <c r="A633" s="542" t="s">
        <v>5174</v>
      </c>
      <c r="B633" s="491" t="s">
        <v>5175</v>
      </c>
      <c r="C633" s="484"/>
      <c r="D633" s="484"/>
      <c r="E633" s="484"/>
    </row>
    <row r="634" customFormat="false" ht="15" hidden="false" customHeight="false" outlineLevel="0" collapsed="false">
      <c r="A634" s="542" t="s">
        <v>5176</v>
      </c>
      <c r="B634" s="520" t="s">
        <v>5177</v>
      </c>
      <c r="C634" s="484"/>
      <c r="D634" s="484"/>
      <c r="E634" s="484"/>
    </row>
    <row r="635" customFormat="false" ht="15" hidden="false" customHeight="false" outlineLevel="0" collapsed="false">
      <c r="A635" s="542" t="s">
        <v>5178</v>
      </c>
      <c r="B635" s="520" t="s">
        <v>5179</v>
      </c>
      <c r="C635" s="484"/>
      <c r="D635" s="484"/>
      <c r="E635" s="484"/>
    </row>
    <row r="636" customFormat="false" ht="15" hidden="false" customHeight="false" outlineLevel="0" collapsed="false">
      <c r="A636" s="542" t="s">
        <v>5180</v>
      </c>
      <c r="B636" s="520" t="s">
        <v>5181</v>
      </c>
      <c r="C636" s="484"/>
      <c r="D636" s="484"/>
      <c r="E636" s="484"/>
    </row>
    <row r="637" customFormat="false" ht="15" hidden="false" customHeight="false" outlineLevel="0" collapsed="false">
      <c r="A637" s="542" t="s">
        <v>5182</v>
      </c>
      <c r="B637" s="520" t="s">
        <v>5183</v>
      </c>
      <c r="C637" s="484"/>
      <c r="D637" s="484"/>
      <c r="E637" s="484"/>
    </row>
    <row r="638" customFormat="false" ht="15" hidden="false" customHeight="false" outlineLevel="0" collapsed="false">
      <c r="A638" s="546" t="s">
        <v>5184</v>
      </c>
      <c r="B638" s="564" t="s">
        <v>5185</v>
      </c>
      <c r="C638" s="484"/>
      <c r="D638" s="484"/>
      <c r="E638" s="484"/>
    </row>
    <row r="639" customFormat="false" ht="15" hidden="false" customHeight="false" outlineLevel="0" collapsed="false">
      <c r="A639" s="546" t="s">
        <v>5186</v>
      </c>
      <c r="B639" s="564" t="s">
        <v>5187</v>
      </c>
      <c r="C639" s="484"/>
      <c r="D639" s="484"/>
      <c r="E639" s="484"/>
    </row>
    <row r="640" customFormat="false" ht="15" hidden="false" customHeight="false" outlineLevel="0" collapsed="false">
      <c r="A640" s="546" t="s">
        <v>5188</v>
      </c>
      <c r="B640" s="564" t="s">
        <v>5189</v>
      </c>
      <c r="C640" s="484"/>
      <c r="D640" s="484"/>
      <c r="E640" s="484"/>
    </row>
    <row r="641" customFormat="false" ht="15" hidden="false" customHeight="false" outlineLevel="0" collapsed="false">
      <c r="A641" s="542" t="s">
        <v>5190</v>
      </c>
      <c r="B641" s="520" t="s">
        <v>5191</v>
      </c>
      <c r="C641" s="484"/>
      <c r="D641" s="484"/>
      <c r="E641" s="484"/>
    </row>
    <row r="642" customFormat="false" ht="15" hidden="false" customHeight="false" outlineLevel="0" collapsed="false">
      <c r="A642" s="542" t="s">
        <v>5192</v>
      </c>
      <c r="B642" s="520" t="s">
        <v>5193</v>
      </c>
      <c r="C642" s="484"/>
      <c r="D642" s="484"/>
      <c r="E642" s="484"/>
    </row>
    <row r="643" customFormat="false" ht="15" hidden="false" customHeight="false" outlineLevel="0" collapsed="false">
      <c r="A643" s="509"/>
      <c r="B643" s="508"/>
      <c r="C643" s="484"/>
      <c r="D643" s="484"/>
      <c r="E643" s="484"/>
    </row>
    <row r="644" customFormat="false" ht="15" hidden="false" customHeight="false" outlineLevel="0" collapsed="false">
      <c r="A644" s="486" t="s">
        <v>4373</v>
      </c>
      <c r="B644" s="491" t="n">
        <v>56</v>
      </c>
      <c r="C644" s="484"/>
      <c r="D644" s="484"/>
      <c r="E644" s="484"/>
    </row>
    <row r="645" customFormat="false" ht="15" hidden="false" customHeight="false" outlineLevel="0" collapsed="false">
      <c r="A645" s="486" t="s">
        <v>4374</v>
      </c>
      <c r="B645" s="487" t="s">
        <v>5194</v>
      </c>
      <c r="C645" s="484"/>
      <c r="D645" s="484"/>
      <c r="E645" s="484"/>
    </row>
    <row r="646" customFormat="false" ht="15" hidden="false" customHeight="false" outlineLevel="0" collapsed="false">
      <c r="A646" s="488" t="s">
        <v>4376</v>
      </c>
      <c r="B646" s="489" t="s">
        <v>4377</v>
      </c>
      <c r="C646" s="484"/>
      <c r="D646" s="484"/>
      <c r="E646" s="484"/>
    </row>
    <row r="647" customFormat="false" ht="15" hidden="false" customHeight="false" outlineLevel="0" collapsed="false">
      <c r="A647" s="542" t="n">
        <v>1</v>
      </c>
      <c r="B647" s="520" t="s">
        <v>5195</v>
      </c>
      <c r="C647" s="484"/>
      <c r="D647" s="484"/>
      <c r="E647" s="484"/>
    </row>
    <row r="648" customFormat="false" ht="15" hidden="false" customHeight="false" outlineLevel="0" collapsed="false">
      <c r="A648" s="542" t="n">
        <v>2</v>
      </c>
      <c r="B648" s="520" t="s">
        <v>5196</v>
      </c>
      <c r="C648" s="484"/>
      <c r="D648" s="484"/>
      <c r="E648" s="484"/>
    </row>
    <row r="649" customFormat="false" ht="15" hidden="false" customHeight="false" outlineLevel="0" collapsed="false">
      <c r="A649" s="542" t="n">
        <v>3</v>
      </c>
      <c r="B649" s="520" t="s">
        <v>5197</v>
      </c>
      <c r="C649" s="484"/>
      <c r="D649" s="484"/>
      <c r="E649" s="484"/>
    </row>
    <row r="650" customFormat="false" ht="15" hidden="false" customHeight="false" outlineLevel="0" collapsed="false">
      <c r="A650" s="542" t="n">
        <v>4</v>
      </c>
      <c r="B650" s="520" t="s">
        <v>5198</v>
      </c>
      <c r="C650" s="484"/>
      <c r="D650" s="484"/>
      <c r="E650" s="484"/>
    </row>
    <row r="651" customFormat="false" ht="15" hidden="false" customHeight="false" outlineLevel="0" collapsed="false">
      <c r="A651" s="542" t="n">
        <v>5</v>
      </c>
      <c r="B651" s="520" t="s">
        <v>5199</v>
      </c>
      <c r="C651" s="484"/>
      <c r="D651" s="484"/>
      <c r="E651" s="484"/>
    </row>
    <row r="652" customFormat="false" ht="15" hidden="false" customHeight="false" outlineLevel="0" collapsed="false">
      <c r="A652" s="542" t="s">
        <v>4473</v>
      </c>
      <c r="B652" s="520" t="s">
        <v>5200</v>
      </c>
      <c r="C652" s="484"/>
      <c r="D652" s="484"/>
      <c r="E652" s="484"/>
    </row>
    <row r="653" customFormat="false" ht="15" hidden="false" customHeight="false" outlineLevel="0" collapsed="false">
      <c r="A653" s="542" t="s">
        <v>4475</v>
      </c>
      <c r="B653" s="520" t="s">
        <v>5201</v>
      </c>
      <c r="C653" s="484"/>
      <c r="D653" s="484"/>
      <c r="E653" s="484"/>
    </row>
    <row r="654" customFormat="false" ht="15" hidden="false" customHeight="false" outlineLevel="0" collapsed="false">
      <c r="A654" s="509"/>
      <c r="B654" s="508"/>
      <c r="C654" s="484"/>
      <c r="D654" s="484"/>
      <c r="E654" s="484"/>
    </row>
    <row r="655" customFormat="false" ht="15" hidden="false" customHeight="false" outlineLevel="0" collapsed="false">
      <c r="A655" s="486" t="s">
        <v>4373</v>
      </c>
      <c r="B655" s="491" t="n">
        <v>57</v>
      </c>
      <c r="C655" s="484"/>
      <c r="D655" s="484"/>
      <c r="E655" s="484"/>
    </row>
    <row r="656" customFormat="false" ht="15" hidden="false" customHeight="false" outlineLevel="0" collapsed="false">
      <c r="A656" s="486" t="s">
        <v>4374</v>
      </c>
      <c r="B656" s="487" t="s">
        <v>5202</v>
      </c>
      <c r="C656" s="484"/>
      <c r="D656" s="484"/>
      <c r="E656" s="484"/>
    </row>
    <row r="657" customFormat="false" ht="15" hidden="false" customHeight="false" outlineLevel="0" collapsed="false">
      <c r="A657" s="488" t="s">
        <v>4376</v>
      </c>
      <c r="B657" s="489" t="s">
        <v>4377</v>
      </c>
      <c r="C657" s="484"/>
      <c r="D657" s="484"/>
      <c r="E657" s="484"/>
    </row>
    <row r="658" customFormat="false" ht="15" hidden="false" customHeight="false" outlineLevel="0" collapsed="false">
      <c r="A658" s="542" t="n">
        <v>1</v>
      </c>
      <c r="B658" s="520" t="s">
        <v>5203</v>
      </c>
      <c r="C658" s="484"/>
      <c r="D658" s="484"/>
      <c r="E658" s="484"/>
    </row>
    <row r="659" customFormat="false" ht="15" hidden="false" customHeight="false" outlineLevel="0" collapsed="false">
      <c r="A659" s="542" t="n">
        <v>2</v>
      </c>
      <c r="B659" s="520" t="s">
        <v>5204</v>
      </c>
      <c r="C659" s="484"/>
      <c r="D659" s="484"/>
      <c r="E659" s="484"/>
    </row>
    <row r="660" customFormat="false" ht="15" hidden="false" customHeight="false" outlineLevel="0" collapsed="false">
      <c r="A660" s="542" t="n">
        <v>3</v>
      </c>
      <c r="B660" s="520" t="s">
        <v>5205</v>
      </c>
      <c r="C660" s="484"/>
      <c r="D660" s="484"/>
      <c r="E660" s="484"/>
    </row>
    <row r="661" customFormat="false" ht="15" hidden="false" customHeight="false" outlineLevel="0" collapsed="false">
      <c r="A661" s="542" t="n">
        <v>4</v>
      </c>
      <c r="B661" s="520" t="s">
        <v>5206</v>
      </c>
      <c r="C661" s="484"/>
      <c r="D661" s="484"/>
      <c r="E661" s="484"/>
    </row>
    <row r="662" customFormat="false" ht="15" hidden="false" customHeight="false" outlineLevel="0" collapsed="false">
      <c r="A662" s="509"/>
      <c r="B662" s="508"/>
      <c r="C662" s="484"/>
      <c r="D662" s="484"/>
      <c r="E662" s="484"/>
    </row>
    <row r="663" customFormat="false" ht="15" hidden="false" customHeight="false" outlineLevel="0" collapsed="false">
      <c r="A663" s="486" t="s">
        <v>4373</v>
      </c>
      <c r="B663" s="491" t="n">
        <v>58</v>
      </c>
      <c r="C663" s="484"/>
      <c r="D663" s="484"/>
      <c r="E663" s="484"/>
    </row>
    <row r="664" customFormat="false" ht="15" hidden="false" customHeight="false" outlineLevel="0" collapsed="false">
      <c r="A664" s="486" t="s">
        <v>4374</v>
      </c>
      <c r="B664" s="487" t="s">
        <v>5207</v>
      </c>
      <c r="C664" s="484"/>
      <c r="D664" s="484"/>
      <c r="E664" s="484"/>
    </row>
    <row r="665" customFormat="false" ht="15" hidden="false" customHeight="false" outlineLevel="0" collapsed="false">
      <c r="A665" s="488" t="s">
        <v>4376</v>
      </c>
      <c r="B665" s="489" t="s">
        <v>4377</v>
      </c>
      <c r="C665" s="484"/>
      <c r="D665" s="484"/>
      <c r="E665" s="484"/>
    </row>
    <row r="666" customFormat="false" ht="15" hidden="false" customHeight="false" outlineLevel="0" collapsed="false">
      <c r="A666" s="542" t="n">
        <v>1</v>
      </c>
      <c r="B666" s="520" t="s">
        <v>5208</v>
      </c>
      <c r="C666" s="484"/>
      <c r="D666" s="484"/>
      <c r="E666" s="484"/>
    </row>
    <row r="667" customFormat="false" ht="15" hidden="false" customHeight="false" outlineLevel="0" collapsed="false">
      <c r="A667" s="542" t="n">
        <v>2</v>
      </c>
      <c r="B667" s="520" t="s">
        <v>5209</v>
      </c>
      <c r="C667" s="484"/>
      <c r="D667" s="484"/>
      <c r="E667" s="484"/>
    </row>
    <row r="668" customFormat="false" ht="15" hidden="false" customHeight="false" outlineLevel="0" collapsed="false">
      <c r="A668" s="509"/>
      <c r="B668" s="508"/>
      <c r="C668" s="484"/>
      <c r="D668" s="484"/>
      <c r="E668" s="484"/>
    </row>
    <row r="669" customFormat="false" ht="15" hidden="false" customHeight="false" outlineLevel="0" collapsed="false">
      <c r="A669" s="486" t="s">
        <v>4373</v>
      </c>
      <c r="B669" s="491" t="n">
        <v>59</v>
      </c>
      <c r="C669" s="484"/>
      <c r="D669" s="484"/>
      <c r="E669" s="484"/>
    </row>
    <row r="670" customFormat="false" ht="15" hidden="false" customHeight="false" outlineLevel="0" collapsed="false">
      <c r="A670" s="486" t="s">
        <v>4374</v>
      </c>
      <c r="B670" s="487" t="s">
        <v>5210</v>
      </c>
      <c r="C670" s="484"/>
      <c r="D670" s="484"/>
      <c r="E670" s="484"/>
    </row>
    <row r="671" customFormat="false" ht="15" hidden="false" customHeight="false" outlineLevel="0" collapsed="false">
      <c r="A671" s="488" t="s">
        <v>4376</v>
      </c>
      <c r="B671" s="489" t="s">
        <v>4377</v>
      </c>
      <c r="C671" s="484"/>
      <c r="D671" s="484"/>
      <c r="E671" s="484"/>
    </row>
    <row r="672" customFormat="false" ht="15" hidden="false" customHeight="false" outlineLevel="0" collapsed="false">
      <c r="A672" s="542" t="s">
        <v>4933</v>
      </c>
      <c r="B672" s="491" t="s">
        <v>5211</v>
      </c>
      <c r="C672" s="484"/>
      <c r="D672" s="484"/>
      <c r="E672" s="484"/>
    </row>
    <row r="673" customFormat="false" ht="15" hidden="false" customHeight="false" outlineLevel="0" collapsed="false">
      <c r="A673" s="542" t="s">
        <v>4935</v>
      </c>
      <c r="B673" s="491" t="s">
        <v>5212</v>
      </c>
      <c r="C673" s="484"/>
      <c r="D673" s="484"/>
      <c r="E673" s="484"/>
    </row>
    <row r="674" customFormat="false" ht="15" hidden="false" customHeight="false" outlineLevel="0" collapsed="false">
      <c r="A674" s="542" t="s">
        <v>4937</v>
      </c>
      <c r="B674" s="491" t="s">
        <v>5213</v>
      </c>
      <c r="C674" s="484"/>
      <c r="D674" s="484"/>
      <c r="E674" s="484"/>
    </row>
    <row r="675" customFormat="false" ht="15" hidden="false" customHeight="false" outlineLevel="0" collapsed="false">
      <c r="A675" s="542" t="s">
        <v>4939</v>
      </c>
      <c r="B675" s="491" t="s">
        <v>5214</v>
      </c>
      <c r="C675" s="484"/>
      <c r="D675" s="484"/>
      <c r="E675" s="484"/>
    </row>
    <row r="676" customFormat="false" ht="15" hidden="false" customHeight="false" outlineLevel="0" collapsed="false">
      <c r="A676" s="542" t="s">
        <v>4941</v>
      </c>
      <c r="B676" s="491" t="s">
        <v>5215</v>
      </c>
      <c r="C676" s="484"/>
      <c r="D676" s="484"/>
      <c r="E676" s="484"/>
    </row>
    <row r="677" customFormat="false" ht="15" hidden="false" customHeight="false" outlineLevel="0" collapsed="false">
      <c r="A677" s="542" t="s">
        <v>5216</v>
      </c>
      <c r="B677" s="491" t="s">
        <v>5217</v>
      </c>
      <c r="C677" s="484"/>
      <c r="D677" s="484"/>
      <c r="E677" s="484"/>
    </row>
    <row r="678" customFormat="false" ht="26.25" hidden="false" customHeight="false" outlineLevel="0" collapsed="false">
      <c r="A678" s="542" t="s">
        <v>4943</v>
      </c>
      <c r="B678" s="491" t="s">
        <v>5218</v>
      </c>
      <c r="C678" s="484"/>
      <c r="D678" s="484"/>
      <c r="E678" s="484"/>
    </row>
    <row r="679" customFormat="false" ht="15" hidden="false" customHeight="false" outlineLevel="0" collapsed="false">
      <c r="A679" s="542" t="s">
        <v>4945</v>
      </c>
      <c r="B679" s="491" t="s">
        <v>5219</v>
      </c>
      <c r="C679" s="484"/>
      <c r="D679" s="484"/>
      <c r="E679" s="484"/>
    </row>
    <row r="680" customFormat="false" ht="15" hidden="false" customHeight="false" outlineLevel="0" collapsed="false">
      <c r="A680" s="542" t="s">
        <v>4947</v>
      </c>
      <c r="B680" s="491" t="s">
        <v>5220</v>
      </c>
      <c r="C680" s="484"/>
      <c r="D680" s="484"/>
      <c r="E680" s="484"/>
    </row>
    <row r="681" customFormat="false" ht="15" hidden="false" customHeight="false" outlineLevel="0" collapsed="false">
      <c r="A681" s="542" t="s">
        <v>4949</v>
      </c>
      <c r="B681" s="491" t="s">
        <v>5221</v>
      </c>
      <c r="C681" s="484"/>
      <c r="D681" s="484"/>
      <c r="E681" s="484"/>
    </row>
    <row r="682" customFormat="false" ht="26.25" hidden="false" customHeight="false" outlineLevel="0" collapsed="false">
      <c r="A682" s="542" t="s">
        <v>4951</v>
      </c>
      <c r="B682" s="491" t="s">
        <v>5222</v>
      </c>
      <c r="C682" s="484"/>
      <c r="D682" s="484"/>
      <c r="E682" s="484"/>
    </row>
    <row r="683" customFormat="false" ht="26.25" hidden="false" customHeight="false" outlineLevel="0" collapsed="false">
      <c r="A683" s="542" t="s">
        <v>4953</v>
      </c>
      <c r="B683" s="491" t="s">
        <v>5223</v>
      </c>
      <c r="C683" s="484"/>
      <c r="D683" s="484"/>
      <c r="E683" s="484"/>
    </row>
    <row r="684" customFormat="false" ht="15" hidden="false" customHeight="false" outlineLevel="0" collapsed="false">
      <c r="A684" s="542" t="s">
        <v>4955</v>
      </c>
      <c r="B684" s="491" t="s">
        <v>5224</v>
      </c>
      <c r="C684" s="484"/>
      <c r="D684" s="484"/>
      <c r="E684" s="484"/>
    </row>
    <row r="685" customFormat="false" ht="15" hidden="false" customHeight="false" outlineLevel="0" collapsed="false">
      <c r="A685" s="542" t="s">
        <v>5225</v>
      </c>
      <c r="B685" s="491" t="s">
        <v>5226</v>
      </c>
      <c r="C685" s="484"/>
      <c r="D685" s="484"/>
      <c r="E685" s="484"/>
    </row>
    <row r="686" customFormat="false" ht="15" hidden="false" customHeight="false" outlineLevel="0" collapsed="false">
      <c r="A686" s="542" t="s">
        <v>5227</v>
      </c>
      <c r="B686" s="491" t="s">
        <v>5228</v>
      </c>
      <c r="C686" s="484"/>
      <c r="D686" s="484"/>
      <c r="E686" s="484"/>
    </row>
    <row r="687" customFormat="false" ht="15" hidden="false" customHeight="false" outlineLevel="0" collapsed="false">
      <c r="A687" s="542" t="s">
        <v>5229</v>
      </c>
      <c r="B687" s="491" t="s">
        <v>5230</v>
      </c>
      <c r="C687" s="484"/>
      <c r="D687" s="484"/>
      <c r="E687" s="484"/>
    </row>
    <row r="688" customFormat="false" ht="15" hidden="false" customHeight="false" outlineLevel="0" collapsed="false">
      <c r="A688" s="542" t="s">
        <v>5231</v>
      </c>
      <c r="B688" s="491" t="s">
        <v>5232</v>
      </c>
      <c r="C688" s="484"/>
      <c r="D688" s="484"/>
      <c r="E688" s="484"/>
    </row>
    <row r="689" customFormat="false" ht="15" hidden="false" customHeight="false" outlineLevel="0" collapsed="false">
      <c r="A689" s="542" t="s">
        <v>5233</v>
      </c>
      <c r="B689" s="491" t="s">
        <v>5234</v>
      </c>
      <c r="C689" s="484"/>
      <c r="D689" s="484"/>
      <c r="E689" s="484"/>
    </row>
    <row r="690" customFormat="false" ht="15" hidden="false" customHeight="false" outlineLevel="0" collapsed="false">
      <c r="A690" s="542" t="s">
        <v>5235</v>
      </c>
      <c r="B690" s="491" t="s">
        <v>5236</v>
      </c>
      <c r="C690" s="484"/>
      <c r="D690" s="484"/>
      <c r="E690" s="484"/>
    </row>
    <row r="691" customFormat="false" ht="15" hidden="false" customHeight="false" outlineLevel="0" collapsed="false">
      <c r="A691" s="542" t="s">
        <v>5237</v>
      </c>
      <c r="B691" s="491" t="s">
        <v>5238</v>
      </c>
      <c r="C691" s="484"/>
      <c r="D691" s="484"/>
      <c r="E691" s="484"/>
    </row>
    <row r="692" customFormat="false" ht="15" hidden="false" customHeight="false" outlineLevel="0" collapsed="false">
      <c r="A692" s="542" t="s">
        <v>5239</v>
      </c>
      <c r="B692" s="491" t="s">
        <v>5240</v>
      </c>
      <c r="C692" s="484"/>
      <c r="D692" s="484"/>
      <c r="E692" s="484"/>
    </row>
    <row r="693" customFormat="false" ht="15" hidden="false" customHeight="false" outlineLevel="0" collapsed="false">
      <c r="A693" s="542" t="s">
        <v>5241</v>
      </c>
      <c r="B693" s="491" t="s">
        <v>5242</v>
      </c>
      <c r="C693" s="484"/>
      <c r="D693" s="484"/>
      <c r="E693" s="484"/>
    </row>
    <row r="694" customFormat="false" ht="15" hidden="false" customHeight="false" outlineLevel="0" collapsed="false">
      <c r="A694" s="509"/>
      <c r="B694" s="508"/>
      <c r="C694" s="484"/>
      <c r="D694" s="484"/>
      <c r="E694" s="484"/>
    </row>
    <row r="695" customFormat="false" ht="15" hidden="false" customHeight="false" outlineLevel="0" collapsed="false"/>
    <row r="696" customFormat="false" ht="15" hidden="false" customHeight="false" outlineLevel="0" collapsed="false">
      <c r="A696" s="486" t="s">
        <v>4373</v>
      </c>
      <c r="B696" s="491" t="n">
        <v>60</v>
      </c>
    </row>
    <row r="697" customFormat="false" ht="15" hidden="false" customHeight="false" outlineLevel="0" collapsed="false">
      <c r="A697" s="486" t="s">
        <v>4374</v>
      </c>
      <c r="B697" s="487" t="s">
        <v>5243</v>
      </c>
    </row>
    <row r="698" customFormat="false" ht="15" hidden="false" customHeight="false" outlineLevel="0" collapsed="false">
      <c r="A698" s="488" t="s">
        <v>4376</v>
      </c>
      <c r="B698" s="489" t="s">
        <v>4377</v>
      </c>
    </row>
    <row r="699" customFormat="false" ht="15" hidden="false" customHeight="false" outlineLevel="0" collapsed="false">
      <c r="A699" s="542" t="s">
        <v>888</v>
      </c>
      <c r="B699" s="500" t="s">
        <v>5244</v>
      </c>
    </row>
    <row r="700" customFormat="false" ht="15" hidden="false" customHeight="false" outlineLevel="0" collapsed="false">
      <c r="A700" s="542" t="s">
        <v>895</v>
      </c>
      <c r="B700" s="500" t="s">
        <v>5245</v>
      </c>
    </row>
    <row r="701" customFormat="false" ht="15" hidden="false" customHeight="false" outlineLevel="0" collapsed="false">
      <c r="A701" s="542" t="s">
        <v>900</v>
      </c>
      <c r="B701" s="500" t="s">
        <v>5246</v>
      </c>
    </row>
    <row r="702" customFormat="false" ht="15" hidden="false" customHeight="false" outlineLevel="0" collapsed="false">
      <c r="A702" s="542" t="s">
        <v>907</v>
      </c>
      <c r="B702" s="500" t="s">
        <v>5247</v>
      </c>
    </row>
    <row r="703" customFormat="false" ht="15" hidden="false" customHeight="false" outlineLevel="0" collapsed="false">
      <c r="A703" s="542" t="s">
        <v>914</v>
      </c>
      <c r="B703" s="500" t="s">
        <v>4560</v>
      </c>
    </row>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row r="1016" customFormat="false" ht="12.75" hidden="false" customHeight="true" outlineLevel="0" collapsed="false"/>
    <row r="1017" customFormat="false" ht="12.75" hidden="false" customHeight="true" outlineLevel="0" collapsed="false"/>
    <row r="1018" customFormat="false" ht="12.75" hidden="false" customHeight="true" outlineLevel="0" collapsed="false"/>
    <row r="1019" customFormat="false" ht="12.75" hidden="false" customHeight="true" outlineLevel="0" collapsed="false"/>
    <row r="1020" customFormat="false" ht="12.75" hidden="false" customHeight="true" outlineLevel="0" collapsed="false"/>
    <row r="1021" customFormat="false" ht="12.75" hidden="false" customHeight="true" outlineLevel="0" collapsed="false"/>
    <row r="1022" customFormat="false" ht="12.75" hidden="false" customHeight="true" outlineLevel="0" collapsed="false"/>
    <row r="1023" customFormat="false" ht="12.75" hidden="false" customHeight="true" outlineLevel="0" collapsed="false"/>
    <row r="1024" customFormat="false" ht="12.75" hidden="false" customHeight="true" outlineLevel="0" collapsed="false"/>
    <row r="1025" customFormat="false" ht="12.75" hidden="false" customHeight="true" outlineLevel="0" collapsed="false"/>
    <row r="1026" customFormat="false" ht="12.75" hidden="false" customHeight="true" outlineLevel="0" collapsed="false"/>
    <row r="1027" customFormat="false" ht="12.75" hidden="false" customHeight="true" outlineLevel="0" collapsed="false"/>
    <row r="1028" customFormat="false" ht="12.75" hidden="false" customHeight="true" outlineLevel="0" collapsed="false"/>
    <row r="1029" customFormat="false" ht="12.75" hidden="false" customHeight="true" outlineLevel="0" collapsed="false"/>
    <row r="1030" customFormat="false" ht="12.75" hidden="false" customHeight="true" outlineLevel="0" collapsed="false"/>
    <row r="1031" customFormat="false" ht="12.75" hidden="false" customHeight="true" outlineLevel="0" collapsed="false"/>
    <row r="1032" customFormat="false" ht="12.75" hidden="false" customHeight="true" outlineLevel="0" collapsed="false"/>
    <row r="1033" customFormat="false" ht="12.75" hidden="false" customHeight="true" outlineLevel="0" collapsed="false"/>
    <row r="1034" customFormat="false" ht="12.75" hidden="false" customHeight="true" outlineLevel="0" collapsed="false"/>
    <row r="1035" customFormat="false" ht="12.75" hidden="false" customHeight="true" outlineLevel="0" collapsed="false"/>
    <row r="1036" customFormat="false" ht="12.75" hidden="false" customHeight="true" outlineLevel="0" collapsed="false"/>
    <row r="1037" customFormat="false" ht="12.75" hidden="false" customHeight="true" outlineLevel="0" collapsed="false"/>
    <row r="1038" customFormat="false" ht="12.75" hidden="false" customHeight="true" outlineLevel="0" collapsed="false"/>
    <row r="1039" customFormat="false" ht="12.75" hidden="false" customHeight="true" outlineLevel="0" collapsed="false"/>
    <row r="1040" customFormat="false" ht="12.75" hidden="false" customHeight="true" outlineLevel="0" collapsed="false"/>
    <row r="1041" customFormat="false" ht="12.75" hidden="false" customHeight="true" outlineLevel="0" collapsed="false"/>
    <row r="1042" customFormat="false" ht="12.75" hidden="false" customHeight="true" outlineLevel="0" collapsed="false"/>
    <row r="1043" customFormat="false" ht="12.75" hidden="false" customHeight="true" outlineLevel="0" collapsed="false"/>
    <row r="1044" customFormat="false" ht="12.75" hidden="false" customHeight="true" outlineLevel="0" collapsed="false"/>
    <row r="1045" customFormat="false" ht="12.75" hidden="false" customHeight="true" outlineLevel="0" collapsed="false"/>
    <row r="1046" customFormat="false" ht="12.75" hidden="false" customHeight="true" outlineLevel="0" collapsed="false"/>
    <row r="1047" customFormat="false" ht="12.75" hidden="false" customHeight="true" outlineLevel="0" collapsed="false"/>
    <row r="1048" customFormat="false" ht="12.75" hidden="false" customHeight="true" outlineLevel="0" collapsed="false"/>
    <row r="1049" customFormat="false" ht="12.75" hidden="false" customHeight="true" outlineLevel="0" collapsed="false"/>
    <row r="1050" customFormat="false" ht="12.75" hidden="false" customHeight="true" outlineLevel="0" collapsed="false"/>
    <row r="1051" customFormat="false" ht="12.75" hidden="false" customHeight="true" outlineLevel="0" collapsed="false"/>
    <row r="1052" customFormat="false" ht="12.75" hidden="false" customHeight="true" outlineLevel="0" collapsed="false"/>
    <row r="1053" customFormat="false" ht="12.75" hidden="false" customHeight="true" outlineLevel="0" collapsed="false"/>
    <row r="1054" customFormat="false" ht="12.75" hidden="false" customHeight="true" outlineLevel="0" collapsed="false"/>
    <row r="1055" customFormat="false" ht="12.75" hidden="false" customHeight="true" outlineLevel="0" collapsed="false"/>
    <row r="1056" customFormat="false" ht="12.75" hidden="false" customHeight="true" outlineLevel="0" collapsed="false"/>
    <row r="1057" customFormat="false" ht="12.75" hidden="false" customHeight="true" outlineLevel="0" collapsed="false"/>
    <row r="1058" customFormat="false" ht="12.75" hidden="false" customHeight="true" outlineLevel="0" collapsed="false"/>
    <row r="1059" customFormat="false" ht="12.75" hidden="false" customHeight="true" outlineLevel="0" collapsed="false"/>
    <row r="1060" customFormat="false" ht="12.75" hidden="false" customHeight="true" outlineLevel="0" collapsed="false"/>
    <row r="1061" customFormat="false" ht="12.75" hidden="false" customHeight="true" outlineLevel="0" collapsed="false"/>
    <row r="1062" customFormat="false" ht="12.75" hidden="false" customHeight="true" outlineLevel="0" collapsed="false"/>
    <row r="1063" customFormat="false" ht="12.75" hidden="false" customHeight="true" outlineLevel="0" collapsed="false"/>
    <row r="1064" customFormat="false" ht="12.75" hidden="false" customHeight="true" outlineLevel="0" collapsed="false"/>
    <row r="1065" customFormat="false" ht="12.75" hidden="false" customHeight="true" outlineLevel="0" collapsed="false"/>
    <row r="1066" customFormat="false" ht="12.75" hidden="false" customHeight="true" outlineLevel="0" collapsed="false"/>
    <row r="1067" customFormat="false" ht="12.75" hidden="false" customHeight="true" outlineLevel="0" collapsed="false"/>
    <row r="1068" customFormat="false" ht="12.75" hidden="false" customHeight="true" outlineLevel="0" collapsed="false"/>
    <row r="1069" customFormat="false" ht="12.75" hidden="false" customHeight="true" outlineLevel="0" collapsed="false"/>
    <row r="1070" customFormat="false" ht="12.75" hidden="false" customHeight="true" outlineLevel="0" collapsed="false"/>
    <row r="1071" customFormat="false" ht="12.75" hidden="false" customHeight="true" outlineLevel="0" collapsed="false"/>
    <row r="1072" customFormat="false" ht="12.75" hidden="false" customHeight="true" outlineLevel="0" collapsed="false"/>
    <row r="1073" customFormat="false" ht="12.75" hidden="false" customHeight="true" outlineLevel="0" collapsed="false"/>
    <row r="1074" customFormat="false" ht="12.75" hidden="false" customHeight="true" outlineLevel="0" collapsed="false"/>
    <row r="1075" customFormat="false" ht="12.75" hidden="false" customHeight="true" outlineLevel="0" collapsed="false"/>
    <row r="1076" customFormat="false" ht="12.75" hidden="false" customHeight="true" outlineLevel="0" collapsed="false"/>
    <row r="1077" customFormat="false" ht="12.75" hidden="false" customHeight="true" outlineLevel="0" collapsed="false"/>
    <row r="1078" customFormat="false" ht="12.75" hidden="false" customHeight="true" outlineLevel="0" collapsed="false"/>
    <row r="1079" customFormat="false" ht="12.75" hidden="false" customHeight="true" outlineLevel="0" collapsed="false"/>
    <row r="1080" customFormat="false" ht="12.75" hidden="false" customHeight="true" outlineLevel="0" collapsed="false"/>
    <row r="1081" customFormat="false" ht="12.75" hidden="false" customHeight="true" outlineLevel="0" collapsed="false"/>
    <row r="1082" customFormat="false" ht="12.75" hidden="false" customHeight="true" outlineLevel="0" collapsed="false"/>
    <row r="1083" customFormat="false" ht="12.75" hidden="false" customHeight="true" outlineLevel="0" collapsed="false"/>
    <row r="1084" customFormat="false" ht="12.75" hidden="false" customHeight="true" outlineLevel="0" collapsed="false"/>
    <row r="1085" customFormat="false" ht="12.75" hidden="false" customHeight="true" outlineLevel="0" collapsed="false"/>
    <row r="1086" customFormat="false" ht="12.75" hidden="false" customHeight="true" outlineLevel="0" collapsed="false"/>
    <row r="1087" customFormat="false" ht="12.75" hidden="false" customHeight="true" outlineLevel="0" collapsed="false"/>
    <row r="1088" customFormat="false" ht="12.75" hidden="false" customHeight="true" outlineLevel="0" collapsed="false"/>
    <row r="1089" customFormat="false" ht="12.75" hidden="false" customHeight="true" outlineLevel="0" collapsed="false"/>
    <row r="1090" customFormat="false" ht="12.75" hidden="false" customHeight="true" outlineLevel="0" collapsed="false"/>
    <row r="1091" customFormat="false" ht="12.75" hidden="false" customHeight="true" outlineLevel="0" collapsed="false"/>
    <row r="1092" customFormat="false" ht="12.75" hidden="false" customHeight="true" outlineLevel="0" collapsed="false"/>
    <row r="1093" customFormat="false" ht="12.75" hidden="false" customHeight="true" outlineLevel="0" collapsed="false"/>
    <row r="1094" customFormat="false" ht="12.75" hidden="false" customHeight="true" outlineLevel="0" collapsed="false"/>
    <row r="1095" customFormat="false" ht="12.75" hidden="false" customHeight="true" outlineLevel="0" collapsed="false"/>
    <row r="1096" customFormat="false" ht="12.75" hidden="false" customHeight="true" outlineLevel="0" collapsed="false"/>
    <row r="1097" customFormat="false" ht="12.75" hidden="false" customHeight="true" outlineLevel="0" collapsed="false"/>
    <row r="1098" customFormat="false" ht="12.75" hidden="false" customHeight="true" outlineLevel="0" collapsed="false"/>
    <row r="1099" customFormat="false" ht="12.75" hidden="false" customHeight="true" outlineLevel="0" collapsed="false"/>
    <row r="1100" customFormat="false" ht="12.75" hidden="false" customHeight="true" outlineLevel="0" collapsed="false"/>
    <row r="1101" customFormat="false" ht="12.75" hidden="false" customHeight="true" outlineLevel="0" collapsed="false"/>
    <row r="1102" customFormat="false" ht="12.75" hidden="false" customHeight="true" outlineLevel="0" collapsed="false"/>
    <row r="1103" customFormat="false" ht="12.75" hidden="false" customHeight="true" outlineLevel="0" collapsed="false"/>
    <row r="1104" customFormat="false" ht="12.75" hidden="false" customHeight="true" outlineLevel="0" collapsed="false"/>
    <row r="1105" customFormat="false" ht="12.75" hidden="false" customHeight="true" outlineLevel="0" collapsed="false"/>
    <row r="1106" customFormat="false" ht="12.75" hidden="false" customHeight="true" outlineLevel="0" collapsed="false"/>
    <row r="1107" customFormat="false" ht="12.75" hidden="false" customHeight="true" outlineLevel="0" collapsed="false"/>
    <row r="1108" customFormat="false" ht="12.75" hidden="false" customHeight="true" outlineLevel="0" collapsed="false"/>
    <row r="1109" customFormat="false" ht="12.75" hidden="false" customHeight="true" outlineLevel="0" collapsed="false"/>
    <row r="1110" customFormat="false" ht="12.75" hidden="false" customHeight="true" outlineLevel="0" collapsed="false"/>
    <row r="1111" customFormat="false" ht="12.75" hidden="false" customHeight="true" outlineLevel="0" collapsed="false"/>
    <row r="1112" customFormat="false" ht="12.75" hidden="false" customHeight="true" outlineLevel="0" collapsed="false"/>
    <row r="1113" customFormat="false" ht="12.75" hidden="false" customHeight="true" outlineLevel="0" collapsed="false"/>
    <row r="1114" customFormat="false" ht="12.75" hidden="false" customHeight="true" outlineLevel="0" collapsed="false"/>
    <row r="1115" customFormat="false" ht="12.75" hidden="false" customHeight="true" outlineLevel="0" collapsed="false"/>
    <row r="1116" customFormat="false" ht="12.75" hidden="false" customHeight="true" outlineLevel="0" collapsed="false"/>
    <row r="1117" customFormat="false" ht="12.75" hidden="false" customHeight="true" outlineLevel="0" collapsed="false"/>
    <row r="1118" customFormat="false" ht="12.75" hidden="false" customHeight="true" outlineLevel="0" collapsed="false"/>
    <row r="1119" customFormat="false" ht="12.75" hidden="false" customHeight="true" outlineLevel="0" collapsed="false"/>
    <row r="1120" customFormat="false" ht="12.75" hidden="false" customHeight="true" outlineLevel="0" collapsed="false"/>
    <row r="1121" customFormat="false" ht="12.75" hidden="false" customHeight="true" outlineLevel="0" collapsed="false"/>
    <row r="1122" customFormat="false" ht="12.75" hidden="false" customHeight="true" outlineLevel="0" collapsed="false"/>
    <row r="1123" customFormat="false" ht="12.75" hidden="false" customHeight="true" outlineLevel="0" collapsed="false"/>
    <row r="1124" customFormat="false" ht="12.75" hidden="false" customHeight="true" outlineLevel="0" collapsed="false"/>
    <row r="1125" customFormat="false" ht="12.75" hidden="false" customHeight="true" outlineLevel="0" collapsed="false"/>
    <row r="1126" customFormat="false" ht="12.75" hidden="false" customHeight="true" outlineLevel="0" collapsed="false"/>
    <row r="1127" customFormat="false" ht="12.75" hidden="false" customHeight="true" outlineLevel="0" collapsed="false"/>
    <row r="1128" customFormat="false" ht="12.75" hidden="false" customHeight="true" outlineLevel="0" collapsed="false"/>
    <row r="1129" customFormat="false" ht="12.75" hidden="false" customHeight="true" outlineLevel="0" collapsed="false"/>
    <row r="1130" customFormat="false" ht="12.75" hidden="false" customHeight="true" outlineLevel="0" collapsed="false"/>
    <row r="1131" customFormat="false" ht="12.75" hidden="false" customHeight="true" outlineLevel="0" collapsed="false"/>
    <row r="1132" customFormat="false" ht="12.75" hidden="false" customHeight="true" outlineLevel="0" collapsed="false"/>
    <row r="1133" customFormat="false" ht="12.75" hidden="false" customHeight="true" outlineLevel="0" collapsed="false"/>
    <row r="1134" customFormat="false" ht="12.75" hidden="false" customHeight="true" outlineLevel="0" collapsed="false"/>
    <row r="1135" customFormat="false" ht="12.75" hidden="false" customHeight="true" outlineLevel="0" collapsed="false"/>
    <row r="1136" customFormat="false" ht="12.75" hidden="false" customHeight="true" outlineLevel="0" collapsed="false"/>
    <row r="1137" customFormat="false" ht="12.75" hidden="false" customHeight="true" outlineLevel="0" collapsed="false"/>
    <row r="1138" customFormat="false" ht="12.75" hidden="false" customHeight="true" outlineLevel="0" collapsed="false"/>
    <row r="1139" customFormat="false" ht="12.75" hidden="false" customHeight="true" outlineLevel="0" collapsed="false"/>
    <row r="1140" customFormat="false" ht="12.75" hidden="false" customHeight="true" outlineLevel="0" collapsed="false"/>
    <row r="1141" customFormat="false" ht="12.75" hidden="false" customHeight="true" outlineLevel="0" collapsed="false"/>
    <row r="1142" customFormat="false" ht="12.75" hidden="false" customHeight="true" outlineLevel="0" collapsed="false"/>
    <row r="1143" customFormat="false" ht="12.75" hidden="false" customHeight="true" outlineLevel="0" collapsed="false"/>
    <row r="1144" customFormat="false" ht="12.75" hidden="false" customHeight="true" outlineLevel="0" collapsed="false"/>
    <row r="1145" customFormat="false" ht="12.75" hidden="false" customHeight="true" outlineLevel="0" collapsed="false"/>
    <row r="1146" customFormat="false" ht="12.75" hidden="false" customHeight="true" outlineLevel="0" collapsed="false"/>
    <row r="1147" customFormat="false" ht="12.75" hidden="false" customHeight="true" outlineLevel="0" collapsed="false"/>
    <row r="1148" customFormat="false" ht="12.75" hidden="false" customHeight="true" outlineLevel="0" collapsed="false"/>
    <row r="1149" customFormat="false" ht="12.75" hidden="false" customHeight="true" outlineLevel="0" collapsed="false"/>
    <row r="1150" customFormat="false" ht="12.75" hidden="false" customHeight="true" outlineLevel="0" collapsed="false"/>
    <row r="1151" customFormat="false" ht="12.75" hidden="false" customHeight="true" outlineLevel="0" collapsed="false"/>
    <row r="1152" customFormat="false" ht="12.75" hidden="false" customHeight="true" outlineLevel="0" collapsed="false"/>
    <row r="1153" customFormat="false" ht="12.75" hidden="false" customHeight="true" outlineLevel="0" collapsed="false"/>
    <row r="1154" customFormat="false" ht="12.75" hidden="false" customHeight="true" outlineLevel="0" collapsed="false"/>
    <row r="1155" customFormat="false" ht="12.75" hidden="false" customHeight="true" outlineLevel="0" collapsed="false"/>
    <row r="1156" customFormat="false" ht="12.75" hidden="false" customHeight="true" outlineLevel="0" collapsed="false"/>
    <row r="1157" customFormat="false" ht="12.75" hidden="false" customHeight="true" outlineLevel="0" collapsed="false"/>
    <row r="1158" customFormat="false" ht="12.75" hidden="false" customHeight="true" outlineLevel="0" collapsed="false"/>
    <row r="1159" customFormat="false" ht="12.75" hidden="false" customHeight="true" outlineLevel="0" collapsed="false"/>
    <row r="1160" customFormat="false" ht="12.75" hidden="false" customHeight="true" outlineLevel="0" collapsed="false"/>
    <row r="1161" customFormat="false" ht="12.75" hidden="false" customHeight="true" outlineLevel="0" collapsed="false"/>
    <row r="1162" customFormat="false" ht="12.75" hidden="false" customHeight="true" outlineLevel="0" collapsed="false"/>
    <row r="1163" customFormat="false" ht="12.75" hidden="false" customHeight="true" outlineLevel="0" collapsed="false"/>
    <row r="1164" customFormat="false" ht="12.75" hidden="false" customHeight="true" outlineLevel="0" collapsed="false"/>
    <row r="1165" customFormat="false" ht="12.75" hidden="false" customHeight="true" outlineLevel="0" collapsed="false"/>
    <row r="1166" customFormat="false" ht="12.75" hidden="false" customHeight="true" outlineLevel="0" collapsed="false"/>
    <row r="1167" customFormat="false" ht="12.75" hidden="false" customHeight="true" outlineLevel="0" collapsed="false"/>
    <row r="1168" customFormat="false" ht="12.75" hidden="false" customHeight="true" outlineLevel="0" collapsed="false"/>
    <row r="1169" customFormat="false" ht="12.75" hidden="false" customHeight="true" outlineLevel="0" collapsed="false"/>
    <row r="1170" customFormat="false" ht="12.75" hidden="false" customHeight="true" outlineLevel="0" collapsed="false"/>
    <row r="1171" customFormat="false" ht="12.75" hidden="false" customHeight="true" outlineLevel="0" collapsed="false"/>
    <row r="1172" customFormat="false" ht="12.75" hidden="false" customHeight="true" outlineLevel="0" collapsed="false"/>
    <row r="1173" customFormat="false" ht="12.75" hidden="false" customHeight="true" outlineLevel="0" collapsed="false"/>
    <row r="1174" customFormat="false" ht="12.75" hidden="false" customHeight="true" outlineLevel="0" collapsed="false"/>
    <row r="1175" customFormat="false" ht="12.75" hidden="false" customHeight="true" outlineLevel="0" collapsed="false"/>
    <row r="1176" customFormat="false" ht="12.75" hidden="false" customHeight="true" outlineLevel="0" collapsed="false"/>
    <row r="1177" customFormat="false" ht="12.75" hidden="false" customHeight="true" outlineLevel="0" collapsed="false"/>
    <row r="1178" customFormat="false" ht="12.75" hidden="false" customHeight="true" outlineLevel="0" collapsed="false"/>
    <row r="1179" customFormat="false" ht="12.75" hidden="false" customHeight="true" outlineLevel="0" collapsed="false"/>
    <row r="1180" customFormat="false" ht="12.75" hidden="false" customHeight="true" outlineLevel="0" collapsed="false"/>
    <row r="1181" customFormat="false" ht="12.75" hidden="false" customHeight="true" outlineLevel="0" collapsed="false"/>
    <row r="1182" customFormat="false" ht="12.75" hidden="false" customHeight="true" outlineLevel="0" collapsed="false"/>
    <row r="1183" customFormat="false" ht="12.75" hidden="false" customHeight="true" outlineLevel="0" collapsed="false"/>
    <row r="1184" customFormat="false" ht="12.75" hidden="false" customHeight="true" outlineLevel="0" collapsed="false"/>
    <row r="1185" customFormat="false" ht="12.75" hidden="false" customHeight="true" outlineLevel="0" collapsed="false"/>
    <row r="1186" customFormat="false" ht="12.75" hidden="false" customHeight="true" outlineLevel="0" collapsed="false"/>
    <row r="1187" customFormat="false" ht="12.75" hidden="false" customHeight="true" outlineLevel="0" collapsed="false"/>
    <row r="1188" customFormat="false" ht="12.75" hidden="false" customHeight="true" outlineLevel="0" collapsed="false"/>
    <row r="1189" customFormat="false" ht="12.75" hidden="false" customHeight="true" outlineLevel="0" collapsed="false"/>
    <row r="1190" customFormat="false" ht="12.75" hidden="false" customHeight="true" outlineLevel="0" collapsed="false"/>
    <row r="1191" customFormat="false" ht="12.75" hidden="false" customHeight="true" outlineLevel="0" collapsed="false"/>
    <row r="1192" customFormat="false" ht="12.75" hidden="false" customHeight="true" outlineLevel="0" collapsed="false"/>
    <row r="1193" customFormat="false" ht="12.75" hidden="false" customHeight="true" outlineLevel="0" collapsed="false"/>
    <row r="1194" customFormat="false" ht="12.75" hidden="false" customHeight="true" outlineLevel="0" collapsed="false"/>
    <row r="1195" customFormat="false" ht="12.75" hidden="false" customHeight="true" outlineLevel="0" collapsed="false"/>
    <row r="1196" customFormat="false" ht="12.75" hidden="false" customHeight="true" outlineLevel="0" collapsed="false"/>
    <row r="1197" customFormat="false" ht="12.75" hidden="false" customHeight="true" outlineLevel="0" collapsed="false"/>
    <row r="1198" customFormat="false" ht="12.75" hidden="false" customHeight="true" outlineLevel="0" collapsed="false"/>
    <row r="1199" customFormat="false" ht="12.75" hidden="false" customHeight="true" outlineLevel="0" collapsed="false"/>
    <row r="1200" customFormat="false" ht="12.75" hidden="false" customHeight="true" outlineLevel="0" collapsed="false"/>
    <row r="1201" customFormat="false" ht="12.75" hidden="false" customHeight="true" outlineLevel="0" collapsed="false"/>
    <row r="1202" customFormat="false" ht="12.75" hidden="false" customHeight="true" outlineLevel="0" collapsed="false"/>
    <row r="1203" customFormat="false" ht="12.75" hidden="false" customHeight="true" outlineLevel="0" collapsed="false"/>
    <row r="1204" customFormat="false" ht="12.75" hidden="false" customHeight="true" outlineLevel="0" collapsed="false"/>
    <row r="1205" customFormat="false" ht="12.75" hidden="false" customHeight="true" outlineLevel="0" collapsed="false"/>
    <row r="1206" customFormat="false" ht="12.75" hidden="false" customHeight="true" outlineLevel="0" collapsed="false"/>
    <row r="1207" customFormat="false" ht="12.75" hidden="false" customHeight="true" outlineLevel="0" collapsed="false"/>
    <row r="1208" customFormat="false" ht="12.75" hidden="false" customHeight="true" outlineLevel="0" collapsed="false"/>
    <row r="1209" customFormat="false" ht="12.75" hidden="false" customHeight="true" outlineLevel="0" collapsed="false"/>
    <row r="1210" customFormat="false" ht="12.75" hidden="false" customHeight="true" outlineLevel="0" collapsed="false"/>
    <row r="1211" customFormat="false" ht="12.75" hidden="false" customHeight="true" outlineLevel="0" collapsed="false"/>
    <row r="1212" customFormat="false" ht="12.75" hidden="false" customHeight="true" outlineLevel="0" collapsed="false"/>
    <row r="1213" customFormat="false" ht="12.75" hidden="false" customHeight="true" outlineLevel="0" collapsed="false"/>
    <row r="1214" customFormat="false" ht="12.75" hidden="false" customHeight="true" outlineLevel="0" collapsed="false"/>
    <row r="1215" customFormat="false" ht="12.75" hidden="false" customHeight="true" outlineLevel="0" collapsed="false"/>
    <row r="1216" customFormat="false" ht="12.75" hidden="false" customHeight="true" outlineLevel="0" collapsed="false"/>
    <row r="1217" customFormat="false" ht="12.75" hidden="false" customHeight="true" outlineLevel="0" collapsed="false"/>
    <row r="1218" customFormat="false" ht="12.75" hidden="false" customHeight="true" outlineLevel="0" collapsed="false"/>
    <row r="1219" customFormat="false" ht="12.75" hidden="false" customHeight="true" outlineLevel="0" collapsed="false"/>
    <row r="1220" customFormat="false" ht="12.75" hidden="false" customHeight="true" outlineLevel="0" collapsed="false"/>
    <row r="1221" customFormat="false" ht="12.75" hidden="false" customHeight="true" outlineLevel="0" collapsed="false"/>
    <row r="1222" customFormat="false" ht="12.75" hidden="false" customHeight="true" outlineLevel="0" collapsed="false"/>
    <row r="1223" customFormat="false" ht="12.75" hidden="false" customHeight="true" outlineLevel="0" collapsed="false"/>
    <row r="1224" customFormat="false" ht="12.75" hidden="false" customHeight="true" outlineLevel="0" collapsed="false"/>
    <row r="1225" customFormat="false" ht="12.75" hidden="false" customHeight="true" outlineLevel="0" collapsed="false"/>
    <row r="1226" customFormat="false" ht="12.75" hidden="false" customHeight="true" outlineLevel="0" collapsed="false"/>
    <row r="1227" customFormat="false" ht="12.75" hidden="false" customHeight="true" outlineLevel="0" collapsed="false"/>
    <row r="1228" customFormat="false" ht="12.75" hidden="false" customHeight="true" outlineLevel="0" collapsed="false"/>
    <row r="1229" customFormat="false" ht="12.75" hidden="false" customHeight="true" outlineLevel="0" collapsed="false"/>
    <row r="1230" customFormat="false" ht="12.75" hidden="false" customHeight="true" outlineLevel="0" collapsed="false"/>
    <row r="1231" customFormat="false" ht="12.75" hidden="false" customHeight="true" outlineLevel="0" collapsed="false"/>
    <row r="1232" customFormat="false" ht="12.75" hidden="false" customHeight="true" outlineLevel="0" collapsed="false"/>
    <row r="1233" customFormat="false" ht="12.75" hidden="false" customHeight="true" outlineLevel="0" collapsed="false"/>
    <row r="1234" customFormat="false" ht="12.75" hidden="false" customHeight="true" outlineLevel="0" collapsed="false"/>
    <row r="1235" customFormat="false" ht="12.75" hidden="false" customHeight="true" outlineLevel="0" collapsed="false"/>
    <row r="1236" customFormat="false" ht="12.75" hidden="false" customHeight="true" outlineLevel="0" collapsed="false"/>
    <row r="1237" customFormat="false" ht="12.75" hidden="false" customHeight="true" outlineLevel="0" collapsed="false"/>
    <row r="1238" customFormat="false" ht="12.75" hidden="false" customHeight="true" outlineLevel="0" collapsed="false"/>
    <row r="1239" customFormat="false" ht="12.75" hidden="false" customHeight="true" outlineLevel="0" collapsed="false"/>
    <row r="1240" customFormat="false" ht="12.75" hidden="false" customHeight="true" outlineLevel="0" collapsed="false"/>
    <row r="1241" customFormat="false" ht="12.75" hidden="false" customHeight="true" outlineLevel="0" collapsed="false"/>
    <row r="1242" customFormat="false" ht="12.75" hidden="false" customHeight="true" outlineLevel="0" collapsed="false"/>
    <row r="1243" customFormat="false" ht="12.75" hidden="false" customHeight="true" outlineLevel="0" collapsed="false"/>
    <row r="1244" customFormat="false" ht="12.75" hidden="false" customHeight="true" outlineLevel="0" collapsed="false"/>
    <row r="1245" customFormat="false" ht="12.75" hidden="false" customHeight="true" outlineLevel="0" collapsed="false"/>
    <row r="1246" customFormat="false" ht="12.75" hidden="false" customHeight="true" outlineLevel="0" collapsed="false"/>
    <row r="1247" customFormat="false" ht="12.75" hidden="false" customHeight="true" outlineLevel="0" collapsed="false"/>
    <row r="1248" customFormat="false" ht="12.75" hidden="false" customHeight="true" outlineLevel="0" collapsed="false"/>
    <row r="1249" customFormat="false" ht="12.75" hidden="false" customHeight="true" outlineLevel="0" collapsed="false"/>
    <row r="1250" customFormat="false" ht="12.75" hidden="false" customHeight="true" outlineLevel="0" collapsed="false"/>
    <row r="1251" customFormat="false" ht="12.75" hidden="false" customHeight="true" outlineLevel="0" collapsed="false"/>
    <row r="1252" customFormat="false" ht="12.75" hidden="false" customHeight="true" outlineLevel="0" collapsed="false"/>
    <row r="1253" customFormat="false" ht="12.75" hidden="false" customHeight="true" outlineLevel="0" collapsed="false"/>
    <row r="1254" customFormat="false" ht="12.75" hidden="false" customHeight="true" outlineLevel="0" collapsed="false"/>
    <row r="1255" customFormat="false" ht="12.75" hidden="false" customHeight="true" outlineLevel="0" collapsed="false"/>
    <row r="1256" customFormat="false" ht="12.75" hidden="false" customHeight="true" outlineLevel="0" collapsed="false"/>
    <row r="1257" customFormat="false" ht="12.75" hidden="false" customHeight="true" outlineLevel="0" collapsed="false"/>
    <row r="1258" customFormat="false" ht="12.75" hidden="false" customHeight="true" outlineLevel="0" collapsed="false"/>
    <row r="1259" customFormat="false" ht="12.75" hidden="false" customHeight="true" outlineLevel="0" collapsed="false"/>
    <row r="1260" customFormat="false" ht="12.75" hidden="false" customHeight="true" outlineLevel="0" collapsed="false"/>
    <row r="1261" customFormat="false" ht="12.75" hidden="false" customHeight="true" outlineLevel="0" collapsed="false"/>
    <row r="1262" customFormat="false" ht="12.75" hidden="false" customHeight="true" outlineLevel="0" collapsed="false"/>
    <row r="1263" customFormat="false" ht="12.75" hidden="false" customHeight="true" outlineLevel="0" collapsed="false"/>
    <row r="1264" customFormat="false" ht="12.75" hidden="false" customHeight="true" outlineLevel="0" collapsed="false"/>
    <row r="1265" customFormat="false" ht="12.75" hidden="false" customHeight="true" outlineLevel="0" collapsed="false"/>
    <row r="1266" customFormat="false" ht="12.75" hidden="false" customHeight="true" outlineLevel="0" collapsed="false"/>
    <row r="1267" customFormat="false" ht="12.75" hidden="false" customHeight="true" outlineLevel="0" collapsed="false"/>
    <row r="1268" customFormat="false" ht="12.75" hidden="false" customHeight="true" outlineLevel="0" collapsed="false"/>
    <row r="1269" customFormat="false" ht="12.75" hidden="false" customHeight="true" outlineLevel="0" collapsed="false"/>
    <row r="1270" customFormat="false" ht="12.75" hidden="false" customHeight="true" outlineLevel="0" collapsed="false"/>
    <row r="1271" customFormat="false" ht="12.75" hidden="false" customHeight="true" outlineLevel="0" collapsed="false"/>
    <row r="1272" customFormat="false" ht="12.75" hidden="false" customHeight="true" outlineLevel="0" collapsed="false"/>
    <row r="1273" customFormat="false" ht="12.75" hidden="false" customHeight="true" outlineLevel="0" collapsed="false"/>
    <row r="1274" customFormat="false" ht="12.75" hidden="false" customHeight="true" outlineLevel="0" collapsed="false"/>
    <row r="1275" customFormat="false" ht="12.75" hidden="false" customHeight="true" outlineLevel="0" collapsed="false"/>
    <row r="1276" customFormat="false" ht="12.75" hidden="false" customHeight="true" outlineLevel="0" collapsed="false"/>
    <row r="1277" customFormat="false" ht="12.75" hidden="false" customHeight="true" outlineLevel="0" collapsed="false"/>
    <row r="1278" customFormat="false" ht="12.75" hidden="false" customHeight="true" outlineLevel="0" collapsed="false"/>
    <row r="1279" customFormat="false" ht="12.75" hidden="false" customHeight="true" outlineLevel="0" collapsed="false"/>
    <row r="1280" customFormat="false" ht="12.75" hidden="false" customHeight="true" outlineLevel="0" collapsed="false"/>
    <row r="1281" customFormat="false" ht="12.75" hidden="false" customHeight="true" outlineLevel="0" collapsed="false"/>
    <row r="1282" customFormat="false" ht="12.75" hidden="false" customHeight="true" outlineLevel="0" collapsed="false"/>
    <row r="1283" customFormat="false" ht="12.75" hidden="false" customHeight="true" outlineLevel="0" collapsed="false"/>
    <row r="1284" customFormat="false" ht="12.75" hidden="false" customHeight="true" outlineLevel="0" collapsed="false"/>
    <row r="1285" customFormat="false" ht="12.75" hidden="false" customHeight="true" outlineLevel="0" collapsed="false"/>
    <row r="1286" customFormat="false" ht="12.75" hidden="false" customHeight="true" outlineLevel="0" collapsed="false"/>
    <row r="1287" customFormat="false" ht="12.75" hidden="false" customHeight="true" outlineLevel="0" collapsed="false"/>
    <row r="1288" customFormat="false" ht="12.75" hidden="false" customHeight="true" outlineLevel="0" collapsed="false"/>
    <row r="1289" customFormat="false" ht="12.75" hidden="false" customHeight="true" outlineLevel="0" collapsed="false"/>
    <row r="1290" customFormat="false" ht="12.75" hidden="false" customHeight="true" outlineLevel="0" collapsed="false"/>
    <row r="1291" customFormat="false" ht="12.75" hidden="false" customHeight="true" outlineLevel="0" collapsed="false"/>
    <row r="1292" customFormat="false" ht="12.75" hidden="false" customHeight="true" outlineLevel="0" collapsed="false"/>
    <row r="1293" customFormat="false" ht="12.75" hidden="false" customHeight="true" outlineLevel="0" collapsed="false"/>
    <row r="1294" customFormat="false" ht="12.75" hidden="false" customHeight="true" outlineLevel="0" collapsed="false"/>
    <row r="1295" customFormat="false" ht="12.75" hidden="false" customHeight="true" outlineLevel="0" collapsed="false"/>
    <row r="1296" customFormat="false" ht="12.75" hidden="false" customHeight="true" outlineLevel="0" collapsed="false"/>
    <row r="1297" customFormat="false" ht="12.75" hidden="false" customHeight="true" outlineLevel="0" collapsed="false"/>
    <row r="1298" customFormat="false" ht="12.75" hidden="false" customHeight="true" outlineLevel="0" collapsed="false"/>
    <row r="1299" customFormat="false" ht="12.75" hidden="false" customHeight="true" outlineLevel="0" collapsed="false"/>
    <row r="1300" customFormat="false" ht="12.75" hidden="false" customHeight="true" outlineLevel="0" collapsed="false"/>
    <row r="1301" customFormat="false" ht="12.75" hidden="false" customHeight="true" outlineLevel="0" collapsed="false"/>
    <row r="1302" customFormat="false" ht="12.75" hidden="false" customHeight="true" outlineLevel="0" collapsed="false"/>
    <row r="1303" customFormat="false" ht="12.75" hidden="false" customHeight="true" outlineLevel="0" collapsed="false"/>
    <row r="1304" customFormat="false" ht="12.75" hidden="false" customHeight="true" outlineLevel="0" collapsed="false"/>
    <row r="1305" customFormat="false" ht="12.75" hidden="false" customHeight="true" outlineLevel="0" collapsed="false"/>
    <row r="1306" customFormat="false" ht="12.75" hidden="false" customHeight="true" outlineLevel="0" collapsed="false"/>
    <row r="1307" customFormat="false" ht="12.75" hidden="false" customHeight="true" outlineLevel="0" collapsed="false"/>
    <row r="1308" customFormat="false" ht="12.75" hidden="false" customHeight="true" outlineLevel="0" collapsed="false"/>
    <row r="1309" customFormat="false" ht="12.75" hidden="false" customHeight="true" outlineLevel="0" collapsed="false"/>
    <row r="1310" customFormat="false" ht="12.75" hidden="false" customHeight="true" outlineLevel="0" collapsed="false"/>
    <row r="1311" customFormat="false" ht="12.75" hidden="false" customHeight="true" outlineLevel="0" collapsed="false"/>
    <row r="1312" customFormat="false" ht="12.75" hidden="false" customHeight="true" outlineLevel="0" collapsed="false"/>
    <row r="1313" customFormat="false" ht="12.75" hidden="false" customHeight="true" outlineLevel="0" collapsed="false"/>
    <row r="1314" customFormat="false" ht="12.75" hidden="false" customHeight="true" outlineLevel="0" collapsed="false"/>
    <row r="1315" customFormat="false" ht="12.75" hidden="false" customHeight="true" outlineLevel="0" collapsed="false"/>
    <row r="1316" customFormat="false" ht="12.75" hidden="false" customHeight="true" outlineLevel="0" collapsed="false"/>
    <row r="1317" customFormat="false" ht="12.75" hidden="false" customHeight="true" outlineLevel="0" collapsed="false"/>
    <row r="1318" customFormat="false" ht="12.75" hidden="false" customHeight="true" outlineLevel="0" collapsed="false"/>
    <row r="1319" customFormat="false" ht="12.75" hidden="false" customHeight="true" outlineLevel="0" collapsed="false"/>
    <row r="1320" customFormat="false" ht="12.75" hidden="false" customHeight="true" outlineLevel="0" collapsed="false"/>
    <row r="1321" customFormat="false" ht="12.75" hidden="false" customHeight="true" outlineLevel="0" collapsed="false"/>
    <row r="1322" customFormat="false" ht="12.75" hidden="false" customHeight="true" outlineLevel="0" collapsed="false"/>
    <row r="1323" customFormat="false" ht="12.75" hidden="false" customHeight="true" outlineLevel="0" collapsed="false"/>
    <row r="1324" customFormat="false" ht="12.75" hidden="false" customHeight="true" outlineLevel="0" collapsed="false"/>
    <row r="1325" customFormat="false" ht="12.75" hidden="false" customHeight="true" outlineLevel="0" collapsed="false"/>
    <row r="1326" customFormat="false" ht="12.75" hidden="false" customHeight="true" outlineLevel="0" collapsed="false"/>
    <row r="1327" customFormat="false" ht="12.75" hidden="false" customHeight="true" outlineLevel="0" collapsed="false"/>
    <row r="1328" customFormat="false" ht="12.75" hidden="false" customHeight="true" outlineLevel="0" collapsed="false"/>
    <row r="1329" customFormat="false" ht="12.75" hidden="false" customHeight="true" outlineLevel="0" collapsed="false"/>
    <row r="1330" customFormat="false" ht="12.75" hidden="false" customHeight="true" outlineLevel="0" collapsed="false"/>
    <row r="1331" customFormat="false" ht="12.75" hidden="false" customHeight="true" outlineLevel="0" collapsed="false"/>
    <row r="1332" customFormat="false" ht="12.75" hidden="false" customHeight="true" outlineLevel="0" collapsed="false"/>
    <row r="1333" customFormat="false" ht="12.75" hidden="false" customHeight="true" outlineLevel="0" collapsed="false"/>
    <row r="1334" customFormat="false" ht="12.75" hidden="false" customHeight="true" outlineLevel="0" collapsed="false"/>
    <row r="1335" customFormat="false" ht="12.75" hidden="false" customHeight="true" outlineLevel="0" collapsed="false"/>
    <row r="1336" customFormat="false" ht="12.75" hidden="false" customHeight="true" outlineLevel="0" collapsed="false"/>
    <row r="1337" customFormat="false" ht="12.75" hidden="false" customHeight="true" outlineLevel="0" collapsed="false"/>
    <row r="1338" customFormat="false" ht="12.75" hidden="false" customHeight="true" outlineLevel="0" collapsed="false"/>
    <row r="1339" customFormat="false" ht="12.75" hidden="false" customHeight="true" outlineLevel="0" collapsed="false"/>
    <row r="1340" customFormat="false" ht="12.75" hidden="false" customHeight="true" outlineLevel="0" collapsed="false"/>
    <row r="1341" customFormat="false" ht="12.75" hidden="false" customHeight="true" outlineLevel="0" collapsed="false"/>
    <row r="1342" customFormat="false" ht="12.75" hidden="false" customHeight="true" outlineLevel="0" collapsed="false"/>
    <row r="1343" customFormat="false" ht="12.75" hidden="false" customHeight="true" outlineLevel="0" collapsed="false"/>
    <row r="1344" customFormat="false" ht="12.75" hidden="false" customHeight="true" outlineLevel="0" collapsed="false"/>
    <row r="1345" customFormat="false" ht="12.75" hidden="false" customHeight="true" outlineLevel="0" collapsed="false"/>
    <row r="1346" customFormat="false" ht="12.75" hidden="false" customHeight="true" outlineLevel="0" collapsed="false"/>
    <row r="1347" customFormat="false" ht="12.75" hidden="false" customHeight="true" outlineLevel="0" collapsed="false"/>
    <row r="1348" customFormat="false" ht="12.75" hidden="false" customHeight="true" outlineLevel="0" collapsed="false"/>
    <row r="1349" customFormat="false" ht="12.75" hidden="false" customHeight="true" outlineLevel="0" collapsed="false"/>
    <row r="1350" customFormat="false" ht="12.75" hidden="false" customHeight="true" outlineLevel="0" collapsed="false"/>
    <row r="1351" customFormat="false" ht="12.75" hidden="false" customHeight="true" outlineLevel="0" collapsed="false"/>
    <row r="1352" customFormat="false" ht="12.75" hidden="false" customHeight="true" outlineLevel="0" collapsed="false"/>
    <row r="1353" customFormat="false" ht="12.75" hidden="false" customHeight="true" outlineLevel="0" collapsed="false"/>
    <row r="1354" customFormat="false" ht="12.75" hidden="false" customHeight="true" outlineLevel="0" collapsed="false"/>
    <row r="1355" customFormat="false" ht="12.75" hidden="false" customHeight="true" outlineLevel="0" collapsed="false"/>
    <row r="1356" customFormat="false" ht="12.75" hidden="false" customHeight="true" outlineLevel="0" collapsed="false"/>
    <row r="1357" customFormat="false" ht="12.75" hidden="false" customHeight="true" outlineLevel="0" collapsed="false"/>
    <row r="1358" customFormat="false" ht="12.75" hidden="false" customHeight="true" outlineLevel="0" collapsed="false"/>
    <row r="1359" customFormat="false" ht="12.75" hidden="false" customHeight="true" outlineLevel="0" collapsed="false"/>
    <row r="1360" customFormat="false" ht="12.75" hidden="false" customHeight="true" outlineLevel="0" collapsed="false"/>
    <row r="1361" customFormat="false" ht="12.75" hidden="false" customHeight="true" outlineLevel="0" collapsed="false"/>
    <row r="1362" customFormat="false" ht="12.75" hidden="false" customHeight="true" outlineLevel="0" collapsed="false"/>
    <row r="1363" customFormat="false" ht="12.75" hidden="false" customHeight="true" outlineLevel="0" collapsed="false"/>
    <row r="1364" customFormat="false" ht="12.75" hidden="false" customHeight="true" outlineLevel="0" collapsed="false"/>
    <row r="1365" customFormat="false" ht="12.75" hidden="false" customHeight="true" outlineLevel="0" collapsed="false"/>
    <row r="1366" customFormat="false" ht="12.75" hidden="false" customHeight="true" outlineLevel="0" collapsed="false"/>
    <row r="1367" customFormat="false" ht="12.75" hidden="false" customHeight="true" outlineLevel="0" collapsed="false"/>
    <row r="1368" customFormat="false" ht="12.75" hidden="false" customHeight="true" outlineLevel="0" collapsed="false"/>
    <row r="1369" customFormat="false" ht="12.75" hidden="false" customHeight="true" outlineLevel="0" collapsed="false"/>
    <row r="1370" customFormat="false" ht="12.75" hidden="false" customHeight="true" outlineLevel="0" collapsed="false"/>
    <row r="1371" customFormat="false" ht="12.75" hidden="false" customHeight="true" outlineLevel="0" collapsed="false"/>
    <row r="1372" customFormat="false" ht="12.75" hidden="false" customHeight="true" outlineLevel="0" collapsed="false"/>
    <row r="1373" customFormat="false" ht="12.75" hidden="false" customHeight="true" outlineLevel="0" collapsed="false"/>
    <row r="1374" customFormat="false" ht="12.75" hidden="false" customHeight="true" outlineLevel="0" collapsed="false"/>
    <row r="1375" customFormat="false" ht="12.75" hidden="false" customHeight="true" outlineLevel="0" collapsed="false"/>
    <row r="1376" customFormat="false" ht="12.75" hidden="false" customHeight="true" outlineLevel="0" collapsed="false"/>
    <row r="1377" customFormat="false" ht="12.75" hidden="false" customHeight="true" outlineLevel="0" collapsed="false"/>
    <row r="1378" customFormat="false" ht="12.75" hidden="false" customHeight="true" outlineLevel="0" collapsed="false"/>
    <row r="1379" customFormat="false" ht="12.75" hidden="false" customHeight="true" outlineLevel="0" collapsed="false"/>
    <row r="1380" customFormat="false" ht="12.75" hidden="false" customHeight="true" outlineLevel="0" collapsed="false"/>
    <row r="1381" customFormat="false" ht="12.75" hidden="false" customHeight="true" outlineLevel="0" collapsed="false"/>
    <row r="1382" customFormat="false" ht="12.75" hidden="false" customHeight="true" outlineLevel="0" collapsed="false"/>
    <row r="1383" customFormat="false" ht="12.75" hidden="false" customHeight="true" outlineLevel="0" collapsed="false"/>
    <row r="1384" customFormat="false" ht="12.75" hidden="false" customHeight="true" outlineLevel="0" collapsed="false"/>
    <row r="1385" customFormat="false" ht="12.75" hidden="false" customHeight="true" outlineLevel="0" collapsed="false"/>
    <row r="1386" customFormat="false" ht="12.75" hidden="false" customHeight="true" outlineLevel="0" collapsed="false"/>
    <row r="1387" customFormat="false" ht="12.75" hidden="false" customHeight="true" outlineLevel="0" collapsed="false"/>
    <row r="1388" customFormat="false" ht="12.75" hidden="false" customHeight="true" outlineLevel="0" collapsed="false"/>
    <row r="1389" customFormat="false" ht="12.75" hidden="false" customHeight="true" outlineLevel="0" collapsed="false"/>
    <row r="1390" customFormat="false" ht="12.75" hidden="false" customHeight="true" outlineLevel="0" collapsed="false"/>
    <row r="1391" customFormat="false" ht="12.75" hidden="false" customHeight="true" outlineLevel="0" collapsed="false"/>
    <row r="1392" customFormat="false" ht="12.75" hidden="false" customHeight="true" outlineLevel="0" collapsed="false"/>
    <row r="1393" customFormat="false" ht="12.75" hidden="false" customHeight="true" outlineLevel="0" collapsed="false"/>
    <row r="1394" customFormat="false" ht="12.75" hidden="false" customHeight="true" outlineLevel="0" collapsed="false"/>
    <row r="1395" customFormat="false" ht="12.75" hidden="false" customHeight="true" outlineLevel="0" collapsed="false"/>
    <row r="1396" customFormat="false" ht="12.75" hidden="false" customHeight="true" outlineLevel="0" collapsed="false"/>
    <row r="1397" customFormat="false" ht="12.75" hidden="false" customHeight="true" outlineLevel="0" collapsed="false"/>
    <row r="1398" customFormat="false" ht="12.75" hidden="false" customHeight="true" outlineLevel="0" collapsed="false"/>
    <row r="1399" customFormat="false" ht="12.75" hidden="false" customHeight="true" outlineLevel="0" collapsed="false"/>
    <row r="1400" customFormat="false" ht="12.75" hidden="false" customHeight="true" outlineLevel="0" collapsed="false"/>
    <row r="1401" customFormat="false" ht="12.75" hidden="false" customHeight="true" outlineLevel="0" collapsed="false"/>
    <row r="1402" customFormat="false" ht="12.75" hidden="false" customHeight="true" outlineLevel="0" collapsed="false"/>
    <row r="1403" customFormat="false" ht="12.75" hidden="false" customHeight="true" outlineLevel="0" collapsed="false"/>
    <row r="1404" customFormat="false" ht="12.75" hidden="false" customHeight="true" outlineLevel="0" collapsed="false"/>
    <row r="1405" customFormat="false" ht="12.75" hidden="false" customHeight="true" outlineLevel="0" collapsed="false"/>
    <row r="1406" customFormat="false" ht="12.75" hidden="false" customHeight="true" outlineLevel="0" collapsed="false"/>
    <row r="1407" customFormat="false" ht="12.75" hidden="false" customHeight="true" outlineLevel="0" collapsed="false"/>
    <row r="1408" customFormat="false" ht="12.75" hidden="false" customHeight="true" outlineLevel="0" collapsed="false"/>
    <row r="1409" customFormat="false" ht="12.75" hidden="false" customHeight="true" outlineLevel="0" collapsed="false"/>
    <row r="1410" customFormat="false" ht="12.75" hidden="false" customHeight="true" outlineLevel="0" collapsed="false"/>
    <row r="1411" customFormat="false" ht="12.75" hidden="false" customHeight="true" outlineLevel="0" collapsed="false"/>
    <row r="1412" customFormat="false" ht="12.75" hidden="false" customHeight="true" outlineLevel="0" collapsed="false"/>
    <row r="1413" customFormat="false" ht="12.75" hidden="false" customHeight="true" outlineLevel="0" collapsed="false"/>
    <row r="1414" customFormat="false" ht="12.75" hidden="false" customHeight="true" outlineLevel="0" collapsed="false"/>
    <row r="1415" customFormat="false" ht="12.75" hidden="false" customHeight="true" outlineLevel="0" collapsed="false"/>
    <row r="1416" customFormat="false" ht="12.75" hidden="false" customHeight="true" outlineLevel="0" collapsed="false"/>
    <row r="1417" customFormat="false" ht="12.75" hidden="false" customHeight="true" outlineLevel="0" collapsed="false"/>
    <row r="1418" customFormat="false" ht="12.75" hidden="false" customHeight="true" outlineLevel="0" collapsed="false"/>
    <row r="1419" customFormat="false" ht="12.75" hidden="false" customHeight="true" outlineLevel="0" collapsed="false"/>
    <row r="1420" customFormat="false" ht="12.75" hidden="false" customHeight="true" outlineLevel="0" collapsed="false"/>
    <row r="1421" customFormat="false" ht="12.75" hidden="false" customHeight="true" outlineLevel="0" collapsed="false"/>
    <row r="1422" customFormat="false" ht="12.75" hidden="false" customHeight="true" outlineLevel="0" collapsed="false"/>
    <row r="1423" customFormat="false" ht="12.75" hidden="false" customHeight="true" outlineLevel="0" collapsed="false"/>
    <row r="1424" customFormat="false" ht="12.75" hidden="false" customHeight="true" outlineLevel="0" collapsed="false"/>
    <row r="1425" customFormat="false" ht="12.75" hidden="false" customHeight="true" outlineLevel="0" collapsed="false"/>
    <row r="1426" customFormat="false" ht="12.75" hidden="false" customHeight="true" outlineLevel="0" collapsed="false"/>
    <row r="1427" customFormat="false" ht="12.75" hidden="false" customHeight="true" outlineLevel="0" collapsed="false"/>
    <row r="1428" customFormat="false" ht="12.75" hidden="false" customHeight="true" outlineLevel="0" collapsed="false"/>
    <row r="1429" customFormat="false" ht="12.75" hidden="false" customHeight="true" outlineLevel="0" collapsed="false"/>
    <row r="1430" customFormat="false" ht="12.75" hidden="false" customHeight="true" outlineLevel="0" collapsed="false"/>
    <row r="1431" customFormat="false" ht="12.75" hidden="false" customHeight="true" outlineLevel="0" collapsed="false"/>
    <row r="1432" customFormat="false" ht="12.75" hidden="false" customHeight="true" outlineLevel="0" collapsed="false"/>
    <row r="1433" customFormat="false" ht="12.75" hidden="false" customHeight="true" outlineLevel="0" collapsed="false"/>
    <row r="1434" customFormat="false" ht="12.75" hidden="false" customHeight="true" outlineLevel="0" collapsed="false"/>
    <row r="1435" customFormat="false" ht="12.75" hidden="false" customHeight="true" outlineLevel="0" collapsed="false"/>
    <row r="1436" customFormat="false" ht="12.75" hidden="false" customHeight="true" outlineLevel="0" collapsed="false"/>
    <row r="1437" customFormat="false" ht="12.75" hidden="false" customHeight="true" outlineLevel="0" collapsed="false"/>
    <row r="1438" customFormat="false" ht="12.75" hidden="false" customHeight="true" outlineLevel="0" collapsed="false"/>
    <row r="1439" customFormat="false" ht="12.75" hidden="false" customHeight="true" outlineLevel="0" collapsed="false"/>
    <row r="1440" customFormat="false" ht="12.75" hidden="false" customHeight="true" outlineLevel="0" collapsed="false"/>
    <row r="1441" customFormat="false" ht="12.75" hidden="false" customHeight="true" outlineLevel="0" collapsed="false"/>
    <row r="1442" customFormat="false" ht="12.75" hidden="false" customHeight="true" outlineLevel="0" collapsed="false"/>
    <row r="1443" customFormat="false" ht="12.75" hidden="false" customHeight="true" outlineLevel="0" collapsed="false"/>
    <row r="1444" customFormat="false" ht="12.75" hidden="false" customHeight="true" outlineLevel="0" collapsed="false"/>
    <row r="1445" customFormat="false" ht="12.75" hidden="false" customHeight="true" outlineLevel="0" collapsed="false"/>
    <row r="1446" customFormat="false" ht="12.75" hidden="false" customHeight="true" outlineLevel="0" collapsed="false"/>
    <row r="1447" customFormat="false" ht="12.75" hidden="false" customHeight="true" outlineLevel="0" collapsed="false"/>
    <row r="1448" customFormat="false" ht="12.75" hidden="false" customHeight="true" outlineLevel="0" collapsed="false"/>
    <row r="1449" customFormat="false" ht="12.75" hidden="false" customHeight="true" outlineLevel="0" collapsed="false"/>
    <row r="1450" customFormat="false" ht="12.75" hidden="false" customHeight="true" outlineLevel="0" collapsed="false"/>
    <row r="1451" customFormat="false" ht="12.75" hidden="false" customHeight="true" outlineLevel="0" collapsed="false"/>
    <row r="1452" customFormat="false" ht="12.75" hidden="false" customHeight="true" outlineLevel="0" collapsed="false"/>
    <row r="1453" customFormat="false" ht="12.75" hidden="false" customHeight="true" outlineLevel="0" collapsed="false"/>
    <row r="1454" customFormat="false" ht="12.75" hidden="false" customHeight="true" outlineLevel="0" collapsed="false"/>
    <row r="1455" customFormat="false" ht="12.75" hidden="false" customHeight="true" outlineLevel="0" collapsed="false"/>
    <row r="1456" customFormat="false" ht="12.75" hidden="false" customHeight="true" outlineLevel="0" collapsed="false"/>
    <row r="1457" customFormat="false" ht="12.75" hidden="false" customHeight="true" outlineLevel="0" collapsed="false"/>
    <row r="1458" customFormat="false" ht="12.75" hidden="false" customHeight="true" outlineLevel="0" collapsed="false"/>
    <row r="1459" customFormat="false" ht="12.75" hidden="false" customHeight="true" outlineLevel="0" collapsed="false"/>
    <row r="1460" customFormat="false" ht="12.75" hidden="false" customHeight="true" outlineLevel="0" collapsed="false"/>
    <row r="1461" customFormat="false" ht="12.75" hidden="false" customHeight="true" outlineLevel="0" collapsed="false"/>
    <row r="1462" customFormat="false" ht="12.75" hidden="false" customHeight="true" outlineLevel="0" collapsed="false"/>
    <row r="1463" customFormat="false" ht="12.75" hidden="false" customHeight="true" outlineLevel="0" collapsed="false"/>
    <row r="1464" customFormat="false" ht="12.75" hidden="false" customHeight="true" outlineLevel="0" collapsed="false"/>
    <row r="1465" customFormat="false" ht="12.75" hidden="false" customHeight="true" outlineLevel="0" collapsed="false"/>
    <row r="1466" customFormat="false" ht="12.75" hidden="false" customHeight="true" outlineLevel="0" collapsed="false"/>
    <row r="1467" customFormat="false" ht="12.75" hidden="false" customHeight="true" outlineLevel="0" collapsed="false"/>
    <row r="1468" customFormat="false" ht="12.75" hidden="false" customHeight="true" outlineLevel="0" collapsed="false"/>
    <row r="1469" customFormat="false" ht="12.75" hidden="false" customHeight="true" outlineLevel="0" collapsed="false"/>
    <row r="1470" customFormat="false" ht="12.75" hidden="false" customHeight="true" outlineLevel="0" collapsed="false"/>
    <row r="1471" customFormat="false" ht="12.75" hidden="false" customHeight="true" outlineLevel="0" collapsed="false"/>
    <row r="1472" customFormat="false" ht="12.75" hidden="false" customHeight="true" outlineLevel="0" collapsed="false"/>
    <row r="1473" customFormat="false" ht="12.75" hidden="false" customHeight="true" outlineLevel="0" collapsed="false"/>
    <row r="1474" customFormat="false" ht="12.75" hidden="false" customHeight="true" outlineLevel="0" collapsed="false"/>
    <row r="1475" customFormat="false" ht="12.75" hidden="false" customHeight="true" outlineLevel="0" collapsed="false"/>
    <row r="1476" customFormat="false" ht="12.75" hidden="false" customHeight="true" outlineLevel="0" collapsed="false"/>
    <row r="1477" customFormat="false" ht="12.75" hidden="false" customHeight="true" outlineLevel="0" collapsed="false"/>
    <row r="1478" customFormat="false" ht="12.75" hidden="false" customHeight="true" outlineLevel="0" collapsed="false"/>
    <row r="1479" customFormat="false" ht="12.75" hidden="false" customHeight="true" outlineLevel="0" collapsed="false"/>
    <row r="1480" customFormat="false" ht="12.75" hidden="false" customHeight="true" outlineLevel="0" collapsed="false"/>
    <row r="1481" customFormat="false" ht="12.75" hidden="false" customHeight="true" outlineLevel="0" collapsed="false"/>
    <row r="1482" customFormat="false" ht="12.75" hidden="false" customHeight="true" outlineLevel="0" collapsed="false"/>
    <row r="1483" customFormat="false" ht="12.75" hidden="false" customHeight="true" outlineLevel="0" collapsed="false"/>
    <row r="1484" customFormat="false" ht="12.75" hidden="false" customHeight="true" outlineLevel="0" collapsed="false"/>
    <row r="1485" customFormat="false" ht="12.75" hidden="false" customHeight="true" outlineLevel="0" collapsed="false"/>
    <row r="1486" customFormat="false" ht="12.75" hidden="false" customHeight="true" outlineLevel="0" collapsed="false"/>
    <row r="1487" customFormat="false" ht="12.75" hidden="false" customHeight="true" outlineLevel="0" collapsed="false"/>
    <row r="1488" customFormat="false" ht="12.75" hidden="false" customHeight="true" outlineLevel="0" collapsed="false"/>
    <row r="1489" customFormat="false" ht="12.75" hidden="false" customHeight="true" outlineLevel="0" collapsed="false"/>
    <row r="1490" customFormat="false" ht="12.75" hidden="false" customHeight="true" outlineLevel="0" collapsed="false"/>
    <row r="1491" customFormat="false" ht="12.75" hidden="false" customHeight="true" outlineLevel="0" collapsed="false"/>
    <row r="1492" customFormat="false" ht="12.75" hidden="false" customHeight="true" outlineLevel="0" collapsed="false"/>
    <row r="1493" customFormat="false" ht="12.75" hidden="false" customHeight="true" outlineLevel="0" collapsed="false"/>
    <row r="1494" customFormat="false" ht="12.75" hidden="false" customHeight="true" outlineLevel="0" collapsed="false"/>
    <row r="1495" customFormat="false" ht="12.75" hidden="false" customHeight="true" outlineLevel="0" collapsed="false"/>
    <row r="1496" customFormat="false" ht="12.75" hidden="false" customHeight="true" outlineLevel="0" collapsed="false"/>
    <row r="1497" customFormat="false" ht="12.75" hidden="false" customHeight="true" outlineLevel="0" collapsed="false"/>
    <row r="1498" customFormat="false" ht="12.75" hidden="false" customHeight="true" outlineLevel="0" collapsed="false"/>
    <row r="1499" customFormat="false" ht="12.75" hidden="false" customHeight="true" outlineLevel="0" collapsed="false"/>
    <row r="1500" customFormat="false" ht="12.75" hidden="false" customHeight="true" outlineLevel="0" collapsed="false"/>
    <row r="1501" customFormat="false" ht="12.75" hidden="false" customHeight="true" outlineLevel="0" collapsed="false"/>
    <row r="1502" customFormat="false" ht="12.75" hidden="false" customHeight="true" outlineLevel="0" collapsed="false"/>
    <row r="1503" customFormat="false" ht="12.75" hidden="false" customHeight="true" outlineLevel="0" collapsed="false"/>
    <row r="1504" customFormat="false" ht="12.75" hidden="false" customHeight="true" outlineLevel="0" collapsed="false"/>
    <row r="1505" customFormat="false" ht="12.75" hidden="false" customHeight="true" outlineLevel="0" collapsed="false"/>
    <row r="1506" customFormat="false" ht="12.75" hidden="false" customHeight="true" outlineLevel="0" collapsed="false"/>
    <row r="1507" customFormat="false" ht="12.75" hidden="false" customHeight="true" outlineLevel="0" collapsed="false"/>
    <row r="1508" customFormat="false" ht="12.75" hidden="false" customHeight="true" outlineLevel="0" collapsed="false"/>
    <row r="1509" customFormat="false" ht="12.75" hidden="false" customHeight="true" outlineLevel="0" collapsed="false"/>
    <row r="1510" customFormat="false" ht="12.75" hidden="false" customHeight="true" outlineLevel="0" collapsed="false"/>
    <row r="1511" customFormat="false" ht="12.75" hidden="false" customHeight="true" outlineLevel="0" collapsed="false"/>
    <row r="1512" customFormat="false" ht="12.75" hidden="false" customHeight="true" outlineLevel="0" collapsed="false"/>
    <row r="1513" customFormat="false" ht="12.75" hidden="false" customHeight="true" outlineLevel="0" collapsed="false"/>
    <row r="1514" customFormat="false" ht="12.75" hidden="false" customHeight="true" outlineLevel="0" collapsed="false"/>
    <row r="1515" customFormat="false" ht="12.75" hidden="false" customHeight="true" outlineLevel="0" collapsed="false"/>
    <row r="1516" customFormat="false" ht="12.75" hidden="false" customHeight="true" outlineLevel="0" collapsed="false"/>
    <row r="1517" customFormat="false" ht="12.75" hidden="false" customHeight="true" outlineLevel="0" collapsed="false"/>
    <row r="1518" customFormat="false" ht="12.75" hidden="false" customHeight="true" outlineLevel="0" collapsed="false"/>
    <row r="1519" customFormat="false" ht="12.75" hidden="false" customHeight="true" outlineLevel="0" collapsed="false"/>
    <row r="1520" customFormat="false" ht="12.75" hidden="false" customHeight="true" outlineLevel="0" collapsed="false"/>
    <row r="1521" customFormat="false" ht="12.75" hidden="false" customHeight="true" outlineLevel="0" collapsed="false"/>
    <row r="1522" customFormat="false" ht="12.75" hidden="false" customHeight="true" outlineLevel="0" collapsed="false"/>
    <row r="1523" customFormat="false" ht="12.75" hidden="false" customHeight="true" outlineLevel="0" collapsed="false"/>
    <row r="1524" customFormat="false" ht="12.75" hidden="false" customHeight="true" outlineLevel="0" collapsed="false"/>
    <row r="1525" customFormat="false" ht="12.75" hidden="false" customHeight="true" outlineLevel="0" collapsed="false"/>
    <row r="1526" customFormat="false" ht="12.75" hidden="false" customHeight="true" outlineLevel="0" collapsed="false"/>
    <row r="1527" customFormat="false" ht="12.75" hidden="false" customHeight="true" outlineLevel="0" collapsed="false"/>
    <row r="1528" customFormat="false" ht="12.75" hidden="false" customHeight="true" outlineLevel="0" collapsed="false"/>
    <row r="1529" customFormat="false" ht="12.75" hidden="false" customHeight="true" outlineLevel="0" collapsed="false"/>
    <row r="1530" customFormat="false" ht="12.75" hidden="false" customHeight="true" outlineLevel="0" collapsed="false"/>
    <row r="1531" customFormat="false" ht="12.75" hidden="false" customHeight="true" outlineLevel="0" collapsed="false"/>
    <row r="1532" customFormat="false" ht="12.75" hidden="false" customHeight="true" outlineLevel="0" collapsed="false"/>
    <row r="1533" customFormat="false" ht="12.75" hidden="false" customHeight="true" outlineLevel="0" collapsed="false"/>
    <row r="1534" customFormat="false" ht="12.75" hidden="false" customHeight="true" outlineLevel="0" collapsed="false"/>
    <row r="1535" customFormat="false" ht="12.75" hidden="false" customHeight="true" outlineLevel="0" collapsed="false"/>
    <row r="1536" customFormat="false" ht="12.75" hidden="false" customHeight="true" outlineLevel="0" collapsed="false"/>
    <row r="1537" customFormat="false" ht="12.75" hidden="false" customHeight="true" outlineLevel="0" collapsed="false"/>
    <row r="1538" customFormat="false" ht="12.75" hidden="false" customHeight="true" outlineLevel="0" collapsed="false"/>
    <row r="1539" customFormat="false" ht="12.75" hidden="false" customHeight="true" outlineLevel="0" collapsed="false"/>
    <row r="1540" customFormat="false" ht="12.75" hidden="false" customHeight="true" outlineLevel="0" collapsed="false"/>
    <row r="1541" customFormat="false" ht="12.75" hidden="false" customHeight="true" outlineLevel="0" collapsed="false"/>
    <row r="1542" customFormat="false" ht="12.75" hidden="false" customHeight="true" outlineLevel="0" collapsed="false"/>
    <row r="1543" customFormat="false" ht="12.75" hidden="false" customHeight="true" outlineLevel="0" collapsed="false"/>
    <row r="1544" customFormat="false" ht="12.75" hidden="false" customHeight="true" outlineLevel="0" collapsed="false"/>
    <row r="1545" customFormat="false" ht="12.75" hidden="false" customHeight="true" outlineLevel="0" collapsed="false"/>
    <row r="1546" customFormat="false" ht="12.75" hidden="false" customHeight="true" outlineLevel="0" collapsed="false"/>
    <row r="1547" customFormat="false" ht="12.75" hidden="false" customHeight="true" outlineLevel="0" collapsed="false"/>
    <row r="1548" customFormat="false" ht="12.75" hidden="false" customHeight="true" outlineLevel="0" collapsed="false"/>
    <row r="1549" customFormat="false" ht="12.75" hidden="false" customHeight="true" outlineLevel="0" collapsed="false"/>
    <row r="1550" customFormat="false" ht="12.75" hidden="false" customHeight="true" outlineLevel="0" collapsed="false"/>
    <row r="1551" customFormat="false" ht="12.75" hidden="false" customHeight="true" outlineLevel="0" collapsed="false"/>
    <row r="1552" customFormat="false" ht="12.75" hidden="false" customHeight="true" outlineLevel="0" collapsed="false"/>
    <row r="1553" customFormat="false" ht="12.75" hidden="false" customHeight="true" outlineLevel="0" collapsed="false"/>
    <row r="1554" customFormat="false" ht="12.75" hidden="false" customHeight="true" outlineLevel="0" collapsed="false"/>
    <row r="1555" customFormat="false" ht="12.75" hidden="false" customHeight="true" outlineLevel="0" collapsed="false"/>
    <row r="1556" customFormat="false" ht="12.75" hidden="false" customHeight="true" outlineLevel="0" collapsed="false"/>
    <row r="1557" customFormat="false" ht="12.75" hidden="false" customHeight="true" outlineLevel="0" collapsed="false"/>
    <row r="1558" customFormat="false" ht="12.75" hidden="false" customHeight="true" outlineLevel="0" collapsed="false"/>
    <row r="1559" customFormat="false" ht="12.75" hidden="false" customHeight="true" outlineLevel="0" collapsed="false"/>
    <row r="1560" customFormat="false" ht="12.75" hidden="false" customHeight="true" outlineLevel="0" collapsed="false"/>
    <row r="1561" customFormat="false" ht="12.75" hidden="false" customHeight="true" outlineLevel="0" collapsed="false"/>
    <row r="1562" customFormat="false" ht="12.75" hidden="false" customHeight="true" outlineLevel="0" collapsed="false"/>
    <row r="1563" customFormat="false" ht="12.75" hidden="false" customHeight="true" outlineLevel="0" collapsed="false"/>
    <row r="1564" customFormat="false" ht="12.75" hidden="false" customHeight="true" outlineLevel="0" collapsed="false"/>
    <row r="1565" customFormat="false" ht="12.75" hidden="false" customHeight="true" outlineLevel="0" collapsed="false"/>
    <row r="1566" customFormat="false" ht="12.75" hidden="false" customHeight="true" outlineLevel="0" collapsed="false"/>
    <row r="1567" customFormat="false" ht="12.75" hidden="false" customHeight="true" outlineLevel="0" collapsed="false"/>
    <row r="1568" customFormat="false" ht="12.75" hidden="false" customHeight="true" outlineLevel="0" collapsed="false"/>
    <row r="1569" customFormat="false" ht="12.75" hidden="false" customHeight="true" outlineLevel="0" collapsed="false"/>
    <row r="1570" customFormat="false" ht="12.75" hidden="false" customHeight="true" outlineLevel="0" collapsed="false"/>
    <row r="1571" customFormat="false" ht="12.75" hidden="false" customHeight="true" outlineLevel="0" collapsed="false"/>
    <row r="1572" customFormat="false" ht="12.75" hidden="false" customHeight="true" outlineLevel="0" collapsed="false"/>
    <row r="1573" customFormat="false" ht="12.75" hidden="false" customHeight="true" outlineLevel="0" collapsed="false"/>
    <row r="1574" customFormat="false" ht="12.75" hidden="false" customHeight="true" outlineLevel="0" collapsed="false"/>
    <row r="1575" customFormat="false" ht="12.75" hidden="false" customHeight="true" outlineLevel="0" collapsed="false"/>
    <row r="1576" customFormat="false" ht="12.75" hidden="false" customHeight="true" outlineLevel="0" collapsed="false"/>
    <row r="1577" customFormat="false" ht="12.75" hidden="false" customHeight="true" outlineLevel="0" collapsed="false"/>
    <row r="1578" customFormat="false" ht="12.75" hidden="false" customHeight="true" outlineLevel="0" collapsed="false"/>
    <row r="1579" customFormat="false" ht="12.75" hidden="false" customHeight="true" outlineLevel="0" collapsed="false"/>
    <row r="1580" customFormat="false" ht="12.75" hidden="false" customHeight="true" outlineLevel="0" collapsed="false"/>
    <row r="1581" customFormat="false" ht="12.75" hidden="false" customHeight="true" outlineLevel="0" collapsed="false"/>
    <row r="1582" customFormat="false" ht="12.75" hidden="false" customHeight="true" outlineLevel="0" collapsed="false"/>
    <row r="1583" customFormat="false" ht="12.75" hidden="false" customHeight="true" outlineLevel="0" collapsed="false"/>
    <row r="1584" customFormat="false" ht="12.75" hidden="false" customHeight="true" outlineLevel="0" collapsed="false"/>
    <row r="1585" customFormat="false" ht="12.75" hidden="false" customHeight="true" outlineLevel="0" collapsed="false"/>
    <row r="1586" customFormat="false" ht="12.75" hidden="false" customHeight="true" outlineLevel="0" collapsed="false"/>
    <row r="1587" customFormat="false" ht="12.75" hidden="false" customHeight="true" outlineLevel="0" collapsed="false"/>
    <row r="1588" customFormat="false" ht="12.75" hidden="false" customHeight="true" outlineLevel="0" collapsed="false"/>
    <row r="1589" customFormat="false" ht="12.75" hidden="false" customHeight="true" outlineLevel="0" collapsed="false"/>
    <row r="1590" customFormat="false" ht="12.75" hidden="false" customHeight="true" outlineLevel="0" collapsed="false"/>
    <row r="1591" customFormat="false" ht="12.75" hidden="false" customHeight="true" outlineLevel="0" collapsed="false"/>
    <row r="1592" customFormat="false" ht="12.75" hidden="false" customHeight="true" outlineLevel="0" collapsed="false"/>
    <row r="1593" customFormat="false" ht="12.75" hidden="false" customHeight="true" outlineLevel="0" collapsed="false"/>
    <row r="1594" customFormat="false" ht="12.75" hidden="false" customHeight="true" outlineLevel="0" collapsed="false"/>
    <row r="1595" customFormat="false" ht="12.75" hidden="false" customHeight="true" outlineLevel="0" collapsed="false"/>
    <row r="1596" customFormat="false" ht="12.75" hidden="false" customHeight="true" outlineLevel="0" collapsed="false"/>
    <row r="1597" customFormat="false" ht="12.75" hidden="false" customHeight="true" outlineLevel="0" collapsed="false"/>
    <row r="1598" customFormat="false" ht="12.75" hidden="false" customHeight="true" outlineLevel="0" collapsed="false"/>
    <row r="1599" customFormat="false" ht="12.75" hidden="false" customHeight="true" outlineLevel="0" collapsed="false"/>
    <row r="1600" customFormat="false" ht="12.75" hidden="false" customHeight="true" outlineLevel="0" collapsed="false"/>
    <row r="1601" customFormat="false" ht="12.75" hidden="false" customHeight="true" outlineLevel="0" collapsed="false"/>
    <row r="1602" customFormat="false" ht="12.75" hidden="false" customHeight="true" outlineLevel="0" collapsed="false"/>
    <row r="1603" customFormat="false" ht="12.75" hidden="false" customHeight="true" outlineLevel="0" collapsed="false"/>
    <row r="1604" customFormat="false" ht="12.75" hidden="false" customHeight="true" outlineLevel="0" collapsed="false"/>
    <row r="1605" customFormat="false" ht="12.75" hidden="false" customHeight="true" outlineLevel="0" collapsed="false"/>
    <row r="1606" customFormat="false" ht="12.75" hidden="false" customHeight="true" outlineLevel="0" collapsed="false"/>
    <row r="1607" customFormat="false" ht="12.75" hidden="false" customHeight="true" outlineLevel="0" collapsed="false"/>
    <row r="1608" customFormat="false" ht="12.75" hidden="false" customHeight="true" outlineLevel="0" collapsed="false"/>
    <row r="1609" customFormat="false" ht="12.75" hidden="false" customHeight="true" outlineLevel="0" collapsed="false"/>
    <row r="1610" customFormat="false" ht="12.75" hidden="false" customHeight="true" outlineLevel="0" collapsed="false"/>
    <row r="1611" customFormat="false" ht="12.75" hidden="false" customHeight="true" outlineLevel="0" collapsed="false"/>
    <row r="1612" customFormat="false" ht="12.75" hidden="false" customHeight="true" outlineLevel="0" collapsed="false"/>
    <row r="1613" customFormat="false" ht="12.75" hidden="false" customHeight="true" outlineLevel="0" collapsed="false"/>
    <row r="1614" customFormat="false" ht="12.75" hidden="false" customHeight="true" outlineLevel="0" collapsed="false"/>
    <row r="1615" customFormat="false" ht="12.75" hidden="false" customHeight="true" outlineLevel="0" collapsed="false"/>
    <row r="1616" customFormat="false" ht="12.75" hidden="false" customHeight="true" outlineLevel="0" collapsed="false"/>
    <row r="1617" customFormat="false" ht="12.75" hidden="false" customHeight="true" outlineLevel="0" collapsed="false"/>
    <row r="1618" customFormat="false" ht="12.75" hidden="false" customHeight="true" outlineLevel="0" collapsed="false"/>
    <row r="1619" customFormat="false" ht="12.75" hidden="false" customHeight="true" outlineLevel="0" collapsed="false"/>
    <row r="1620" customFormat="false" ht="12.75" hidden="false" customHeight="true" outlineLevel="0" collapsed="false"/>
    <row r="1621" customFormat="false" ht="12.75" hidden="false" customHeight="true" outlineLevel="0" collapsed="false"/>
    <row r="1622" customFormat="false" ht="12.75" hidden="false" customHeight="true" outlineLevel="0" collapsed="false"/>
    <row r="1623" customFormat="false" ht="12.75" hidden="false" customHeight="true" outlineLevel="0" collapsed="false"/>
    <row r="1624" customFormat="false" ht="12.75" hidden="false" customHeight="true" outlineLevel="0" collapsed="false"/>
    <row r="1625" customFormat="false" ht="12.75" hidden="false" customHeight="true" outlineLevel="0" collapsed="false"/>
    <row r="1626" customFormat="false" ht="12.75" hidden="false" customHeight="true" outlineLevel="0" collapsed="false"/>
    <row r="1627" customFormat="false" ht="12.75" hidden="false" customHeight="true" outlineLevel="0" collapsed="false"/>
    <row r="1628" customFormat="false" ht="12.75" hidden="false" customHeight="true" outlineLevel="0" collapsed="false"/>
    <row r="1629" customFormat="false" ht="12.75" hidden="false" customHeight="true" outlineLevel="0" collapsed="false"/>
    <row r="1630" customFormat="false" ht="12.75" hidden="false" customHeight="true" outlineLevel="0" collapsed="false"/>
    <row r="1631" customFormat="false" ht="12.75" hidden="false" customHeight="true" outlineLevel="0" collapsed="false"/>
    <row r="1632" customFormat="false" ht="12.75" hidden="false" customHeight="true" outlineLevel="0" collapsed="false"/>
    <row r="1633" customFormat="false" ht="12.75" hidden="false" customHeight="true" outlineLevel="0" collapsed="false"/>
    <row r="1634" customFormat="false" ht="12.75" hidden="false" customHeight="true" outlineLevel="0" collapsed="false"/>
    <row r="1635" customFormat="false" ht="12.75" hidden="false" customHeight="true" outlineLevel="0" collapsed="false"/>
    <row r="1636" customFormat="false" ht="12.75" hidden="false" customHeight="true" outlineLevel="0" collapsed="false"/>
    <row r="1637" customFormat="false" ht="12.75" hidden="false" customHeight="true" outlineLevel="0" collapsed="false"/>
    <row r="1638" customFormat="false" ht="12.75" hidden="false" customHeight="true" outlineLevel="0" collapsed="false"/>
    <row r="1639" customFormat="false" ht="12.75" hidden="false" customHeight="true" outlineLevel="0" collapsed="false"/>
    <row r="1640" customFormat="false" ht="12.75" hidden="false" customHeight="true" outlineLevel="0" collapsed="false"/>
    <row r="1641" customFormat="false" ht="12.75" hidden="false" customHeight="true" outlineLevel="0" collapsed="false"/>
    <row r="1642" customFormat="false" ht="12.75" hidden="false" customHeight="true" outlineLevel="0" collapsed="false"/>
    <row r="1643" customFormat="false" ht="12.75" hidden="false" customHeight="true" outlineLevel="0" collapsed="false"/>
    <row r="1644" customFormat="false" ht="12.75" hidden="false" customHeight="true" outlineLevel="0" collapsed="false"/>
    <row r="1645" customFormat="false" ht="12.75" hidden="false" customHeight="true" outlineLevel="0" collapsed="false"/>
    <row r="1646" customFormat="false" ht="12.75" hidden="false" customHeight="true" outlineLevel="0" collapsed="false"/>
    <row r="1647" customFormat="false" ht="12.75" hidden="false" customHeight="true" outlineLevel="0" collapsed="false"/>
    <row r="1648" customFormat="false" ht="12.75" hidden="false" customHeight="true" outlineLevel="0" collapsed="false"/>
    <row r="1649" customFormat="false" ht="12.75" hidden="false" customHeight="true" outlineLevel="0" collapsed="false"/>
    <row r="1650" customFormat="false" ht="12.75" hidden="false" customHeight="true" outlineLevel="0" collapsed="false"/>
    <row r="1651" customFormat="false" ht="12.75" hidden="false" customHeight="true" outlineLevel="0" collapsed="false"/>
    <row r="1652" customFormat="false" ht="12.75" hidden="false" customHeight="true" outlineLevel="0" collapsed="false"/>
    <row r="1653" customFormat="false" ht="12.75" hidden="false" customHeight="true" outlineLevel="0" collapsed="false"/>
    <row r="1654" customFormat="false" ht="12.75" hidden="false" customHeight="true" outlineLevel="0" collapsed="false"/>
    <row r="1655" customFormat="false" ht="12.75" hidden="false" customHeight="true" outlineLevel="0" collapsed="false"/>
    <row r="1656" customFormat="false" ht="12.75" hidden="false" customHeight="true" outlineLevel="0" collapsed="false"/>
    <row r="1657" customFormat="false" ht="12.75" hidden="false" customHeight="true" outlineLevel="0" collapsed="false"/>
    <row r="1658" customFormat="false" ht="12.75" hidden="false" customHeight="true" outlineLevel="0" collapsed="false"/>
    <row r="1659" customFormat="false" ht="12.75" hidden="false" customHeight="true" outlineLevel="0" collapsed="false"/>
    <row r="1660" customFormat="false" ht="12.75" hidden="false" customHeight="true" outlineLevel="0" collapsed="false"/>
    <row r="1661" customFormat="false" ht="12.75" hidden="false" customHeight="true" outlineLevel="0" collapsed="false"/>
    <row r="1662" customFormat="false" ht="12.75" hidden="false" customHeight="true" outlineLevel="0" collapsed="false"/>
    <row r="1663" customFormat="false" ht="12.75" hidden="false" customHeight="true" outlineLevel="0" collapsed="false"/>
    <row r="1664" customFormat="false" ht="12.75" hidden="false" customHeight="true" outlineLevel="0" collapsed="false"/>
    <row r="1665" customFormat="false" ht="12.75" hidden="false" customHeight="true" outlineLevel="0" collapsed="false"/>
    <row r="1666" customFormat="false" ht="12.75" hidden="false" customHeight="true" outlineLevel="0" collapsed="false"/>
    <row r="1667" customFormat="false" ht="12.75" hidden="false" customHeight="true" outlineLevel="0" collapsed="false"/>
    <row r="1668" customFormat="false" ht="12.75" hidden="false" customHeight="true" outlineLevel="0" collapsed="false"/>
    <row r="1669" customFormat="false" ht="12.75" hidden="false" customHeight="true" outlineLevel="0" collapsed="false"/>
    <row r="1670" customFormat="false" ht="12.75" hidden="false" customHeight="true" outlineLevel="0" collapsed="false"/>
    <row r="1671" customFormat="false" ht="12.75" hidden="false" customHeight="true" outlineLevel="0" collapsed="false"/>
    <row r="1672" customFormat="false" ht="12.75" hidden="false" customHeight="true" outlineLevel="0" collapsed="false"/>
    <row r="1673" customFormat="false" ht="12.75" hidden="false" customHeight="true" outlineLevel="0" collapsed="false"/>
    <row r="1674" customFormat="false" ht="12.75" hidden="false" customHeight="true" outlineLevel="0" collapsed="false"/>
    <row r="1675" customFormat="false" ht="12.75" hidden="false" customHeight="true" outlineLevel="0" collapsed="false"/>
    <row r="1676" customFormat="false" ht="12.75" hidden="false" customHeight="true" outlineLevel="0" collapsed="false"/>
    <row r="1677" customFormat="false" ht="12.75" hidden="false" customHeight="true" outlineLevel="0" collapsed="false"/>
    <row r="1678" customFormat="false" ht="12.75" hidden="false" customHeight="true" outlineLevel="0" collapsed="false"/>
    <row r="1679" customFormat="false" ht="12.75" hidden="false" customHeight="true" outlineLevel="0" collapsed="false"/>
    <row r="1680" customFormat="false" ht="12.75" hidden="false" customHeight="true" outlineLevel="0" collapsed="false"/>
    <row r="1681" customFormat="false" ht="12.75" hidden="false" customHeight="true" outlineLevel="0" collapsed="false"/>
    <row r="1682" customFormat="false" ht="12.75" hidden="false" customHeight="true" outlineLevel="0" collapsed="false"/>
    <row r="1683" customFormat="false" ht="12.75" hidden="false" customHeight="true" outlineLevel="0" collapsed="false"/>
    <row r="1684" customFormat="false" ht="12.75" hidden="false" customHeight="true" outlineLevel="0" collapsed="false"/>
    <row r="1685" customFormat="false" ht="12.75" hidden="false" customHeight="true" outlineLevel="0" collapsed="false"/>
    <row r="1686" customFormat="false" ht="12.75" hidden="false" customHeight="true" outlineLevel="0" collapsed="false"/>
    <row r="1687" customFormat="false" ht="12.75" hidden="false" customHeight="true" outlineLevel="0" collapsed="false"/>
    <row r="1688" customFormat="false" ht="12.75" hidden="false" customHeight="true" outlineLevel="0" collapsed="false"/>
    <row r="1689" customFormat="false" ht="12.75" hidden="false" customHeight="true" outlineLevel="0" collapsed="false"/>
    <row r="1690" customFormat="false" ht="12.75" hidden="false" customHeight="true" outlineLevel="0" collapsed="false"/>
    <row r="1691" customFormat="false" ht="12.75" hidden="false" customHeight="true" outlineLevel="0" collapsed="false"/>
    <row r="1692" customFormat="false" ht="12.75" hidden="false" customHeight="true" outlineLevel="0" collapsed="false"/>
    <row r="1693" customFormat="false" ht="12.75" hidden="false" customHeight="true" outlineLevel="0" collapsed="false"/>
    <row r="1694" customFormat="false" ht="12.75" hidden="false" customHeight="true" outlineLevel="0" collapsed="false"/>
    <row r="1695" customFormat="false" ht="12.75" hidden="false" customHeight="true" outlineLevel="0" collapsed="false"/>
    <row r="1696" customFormat="false" ht="12.75" hidden="false" customHeight="true" outlineLevel="0" collapsed="false"/>
    <row r="1697" customFormat="false" ht="12.75" hidden="false" customHeight="true" outlineLevel="0" collapsed="false"/>
    <row r="1698" customFormat="false" ht="12.75" hidden="false" customHeight="true" outlineLevel="0" collapsed="false"/>
    <row r="1699" customFormat="false" ht="12.75" hidden="false" customHeight="true" outlineLevel="0" collapsed="false"/>
    <row r="1700" customFormat="false" ht="12.75" hidden="false" customHeight="true" outlineLevel="0" collapsed="false"/>
    <row r="1701" customFormat="false" ht="12.75" hidden="false" customHeight="true" outlineLevel="0" collapsed="false"/>
    <row r="1702" customFormat="false" ht="12.75" hidden="false" customHeight="true" outlineLevel="0" collapsed="false"/>
    <row r="1703" customFormat="false" ht="12.75" hidden="false" customHeight="true" outlineLevel="0" collapsed="false"/>
    <row r="1704" customFormat="false" ht="12.75" hidden="false" customHeight="true" outlineLevel="0" collapsed="false"/>
    <row r="1705" customFormat="false" ht="12.75" hidden="false" customHeight="true" outlineLevel="0" collapsed="false"/>
    <row r="1706" customFormat="false" ht="12.75" hidden="false" customHeight="true" outlineLevel="0" collapsed="false"/>
    <row r="1707" customFormat="false" ht="12.75" hidden="false" customHeight="true" outlineLevel="0" collapsed="false"/>
    <row r="1708" customFormat="false" ht="12.75" hidden="false" customHeight="true" outlineLevel="0" collapsed="false"/>
    <row r="1709" customFormat="false" ht="12.75" hidden="false" customHeight="true" outlineLevel="0" collapsed="false"/>
    <row r="1710" customFormat="false" ht="12.75" hidden="false" customHeight="true" outlineLevel="0" collapsed="false"/>
    <row r="1711" customFormat="false" ht="12.75" hidden="false" customHeight="true" outlineLevel="0" collapsed="false"/>
    <row r="1712" customFormat="false" ht="12.75" hidden="false" customHeight="true" outlineLevel="0" collapsed="false"/>
    <row r="1713" customFormat="false" ht="12.75" hidden="false" customHeight="true" outlineLevel="0" collapsed="false"/>
    <row r="1714" customFormat="false" ht="12.75" hidden="false" customHeight="true" outlineLevel="0" collapsed="false"/>
    <row r="1715" customFormat="false" ht="12.75" hidden="false" customHeight="true" outlineLevel="0" collapsed="false"/>
    <row r="1716" customFormat="false" ht="12.75" hidden="false" customHeight="true" outlineLevel="0" collapsed="false"/>
    <row r="1717" customFormat="false" ht="12.75" hidden="false" customHeight="true" outlineLevel="0" collapsed="false"/>
    <row r="1718" customFormat="false" ht="12.75" hidden="false" customHeight="true" outlineLevel="0" collapsed="false"/>
    <row r="1719" customFormat="false" ht="12.75" hidden="false" customHeight="true" outlineLevel="0" collapsed="false"/>
    <row r="1720" customFormat="false" ht="12.75" hidden="false" customHeight="true" outlineLevel="0" collapsed="false"/>
    <row r="1721" customFormat="false" ht="12.75" hidden="false" customHeight="true" outlineLevel="0" collapsed="false"/>
    <row r="1722" customFormat="false" ht="12.75" hidden="false" customHeight="true" outlineLevel="0" collapsed="false"/>
    <row r="1723" customFormat="false" ht="12.75" hidden="false" customHeight="true" outlineLevel="0" collapsed="false"/>
    <row r="1724" customFormat="false" ht="12.75" hidden="false" customHeight="true" outlineLevel="0" collapsed="false"/>
    <row r="1725" customFormat="false" ht="12.75" hidden="false" customHeight="true" outlineLevel="0" collapsed="false"/>
    <row r="1726" customFormat="false" ht="12.75" hidden="false" customHeight="true" outlineLevel="0" collapsed="false"/>
    <row r="1727" customFormat="false" ht="12.75" hidden="false" customHeight="true" outlineLevel="0" collapsed="false"/>
    <row r="1728" customFormat="false" ht="12.75" hidden="false" customHeight="true" outlineLevel="0" collapsed="false"/>
    <row r="1729" customFormat="false" ht="12.75" hidden="false" customHeight="true" outlineLevel="0" collapsed="false"/>
    <row r="1730" customFormat="false" ht="12.75" hidden="false" customHeight="true" outlineLevel="0" collapsed="false"/>
    <row r="1731" customFormat="false" ht="12.75" hidden="false" customHeight="true" outlineLevel="0" collapsed="false"/>
    <row r="1732" customFormat="false" ht="12.75" hidden="false" customHeight="true" outlineLevel="0" collapsed="false"/>
    <row r="1733" customFormat="false" ht="12.75" hidden="false" customHeight="true" outlineLevel="0" collapsed="false"/>
    <row r="1734" customFormat="false" ht="12.75" hidden="false" customHeight="true" outlineLevel="0" collapsed="false"/>
    <row r="1735" customFormat="false" ht="12.75" hidden="false" customHeight="true" outlineLevel="0" collapsed="false"/>
    <row r="1736" customFormat="false" ht="12.75" hidden="false" customHeight="true" outlineLevel="0" collapsed="false"/>
    <row r="1737" customFormat="false" ht="12.75" hidden="false" customHeight="true" outlineLevel="0" collapsed="false"/>
    <row r="1738" customFormat="false" ht="12.75" hidden="false" customHeight="true" outlineLevel="0" collapsed="false"/>
    <row r="1739" customFormat="false" ht="12.75" hidden="false" customHeight="true" outlineLevel="0" collapsed="false"/>
    <row r="1740" customFormat="false" ht="12.75" hidden="false" customHeight="true" outlineLevel="0" collapsed="false"/>
    <row r="1741" customFormat="false" ht="12.75" hidden="false" customHeight="true" outlineLevel="0" collapsed="false"/>
    <row r="1742" customFormat="false" ht="12.75" hidden="false" customHeight="true" outlineLevel="0" collapsed="false"/>
    <row r="1743" customFormat="false" ht="12.75" hidden="false" customHeight="true" outlineLevel="0" collapsed="false"/>
    <row r="1744" customFormat="false" ht="12.75" hidden="false" customHeight="true" outlineLevel="0" collapsed="false"/>
    <row r="1745" customFormat="false" ht="12.75" hidden="false" customHeight="true" outlineLevel="0" collapsed="false"/>
    <row r="1746" customFormat="false" ht="12.75" hidden="false" customHeight="true" outlineLevel="0" collapsed="false"/>
    <row r="1747" customFormat="false" ht="12.75" hidden="false" customHeight="true" outlineLevel="0" collapsed="false"/>
    <row r="1748" customFormat="false" ht="12.75" hidden="false" customHeight="true" outlineLevel="0" collapsed="false"/>
    <row r="1749" customFormat="false" ht="12.75" hidden="false" customHeight="true" outlineLevel="0" collapsed="false"/>
    <row r="1750" customFormat="false" ht="12.75" hidden="false" customHeight="true" outlineLevel="0" collapsed="false"/>
    <row r="1751" customFormat="false" ht="12.75" hidden="false" customHeight="true" outlineLevel="0" collapsed="false"/>
    <row r="1752" customFormat="false" ht="12.75" hidden="false" customHeight="true" outlineLevel="0" collapsed="false"/>
    <row r="1753" customFormat="false" ht="12.75" hidden="false" customHeight="true" outlineLevel="0" collapsed="false"/>
    <row r="1754" customFormat="false" ht="12.75" hidden="false" customHeight="true" outlineLevel="0" collapsed="false"/>
    <row r="1755" customFormat="false" ht="12.75" hidden="false" customHeight="true" outlineLevel="0" collapsed="false"/>
    <row r="1756" customFormat="false" ht="12.75" hidden="false" customHeight="true" outlineLevel="0" collapsed="false"/>
    <row r="1757" customFormat="false" ht="12.75" hidden="false" customHeight="true" outlineLevel="0" collapsed="false"/>
    <row r="1758" customFormat="false" ht="12.75" hidden="false" customHeight="true" outlineLevel="0" collapsed="false"/>
    <row r="1759" customFormat="false" ht="12.75" hidden="false" customHeight="true" outlineLevel="0" collapsed="false"/>
    <row r="1760" customFormat="false" ht="12.75" hidden="false" customHeight="true" outlineLevel="0" collapsed="false"/>
    <row r="1761" customFormat="false" ht="12.75" hidden="false" customHeight="true" outlineLevel="0" collapsed="false"/>
    <row r="1762" customFormat="false" ht="12.75" hidden="false" customHeight="true" outlineLevel="0" collapsed="false"/>
    <row r="1763" customFormat="false" ht="12.75" hidden="false" customHeight="true" outlineLevel="0" collapsed="false"/>
    <row r="1764" customFormat="false" ht="12.75" hidden="false" customHeight="true" outlineLevel="0" collapsed="false"/>
    <row r="1765" customFormat="false" ht="12.75" hidden="false" customHeight="true" outlineLevel="0" collapsed="false"/>
    <row r="1766" customFormat="false" ht="12.75" hidden="false" customHeight="true" outlineLevel="0" collapsed="false"/>
    <row r="1767" customFormat="false" ht="12.75" hidden="false" customHeight="true" outlineLevel="0" collapsed="false"/>
    <row r="1768" customFormat="false" ht="12.75" hidden="false" customHeight="true" outlineLevel="0" collapsed="false"/>
    <row r="1769" customFormat="false" ht="12.75" hidden="false" customHeight="true" outlineLevel="0" collapsed="false"/>
    <row r="1770" customFormat="false" ht="12.75" hidden="false" customHeight="true" outlineLevel="0" collapsed="false"/>
    <row r="1771" customFormat="false" ht="12.75" hidden="false" customHeight="true" outlineLevel="0" collapsed="false"/>
    <row r="1772" customFormat="false" ht="12.75" hidden="false" customHeight="true" outlineLevel="0" collapsed="false"/>
    <row r="1773" customFormat="false" ht="12.75" hidden="false" customHeight="true" outlineLevel="0" collapsed="false"/>
    <row r="1774" customFormat="false" ht="12.75" hidden="false" customHeight="true" outlineLevel="0" collapsed="false"/>
    <row r="1775" customFormat="false" ht="12.75" hidden="false" customHeight="true" outlineLevel="0" collapsed="false"/>
    <row r="1776" customFormat="false" ht="12.75" hidden="false" customHeight="true" outlineLevel="0" collapsed="false"/>
    <row r="1777" customFormat="false" ht="12.75" hidden="false" customHeight="true" outlineLevel="0" collapsed="false"/>
    <row r="1778" customFormat="false" ht="12.75" hidden="false" customHeight="true" outlineLevel="0" collapsed="false"/>
    <row r="1779" customFormat="false" ht="12.75" hidden="false" customHeight="true" outlineLevel="0" collapsed="false"/>
    <row r="1780" customFormat="false" ht="12.75" hidden="false" customHeight="true" outlineLevel="0" collapsed="false"/>
    <row r="1781" customFormat="false" ht="12.75" hidden="false" customHeight="true" outlineLevel="0" collapsed="false"/>
    <row r="1782" customFormat="false" ht="12.75" hidden="false" customHeight="true" outlineLevel="0" collapsed="false"/>
    <row r="1783" customFormat="false" ht="12.75" hidden="false" customHeight="true" outlineLevel="0" collapsed="false"/>
    <row r="1784" customFormat="false" ht="12.75" hidden="false" customHeight="true" outlineLevel="0" collapsed="false"/>
    <row r="1785" customFormat="false" ht="12.75" hidden="false" customHeight="true" outlineLevel="0" collapsed="false"/>
    <row r="1786" customFormat="false" ht="12.75" hidden="false" customHeight="true" outlineLevel="0" collapsed="false"/>
    <row r="1787" customFormat="false" ht="12.75" hidden="false" customHeight="true" outlineLevel="0" collapsed="false"/>
    <row r="1788" customFormat="false" ht="12.75" hidden="false" customHeight="true" outlineLevel="0" collapsed="false"/>
    <row r="1789" customFormat="false" ht="12.75" hidden="false" customHeight="true" outlineLevel="0" collapsed="false"/>
    <row r="1790" customFormat="false" ht="12.75" hidden="false" customHeight="true" outlineLevel="0" collapsed="false"/>
    <row r="1791" customFormat="false" ht="12.75" hidden="false" customHeight="true" outlineLevel="0" collapsed="false"/>
    <row r="1792" customFormat="false" ht="12.75" hidden="false" customHeight="true" outlineLevel="0" collapsed="false"/>
    <row r="1793" customFormat="false" ht="12.75" hidden="false" customHeight="true" outlineLevel="0" collapsed="false"/>
    <row r="1794" customFormat="false" ht="12.75" hidden="false" customHeight="true" outlineLevel="0" collapsed="false"/>
    <row r="1795" customFormat="false" ht="12.75" hidden="false" customHeight="true" outlineLevel="0" collapsed="false"/>
    <row r="1796" customFormat="false" ht="12.75" hidden="false" customHeight="true" outlineLevel="0" collapsed="false"/>
    <row r="1797" customFormat="false" ht="12.75" hidden="false" customHeight="true" outlineLevel="0" collapsed="false"/>
    <row r="1798" customFormat="false" ht="12.75" hidden="false" customHeight="true" outlineLevel="0" collapsed="false"/>
    <row r="1799" customFormat="false" ht="12.75" hidden="false" customHeight="true" outlineLevel="0" collapsed="false"/>
    <row r="1800" customFormat="false" ht="12.75" hidden="false" customHeight="true" outlineLevel="0" collapsed="false"/>
    <row r="1801" customFormat="false" ht="12.75" hidden="false" customHeight="true" outlineLevel="0" collapsed="false"/>
    <row r="1802" customFormat="false" ht="12.75" hidden="false" customHeight="true" outlineLevel="0" collapsed="false"/>
    <row r="1803" customFormat="false" ht="12.75" hidden="false" customHeight="true" outlineLevel="0" collapsed="false"/>
    <row r="1804" customFormat="false" ht="12.75" hidden="false" customHeight="true" outlineLevel="0" collapsed="false"/>
    <row r="1805" customFormat="false" ht="12.75" hidden="false" customHeight="true" outlineLevel="0" collapsed="false"/>
    <row r="1806" customFormat="false" ht="12.75" hidden="false" customHeight="true" outlineLevel="0" collapsed="false"/>
    <row r="1807" customFormat="false" ht="12.75" hidden="false" customHeight="true" outlineLevel="0" collapsed="false"/>
    <row r="1808" customFormat="false" ht="12.75" hidden="false" customHeight="true" outlineLevel="0" collapsed="false"/>
    <row r="1809" customFormat="false" ht="12.75" hidden="false" customHeight="true" outlineLevel="0" collapsed="false"/>
    <row r="1810" customFormat="false" ht="12.75" hidden="false" customHeight="true" outlineLevel="0" collapsed="false"/>
    <row r="1811" customFormat="false" ht="12.75" hidden="false" customHeight="true" outlineLevel="0" collapsed="false"/>
    <row r="1812" customFormat="false" ht="12.75" hidden="false" customHeight="true" outlineLevel="0" collapsed="false"/>
    <row r="1813" customFormat="false" ht="12.75" hidden="false" customHeight="true" outlineLevel="0" collapsed="false"/>
    <row r="1814" customFormat="false" ht="12.75" hidden="false" customHeight="true" outlineLevel="0" collapsed="false"/>
    <row r="1815" customFormat="false" ht="12.75" hidden="false" customHeight="true" outlineLevel="0" collapsed="false"/>
    <row r="1816" customFormat="false" ht="12.75" hidden="false" customHeight="true" outlineLevel="0" collapsed="false"/>
    <row r="1817" customFormat="false" ht="12.75" hidden="false" customHeight="true" outlineLevel="0" collapsed="false"/>
    <row r="1818" customFormat="false" ht="12.75" hidden="false" customHeight="true" outlineLevel="0" collapsed="false"/>
    <row r="1819" customFormat="false" ht="12.75" hidden="false" customHeight="true" outlineLevel="0" collapsed="false"/>
    <row r="1820" customFormat="false" ht="12.75" hidden="false" customHeight="true" outlineLevel="0" collapsed="false"/>
    <row r="1821" customFormat="false" ht="12.75" hidden="false" customHeight="true" outlineLevel="0" collapsed="false"/>
    <row r="1822" customFormat="false" ht="12.75" hidden="false" customHeight="true" outlineLevel="0" collapsed="false"/>
    <row r="1823" customFormat="false" ht="12.75" hidden="false" customHeight="true" outlineLevel="0" collapsed="false"/>
    <row r="1824" customFormat="false" ht="12.75" hidden="false" customHeight="true" outlineLevel="0" collapsed="false"/>
    <row r="1825" customFormat="false" ht="12.75" hidden="false" customHeight="true" outlineLevel="0" collapsed="false"/>
    <row r="1826" customFormat="false" ht="12.75" hidden="false" customHeight="true" outlineLevel="0" collapsed="false"/>
    <row r="1827" customFormat="false" ht="12.75" hidden="false" customHeight="true" outlineLevel="0" collapsed="false"/>
    <row r="1828" customFormat="false" ht="12.75" hidden="false" customHeight="true" outlineLevel="0" collapsed="false"/>
    <row r="1829" customFormat="false" ht="12.75" hidden="false" customHeight="true" outlineLevel="0" collapsed="false"/>
    <row r="1830" customFormat="false" ht="12.75" hidden="false" customHeight="true" outlineLevel="0" collapsed="false"/>
    <row r="1831" customFormat="false" ht="12.75" hidden="false" customHeight="true" outlineLevel="0" collapsed="false"/>
    <row r="1832" customFormat="false" ht="12.75" hidden="false" customHeight="true" outlineLevel="0" collapsed="false"/>
    <row r="1833" customFormat="false" ht="12.75" hidden="false" customHeight="true" outlineLevel="0" collapsed="false"/>
    <row r="1834" customFormat="false" ht="12.75" hidden="false" customHeight="true" outlineLevel="0" collapsed="false"/>
    <row r="1835" customFormat="false" ht="12.75" hidden="false" customHeight="true" outlineLevel="0" collapsed="false"/>
    <row r="1836" customFormat="false" ht="12.75" hidden="false" customHeight="true" outlineLevel="0" collapsed="false"/>
    <row r="1837" customFormat="false" ht="12.75" hidden="false" customHeight="true" outlineLevel="0" collapsed="false"/>
    <row r="1838" customFormat="false" ht="12.75" hidden="false" customHeight="true" outlineLevel="0" collapsed="false"/>
    <row r="1839" customFormat="false" ht="12.75" hidden="false" customHeight="true" outlineLevel="0" collapsed="false"/>
    <row r="1840" customFormat="false" ht="12.75" hidden="false" customHeight="true" outlineLevel="0" collapsed="false"/>
    <row r="1841" customFormat="false" ht="12.75" hidden="false" customHeight="true" outlineLevel="0" collapsed="false"/>
    <row r="1842" customFormat="false" ht="12.75" hidden="false" customHeight="true" outlineLevel="0" collapsed="false"/>
    <row r="1843" customFormat="false" ht="12.75" hidden="false" customHeight="true" outlineLevel="0" collapsed="false"/>
    <row r="1844" customFormat="false" ht="12.75" hidden="false" customHeight="true" outlineLevel="0" collapsed="false"/>
    <row r="1845" customFormat="false" ht="12.75" hidden="false" customHeight="true" outlineLevel="0" collapsed="false"/>
    <row r="1846" customFormat="false" ht="12.75" hidden="false" customHeight="true" outlineLevel="0" collapsed="false"/>
    <row r="1847" customFormat="false" ht="12.75" hidden="false" customHeight="true" outlineLevel="0" collapsed="false"/>
    <row r="1848" customFormat="false" ht="12.75" hidden="false" customHeight="true" outlineLevel="0" collapsed="false"/>
    <row r="1849" customFormat="false" ht="12.75" hidden="false" customHeight="true" outlineLevel="0" collapsed="false"/>
    <row r="1850" customFormat="false" ht="12.75" hidden="false" customHeight="true" outlineLevel="0" collapsed="false"/>
    <row r="1851" customFormat="false" ht="12.75" hidden="false" customHeight="true" outlineLevel="0" collapsed="false"/>
    <row r="1852" customFormat="false" ht="12.75" hidden="false" customHeight="true" outlineLevel="0" collapsed="false"/>
    <row r="1853" customFormat="false" ht="12.75" hidden="false" customHeight="true" outlineLevel="0" collapsed="false"/>
    <row r="1854" customFormat="false" ht="12.75" hidden="false" customHeight="true" outlineLevel="0" collapsed="false"/>
    <row r="1855" customFormat="false" ht="12.75" hidden="false" customHeight="true" outlineLevel="0" collapsed="false"/>
    <row r="1856" customFormat="false" ht="12.75" hidden="false" customHeight="true" outlineLevel="0" collapsed="false"/>
    <row r="1857" customFormat="false" ht="12.75" hidden="false" customHeight="true" outlineLevel="0" collapsed="false"/>
    <row r="1858" customFormat="false" ht="12.75" hidden="false" customHeight="true" outlineLevel="0" collapsed="false"/>
    <row r="1859" customFormat="false" ht="12.75" hidden="false" customHeight="true" outlineLevel="0" collapsed="false"/>
    <row r="1860" customFormat="false" ht="12.75" hidden="false" customHeight="true" outlineLevel="0" collapsed="false"/>
    <row r="1861" customFormat="false" ht="12.75" hidden="false" customHeight="true" outlineLevel="0" collapsed="false"/>
    <row r="1862" customFormat="false" ht="12.75" hidden="false" customHeight="true" outlineLevel="0" collapsed="false"/>
    <row r="1863" customFormat="false" ht="12.75" hidden="false" customHeight="true" outlineLevel="0" collapsed="false"/>
    <row r="1864" customFormat="false" ht="12.75" hidden="false" customHeight="true" outlineLevel="0" collapsed="false"/>
    <row r="1865" customFormat="false" ht="12.75" hidden="false" customHeight="true" outlineLevel="0" collapsed="false"/>
    <row r="1866" customFormat="false" ht="12.75" hidden="false" customHeight="true" outlineLevel="0" collapsed="false"/>
    <row r="1867" customFormat="false" ht="12.75" hidden="false" customHeight="true" outlineLevel="0" collapsed="false"/>
    <row r="1868" customFormat="false" ht="12.75" hidden="false" customHeight="true" outlineLevel="0" collapsed="false"/>
    <row r="1869" customFormat="false" ht="12.75" hidden="false" customHeight="true" outlineLevel="0" collapsed="false"/>
    <row r="1870" customFormat="false" ht="12.75" hidden="false" customHeight="true" outlineLevel="0" collapsed="false"/>
    <row r="1871" customFormat="false" ht="12.75" hidden="false" customHeight="true" outlineLevel="0" collapsed="false"/>
    <row r="1872" customFormat="false" ht="12.75" hidden="false" customHeight="true" outlineLevel="0" collapsed="false"/>
    <row r="1873" customFormat="false" ht="12.75" hidden="false" customHeight="true" outlineLevel="0" collapsed="false"/>
    <row r="1874" customFormat="false" ht="12.75" hidden="false" customHeight="true" outlineLevel="0" collapsed="false"/>
    <row r="1875" customFormat="false" ht="12.75" hidden="false" customHeight="true" outlineLevel="0" collapsed="false"/>
  </sheetData>
  <mergeCells count="16">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 ref="A389:B389"/>
  </mergeCells>
  <hyperlinks>
    <hyperlink ref="A54" r:id="rId1" display="http://www.iso.org/iso/home/standards/currency_codes.htm"/>
    <hyperlink ref="A66" r:id="rId2" display="http://www.chemie.fu-berlin.de/diverse/doc/ISO_3166.html"/>
    <hyperlink ref="A182" r:id="rId3" display="https://www.datosabiertos.gob.pe/dataset/c%C3%B3digo-de-ubicaci%C3%B3n-geogr%C3%A1fica-en-el-per%C3%BA-instituto-nacional-de-estad%C3%ADstica-e-inform%C3%A1tica"/>
    <hyperlink ref="A389" r:id="rId4" display="https://www.unspsc.org/codeset-downloads/productid/28/createdbyuser/3?txtsearch="/>
  </hyperlinks>
  <printOptions headings="false" gridLines="false" gridLinesSet="true" horizontalCentered="false" verticalCentered="false"/>
  <pageMargins left="1.25972222222222" right="0.708333333333333" top="0.551388888888889" bottom="0.157638888888889" header="0.511811023622047" footer="0.511811023622047"/>
  <pageSetup paperSize="1"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82"/>
  <sheetViews>
    <sheetView showFormulas="false" showGridLines="true" showRowColHeaders="true" showZeros="true" rightToLeft="false" tabSelected="false" showOutlineSymbols="true" defaultGridColor="true" view="normal" topLeftCell="A1396" colorId="64" zoomScale="85" zoomScaleNormal="85" zoomScalePageLayoutView="100" workbookViewId="0">
      <selection pane="topLeft" activeCell="B1419" activeCellId="0" sqref="B1419"/>
    </sheetView>
  </sheetViews>
  <sheetFormatPr defaultColWidth="10.859375" defaultRowHeight="15" zeroHeight="true" outlineLevelRow="0" outlineLevelCol="0"/>
  <cols>
    <col collapsed="false" customWidth="true" hidden="false" outlineLevel="0" max="1" min="1" style="565" width="7.86"/>
    <col collapsed="false" customWidth="true" hidden="false" outlineLevel="0" max="2" min="2" style="566" width="135.14"/>
    <col collapsed="false" customWidth="true" hidden="true" outlineLevel="0" max="24" min="4" style="1" width="9.14"/>
    <col collapsed="false" customWidth="false" hidden="true" outlineLevel="0" max="1024" min="25" style="1" width="10.85"/>
  </cols>
  <sheetData>
    <row r="1" customFormat="false" ht="15" hidden="false" customHeight="false" outlineLevel="0" collapsed="false">
      <c r="A1" s="567" t="s">
        <v>4376</v>
      </c>
      <c r="B1" s="568" t="s">
        <v>5248</v>
      </c>
    </row>
    <row r="2" customFormat="false" ht="15" hidden="false" customHeight="false" outlineLevel="0" collapsed="false">
      <c r="A2" s="277" t="s">
        <v>8</v>
      </c>
      <c r="B2" s="106" t="s">
        <v>8</v>
      </c>
    </row>
    <row r="3" customFormat="false" ht="15" hidden="false" customHeight="false" outlineLevel="0" collapsed="false">
      <c r="A3" s="277" t="s">
        <v>7</v>
      </c>
      <c r="B3" s="106" t="s">
        <v>5249</v>
      </c>
    </row>
    <row r="4" customFormat="false" ht="15" hidden="false" customHeight="false" outlineLevel="0" collapsed="false">
      <c r="A4" s="277" t="s">
        <v>4835</v>
      </c>
      <c r="B4" s="106" t="s">
        <v>5250</v>
      </c>
    </row>
    <row r="5" customFormat="false" ht="15" hidden="false" customHeight="false" outlineLevel="0" collapsed="false">
      <c r="A5" s="277" t="s">
        <v>5251</v>
      </c>
      <c r="B5" s="106" t="s">
        <v>5252</v>
      </c>
    </row>
    <row r="6" customFormat="false" ht="15" hidden="false" customHeight="false" outlineLevel="0" collapsed="false">
      <c r="A6" s="277" t="s">
        <v>5253</v>
      </c>
      <c r="B6" s="106" t="s">
        <v>5254</v>
      </c>
    </row>
    <row r="7" customFormat="false" ht="15" hidden="false" customHeight="false" outlineLevel="0" collapsed="false">
      <c r="A7" s="277" t="s">
        <v>5255</v>
      </c>
      <c r="B7" s="106" t="s">
        <v>5256</v>
      </c>
    </row>
    <row r="8" customFormat="false" ht="15" hidden="false" customHeight="false" outlineLevel="0" collapsed="false">
      <c r="A8" s="277" t="s">
        <v>5257</v>
      </c>
      <c r="B8" s="106" t="s">
        <v>5258</v>
      </c>
    </row>
    <row r="9" customFormat="false" ht="15" hidden="false" customHeight="false" outlineLevel="0" collapsed="false">
      <c r="A9" s="277" t="s">
        <v>5259</v>
      </c>
      <c r="B9" s="106" t="s">
        <v>5260</v>
      </c>
    </row>
    <row r="10" customFormat="false" ht="15" hidden="false" customHeight="false" outlineLevel="0" collapsed="false">
      <c r="A10" s="277" t="s">
        <v>10</v>
      </c>
      <c r="B10" s="106" t="s">
        <v>11</v>
      </c>
    </row>
    <row r="11" customFormat="false" ht="15" hidden="false" customHeight="false" outlineLevel="0" collapsed="false">
      <c r="A11" s="277" t="s">
        <v>5261</v>
      </c>
      <c r="B11" s="106" t="s">
        <v>5262</v>
      </c>
    </row>
    <row r="12" customFormat="false" ht="15" hidden="false" customHeight="false" outlineLevel="0" collapsed="false">
      <c r="A12" s="277" t="s">
        <v>13</v>
      </c>
      <c r="B12" s="106" t="s">
        <v>14</v>
      </c>
    </row>
    <row r="13" customFormat="false" ht="15" hidden="false" customHeight="false" outlineLevel="0" collapsed="false">
      <c r="A13" s="277" t="s">
        <v>4838</v>
      </c>
      <c r="B13" s="106" t="s">
        <v>5263</v>
      </c>
    </row>
    <row r="14" customFormat="false" ht="15" hidden="false" customHeight="false" outlineLevel="0" collapsed="false">
      <c r="A14" s="277" t="s">
        <v>4841</v>
      </c>
      <c r="B14" s="106" t="s">
        <v>5264</v>
      </c>
    </row>
    <row r="15" customFormat="false" ht="15" hidden="false" customHeight="false" outlineLevel="0" collapsed="false">
      <c r="A15" s="277" t="s">
        <v>5265</v>
      </c>
      <c r="B15" s="106" t="s">
        <v>5266</v>
      </c>
    </row>
    <row r="16" customFormat="false" ht="15" hidden="false" customHeight="false" outlineLevel="0" collapsed="false">
      <c r="A16" s="277" t="s">
        <v>5267</v>
      </c>
      <c r="B16" s="106" t="s">
        <v>5268</v>
      </c>
    </row>
    <row r="17" customFormat="false" ht="15" hidden="false" customHeight="false" outlineLevel="0" collapsed="false">
      <c r="A17" s="277" t="s">
        <v>886</v>
      </c>
      <c r="B17" s="106" t="s">
        <v>885</v>
      </c>
    </row>
    <row r="18" customFormat="false" ht="15" hidden="false" customHeight="false" outlineLevel="0" collapsed="false">
      <c r="A18" s="277" t="s">
        <v>5269</v>
      </c>
      <c r="B18" s="106" t="s">
        <v>5270</v>
      </c>
    </row>
    <row r="19" customFormat="false" ht="15" hidden="false" customHeight="false" outlineLevel="0" collapsed="false">
      <c r="A19" s="277" t="s">
        <v>5271</v>
      </c>
      <c r="B19" s="106" t="s">
        <v>5272</v>
      </c>
    </row>
    <row r="20" customFormat="false" ht="15" hidden="false" customHeight="false" outlineLevel="0" collapsed="false">
      <c r="A20" s="277" t="s">
        <v>5273</v>
      </c>
      <c r="B20" s="106" t="s">
        <v>5274</v>
      </c>
    </row>
    <row r="21" customFormat="false" ht="15" hidden="false" customHeight="false" outlineLevel="0" collapsed="false">
      <c r="A21" s="277" t="s">
        <v>5275</v>
      </c>
      <c r="B21" s="106" t="s">
        <v>5276</v>
      </c>
    </row>
    <row r="22" customFormat="false" ht="15" hidden="false" customHeight="false" outlineLevel="0" collapsed="false">
      <c r="A22" s="277" t="s">
        <v>5277</v>
      </c>
      <c r="B22" s="106" t="s">
        <v>5278</v>
      </c>
    </row>
    <row r="23" customFormat="false" ht="15" hidden="false" customHeight="false" outlineLevel="0" collapsed="false">
      <c r="A23" s="277" t="s">
        <v>5279</v>
      </c>
      <c r="B23" s="106" t="s">
        <v>5280</v>
      </c>
    </row>
    <row r="24" customFormat="false" ht="15" hidden="false" customHeight="false" outlineLevel="0" collapsed="false">
      <c r="A24" s="277" t="s">
        <v>5281</v>
      </c>
      <c r="B24" s="106" t="s">
        <v>5282</v>
      </c>
    </row>
    <row r="25" customFormat="false" ht="15" hidden="false" customHeight="false" outlineLevel="0" collapsed="false">
      <c r="A25" s="277" t="s">
        <v>5283</v>
      </c>
      <c r="B25" s="106" t="s">
        <v>5284</v>
      </c>
    </row>
    <row r="26" customFormat="false" ht="15" hidden="false" customHeight="false" outlineLevel="0" collapsed="false">
      <c r="A26" s="277" t="s">
        <v>5285</v>
      </c>
      <c r="B26" s="106" t="s">
        <v>5286</v>
      </c>
    </row>
    <row r="27" customFormat="false" ht="15" hidden="false" customHeight="false" outlineLevel="0" collapsed="false">
      <c r="A27" s="277" t="s">
        <v>5287</v>
      </c>
      <c r="B27" s="106" t="s">
        <v>5288</v>
      </c>
    </row>
    <row r="28" customFormat="false" ht="15" hidden="false" customHeight="false" outlineLevel="0" collapsed="false">
      <c r="A28" s="277" t="s">
        <v>17</v>
      </c>
      <c r="B28" s="106" t="s">
        <v>18</v>
      </c>
    </row>
    <row r="29" customFormat="false" ht="15" hidden="false" customHeight="false" outlineLevel="0" collapsed="false">
      <c r="A29" s="277" t="s">
        <v>5289</v>
      </c>
      <c r="B29" s="106" t="s">
        <v>5290</v>
      </c>
    </row>
    <row r="30" customFormat="false" ht="15" hidden="false" customHeight="false" outlineLevel="0" collapsed="false">
      <c r="A30" s="277" t="s">
        <v>5291</v>
      </c>
      <c r="B30" s="106" t="s">
        <v>5292</v>
      </c>
    </row>
    <row r="31" customFormat="false" ht="15" hidden="false" customHeight="false" outlineLevel="0" collapsed="false">
      <c r="A31" s="277" t="s">
        <v>21</v>
      </c>
      <c r="B31" s="106" t="s">
        <v>22</v>
      </c>
    </row>
    <row r="32" customFormat="false" ht="15" hidden="false" customHeight="false" outlineLevel="0" collapsed="false">
      <c r="A32" s="277" t="s">
        <v>24</v>
      </c>
      <c r="B32" s="106" t="s">
        <v>25</v>
      </c>
    </row>
    <row r="33" customFormat="false" ht="15" hidden="false" customHeight="false" outlineLevel="0" collapsed="false">
      <c r="A33" s="277" t="s">
        <v>27</v>
      </c>
      <c r="B33" s="106" t="s">
        <v>26</v>
      </c>
    </row>
    <row r="34" customFormat="false" ht="15" hidden="false" customHeight="false" outlineLevel="0" collapsed="false">
      <c r="A34" s="277" t="s">
        <v>29</v>
      </c>
      <c r="B34" s="106" t="s">
        <v>30</v>
      </c>
    </row>
    <row r="35" customFormat="false" ht="15" hidden="false" customHeight="false" outlineLevel="0" collapsed="false">
      <c r="A35" s="277" t="s">
        <v>32</v>
      </c>
      <c r="B35" s="106" t="s">
        <v>33</v>
      </c>
    </row>
    <row r="36" customFormat="false" ht="15" hidden="false" customHeight="false" outlineLevel="0" collapsed="false">
      <c r="A36" s="277" t="s">
        <v>35</v>
      </c>
      <c r="B36" s="106" t="s">
        <v>36</v>
      </c>
    </row>
    <row r="37" customFormat="false" ht="15" hidden="false" customHeight="false" outlineLevel="0" collapsed="false">
      <c r="A37" s="277" t="s">
        <v>38</v>
      </c>
      <c r="B37" s="106" t="s">
        <v>39</v>
      </c>
    </row>
    <row r="38" customFormat="false" ht="15" hidden="false" customHeight="false" outlineLevel="0" collapsed="false">
      <c r="A38" s="277" t="s">
        <v>41</v>
      </c>
      <c r="B38" s="106" t="s">
        <v>40</v>
      </c>
    </row>
    <row r="39" customFormat="false" ht="15" hidden="false" customHeight="false" outlineLevel="0" collapsed="false">
      <c r="A39" s="277" t="s">
        <v>4844</v>
      </c>
      <c r="B39" s="106" t="s">
        <v>5293</v>
      </c>
    </row>
    <row r="40" customFormat="false" ht="15" hidden="false" customHeight="false" outlineLevel="0" collapsed="false">
      <c r="A40" s="277" t="s">
        <v>4846</v>
      </c>
      <c r="B40" s="106" t="s">
        <v>5294</v>
      </c>
    </row>
    <row r="41" customFormat="false" ht="15" hidden="false" customHeight="false" outlineLevel="0" collapsed="false">
      <c r="A41" s="277" t="s">
        <v>4848</v>
      </c>
      <c r="B41" s="106" t="s">
        <v>5295</v>
      </c>
    </row>
    <row r="42" customFormat="false" ht="15" hidden="false" customHeight="false" outlineLevel="0" collapsed="false">
      <c r="A42" s="277" t="s">
        <v>4850</v>
      </c>
      <c r="B42" s="106" t="s">
        <v>5296</v>
      </c>
    </row>
    <row r="43" customFormat="false" ht="15" hidden="false" customHeight="false" outlineLevel="0" collapsed="false">
      <c r="A43" s="277" t="s">
        <v>4852</v>
      </c>
      <c r="B43" s="106" t="s">
        <v>5297</v>
      </c>
    </row>
    <row r="44" customFormat="false" ht="15" hidden="false" customHeight="false" outlineLevel="0" collapsed="false">
      <c r="A44" s="277" t="s">
        <v>5298</v>
      </c>
      <c r="B44" s="106" t="s">
        <v>5299</v>
      </c>
    </row>
    <row r="45" customFormat="false" ht="15" hidden="false" customHeight="false" outlineLevel="0" collapsed="false">
      <c r="A45" s="277" t="s">
        <v>5300</v>
      </c>
      <c r="B45" s="106" t="s">
        <v>5301</v>
      </c>
    </row>
    <row r="46" customFormat="false" ht="15" hidden="false" customHeight="false" outlineLevel="0" collapsed="false">
      <c r="A46" s="277" t="s">
        <v>5302</v>
      </c>
      <c r="B46" s="106" t="s">
        <v>5303</v>
      </c>
    </row>
    <row r="47" customFormat="false" ht="15" hidden="false" customHeight="false" outlineLevel="0" collapsed="false">
      <c r="A47" s="277" t="s">
        <v>5304</v>
      </c>
      <c r="B47" s="106" t="s">
        <v>5305</v>
      </c>
    </row>
    <row r="48" customFormat="false" ht="15" hidden="false" customHeight="false" outlineLevel="0" collapsed="false">
      <c r="A48" s="569" t="s">
        <v>5306</v>
      </c>
      <c r="B48" s="570" t="s">
        <v>5307</v>
      </c>
    </row>
    <row r="49" customFormat="false" ht="15" hidden="false" customHeight="false" outlineLevel="0" collapsed="false">
      <c r="A49" s="277" t="s">
        <v>5308</v>
      </c>
      <c r="B49" s="106" t="s">
        <v>5309</v>
      </c>
    </row>
    <row r="50" customFormat="false" ht="15" hidden="false" customHeight="false" outlineLevel="0" collapsed="false">
      <c r="A50" s="277" t="s">
        <v>4862</v>
      </c>
      <c r="B50" s="106" t="s">
        <v>5310</v>
      </c>
    </row>
    <row r="51" customFormat="false" ht="15" hidden="false" customHeight="false" outlineLevel="0" collapsed="false">
      <c r="A51" s="277" t="s">
        <v>4864</v>
      </c>
      <c r="B51" s="106" t="s">
        <v>5311</v>
      </c>
    </row>
    <row r="52" customFormat="false" ht="15" hidden="false" customHeight="false" outlineLevel="0" collapsed="false">
      <c r="A52" s="277" t="s">
        <v>5312</v>
      </c>
      <c r="B52" s="106" t="s">
        <v>5313</v>
      </c>
    </row>
    <row r="53" customFormat="false" ht="15" hidden="false" customHeight="false" outlineLevel="0" collapsed="false">
      <c r="A53" s="277" t="s">
        <v>5314</v>
      </c>
      <c r="B53" s="106" t="s">
        <v>5315</v>
      </c>
    </row>
    <row r="54" customFormat="false" ht="15" hidden="false" customHeight="false" outlineLevel="0" collapsed="false">
      <c r="A54" s="277" t="s">
        <v>5316</v>
      </c>
      <c r="B54" s="106" t="s">
        <v>5317</v>
      </c>
    </row>
    <row r="55" customFormat="false" ht="15" hidden="false" customHeight="false" outlineLevel="0" collapsed="false">
      <c r="A55" s="277" t="s">
        <v>43</v>
      </c>
      <c r="B55" s="106" t="s">
        <v>44</v>
      </c>
    </row>
    <row r="56" customFormat="false" ht="15" hidden="false" customHeight="false" outlineLevel="0" collapsed="false">
      <c r="A56" s="277" t="s">
        <v>5318</v>
      </c>
      <c r="B56" s="106" t="s">
        <v>5319</v>
      </c>
    </row>
    <row r="57" customFormat="false" ht="15" hidden="false" customHeight="false" outlineLevel="0" collapsed="false">
      <c r="A57" s="277" t="s">
        <v>5320</v>
      </c>
      <c r="B57" s="106" t="s">
        <v>5321</v>
      </c>
    </row>
    <row r="58" customFormat="false" ht="15" hidden="false" customHeight="false" outlineLevel="0" collapsed="false">
      <c r="A58" s="277" t="s">
        <v>4866</v>
      </c>
      <c r="B58" s="106" t="s">
        <v>5322</v>
      </c>
    </row>
    <row r="59" customFormat="false" ht="15" hidden="false" customHeight="false" outlineLevel="0" collapsed="false">
      <c r="A59" s="277" t="s">
        <v>5323</v>
      </c>
      <c r="B59" s="106" t="s">
        <v>5324</v>
      </c>
    </row>
    <row r="60" customFormat="false" ht="15" hidden="false" customHeight="false" outlineLevel="0" collapsed="false">
      <c r="A60" s="277" t="s">
        <v>5325</v>
      </c>
      <c r="B60" s="106" t="s">
        <v>5326</v>
      </c>
    </row>
    <row r="61" customFormat="false" ht="15" hidden="false" customHeight="false" outlineLevel="0" collapsed="false">
      <c r="A61" s="277" t="s">
        <v>5327</v>
      </c>
      <c r="B61" s="106" t="s">
        <v>5328</v>
      </c>
    </row>
    <row r="62" customFormat="false" ht="15" hidden="false" customHeight="false" outlineLevel="0" collapsed="false">
      <c r="A62" s="277" t="s">
        <v>168</v>
      </c>
      <c r="B62" s="106" t="s">
        <v>4298</v>
      </c>
    </row>
    <row r="63" customFormat="false" ht="15" hidden="false" customHeight="false" outlineLevel="0" collapsed="false">
      <c r="A63" s="277" t="s">
        <v>4567</v>
      </c>
      <c r="B63" s="106" t="s">
        <v>4178</v>
      </c>
    </row>
    <row r="64" customFormat="false" ht="15" hidden="false" customHeight="false" outlineLevel="0" collapsed="false">
      <c r="A64" s="277" t="s">
        <v>1280</v>
      </c>
      <c r="B64" s="106" t="s">
        <v>5329</v>
      </c>
    </row>
    <row r="65" customFormat="false" ht="15" hidden="false" customHeight="false" outlineLevel="0" collapsed="false">
      <c r="A65" s="277" t="s">
        <v>1278</v>
      </c>
      <c r="B65" s="106" t="s">
        <v>5330</v>
      </c>
    </row>
    <row r="66" customFormat="false" ht="15" hidden="false" customHeight="false" outlineLevel="0" collapsed="false">
      <c r="A66" s="277" t="s">
        <v>4571</v>
      </c>
      <c r="B66" s="106" t="s">
        <v>5331</v>
      </c>
    </row>
    <row r="67" customFormat="false" ht="15" hidden="false" customHeight="false" outlineLevel="0" collapsed="false">
      <c r="A67" s="277" t="s">
        <v>5332</v>
      </c>
      <c r="B67" s="106" t="s">
        <v>5333</v>
      </c>
    </row>
    <row r="68" customFormat="false" ht="15" hidden="false" customHeight="false" outlineLevel="0" collapsed="false">
      <c r="A68" s="277" t="s">
        <v>1331</v>
      </c>
      <c r="B68" s="106" t="s">
        <v>5334</v>
      </c>
    </row>
    <row r="69" customFormat="false" ht="15" hidden="false" customHeight="false" outlineLevel="0" collapsed="false">
      <c r="A69" s="277" t="s">
        <v>1330</v>
      </c>
      <c r="B69" s="106" t="s">
        <v>5335</v>
      </c>
    </row>
    <row r="70" customFormat="false" ht="15" hidden="false" customHeight="false" outlineLevel="0" collapsed="false">
      <c r="A70" s="277" t="s">
        <v>5336</v>
      </c>
      <c r="B70" s="106" t="s">
        <v>4305</v>
      </c>
    </row>
    <row r="71" customFormat="false" ht="15" hidden="false" customHeight="false" outlineLevel="0" collapsed="false">
      <c r="A71" s="277" t="s">
        <v>5337</v>
      </c>
      <c r="B71" s="106" t="s">
        <v>5338</v>
      </c>
    </row>
    <row r="72" customFormat="false" ht="15" hidden="false" customHeight="false" outlineLevel="0" collapsed="false">
      <c r="A72" s="277" t="s">
        <v>5339</v>
      </c>
      <c r="B72" s="106" t="s">
        <v>5340</v>
      </c>
    </row>
    <row r="73" customFormat="false" ht="15" hidden="false" customHeight="false" outlineLevel="0" collapsed="false">
      <c r="A73" s="277" t="s">
        <v>5341</v>
      </c>
      <c r="B73" s="106" t="s">
        <v>5342</v>
      </c>
    </row>
    <row r="74" customFormat="false" ht="15" hidden="false" customHeight="false" outlineLevel="0" collapsed="false">
      <c r="A74" s="277" t="s">
        <v>5343</v>
      </c>
      <c r="B74" s="106" t="s">
        <v>4178</v>
      </c>
    </row>
    <row r="75" customFormat="false" ht="15" hidden="false" customHeight="false" outlineLevel="0" collapsed="false">
      <c r="A75" s="277" t="s">
        <v>5344</v>
      </c>
      <c r="B75" s="106" t="s">
        <v>5345</v>
      </c>
    </row>
    <row r="76" customFormat="false" ht="15" hidden="false" customHeight="false" outlineLevel="0" collapsed="false">
      <c r="A76" s="277" t="s">
        <v>5346</v>
      </c>
      <c r="B76" s="106" t="s">
        <v>5333</v>
      </c>
    </row>
    <row r="77" customFormat="false" ht="15" hidden="false" customHeight="false" outlineLevel="0" collapsed="false">
      <c r="A77" s="277" t="s">
        <v>5347</v>
      </c>
      <c r="B77" s="106" t="s">
        <v>5348</v>
      </c>
    </row>
    <row r="78" customFormat="false" ht="15" hidden="false" customHeight="false" outlineLevel="0" collapsed="false">
      <c r="A78" s="277" t="s">
        <v>5349</v>
      </c>
      <c r="B78" s="106" t="s">
        <v>5350</v>
      </c>
    </row>
    <row r="79" customFormat="false" ht="15" hidden="false" customHeight="false" outlineLevel="0" collapsed="false">
      <c r="A79" s="277" t="s">
        <v>5351</v>
      </c>
      <c r="B79" s="106" t="s">
        <v>5352</v>
      </c>
    </row>
    <row r="80" customFormat="false" ht="15" hidden="false" customHeight="false" outlineLevel="0" collapsed="false">
      <c r="A80" s="277" t="s">
        <v>5353</v>
      </c>
      <c r="B80" s="106" t="s">
        <v>5338</v>
      </c>
    </row>
    <row r="81" customFormat="false" ht="15" hidden="false" customHeight="false" outlineLevel="0" collapsed="false">
      <c r="A81" s="277" t="s">
        <v>5354</v>
      </c>
      <c r="B81" s="106" t="s">
        <v>5340</v>
      </c>
    </row>
    <row r="82" customFormat="false" ht="15" hidden="false" customHeight="false" outlineLevel="0" collapsed="false">
      <c r="A82" s="277" t="s">
        <v>5355</v>
      </c>
      <c r="B82" s="106" t="s">
        <v>5356</v>
      </c>
    </row>
    <row r="83" customFormat="false" ht="15" hidden="false" customHeight="false" outlineLevel="0" collapsed="false">
      <c r="A83" s="277" t="s">
        <v>5357</v>
      </c>
      <c r="B83" s="106" t="s">
        <v>5358</v>
      </c>
    </row>
    <row r="84" customFormat="false" ht="15" hidden="false" customHeight="false" outlineLevel="0" collapsed="false">
      <c r="A84" s="277" t="s">
        <v>5359</v>
      </c>
      <c r="B84" s="106" t="s">
        <v>5360</v>
      </c>
    </row>
    <row r="85" customFormat="false" ht="15" hidden="false" customHeight="false" outlineLevel="0" collapsed="false">
      <c r="A85" s="277" t="s">
        <v>5361</v>
      </c>
      <c r="B85" s="106" t="s">
        <v>5345</v>
      </c>
    </row>
    <row r="86" customFormat="false" ht="15" hidden="false" customHeight="false" outlineLevel="0" collapsed="false">
      <c r="A86" s="277" t="s">
        <v>5362</v>
      </c>
      <c r="B86" s="106" t="s">
        <v>5333</v>
      </c>
    </row>
    <row r="87" customFormat="false" ht="15" hidden="false" customHeight="false" outlineLevel="0" collapsed="false">
      <c r="A87" s="277" t="s">
        <v>5363</v>
      </c>
      <c r="B87" s="106" t="s">
        <v>5348</v>
      </c>
    </row>
    <row r="88" customFormat="false" ht="15" hidden="false" customHeight="false" outlineLevel="0" collapsed="false">
      <c r="A88" s="277" t="s">
        <v>5364</v>
      </c>
      <c r="B88" s="106" t="s">
        <v>5350</v>
      </c>
    </row>
    <row r="89" customFormat="false" ht="15" hidden="false" customHeight="false" outlineLevel="0" collapsed="false">
      <c r="A89" s="277" t="s">
        <v>5365</v>
      </c>
      <c r="B89" s="106" t="s">
        <v>5352</v>
      </c>
    </row>
    <row r="90" customFormat="false" ht="15" hidden="false" customHeight="false" outlineLevel="0" collapsed="false">
      <c r="A90" s="277" t="s">
        <v>5366</v>
      </c>
      <c r="B90" s="106" t="s">
        <v>5338</v>
      </c>
    </row>
    <row r="91" customFormat="false" ht="15" hidden="false" customHeight="false" outlineLevel="0" collapsed="false">
      <c r="A91" s="277" t="s">
        <v>5367</v>
      </c>
      <c r="B91" s="106" t="s">
        <v>5340</v>
      </c>
    </row>
    <row r="92" customFormat="false" ht="15" hidden="false" customHeight="false" outlineLevel="0" collapsed="false">
      <c r="A92" s="277" t="s">
        <v>5368</v>
      </c>
      <c r="B92" s="106" t="s">
        <v>5369</v>
      </c>
    </row>
    <row r="93" customFormat="false" ht="15" hidden="false" customHeight="false" outlineLevel="0" collapsed="false">
      <c r="A93" s="277" t="s">
        <v>1270</v>
      </c>
      <c r="B93" s="106" t="s">
        <v>5370</v>
      </c>
    </row>
    <row r="94" customFormat="false" ht="15" hidden="false" customHeight="false" outlineLevel="0" collapsed="false">
      <c r="A94" s="277" t="s">
        <v>170</v>
      </c>
      <c r="B94" s="106" t="s">
        <v>5371</v>
      </c>
    </row>
    <row r="95" customFormat="false" ht="15" hidden="false" customHeight="false" outlineLevel="0" collapsed="false">
      <c r="A95" s="277" t="s">
        <v>192</v>
      </c>
      <c r="B95" s="106" t="s">
        <v>5372</v>
      </c>
    </row>
    <row r="96" customFormat="false" ht="15" hidden="false" customHeight="false" outlineLevel="0" collapsed="false">
      <c r="A96" s="277" t="s">
        <v>614</v>
      </c>
      <c r="B96" s="106" t="s">
        <v>5373</v>
      </c>
    </row>
    <row r="97" customFormat="false" ht="15" hidden="false" customHeight="false" outlineLevel="0" collapsed="false">
      <c r="A97" s="277" t="s">
        <v>616</v>
      </c>
      <c r="B97" s="106" t="s">
        <v>5374</v>
      </c>
    </row>
    <row r="98" customFormat="false" ht="15" hidden="false" customHeight="false" outlineLevel="0" collapsed="false">
      <c r="A98" s="277" t="s">
        <v>212</v>
      </c>
      <c r="B98" s="106" t="s">
        <v>5375</v>
      </c>
    </row>
    <row r="99" customFormat="false" ht="15" hidden="false" customHeight="false" outlineLevel="0" collapsed="false">
      <c r="A99" s="277" t="s">
        <v>213</v>
      </c>
      <c r="B99" s="106" t="s">
        <v>5376</v>
      </c>
    </row>
    <row r="100" customFormat="false" ht="15" hidden="false" customHeight="false" outlineLevel="0" collapsed="false">
      <c r="A100" s="277" t="s">
        <v>5377</v>
      </c>
      <c r="B100" s="106" t="s">
        <v>5378</v>
      </c>
    </row>
    <row r="101" customFormat="false" ht="15" hidden="false" customHeight="false" outlineLevel="0" collapsed="false">
      <c r="A101" s="277" t="s">
        <v>5379</v>
      </c>
      <c r="B101" s="106" t="s">
        <v>5380</v>
      </c>
    </row>
    <row r="102" customFormat="false" ht="15" hidden="false" customHeight="false" outlineLevel="0" collapsed="false">
      <c r="A102" s="277" t="s">
        <v>5381</v>
      </c>
      <c r="B102" s="106" t="s">
        <v>5382</v>
      </c>
    </row>
    <row r="103" customFormat="false" ht="15" hidden="false" customHeight="false" outlineLevel="0" collapsed="false">
      <c r="A103" s="277" t="s">
        <v>5383</v>
      </c>
      <c r="B103" s="106" t="s">
        <v>5384</v>
      </c>
    </row>
    <row r="104" customFormat="false" ht="15" hidden="false" customHeight="false" outlineLevel="0" collapsed="false">
      <c r="A104" s="277" t="s">
        <v>5385</v>
      </c>
      <c r="B104" s="106" t="s">
        <v>5386</v>
      </c>
    </row>
    <row r="105" customFormat="false" ht="15" hidden="false" customHeight="false" outlineLevel="0" collapsed="false">
      <c r="A105" s="277" t="s">
        <v>5387</v>
      </c>
      <c r="B105" s="106" t="s">
        <v>5388</v>
      </c>
    </row>
    <row r="106" customFormat="false" ht="15" hidden="false" customHeight="false" outlineLevel="0" collapsed="false">
      <c r="A106" s="277" t="s">
        <v>5389</v>
      </c>
      <c r="B106" s="106" t="s">
        <v>5390</v>
      </c>
    </row>
    <row r="107" customFormat="false" ht="15" hidden="false" customHeight="false" outlineLevel="0" collapsed="false">
      <c r="A107" s="277" t="s">
        <v>5391</v>
      </c>
      <c r="B107" s="106" t="s">
        <v>5392</v>
      </c>
    </row>
    <row r="108" customFormat="false" ht="15" hidden="false" customHeight="false" outlineLevel="0" collapsed="false">
      <c r="A108" s="277" t="s">
        <v>5393</v>
      </c>
      <c r="B108" s="106" t="s">
        <v>5394</v>
      </c>
    </row>
    <row r="109" customFormat="false" ht="15" hidden="false" customHeight="false" outlineLevel="0" collapsed="false">
      <c r="A109" s="277" t="s">
        <v>5395</v>
      </c>
      <c r="B109" s="106" t="s">
        <v>5396</v>
      </c>
    </row>
    <row r="110" customFormat="false" ht="15" hidden="false" customHeight="false" outlineLevel="0" collapsed="false">
      <c r="A110" s="277" t="s">
        <v>166</v>
      </c>
      <c r="B110" s="106" t="s">
        <v>5397</v>
      </c>
    </row>
    <row r="111" customFormat="false" ht="15" hidden="false" customHeight="false" outlineLevel="0" collapsed="false">
      <c r="A111" s="277" t="s">
        <v>627</v>
      </c>
      <c r="B111" s="106" t="s">
        <v>5398</v>
      </c>
    </row>
    <row r="112" customFormat="false" ht="15" hidden="false" customHeight="false" outlineLevel="0" collapsed="false">
      <c r="A112" s="277" t="s">
        <v>629</v>
      </c>
      <c r="B112" s="106" t="s">
        <v>5399</v>
      </c>
    </row>
    <row r="113" customFormat="false" ht="15" hidden="false" customHeight="false" outlineLevel="0" collapsed="false">
      <c r="A113" s="277" t="s">
        <v>5400</v>
      </c>
      <c r="B113" s="106" t="s">
        <v>5401</v>
      </c>
    </row>
    <row r="114" customFormat="false" ht="15" hidden="false" customHeight="false" outlineLevel="0" collapsed="false">
      <c r="A114" s="277" t="s">
        <v>5402</v>
      </c>
      <c r="B114" s="106" t="s">
        <v>5403</v>
      </c>
    </row>
    <row r="115" customFormat="false" ht="15" hidden="false" customHeight="false" outlineLevel="0" collapsed="false">
      <c r="A115" s="277" t="s">
        <v>5404</v>
      </c>
      <c r="B115" s="106" t="s">
        <v>5405</v>
      </c>
    </row>
    <row r="116" customFormat="false" ht="15" hidden="false" customHeight="false" outlineLevel="0" collapsed="false">
      <c r="A116" s="277" t="s">
        <v>643</v>
      </c>
      <c r="B116" s="106" t="s">
        <v>5406</v>
      </c>
    </row>
    <row r="117" customFormat="false" ht="15" hidden="false" customHeight="false" outlineLevel="0" collapsed="false">
      <c r="A117" s="277" t="s">
        <v>646</v>
      </c>
      <c r="B117" s="106" t="s">
        <v>5407</v>
      </c>
    </row>
    <row r="118" customFormat="false" ht="15" hidden="false" customHeight="false" outlineLevel="0" collapsed="false">
      <c r="A118" s="277" t="s">
        <v>670</v>
      </c>
      <c r="B118" s="106" t="s">
        <v>5408</v>
      </c>
    </row>
    <row r="119" customFormat="false" ht="15" hidden="false" customHeight="false" outlineLevel="0" collapsed="false">
      <c r="A119" s="277" t="s">
        <v>665</v>
      </c>
      <c r="B119" s="106" t="s">
        <v>5409</v>
      </c>
    </row>
    <row r="120" customFormat="false" ht="15" hidden="false" customHeight="false" outlineLevel="0" collapsed="false">
      <c r="A120" s="277" t="s">
        <v>5410</v>
      </c>
      <c r="B120" s="106" t="s">
        <v>5411</v>
      </c>
    </row>
    <row r="121" customFormat="false" ht="15" hidden="false" customHeight="false" outlineLevel="0" collapsed="false">
      <c r="A121" s="277" t="s">
        <v>5412</v>
      </c>
      <c r="B121" s="106" t="s">
        <v>5413</v>
      </c>
    </row>
    <row r="122" customFormat="false" ht="15" hidden="false" customHeight="false" outlineLevel="0" collapsed="false">
      <c r="A122" s="277" t="s">
        <v>5414</v>
      </c>
      <c r="B122" s="106" t="s">
        <v>5415</v>
      </c>
    </row>
    <row r="123" customFormat="false" ht="15" hidden="false" customHeight="false" outlineLevel="0" collapsed="false">
      <c r="A123" s="277" t="s">
        <v>744</v>
      </c>
      <c r="B123" s="106" t="s">
        <v>5416</v>
      </c>
    </row>
    <row r="124" customFormat="false" ht="15" hidden="false" customHeight="false" outlineLevel="0" collapsed="false">
      <c r="A124" s="277" t="s">
        <v>745</v>
      </c>
      <c r="B124" s="106" t="s">
        <v>5417</v>
      </c>
    </row>
    <row r="125" customFormat="false" ht="15" hidden="false" customHeight="false" outlineLevel="0" collapsed="false">
      <c r="A125" s="277" t="s">
        <v>5418</v>
      </c>
      <c r="B125" s="106" t="s">
        <v>5419</v>
      </c>
    </row>
    <row r="126" customFormat="false" ht="15" hidden="false" customHeight="false" outlineLevel="0" collapsed="false">
      <c r="A126" s="277" t="s">
        <v>788</v>
      </c>
      <c r="B126" s="106" t="s">
        <v>5420</v>
      </c>
    </row>
    <row r="127" customFormat="false" ht="15" hidden="false" customHeight="false" outlineLevel="0" collapsed="false">
      <c r="A127" s="277" t="s">
        <v>796</v>
      </c>
      <c r="B127" s="106" t="s">
        <v>5421</v>
      </c>
    </row>
    <row r="128" customFormat="false" ht="15" hidden="false" customHeight="false" outlineLevel="0" collapsed="false">
      <c r="A128" s="277" t="s">
        <v>792</v>
      </c>
      <c r="B128" s="106" t="s">
        <v>5422</v>
      </c>
    </row>
    <row r="129" customFormat="false" ht="15" hidden="false" customHeight="false" outlineLevel="0" collapsed="false">
      <c r="A129" s="277" t="s">
        <v>794</v>
      </c>
      <c r="B129" s="106" t="s">
        <v>5423</v>
      </c>
    </row>
    <row r="130" customFormat="false" ht="15" hidden="false" customHeight="false" outlineLevel="0" collapsed="false">
      <c r="A130" s="277" t="s">
        <v>801</v>
      </c>
      <c r="B130" s="106" t="s">
        <v>5424</v>
      </c>
    </row>
    <row r="131" customFormat="false" ht="15" hidden="false" customHeight="false" outlineLevel="0" collapsed="false">
      <c r="A131" s="277" t="s">
        <v>5425</v>
      </c>
      <c r="B131" s="106" t="s">
        <v>5426</v>
      </c>
    </row>
    <row r="132" customFormat="false" ht="15" hidden="false" customHeight="false" outlineLevel="0" collapsed="false">
      <c r="A132" s="277" t="s">
        <v>5427</v>
      </c>
      <c r="B132" s="106" t="s">
        <v>5428</v>
      </c>
    </row>
    <row r="133" customFormat="false" ht="15" hidden="false" customHeight="false" outlineLevel="0" collapsed="false">
      <c r="A133" s="277" t="s">
        <v>5429</v>
      </c>
      <c r="B133" s="106" t="s">
        <v>5430</v>
      </c>
    </row>
    <row r="134" customFormat="false" ht="15" hidden="false" customHeight="false" outlineLevel="0" collapsed="false">
      <c r="A134" s="277" t="s">
        <v>5431</v>
      </c>
      <c r="B134" s="106" t="s">
        <v>5432</v>
      </c>
    </row>
    <row r="135" customFormat="false" ht="15" hidden="false" customHeight="false" outlineLevel="0" collapsed="false">
      <c r="A135" s="277" t="s">
        <v>5433</v>
      </c>
      <c r="B135" s="106" t="s">
        <v>5434</v>
      </c>
    </row>
    <row r="136" customFormat="false" ht="15" hidden="false" customHeight="false" outlineLevel="0" collapsed="false">
      <c r="A136" s="277" t="s">
        <v>5435</v>
      </c>
      <c r="B136" s="106" t="s">
        <v>5436</v>
      </c>
    </row>
    <row r="137" customFormat="false" ht="15" hidden="false" customHeight="false" outlineLevel="0" collapsed="false">
      <c r="A137" s="277" t="s">
        <v>5437</v>
      </c>
      <c r="B137" s="454" t="s">
        <v>5438</v>
      </c>
    </row>
    <row r="138" customFormat="false" ht="15" hidden="false" customHeight="false" outlineLevel="0" collapsed="false">
      <c r="A138" s="277" t="s">
        <v>5439</v>
      </c>
      <c r="B138" s="454" t="s">
        <v>5440</v>
      </c>
    </row>
    <row r="139" customFormat="false" ht="15" hidden="false" customHeight="false" outlineLevel="0" collapsed="false">
      <c r="A139" s="105" t="s">
        <v>53</v>
      </c>
      <c r="B139" s="106" t="s">
        <v>54</v>
      </c>
    </row>
    <row r="140" customFormat="false" ht="15" hidden="false" customHeight="false" outlineLevel="0" collapsed="false">
      <c r="A140" s="105" t="s">
        <v>2734</v>
      </c>
      <c r="B140" s="106" t="s">
        <v>5441</v>
      </c>
    </row>
    <row r="141" customFormat="false" ht="15" hidden="false" customHeight="false" outlineLevel="0" collapsed="false">
      <c r="A141" s="105" t="s">
        <v>1927</v>
      </c>
      <c r="B141" s="106" t="s">
        <v>5442</v>
      </c>
    </row>
    <row r="142" customFormat="false" ht="15" hidden="false" customHeight="false" outlineLevel="0" collapsed="false">
      <c r="A142" s="105" t="s">
        <v>5443</v>
      </c>
      <c r="B142" s="106" t="s">
        <v>5444</v>
      </c>
    </row>
    <row r="143" customFormat="false" ht="15" hidden="false" customHeight="false" outlineLevel="0" collapsed="false">
      <c r="A143" s="105" t="s">
        <v>5445</v>
      </c>
      <c r="B143" s="106" t="s">
        <v>5446</v>
      </c>
    </row>
    <row r="144" customFormat="false" ht="15" hidden="false" customHeight="false" outlineLevel="0" collapsed="false">
      <c r="A144" s="105" t="s">
        <v>1424</v>
      </c>
      <c r="B144" s="454" t="s">
        <v>5447</v>
      </c>
    </row>
    <row r="145" customFormat="false" ht="15" hidden="false" customHeight="false" outlineLevel="0" collapsed="false">
      <c r="A145" s="571" t="s">
        <v>2733</v>
      </c>
      <c r="B145" s="572" t="s">
        <v>2983</v>
      </c>
    </row>
    <row r="146" customFormat="false" ht="15" hidden="false" customHeight="false" outlineLevel="0" collapsed="false">
      <c r="A146" s="277" t="s">
        <v>1317</v>
      </c>
      <c r="B146" s="106" t="s">
        <v>5448</v>
      </c>
    </row>
    <row r="147" customFormat="false" ht="15" hidden="false" customHeight="false" outlineLevel="0" collapsed="false">
      <c r="A147" s="277" t="s">
        <v>1319</v>
      </c>
      <c r="B147" s="106" t="s">
        <v>5449</v>
      </c>
    </row>
    <row r="148" customFormat="false" ht="15" hidden="false" customHeight="false" outlineLevel="0" collapsed="false">
      <c r="A148" s="277" t="s">
        <v>5450</v>
      </c>
      <c r="B148" s="106" t="s">
        <v>5451</v>
      </c>
    </row>
    <row r="149" customFormat="false" ht="15" hidden="false" customHeight="false" outlineLevel="0" collapsed="false">
      <c r="A149" s="277" t="s">
        <v>5452</v>
      </c>
      <c r="B149" s="106" t="s">
        <v>5453</v>
      </c>
    </row>
    <row r="150" customFormat="false" ht="15" hidden="false" customHeight="false" outlineLevel="0" collapsed="false">
      <c r="A150" s="277" t="s">
        <v>990</v>
      </c>
      <c r="B150" s="106" t="s">
        <v>5454</v>
      </c>
    </row>
    <row r="151" customFormat="false" ht="15" hidden="false" customHeight="false" outlineLevel="0" collapsed="false">
      <c r="A151" s="277" t="s">
        <v>998</v>
      </c>
      <c r="B151" s="106" t="s">
        <v>5455</v>
      </c>
    </row>
    <row r="152" customFormat="false" ht="15" hidden="false" customHeight="false" outlineLevel="0" collapsed="false">
      <c r="A152" s="277" t="s">
        <v>1000</v>
      </c>
      <c r="B152" s="106" t="s">
        <v>5456</v>
      </c>
    </row>
    <row r="153" customFormat="false" ht="15" hidden="false" customHeight="false" outlineLevel="0" collapsed="false">
      <c r="A153" s="277" t="s">
        <v>704</v>
      </c>
      <c r="B153" s="106" t="s">
        <v>5457</v>
      </c>
    </row>
    <row r="154" customFormat="false" ht="15" hidden="false" customHeight="false" outlineLevel="0" collapsed="false">
      <c r="A154" s="277" t="s">
        <v>994</v>
      </c>
      <c r="B154" s="106" t="s">
        <v>5334</v>
      </c>
    </row>
    <row r="155" customFormat="false" ht="15" hidden="false" customHeight="false" outlineLevel="0" collapsed="false">
      <c r="A155" s="277" t="s">
        <v>5458</v>
      </c>
      <c r="B155" s="106" t="s">
        <v>5459</v>
      </c>
    </row>
    <row r="156" customFormat="false" ht="15" hidden="false" customHeight="false" outlineLevel="0" collapsed="false">
      <c r="A156" s="277" t="s">
        <v>5460</v>
      </c>
      <c r="B156" s="106" t="s">
        <v>5461</v>
      </c>
    </row>
    <row r="157" customFormat="false" ht="15" hidden="false" customHeight="false" outlineLevel="0" collapsed="false">
      <c r="A157" s="277" t="s">
        <v>1444</v>
      </c>
      <c r="B157" s="106" t="s">
        <v>5462</v>
      </c>
    </row>
    <row r="158" customFormat="false" ht="15" hidden="false" customHeight="false" outlineLevel="0" collapsed="false">
      <c r="A158" s="277" t="s">
        <v>1446</v>
      </c>
      <c r="B158" s="106" t="s">
        <v>5463</v>
      </c>
    </row>
    <row r="159" customFormat="false" ht="15" hidden="false" customHeight="false" outlineLevel="0" collapsed="false">
      <c r="A159" s="277" t="s">
        <v>860</v>
      </c>
      <c r="B159" s="106" t="s">
        <v>5464</v>
      </c>
    </row>
    <row r="160" customFormat="false" ht="15" hidden="false" customHeight="false" outlineLevel="0" collapsed="false">
      <c r="A160" s="277" t="s">
        <v>1511</v>
      </c>
      <c r="B160" s="106" t="s">
        <v>5465</v>
      </c>
    </row>
    <row r="161" customFormat="false" ht="15" hidden="false" customHeight="false" outlineLevel="0" collapsed="false">
      <c r="A161" s="277" t="s">
        <v>1512</v>
      </c>
      <c r="B161" s="106" t="s">
        <v>5466</v>
      </c>
    </row>
    <row r="162" customFormat="false" ht="15" hidden="false" customHeight="false" outlineLevel="0" collapsed="false">
      <c r="A162" s="277" t="s">
        <v>1565</v>
      </c>
      <c r="B162" s="106" t="s">
        <v>5467</v>
      </c>
    </row>
    <row r="163" customFormat="false" ht="15" hidden="false" customHeight="false" outlineLevel="0" collapsed="false">
      <c r="A163" s="277" t="s">
        <v>1567</v>
      </c>
      <c r="B163" s="106" t="s">
        <v>5468</v>
      </c>
    </row>
    <row r="164" customFormat="false" ht="15" hidden="false" customHeight="false" outlineLevel="0" collapsed="false">
      <c r="A164" s="277" t="s">
        <v>1579</v>
      </c>
      <c r="B164" s="106" t="s">
        <v>5469</v>
      </c>
    </row>
    <row r="165" customFormat="false" ht="15" hidden="false" customHeight="false" outlineLevel="0" collapsed="false">
      <c r="A165" s="277" t="s">
        <v>5470</v>
      </c>
      <c r="B165" s="106" t="s">
        <v>5471</v>
      </c>
    </row>
    <row r="166" customFormat="false" ht="15" hidden="false" customHeight="false" outlineLevel="0" collapsed="false">
      <c r="A166" s="277" t="s">
        <v>5472</v>
      </c>
      <c r="B166" s="106" t="s">
        <v>5473</v>
      </c>
    </row>
    <row r="167" customFormat="false" ht="15" hidden="false" customHeight="false" outlineLevel="0" collapsed="false">
      <c r="A167" s="277" t="s">
        <v>1885</v>
      </c>
      <c r="B167" s="106" t="s">
        <v>5474</v>
      </c>
    </row>
    <row r="168" customFormat="false" ht="15" hidden="false" customHeight="false" outlineLevel="0" collapsed="false">
      <c r="A168" s="277" t="s">
        <v>5475</v>
      </c>
      <c r="B168" s="106" t="s">
        <v>5476</v>
      </c>
    </row>
    <row r="169" customFormat="false" ht="15" hidden="false" customHeight="false" outlineLevel="0" collapsed="false">
      <c r="A169" s="277" t="s">
        <v>1619</v>
      </c>
      <c r="B169" s="106" t="s">
        <v>5477</v>
      </c>
    </row>
    <row r="170" customFormat="false" ht="15" hidden="false" customHeight="false" outlineLevel="0" collapsed="false">
      <c r="A170" s="277" t="s">
        <v>5478</v>
      </c>
      <c r="B170" s="106" t="s">
        <v>5479</v>
      </c>
    </row>
    <row r="171" customFormat="false" ht="15" hidden="false" customHeight="false" outlineLevel="0" collapsed="false">
      <c r="A171" s="277" t="s">
        <v>5480</v>
      </c>
      <c r="B171" s="106" t="s">
        <v>5481</v>
      </c>
    </row>
    <row r="172" customFormat="false" ht="15" hidden="false" customHeight="false" outlineLevel="0" collapsed="false">
      <c r="A172" s="277" t="s">
        <v>1657</v>
      </c>
      <c r="B172" s="106" t="s">
        <v>5482</v>
      </c>
    </row>
    <row r="173" customFormat="false" ht="15" hidden="false" customHeight="false" outlineLevel="0" collapsed="false">
      <c r="A173" s="277" t="s">
        <v>1656</v>
      </c>
      <c r="B173" s="106" t="s">
        <v>5483</v>
      </c>
    </row>
    <row r="174" customFormat="false" ht="15" hidden="false" customHeight="false" outlineLevel="0" collapsed="false">
      <c r="A174" s="277" t="s">
        <v>5484</v>
      </c>
      <c r="B174" s="106" t="s">
        <v>5485</v>
      </c>
    </row>
    <row r="175" customFormat="false" ht="15" hidden="false" customHeight="false" outlineLevel="0" collapsed="false">
      <c r="A175" s="277" t="s">
        <v>5486</v>
      </c>
      <c r="B175" s="106" t="s">
        <v>5487</v>
      </c>
    </row>
    <row r="176" customFormat="false" ht="15" hidden="false" customHeight="false" outlineLevel="0" collapsed="false">
      <c r="A176" s="277" t="s">
        <v>1645</v>
      </c>
      <c r="B176" s="106" t="s">
        <v>5488</v>
      </c>
    </row>
    <row r="177" customFormat="false" ht="15" hidden="false" customHeight="false" outlineLevel="0" collapsed="false">
      <c r="A177" s="277" t="s">
        <v>1692</v>
      </c>
      <c r="B177" s="106" t="s">
        <v>5489</v>
      </c>
    </row>
    <row r="178" customFormat="false" ht="15" hidden="false" customHeight="false" outlineLevel="0" collapsed="false">
      <c r="A178" s="277" t="s">
        <v>3975</v>
      </c>
      <c r="B178" s="106" t="s">
        <v>5490</v>
      </c>
    </row>
    <row r="179" customFormat="false" ht="15" hidden="false" customHeight="false" outlineLevel="0" collapsed="false">
      <c r="A179" s="277" t="s">
        <v>5491</v>
      </c>
      <c r="B179" s="106" t="s">
        <v>5492</v>
      </c>
    </row>
    <row r="180" customFormat="false" ht="15" hidden="false" customHeight="false" outlineLevel="0" collapsed="false">
      <c r="A180" s="277" t="s">
        <v>5493</v>
      </c>
      <c r="B180" s="106" t="s">
        <v>5494</v>
      </c>
    </row>
    <row r="181" customFormat="false" ht="15" hidden="false" customHeight="false" outlineLevel="0" collapsed="false">
      <c r="A181" s="277" t="s">
        <v>5495</v>
      </c>
      <c r="B181" s="106" t="s">
        <v>5496</v>
      </c>
    </row>
    <row r="182" customFormat="false" ht="15" hidden="false" customHeight="false" outlineLevel="0" collapsed="false">
      <c r="A182" s="277" t="s">
        <v>5497</v>
      </c>
      <c r="B182" s="106" t="s">
        <v>5498</v>
      </c>
    </row>
    <row r="183" customFormat="false" ht="15" hidden="false" customHeight="false" outlineLevel="0" collapsed="false">
      <c r="A183" s="277" t="s">
        <v>5499</v>
      </c>
      <c r="B183" s="106" t="s">
        <v>5500</v>
      </c>
    </row>
    <row r="184" customFormat="false" ht="15" hidden="false" customHeight="false" outlineLevel="0" collapsed="false">
      <c r="A184" s="277" t="s">
        <v>1120</v>
      </c>
      <c r="B184" s="106" t="s">
        <v>5501</v>
      </c>
    </row>
    <row r="185" customFormat="false" ht="15" hidden="false" customHeight="false" outlineLevel="0" collapsed="false">
      <c r="A185" s="277" t="s">
        <v>5502</v>
      </c>
      <c r="B185" s="106" t="s">
        <v>5479</v>
      </c>
    </row>
    <row r="186" customFormat="false" ht="15" hidden="false" customHeight="false" outlineLevel="0" collapsed="false">
      <c r="A186" s="277" t="s">
        <v>5503</v>
      </c>
      <c r="B186" s="106" t="s">
        <v>5504</v>
      </c>
    </row>
    <row r="187" customFormat="false" ht="15" hidden="false" customHeight="false" outlineLevel="0" collapsed="false">
      <c r="A187" s="277" t="s">
        <v>5505</v>
      </c>
      <c r="B187" s="106" t="s">
        <v>5482</v>
      </c>
    </row>
    <row r="188" customFormat="false" ht="15" hidden="false" customHeight="false" outlineLevel="0" collapsed="false">
      <c r="A188" s="277" t="s">
        <v>1800</v>
      </c>
      <c r="B188" s="106" t="s">
        <v>5506</v>
      </c>
    </row>
    <row r="189" customFormat="false" ht="15" hidden="false" customHeight="false" outlineLevel="0" collapsed="false">
      <c r="A189" s="277" t="s">
        <v>5507</v>
      </c>
      <c r="B189" s="106" t="s">
        <v>5508</v>
      </c>
    </row>
    <row r="190" customFormat="false" ht="15" hidden="false" customHeight="false" outlineLevel="0" collapsed="false">
      <c r="A190" s="277" t="s">
        <v>1796</v>
      </c>
      <c r="B190" s="106" t="s">
        <v>5509</v>
      </c>
    </row>
    <row r="191" customFormat="false" ht="15" hidden="false" customHeight="false" outlineLevel="0" collapsed="false">
      <c r="A191" s="277" t="s">
        <v>5510</v>
      </c>
      <c r="B191" s="106" t="s">
        <v>5511</v>
      </c>
    </row>
    <row r="192" customFormat="false" ht="15" hidden="false" customHeight="false" outlineLevel="0" collapsed="false">
      <c r="A192" s="277" t="s">
        <v>5512</v>
      </c>
      <c r="B192" s="106" t="s">
        <v>5513</v>
      </c>
    </row>
    <row r="193" customFormat="false" ht="15" hidden="false" customHeight="false" outlineLevel="0" collapsed="false">
      <c r="A193" s="277" t="s">
        <v>5514</v>
      </c>
      <c r="B193" s="106" t="s">
        <v>5515</v>
      </c>
    </row>
    <row r="194" customFormat="false" ht="15" hidden="false" customHeight="false" outlineLevel="0" collapsed="false">
      <c r="A194" s="277" t="s">
        <v>5516</v>
      </c>
      <c r="B194" s="106" t="s">
        <v>5517</v>
      </c>
    </row>
    <row r="195" customFormat="false" ht="15" hidden="false" customHeight="false" outlineLevel="0" collapsed="false">
      <c r="A195" s="277" t="s">
        <v>5518</v>
      </c>
      <c r="B195" s="106" t="s">
        <v>5519</v>
      </c>
    </row>
    <row r="196" customFormat="false" ht="15" hidden="false" customHeight="false" outlineLevel="0" collapsed="false">
      <c r="A196" s="277" t="s">
        <v>5520</v>
      </c>
      <c r="B196" s="106" t="s">
        <v>5521</v>
      </c>
    </row>
    <row r="197" customFormat="false" ht="15" hidden="false" customHeight="false" outlineLevel="0" collapsed="false">
      <c r="A197" s="277" t="s">
        <v>5522</v>
      </c>
      <c r="B197" s="106" t="s">
        <v>5523</v>
      </c>
    </row>
    <row r="198" customFormat="false" ht="15" hidden="false" customHeight="false" outlineLevel="0" collapsed="false">
      <c r="A198" s="277" t="s">
        <v>1878</v>
      </c>
      <c r="B198" s="106" t="s">
        <v>5492</v>
      </c>
    </row>
    <row r="199" customFormat="false" ht="15" hidden="false" customHeight="false" outlineLevel="0" collapsed="false">
      <c r="A199" s="277" t="s">
        <v>5524</v>
      </c>
      <c r="B199" s="106" t="s">
        <v>5525</v>
      </c>
    </row>
    <row r="200" customFormat="false" ht="15" hidden="false" customHeight="false" outlineLevel="0" collapsed="false">
      <c r="A200" s="277" t="s">
        <v>1873</v>
      </c>
      <c r="B200" s="106" t="s">
        <v>5526</v>
      </c>
    </row>
    <row r="201" customFormat="false" ht="15" hidden="false" customHeight="false" outlineLevel="0" collapsed="false">
      <c r="A201" s="277" t="s">
        <v>1868</v>
      </c>
      <c r="B201" s="106" t="s">
        <v>5527</v>
      </c>
    </row>
    <row r="202" customFormat="false" ht="15" hidden="false" customHeight="false" outlineLevel="0" collapsed="false">
      <c r="A202" s="277" t="s">
        <v>5528</v>
      </c>
      <c r="B202" s="106" t="s">
        <v>5529</v>
      </c>
    </row>
    <row r="203" customFormat="false" ht="15" hidden="false" customHeight="false" outlineLevel="0" collapsed="false">
      <c r="A203" s="277" t="s">
        <v>5530</v>
      </c>
      <c r="B203" s="106" t="s">
        <v>5531</v>
      </c>
    </row>
    <row r="204" customFormat="false" ht="15" hidden="false" customHeight="false" outlineLevel="0" collapsed="false">
      <c r="A204" s="277" t="s">
        <v>1570</v>
      </c>
      <c r="B204" s="106" t="s">
        <v>5532</v>
      </c>
    </row>
    <row r="205" customFormat="false" ht="15" hidden="false" customHeight="false" outlineLevel="0" collapsed="false">
      <c r="A205" s="277" t="s">
        <v>5533</v>
      </c>
      <c r="B205" s="106" t="s">
        <v>5534</v>
      </c>
    </row>
    <row r="206" customFormat="false" ht="15" hidden="false" customHeight="false" outlineLevel="0" collapsed="false">
      <c r="A206" s="277" t="s">
        <v>1294</v>
      </c>
      <c r="B206" s="106" t="s">
        <v>5535</v>
      </c>
    </row>
    <row r="207" customFormat="false" ht="15" hidden="false" customHeight="false" outlineLevel="0" collapsed="false">
      <c r="A207" s="277" t="s">
        <v>1074</v>
      </c>
      <c r="B207" s="106" t="s">
        <v>5536</v>
      </c>
    </row>
    <row r="208" customFormat="false" ht="15" hidden="false" customHeight="false" outlineLevel="0" collapsed="false">
      <c r="A208" s="277" t="s">
        <v>899</v>
      </c>
      <c r="B208" s="106" t="s">
        <v>5537</v>
      </c>
    </row>
    <row r="209" customFormat="false" ht="15" hidden="false" customHeight="false" outlineLevel="0" collapsed="false">
      <c r="A209" s="277" t="s">
        <v>1259</v>
      </c>
      <c r="B209" s="106" t="s">
        <v>5538</v>
      </c>
    </row>
    <row r="210" customFormat="false" ht="15" hidden="false" customHeight="false" outlineLevel="0" collapsed="false">
      <c r="A210" s="277" t="s">
        <v>894</v>
      </c>
      <c r="B210" s="106" t="s">
        <v>4167</v>
      </c>
    </row>
    <row r="211" customFormat="false" ht="15" hidden="false" customHeight="false" outlineLevel="0" collapsed="false">
      <c r="A211" s="277" t="s">
        <v>892</v>
      </c>
      <c r="B211" s="106" t="s">
        <v>4165</v>
      </c>
    </row>
    <row r="212" customFormat="false" ht="15" hidden="false" customHeight="false" outlineLevel="0" collapsed="false">
      <c r="A212" s="277" t="s">
        <v>113</v>
      </c>
      <c r="B212" s="106" t="s">
        <v>114</v>
      </c>
    </row>
    <row r="213" customFormat="false" ht="15" hidden="false" customHeight="false" outlineLevel="0" collapsed="false">
      <c r="A213" s="277" t="s">
        <v>115</v>
      </c>
      <c r="B213" s="106" t="s">
        <v>116</v>
      </c>
    </row>
    <row r="214" customFormat="false" ht="15" hidden="false" customHeight="false" outlineLevel="0" collapsed="false">
      <c r="A214" s="277" t="s">
        <v>121</v>
      </c>
      <c r="B214" s="106" t="s">
        <v>122</v>
      </c>
    </row>
    <row r="215" customFormat="false" ht="15" hidden="false" customHeight="false" outlineLevel="0" collapsed="false">
      <c r="A215" s="277" t="s">
        <v>118</v>
      </c>
      <c r="B215" s="106" t="s">
        <v>119</v>
      </c>
    </row>
    <row r="216" customFormat="false" ht="15" hidden="false" customHeight="false" outlineLevel="0" collapsed="false">
      <c r="A216" s="277" t="s">
        <v>126</v>
      </c>
      <c r="B216" s="106" t="s">
        <v>127</v>
      </c>
    </row>
    <row r="217" customFormat="false" ht="15" hidden="false" customHeight="false" outlineLevel="0" collapsed="false">
      <c r="A217" s="277" t="s">
        <v>124</v>
      </c>
      <c r="B217" s="106" t="s">
        <v>125</v>
      </c>
    </row>
    <row r="218" customFormat="false" ht="15" hidden="false" customHeight="false" outlineLevel="0" collapsed="false">
      <c r="A218" s="277" t="s">
        <v>131</v>
      </c>
      <c r="B218" s="106" t="s">
        <v>132</v>
      </c>
    </row>
    <row r="219" customFormat="false" ht="15" hidden="false" customHeight="false" outlineLevel="0" collapsed="false">
      <c r="A219" s="277" t="s">
        <v>129</v>
      </c>
      <c r="B219" s="106" t="s">
        <v>130</v>
      </c>
    </row>
    <row r="220" customFormat="false" ht="15" hidden="false" customHeight="false" outlineLevel="0" collapsed="false">
      <c r="A220" s="277" t="s">
        <v>69</v>
      </c>
      <c r="B220" s="106" t="s">
        <v>70</v>
      </c>
    </row>
    <row r="221" customFormat="false" ht="15" hidden="false" customHeight="false" outlineLevel="0" collapsed="false">
      <c r="A221" s="277" t="s">
        <v>67</v>
      </c>
      <c r="B221" s="106" t="s">
        <v>5539</v>
      </c>
    </row>
    <row r="222" customFormat="false" ht="15" hidden="false" customHeight="false" outlineLevel="0" collapsed="false">
      <c r="A222" s="277" t="s">
        <v>74</v>
      </c>
      <c r="B222" s="106" t="s">
        <v>75</v>
      </c>
    </row>
    <row r="223" customFormat="false" ht="15" hidden="false" customHeight="false" outlineLevel="0" collapsed="false">
      <c r="A223" s="277" t="s">
        <v>72</v>
      </c>
      <c r="B223" s="106" t="s">
        <v>73</v>
      </c>
    </row>
    <row r="224" customFormat="false" ht="15" hidden="false" customHeight="false" outlineLevel="0" collapsed="false">
      <c r="A224" s="277" t="s">
        <v>79</v>
      </c>
      <c r="B224" s="106" t="s">
        <v>80</v>
      </c>
    </row>
    <row r="225" customFormat="false" ht="15" hidden="false" customHeight="false" outlineLevel="0" collapsed="false">
      <c r="A225" s="277" t="s">
        <v>77</v>
      </c>
      <c r="B225" s="106" t="s">
        <v>78</v>
      </c>
    </row>
    <row r="226" customFormat="false" ht="15" hidden="false" customHeight="false" outlineLevel="0" collapsed="false">
      <c r="A226" s="277" t="s">
        <v>85</v>
      </c>
      <c r="B226" s="106" t="s">
        <v>86</v>
      </c>
    </row>
    <row r="227" customFormat="false" ht="15" hidden="false" customHeight="false" outlineLevel="0" collapsed="false">
      <c r="A227" s="277" t="s">
        <v>82</v>
      </c>
      <c r="B227" s="106" t="s">
        <v>83</v>
      </c>
    </row>
    <row r="228" customFormat="false" ht="15" hidden="false" customHeight="false" outlineLevel="0" collapsed="false">
      <c r="A228" s="277" t="s">
        <v>90</v>
      </c>
      <c r="B228" s="106" t="s">
        <v>91</v>
      </c>
    </row>
    <row r="229" customFormat="false" ht="15" hidden="false" customHeight="false" outlineLevel="0" collapsed="false">
      <c r="A229" s="277" t="s">
        <v>88</v>
      </c>
      <c r="B229" s="106" t="s">
        <v>89</v>
      </c>
    </row>
    <row r="230" customFormat="false" ht="15" hidden="false" customHeight="false" outlineLevel="0" collapsed="false">
      <c r="A230" s="277" t="s">
        <v>95</v>
      </c>
      <c r="B230" s="106" t="s">
        <v>96</v>
      </c>
    </row>
    <row r="231" customFormat="false" ht="15" hidden="false" customHeight="false" outlineLevel="0" collapsed="false">
      <c r="A231" s="277" t="s">
        <v>93</v>
      </c>
      <c r="B231" s="106" t="s">
        <v>94</v>
      </c>
    </row>
    <row r="232" customFormat="false" ht="15" hidden="false" customHeight="false" outlineLevel="0" collapsed="false">
      <c r="A232" s="277" t="s">
        <v>5540</v>
      </c>
      <c r="B232" s="106" t="s">
        <v>5541</v>
      </c>
    </row>
    <row r="233" customFormat="false" ht="15" hidden="false" customHeight="false" outlineLevel="0" collapsed="false">
      <c r="A233" s="277" t="s">
        <v>98</v>
      </c>
      <c r="B233" s="106" t="s">
        <v>99</v>
      </c>
    </row>
    <row r="234" customFormat="false" ht="15" hidden="false" customHeight="false" outlineLevel="0" collapsed="false">
      <c r="A234" s="277" t="s">
        <v>104</v>
      </c>
      <c r="B234" s="106" t="s">
        <v>105</v>
      </c>
    </row>
    <row r="235" customFormat="false" ht="15" hidden="false" customHeight="false" outlineLevel="0" collapsed="false">
      <c r="A235" s="277" t="s">
        <v>101</v>
      </c>
      <c r="B235" s="106" t="s">
        <v>102</v>
      </c>
    </row>
    <row r="236" customFormat="false" ht="15" hidden="false" customHeight="false" outlineLevel="0" collapsed="false">
      <c r="A236" s="277" t="s">
        <v>109</v>
      </c>
      <c r="B236" s="106" t="s">
        <v>110</v>
      </c>
    </row>
    <row r="237" customFormat="false" ht="15" hidden="false" customHeight="false" outlineLevel="0" collapsed="false">
      <c r="A237" s="277" t="s">
        <v>107</v>
      </c>
      <c r="B237" s="106" t="s">
        <v>108</v>
      </c>
    </row>
    <row r="238" customFormat="false" ht="15" hidden="false" customHeight="false" outlineLevel="0" collapsed="false">
      <c r="A238" s="277" t="s">
        <v>4882</v>
      </c>
      <c r="B238" s="106" t="s">
        <v>5542</v>
      </c>
    </row>
    <row r="239" customFormat="false" ht="15" hidden="false" customHeight="false" outlineLevel="0" collapsed="false">
      <c r="A239" s="277" t="s">
        <v>4884</v>
      </c>
      <c r="B239" s="106" t="s">
        <v>5543</v>
      </c>
    </row>
    <row r="240" customFormat="false" ht="15" hidden="false" customHeight="false" outlineLevel="0" collapsed="false">
      <c r="A240" s="277" t="s">
        <v>4886</v>
      </c>
      <c r="B240" s="106" t="s">
        <v>5544</v>
      </c>
    </row>
    <row r="241" customFormat="false" ht="15" hidden="false" customHeight="false" outlineLevel="0" collapsed="false">
      <c r="A241" s="277" t="s">
        <v>1210</v>
      </c>
      <c r="B241" s="106" t="s">
        <v>5545</v>
      </c>
    </row>
    <row r="242" customFormat="false" ht="15" hidden="false" customHeight="false" outlineLevel="0" collapsed="false">
      <c r="A242" s="277" t="s">
        <v>4889</v>
      </c>
      <c r="B242" s="106" t="s">
        <v>5546</v>
      </c>
    </row>
    <row r="243" customFormat="false" ht="15" hidden="false" customHeight="false" outlineLevel="0" collapsed="false">
      <c r="A243" s="277" t="s">
        <v>5547</v>
      </c>
      <c r="B243" s="106" t="s">
        <v>5548</v>
      </c>
    </row>
    <row r="244" customFormat="false" ht="15" hidden="false" customHeight="false" outlineLevel="0" collapsed="false">
      <c r="A244" s="277" t="s">
        <v>622</v>
      </c>
      <c r="B244" s="106" t="s">
        <v>5549</v>
      </c>
    </row>
    <row r="245" customFormat="false" ht="15" hidden="false" customHeight="false" outlineLevel="0" collapsed="false">
      <c r="A245" s="277" t="s">
        <v>5550</v>
      </c>
      <c r="B245" s="106" t="s">
        <v>5371</v>
      </c>
    </row>
    <row r="246" customFormat="false" ht="15" hidden="false" customHeight="false" outlineLevel="0" collapsed="false">
      <c r="A246" s="277" t="s">
        <v>150</v>
      </c>
      <c r="B246" s="106" t="s">
        <v>4167</v>
      </c>
    </row>
    <row r="247" customFormat="false" ht="15" hidden="false" customHeight="false" outlineLevel="0" collapsed="false">
      <c r="A247" s="277" t="s">
        <v>148</v>
      </c>
      <c r="B247" s="106" t="s">
        <v>4165</v>
      </c>
    </row>
    <row r="248" customFormat="false" ht="15" hidden="false" customHeight="false" outlineLevel="0" collapsed="false">
      <c r="A248" s="277" t="s">
        <v>156</v>
      </c>
      <c r="B248" s="106" t="s">
        <v>4173</v>
      </c>
    </row>
    <row r="249" customFormat="false" ht="15" hidden="false" customHeight="false" outlineLevel="0" collapsed="false">
      <c r="A249" s="277" t="s">
        <v>154</v>
      </c>
      <c r="B249" s="106" t="s">
        <v>4171</v>
      </c>
    </row>
    <row r="250" customFormat="false" ht="15" hidden="false" customHeight="false" outlineLevel="0" collapsed="false">
      <c r="A250" s="277" t="s">
        <v>5551</v>
      </c>
      <c r="B250" s="106" t="s">
        <v>5552</v>
      </c>
    </row>
    <row r="251" customFormat="false" ht="15" hidden="false" customHeight="false" outlineLevel="0" collapsed="false">
      <c r="A251" s="277" t="s">
        <v>5553</v>
      </c>
      <c r="B251" s="106" t="s">
        <v>5535</v>
      </c>
    </row>
    <row r="252" customFormat="false" ht="15" hidden="false" customHeight="false" outlineLevel="0" collapsed="false">
      <c r="A252" s="277" t="s">
        <v>3083</v>
      </c>
      <c r="B252" s="106" t="s">
        <v>5554</v>
      </c>
    </row>
    <row r="253" customFormat="false" ht="15" hidden="false" customHeight="false" outlineLevel="0" collapsed="false">
      <c r="A253" s="277" t="s">
        <v>3056</v>
      </c>
      <c r="B253" s="106" t="s">
        <v>5555</v>
      </c>
    </row>
    <row r="254" customFormat="false" ht="15" hidden="false" customHeight="false" outlineLevel="0" collapsed="false">
      <c r="A254" s="277" t="s">
        <v>5556</v>
      </c>
      <c r="B254" s="106" t="s">
        <v>5557</v>
      </c>
    </row>
    <row r="255" customFormat="false" ht="15" hidden="false" customHeight="false" outlineLevel="0" collapsed="false">
      <c r="A255" s="277" t="s">
        <v>3061</v>
      </c>
      <c r="B255" s="106" t="s">
        <v>5558</v>
      </c>
    </row>
    <row r="256" customFormat="false" ht="15" hidden="false" customHeight="false" outlineLevel="0" collapsed="false">
      <c r="A256" s="277" t="s">
        <v>3063</v>
      </c>
      <c r="B256" s="106" t="s">
        <v>5559</v>
      </c>
    </row>
    <row r="257" customFormat="false" ht="15" hidden="false" customHeight="false" outlineLevel="0" collapsed="false">
      <c r="A257" s="277" t="s">
        <v>3065</v>
      </c>
      <c r="B257" s="106" t="s">
        <v>5560</v>
      </c>
    </row>
    <row r="258" customFormat="false" ht="15" hidden="false" customHeight="false" outlineLevel="0" collapsed="false">
      <c r="A258" s="277" t="s">
        <v>5561</v>
      </c>
      <c r="B258" s="106" t="s">
        <v>5562</v>
      </c>
    </row>
    <row r="259" customFormat="false" ht="15" hidden="false" customHeight="false" outlineLevel="0" collapsed="false">
      <c r="A259" s="277" t="s">
        <v>5563</v>
      </c>
      <c r="B259" s="106" t="s">
        <v>5463</v>
      </c>
    </row>
    <row r="260" customFormat="false" ht="15" hidden="false" customHeight="false" outlineLevel="0" collapsed="false">
      <c r="A260" s="277" t="s">
        <v>5564</v>
      </c>
      <c r="B260" s="106" t="s">
        <v>5565</v>
      </c>
    </row>
    <row r="261" customFormat="false" ht="15" hidden="false" customHeight="false" outlineLevel="0" collapsed="false">
      <c r="A261" s="277" t="s">
        <v>5566</v>
      </c>
      <c r="B261" s="106" t="s">
        <v>5567</v>
      </c>
    </row>
    <row r="262" customFormat="false" ht="15" hidden="false" customHeight="false" outlineLevel="0" collapsed="false">
      <c r="A262" s="277" t="s">
        <v>5568</v>
      </c>
      <c r="B262" s="106" t="s">
        <v>5569</v>
      </c>
    </row>
    <row r="263" customFormat="false" ht="15" hidden="false" customHeight="false" outlineLevel="0" collapsed="false">
      <c r="A263" s="277" t="s">
        <v>5570</v>
      </c>
      <c r="B263" s="106" t="s">
        <v>5571</v>
      </c>
    </row>
    <row r="264" customFormat="false" ht="15" hidden="false" customHeight="false" outlineLevel="0" collapsed="false">
      <c r="A264" s="277" t="s">
        <v>2992</v>
      </c>
      <c r="B264" s="106" t="s">
        <v>5572</v>
      </c>
    </row>
    <row r="265" customFormat="false" ht="15" hidden="false" customHeight="false" outlineLevel="0" collapsed="false">
      <c r="A265" s="277" t="s">
        <v>5573</v>
      </c>
      <c r="B265" s="106" t="s">
        <v>5574</v>
      </c>
    </row>
    <row r="266" customFormat="false" ht="15" hidden="false" customHeight="false" outlineLevel="0" collapsed="false">
      <c r="A266" s="277" t="s">
        <v>5575</v>
      </c>
      <c r="B266" s="106" t="s">
        <v>5576</v>
      </c>
    </row>
    <row r="267" customFormat="false" ht="15" hidden="false" customHeight="false" outlineLevel="0" collapsed="false">
      <c r="A267" s="277" t="s">
        <v>5577</v>
      </c>
      <c r="B267" s="106" t="s">
        <v>5578</v>
      </c>
    </row>
    <row r="268" customFormat="false" ht="15" hidden="false" customHeight="false" outlineLevel="0" collapsed="false">
      <c r="A268" s="277" t="s">
        <v>5579</v>
      </c>
      <c r="B268" s="106" t="s">
        <v>5580</v>
      </c>
    </row>
    <row r="269" customFormat="false" ht="15" hidden="false" customHeight="false" outlineLevel="0" collapsed="false">
      <c r="A269" s="277" t="s">
        <v>269</v>
      </c>
      <c r="B269" s="106" t="s">
        <v>5463</v>
      </c>
    </row>
    <row r="270" customFormat="false" ht="15" hidden="false" customHeight="false" outlineLevel="0" collapsed="false">
      <c r="A270" s="277" t="s">
        <v>268</v>
      </c>
      <c r="B270" s="106" t="s">
        <v>5462</v>
      </c>
    </row>
    <row r="271" customFormat="false" ht="15" hidden="false" customHeight="false" outlineLevel="0" collapsed="false">
      <c r="A271" s="277" t="s">
        <v>3005</v>
      </c>
      <c r="B271" s="106" t="s">
        <v>5581</v>
      </c>
    </row>
    <row r="272" customFormat="false" ht="15" hidden="false" customHeight="false" outlineLevel="0" collapsed="false">
      <c r="A272" s="277" t="s">
        <v>3003</v>
      </c>
      <c r="B272" s="106" t="s">
        <v>5582</v>
      </c>
    </row>
    <row r="273" customFormat="false" ht="15" hidden="false" customHeight="false" outlineLevel="0" collapsed="false">
      <c r="A273" s="277" t="s">
        <v>3118</v>
      </c>
      <c r="B273" s="106" t="s">
        <v>5464</v>
      </c>
    </row>
    <row r="274" customFormat="false" ht="15" hidden="false" customHeight="false" outlineLevel="0" collapsed="false">
      <c r="A274" s="277" t="s">
        <v>3123</v>
      </c>
      <c r="B274" s="106" t="s">
        <v>5583</v>
      </c>
    </row>
    <row r="275" customFormat="false" ht="15" hidden="false" customHeight="false" outlineLevel="0" collapsed="false">
      <c r="A275" s="277" t="s">
        <v>3127</v>
      </c>
      <c r="B275" s="106" t="s">
        <v>5584</v>
      </c>
    </row>
    <row r="276" customFormat="false" ht="15" hidden="false" customHeight="false" outlineLevel="0" collapsed="false">
      <c r="A276" s="277" t="s">
        <v>5585</v>
      </c>
      <c r="B276" s="106" t="s">
        <v>5586</v>
      </c>
    </row>
    <row r="277" customFormat="false" ht="15" hidden="false" customHeight="false" outlineLevel="0" collapsed="false">
      <c r="A277" s="277" t="s">
        <v>5587</v>
      </c>
      <c r="B277" s="106" t="s">
        <v>5588</v>
      </c>
    </row>
    <row r="278" customFormat="false" ht="15" hidden="false" customHeight="false" outlineLevel="0" collapsed="false">
      <c r="A278" s="277" t="s">
        <v>5589</v>
      </c>
      <c r="B278" s="106" t="s">
        <v>5482</v>
      </c>
    </row>
    <row r="279" customFormat="false" ht="15" hidden="false" customHeight="false" outlineLevel="0" collapsed="false">
      <c r="A279" s="277" t="s">
        <v>5590</v>
      </c>
      <c r="B279" s="106" t="s">
        <v>5485</v>
      </c>
    </row>
    <row r="280" customFormat="false" ht="15" hidden="false" customHeight="false" outlineLevel="0" collapsed="false">
      <c r="A280" s="277" t="s">
        <v>5591</v>
      </c>
      <c r="B280" s="106" t="s">
        <v>5592</v>
      </c>
    </row>
    <row r="281" customFormat="false" ht="15" hidden="false" customHeight="false" outlineLevel="0" collapsed="false">
      <c r="A281" s="277" t="s">
        <v>5593</v>
      </c>
      <c r="B281" s="106" t="s">
        <v>5488</v>
      </c>
    </row>
    <row r="282" customFormat="false" ht="15" hidden="false" customHeight="false" outlineLevel="0" collapsed="false">
      <c r="A282" s="277" t="s">
        <v>5594</v>
      </c>
      <c r="B282" s="106" t="s">
        <v>5595</v>
      </c>
    </row>
    <row r="283" customFormat="false" ht="15" hidden="false" customHeight="false" outlineLevel="0" collapsed="false">
      <c r="A283" s="277" t="s">
        <v>5596</v>
      </c>
      <c r="B283" s="106" t="s">
        <v>5489</v>
      </c>
    </row>
    <row r="284" customFormat="false" ht="15" hidden="false" customHeight="false" outlineLevel="0" collapsed="false">
      <c r="A284" s="277" t="s">
        <v>5597</v>
      </c>
      <c r="B284" s="106" t="s">
        <v>5598</v>
      </c>
    </row>
    <row r="285" customFormat="false" ht="15" hidden="false" customHeight="false" outlineLevel="0" collapsed="false">
      <c r="A285" s="277" t="s">
        <v>5599</v>
      </c>
      <c r="B285" s="106" t="s">
        <v>5492</v>
      </c>
    </row>
    <row r="286" customFormat="false" ht="15" hidden="false" customHeight="false" outlineLevel="0" collapsed="false">
      <c r="A286" s="277" t="s">
        <v>5600</v>
      </c>
      <c r="B286" s="106" t="s">
        <v>5496</v>
      </c>
    </row>
    <row r="287" customFormat="false" ht="15" hidden="false" customHeight="false" outlineLevel="0" collapsed="false">
      <c r="A287" s="277" t="s">
        <v>5601</v>
      </c>
      <c r="B287" s="106" t="s">
        <v>5498</v>
      </c>
    </row>
    <row r="288" customFormat="false" ht="15" hidden="false" customHeight="false" outlineLevel="0" collapsed="false">
      <c r="A288" s="277" t="s">
        <v>5602</v>
      </c>
      <c r="B288" s="106" t="s">
        <v>5603</v>
      </c>
    </row>
    <row r="289" customFormat="false" ht="15" hidden="false" customHeight="false" outlineLevel="0" collapsed="false">
      <c r="A289" s="277" t="s">
        <v>5604</v>
      </c>
      <c r="B289" s="106" t="s">
        <v>5605</v>
      </c>
    </row>
    <row r="290" customFormat="false" ht="15" hidden="false" customHeight="false" outlineLevel="0" collapsed="false">
      <c r="A290" s="277" t="s">
        <v>5606</v>
      </c>
      <c r="B290" s="106" t="s">
        <v>5607</v>
      </c>
    </row>
    <row r="291" customFormat="false" ht="15" hidden="false" customHeight="false" outlineLevel="0" collapsed="false">
      <c r="A291" s="277" t="s">
        <v>5608</v>
      </c>
      <c r="B291" s="106" t="s">
        <v>5609</v>
      </c>
    </row>
    <row r="292" customFormat="false" ht="15" hidden="false" customHeight="false" outlineLevel="0" collapsed="false">
      <c r="A292" s="277" t="s">
        <v>5610</v>
      </c>
      <c r="B292" s="106" t="s">
        <v>5611</v>
      </c>
    </row>
    <row r="293" customFormat="false" ht="15" hidden="false" customHeight="false" outlineLevel="0" collapsed="false">
      <c r="A293" s="277" t="s">
        <v>5612</v>
      </c>
      <c r="B293" s="106" t="s">
        <v>5482</v>
      </c>
    </row>
    <row r="294" customFormat="false" ht="15" hidden="false" customHeight="false" outlineLevel="0" collapsed="false">
      <c r="A294" s="277" t="s">
        <v>5613</v>
      </c>
      <c r="B294" s="106" t="s">
        <v>5614</v>
      </c>
    </row>
    <row r="295" customFormat="false" ht="15" hidden="false" customHeight="false" outlineLevel="0" collapsed="false">
      <c r="A295" s="277" t="s">
        <v>5615</v>
      </c>
      <c r="B295" s="106" t="s">
        <v>5616</v>
      </c>
    </row>
    <row r="296" customFormat="false" ht="15" hidden="false" customHeight="false" outlineLevel="0" collapsed="false">
      <c r="A296" s="277" t="s">
        <v>5617</v>
      </c>
      <c r="B296" s="106" t="s">
        <v>5618</v>
      </c>
    </row>
    <row r="297" customFormat="false" ht="15" hidden="false" customHeight="false" outlineLevel="0" collapsed="false">
      <c r="A297" s="277" t="s">
        <v>5619</v>
      </c>
      <c r="B297" s="106" t="s">
        <v>4173</v>
      </c>
    </row>
    <row r="298" customFormat="false" ht="15" hidden="false" customHeight="false" outlineLevel="0" collapsed="false">
      <c r="A298" s="277" t="s">
        <v>5620</v>
      </c>
      <c r="B298" s="106" t="s">
        <v>4171</v>
      </c>
    </row>
    <row r="299" customFormat="false" ht="15" hidden="false" customHeight="false" outlineLevel="0" collapsed="false">
      <c r="A299" s="277" t="s">
        <v>5621</v>
      </c>
      <c r="B299" s="106" t="s">
        <v>4167</v>
      </c>
    </row>
    <row r="300" customFormat="false" ht="15" hidden="false" customHeight="false" outlineLevel="0" collapsed="false">
      <c r="A300" s="277" t="s">
        <v>5622</v>
      </c>
      <c r="B300" s="106" t="s">
        <v>4165</v>
      </c>
    </row>
    <row r="301" customFormat="false" ht="15" hidden="false" customHeight="false" outlineLevel="0" collapsed="false">
      <c r="A301" s="277" t="s">
        <v>5623</v>
      </c>
      <c r="B301" s="106" t="s">
        <v>5624</v>
      </c>
    </row>
    <row r="302" customFormat="false" ht="15" hidden="false" customHeight="false" outlineLevel="0" collapsed="false">
      <c r="A302" s="277" t="s">
        <v>5625</v>
      </c>
      <c r="B302" s="106" t="s">
        <v>5626</v>
      </c>
    </row>
    <row r="303" customFormat="false" ht="15" hidden="false" customHeight="false" outlineLevel="0" collapsed="false">
      <c r="A303" s="277" t="s">
        <v>5627</v>
      </c>
      <c r="B303" s="106" t="s">
        <v>5565</v>
      </c>
    </row>
    <row r="304" customFormat="false" ht="15" hidden="false" customHeight="false" outlineLevel="0" collapsed="false">
      <c r="A304" s="277" t="s">
        <v>5628</v>
      </c>
      <c r="B304" s="106" t="s">
        <v>5629</v>
      </c>
    </row>
    <row r="305" customFormat="false" ht="15" hidden="false" customHeight="false" outlineLevel="0" collapsed="false">
      <c r="A305" s="277" t="s">
        <v>5630</v>
      </c>
      <c r="B305" s="106" t="s">
        <v>5535</v>
      </c>
    </row>
    <row r="306" customFormat="false" ht="15" hidden="false" customHeight="false" outlineLevel="0" collapsed="false">
      <c r="A306" s="277" t="s">
        <v>5631</v>
      </c>
      <c r="B306" s="106" t="s">
        <v>5632</v>
      </c>
    </row>
    <row r="307" customFormat="false" ht="15" hidden="false" customHeight="false" outlineLevel="0" collapsed="false">
      <c r="A307" s="277" t="s">
        <v>5633</v>
      </c>
      <c r="B307" s="106" t="s">
        <v>5569</v>
      </c>
    </row>
    <row r="308" customFormat="false" ht="15" hidden="false" customHeight="false" outlineLevel="0" collapsed="false">
      <c r="A308" s="277" t="s">
        <v>2993</v>
      </c>
      <c r="B308" s="106" t="s">
        <v>5634</v>
      </c>
    </row>
    <row r="309" customFormat="false" ht="15" hidden="false" customHeight="false" outlineLevel="0" collapsed="false">
      <c r="A309" s="277" t="s">
        <v>5635</v>
      </c>
      <c r="B309" s="106" t="s">
        <v>5572</v>
      </c>
    </row>
    <row r="310" customFormat="false" ht="15" hidden="false" customHeight="false" outlineLevel="0" collapsed="false">
      <c r="A310" s="277" t="s">
        <v>5636</v>
      </c>
      <c r="B310" s="106" t="s">
        <v>5581</v>
      </c>
    </row>
    <row r="311" customFormat="false" ht="15" hidden="false" customHeight="false" outlineLevel="0" collapsed="false">
      <c r="A311" s="277" t="s">
        <v>5637</v>
      </c>
      <c r="B311" s="106" t="s">
        <v>5582</v>
      </c>
    </row>
    <row r="312" customFormat="false" ht="15" hidden="false" customHeight="false" outlineLevel="0" collapsed="false">
      <c r="A312" s="277" t="s">
        <v>5638</v>
      </c>
      <c r="B312" s="106" t="s">
        <v>5574</v>
      </c>
    </row>
    <row r="313" customFormat="false" ht="15" hidden="false" customHeight="false" outlineLevel="0" collapsed="false">
      <c r="A313" s="277" t="s">
        <v>5639</v>
      </c>
      <c r="B313" s="106" t="s">
        <v>5576</v>
      </c>
    </row>
    <row r="314" customFormat="false" ht="15" hidden="false" customHeight="false" outlineLevel="0" collapsed="false">
      <c r="A314" s="277" t="s">
        <v>5640</v>
      </c>
      <c r="B314" s="106" t="s">
        <v>5641</v>
      </c>
    </row>
    <row r="315" customFormat="false" ht="15" hidden="false" customHeight="false" outlineLevel="0" collapsed="false">
      <c r="A315" s="277" t="s">
        <v>5642</v>
      </c>
      <c r="B315" s="106" t="s">
        <v>5580</v>
      </c>
    </row>
    <row r="316" customFormat="false" ht="15" hidden="false" customHeight="false" outlineLevel="0" collapsed="false">
      <c r="A316" s="277" t="s">
        <v>5643</v>
      </c>
      <c r="B316" s="106" t="s">
        <v>5626</v>
      </c>
    </row>
    <row r="317" customFormat="false" ht="15" hidden="false" customHeight="false" outlineLevel="0" collapsed="false">
      <c r="A317" s="277" t="s">
        <v>5644</v>
      </c>
      <c r="B317" s="106" t="s">
        <v>5462</v>
      </c>
    </row>
    <row r="318" customFormat="false" ht="15" hidden="false" customHeight="false" outlineLevel="0" collapsed="false">
      <c r="A318" s="277" t="s">
        <v>5645</v>
      </c>
      <c r="B318" s="106" t="s">
        <v>5611</v>
      </c>
    </row>
    <row r="319" customFormat="false" ht="15" hidden="false" customHeight="false" outlineLevel="0" collapsed="false">
      <c r="A319" s="277" t="s">
        <v>5646</v>
      </c>
      <c r="B319" s="106" t="s">
        <v>5482</v>
      </c>
    </row>
    <row r="320" customFormat="false" ht="15" hidden="false" customHeight="false" outlineLevel="0" collapsed="false">
      <c r="A320" s="277" t="s">
        <v>5647</v>
      </c>
      <c r="B320" s="106" t="s">
        <v>5614</v>
      </c>
    </row>
    <row r="321" customFormat="false" ht="15" hidden="false" customHeight="false" outlineLevel="0" collapsed="false">
      <c r="A321" s="277" t="s">
        <v>5648</v>
      </c>
      <c r="B321" s="106" t="s">
        <v>5616</v>
      </c>
    </row>
    <row r="322" customFormat="false" ht="15" hidden="false" customHeight="false" outlineLevel="0" collapsed="false">
      <c r="A322" s="277" t="s">
        <v>5649</v>
      </c>
      <c r="B322" s="106" t="s">
        <v>5618</v>
      </c>
    </row>
    <row r="323" customFormat="false" ht="15" hidden="false" customHeight="false" outlineLevel="0" collapsed="false">
      <c r="A323" s="277" t="s">
        <v>5650</v>
      </c>
      <c r="B323" s="106" t="s">
        <v>5464</v>
      </c>
    </row>
    <row r="324" customFormat="false" ht="15" hidden="false" customHeight="false" outlineLevel="0" collapsed="false">
      <c r="A324" s="277" t="s">
        <v>3402</v>
      </c>
      <c r="B324" s="106" t="s">
        <v>5651</v>
      </c>
    </row>
    <row r="325" customFormat="false" ht="15" hidden="false" customHeight="false" outlineLevel="0" collapsed="false">
      <c r="A325" s="277" t="s">
        <v>5652</v>
      </c>
      <c r="B325" s="106" t="s">
        <v>5653</v>
      </c>
    </row>
    <row r="326" customFormat="false" ht="15" hidden="false" customHeight="false" outlineLevel="0" collapsed="false">
      <c r="A326" s="277" t="s">
        <v>5654</v>
      </c>
      <c r="B326" s="106" t="s">
        <v>5655</v>
      </c>
    </row>
    <row r="327" customFormat="false" ht="15" hidden="false" customHeight="false" outlineLevel="0" collapsed="false">
      <c r="A327" s="277" t="s">
        <v>5656</v>
      </c>
      <c r="B327" s="106" t="s">
        <v>5657</v>
      </c>
    </row>
    <row r="328" customFormat="false" ht="15" hidden="false" customHeight="false" outlineLevel="0" collapsed="false">
      <c r="A328" s="277" t="s">
        <v>5658</v>
      </c>
      <c r="B328" s="106" t="s">
        <v>5659</v>
      </c>
    </row>
    <row r="329" customFormat="false" ht="15" hidden="false" customHeight="false" outlineLevel="0" collapsed="false">
      <c r="A329" s="277" t="s">
        <v>5660</v>
      </c>
      <c r="B329" s="106" t="s">
        <v>5481</v>
      </c>
    </row>
    <row r="330" customFormat="false" ht="15" hidden="false" customHeight="false" outlineLevel="0" collapsed="false">
      <c r="A330" s="277" t="s">
        <v>5661</v>
      </c>
      <c r="B330" s="106" t="s">
        <v>5482</v>
      </c>
    </row>
    <row r="331" customFormat="false" ht="15" hidden="false" customHeight="false" outlineLevel="0" collapsed="false">
      <c r="A331" s="277" t="s">
        <v>5662</v>
      </c>
      <c r="B331" s="106" t="s">
        <v>5485</v>
      </c>
    </row>
    <row r="332" customFormat="false" ht="15" hidden="false" customHeight="false" outlineLevel="0" collapsed="false">
      <c r="A332" s="277" t="s">
        <v>5663</v>
      </c>
      <c r="B332" s="106" t="s">
        <v>5592</v>
      </c>
    </row>
    <row r="333" customFormat="false" ht="15" hidden="false" customHeight="false" outlineLevel="0" collapsed="false">
      <c r="A333" s="277" t="s">
        <v>5664</v>
      </c>
      <c r="B333" s="106" t="s">
        <v>5488</v>
      </c>
    </row>
    <row r="334" customFormat="false" ht="15" hidden="false" customHeight="false" outlineLevel="0" collapsed="false">
      <c r="A334" s="277" t="s">
        <v>5665</v>
      </c>
      <c r="B334" s="106" t="s">
        <v>5595</v>
      </c>
    </row>
    <row r="335" customFormat="false" ht="15" hidden="false" customHeight="false" outlineLevel="0" collapsed="false">
      <c r="A335" s="277" t="s">
        <v>3172</v>
      </c>
      <c r="B335" s="106" t="s">
        <v>5489</v>
      </c>
    </row>
    <row r="336" customFormat="false" ht="15" hidden="false" customHeight="false" outlineLevel="0" collapsed="false">
      <c r="A336" s="277" t="s">
        <v>5666</v>
      </c>
      <c r="B336" s="106" t="s">
        <v>5598</v>
      </c>
    </row>
    <row r="337" customFormat="false" ht="15" hidden="false" customHeight="false" outlineLevel="0" collapsed="false">
      <c r="A337" s="277" t="s">
        <v>5667</v>
      </c>
      <c r="B337" s="106" t="s">
        <v>5668</v>
      </c>
    </row>
    <row r="338" customFormat="false" ht="15" hidden="false" customHeight="false" outlineLevel="0" collapsed="false">
      <c r="A338" s="277" t="s">
        <v>5669</v>
      </c>
      <c r="B338" s="106" t="s">
        <v>5607</v>
      </c>
    </row>
    <row r="339" customFormat="false" ht="15" hidden="false" customHeight="false" outlineLevel="0" collapsed="false">
      <c r="A339" s="277" t="s">
        <v>5670</v>
      </c>
      <c r="B339" s="106" t="s">
        <v>5609</v>
      </c>
    </row>
    <row r="340" customFormat="false" ht="15" hidden="false" customHeight="false" outlineLevel="0" collapsed="false">
      <c r="A340" s="277" t="s">
        <v>3383</v>
      </c>
      <c r="B340" s="106" t="s">
        <v>5671</v>
      </c>
    </row>
    <row r="341" customFormat="false" ht="15" hidden="false" customHeight="false" outlineLevel="0" collapsed="false">
      <c r="A341" s="277" t="s">
        <v>3369</v>
      </c>
      <c r="B341" s="106" t="s">
        <v>5672</v>
      </c>
    </row>
    <row r="342" customFormat="false" ht="15" hidden="false" customHeight="false" outlineLevel="0" collapsed="false">
      <c r="A342" s="277" t="s">
        <v>5673</v>
      </c>
      <c r="B342" s="106" t="s">
        <v>5674</v>
      </c>
    </row>
    <row r="343" customFormat="false" ht="15" hidden="false" customHeight="false" outlineLevel="0" collapsed="false">
      <c r="A343" s="277" t="s">
        <v>3375</v>
      </c>
      <c r="B343" s="106" t="s">
        <v>5675</v>
      </c>
    </row>
    <row r="344" customFormat="false" ht="15" hidden="false" customHeight="false" outlineLevel="0" collapsed="false">
      <c r="A344" s="277" t="s">
        <v>3377</v>
      </c>
      <c r="B344" s="106" t="s">
        <v>5676</v>
      </c>
    </row>
    <row r="345" customFormat="false" ht="15" hidden="false" customHeight="false" outlineLevel="0" collapsed="false">
      <c r="A345" s="277" t="s">
        <v>3373</v>
      </c>
      <c r="B345" s="106" t="s">
        <v>5677</v>
      </c>
    </row>
    <row r="346" customFormat="false" ht="15" hidden="false" customHeight="false" outlineLevel="0" collapsed="false">
      <c r="A346" s="277" t="s">
        <v>5678</v>
      </c>
      <c r="B346" s="106" t="s">
        <v>5679</v>
      </c>
    </row>
    <row r="347" customFormat="false" ht="15" hidden="false" customHeight="false" outlineLevel="0" collapsed="false">
      <c r="A347" s="277" t="s">
        <v>5680</v>
      </c>
      <c r="B347" s="106" t="s">
        <v>5681</v>
      </c>
    </row>
    <row r="348" customFormat="false" ht="15" hidden="false" customHeight="false" outlineLevel="0" collapsed="false">
      <c r="A348" s="277" t="s">
        <v>5682</v>
      </c>
      <c r="B348" s="106" t="s">
        <v>5683</v>
      </c>
    </row>
    <row r="349" customFormat="false" ht="15" hidden="false" customHeight="false" outlineLevel="0" collapsed="false">
      <c r="A349" s="277" t="s">
        <v>5684</v>
      </c>
      <c r="B349" s="106" t="s">
        <v>5685</v>
      </c>
    </row>
    <row r="350" customFormat="false" ht="15" hidden="false" customHeight="false" outlineLevel="0" collapsed="false">
      <c r="A350" s="277" t="s">
        <v>5686</v>
      </c>
      <c r="B350" s="106" t="s">
        <v>5687</v>
      </c>
    </row>
    <row r="351" customFormat="false" ht="15" hidden="false" customHeight="false" outlineLevel="0" collapsed="false">
      <c r="A351" s="277" t="s">
        <v>5688</v>
      </c>
      <c r="B351" s="106" t="s">
        <v>5689</v>
      </c>
    </row>
    <row r="352" customFormat="false" ht="15" hidden="false" customHeight="false" outlineLevel="0" collapsed="false">
      <c r="A352" s="277" t="s">
        <v>5690</v>
      </c>
      <c r="B352" s="106" t="s">
        <v>5331</v>
      </c>
    </row>
    <row r="353" customFormat="false" ht="15" hidden="false" customHeight="false" outlineLevel="0" collapsed="false">
      <c r="A353" s="277" t="s">
        <v>5691</v>
      </c>
      <c r="B353" s="106" t="s">
        <v>5692</v>
      </c>
    </row>
    <row r="354" customFormat="false" ht="15" hidden="false" customHeight="false" outlineLevel="0" collapsed="false">
      <c r="A354" s="277" t="s">
        <v>932</v>
      </c>
      <c r="B354" s="106" t="s">
        <v>5348</v>
      </c>
    </row>
    <row r="355" customFormat="false" ht="15" hidden="false" customHeight="false" outlineLevel="0" collapsed="false">
      <c r="A355" s="277" t="s">
        <v>930</v>
      </c>
      <c r="B355" s="106" t="s">
        <v>5350</v>
      </c>
    </row>
    <row r="356" customFormat="false" ht="15" hidden="false" customHeight="false" outlineLevel="0" collapsed="false">
      <c r="A356" s="277" t="s">
        <v>904</v>
      </c>
      <c r="B356" s="106" t="s">
        <v>5693</v>
      </c>
    </row>
    <row r="357" customFormat="false" ht="15" hidden="false" customHeight="false" outlineLevel="0" collapsed="false">
      <c r="A357" s="277" t="s">
        <v>5694</v>
      </c>
      <c r="B357" s="106" t="s">
        <v>5695</v>
      </c>
    </row>
    <row r="358" customFormat="false" ht="15" hidden="false" customHeight="false" outlineLevel="0" collapsed="false">
      <c r="A358" s="277" t="s">
        <v>5696</v>
      </c>
      <c r="B358" s="106" t="s">
        <v>5697</v>
      </c>
    </row>
    <row r="359" customFormat="false" ht="15" hidden="false" customHeight="false" outlineLevel="0" collapsed="false">
      <c r="A359" s="277" t="s">
        <v>906</v>
      </c>
      <c r="B359" s="106" t="s">
        <v>5698</v>
      </c>
    </row>
    <row r="360" customFormat="false" ht="15" hidden="false" customHeight="false" outlineLevel="0" collapsed="false">
      <c r="A360" s="277" t="s">
        <v>5699</v>
      </c>
      <c r="B360" s="106" t="s">
        <v>5548</v>
      </c>
    </row>
    <row r="361" customFormat="false" ht="15" hidden="false" customHeight="false" outlineLevel="0" collapsed="false">
      <c r="A361" s="277" t="s">
        <v>5700</v>
      </c>
      <c r="B361" s="106" t="s">
        <v>5544</v>
      </c>
    </row>
    <row r="362" customFormat="false" ht="15" hidden="false" customHeight="false" outlineLevel="0" collapsed="false">
      <c r="A362" s="277" t="s">
        <v>5701</v>
      </c>
      <c r="B362" s="106" t="s">
        <v>5448</v>
      </c>
    </row>
    <row r="363" customFormat="false" ht="15" hidden="false" customHeight="false" outlineLevel="0" collapsed="false">
      <c r="A363" s="277" t="s">
        <v>5702</v>
      </c>
      <c r="B363" s="106" t="s">
        <v>5453</v>
      </c>
    </row>
    <row r="364" customFormat="false" ht="15" hidden="false" customHeight="false" outlineLevel="0" collapsed="false">
      <c r="A364" s="277" t="s">
        <v>937</v>
      </c>
      <c r="B364" s="106" t="s">
        <v>5626</v>
      </c>
    </row>
    <row r="365" customFormat="false" ht="15" hidden="false" customHeight="false" outlineLevel="0" collapsed="false">
      <c r="A365" s="277" t="s">
        <v>936</v>
      </c>
      <c r="B365" s="106" t="s">
        <v>5565</v>
      </c>
    </row>
    <row r="366" customFormat="false" ht="15" hidden="false" customHeight="false" outlineLevel="0" collapsed="false">
      <c r="A366" s="277" t="s">
        <v>5703</v>
      </c>
      <c r="B366" s="106" t="s">
        <v>5352</v>
      </c>
    </row>
    <row r="367" customFormat="false" ht="15" hidden="false" customHeight="false" outlineLevel="0" collapsed="false">
      <c r="A367" s="277" t="s">
        <v>5704</v>
      </c>
      <c r="B367" s="106" t="s">
        <v>5338</v>
      </c>
    </row>
    <row r="368" customFormat="false" ht="15" hidden="false" customHeight="false" outlineLevel="0" collapsed="false">
      <c r="A368" s="277" t="s">
        <v>5705</v>
      </c>
      <c r="B368" s="106" t="s">
        <v>5340</v>
      </c>
    </row>
    <row r="369" customFormat="false" ht="15" hidden="false" customHeight="false" outlineLevel="0" collapsed="false">
      <c r="A369" s="277" t="s">
        <v>5706</v>
      </c>
      <c r="B369" s="106" t="s">
        <v>5707</v>
      </c>
    </row>
    <row r="370" customFormat="false" ht="15" hidden="false" customHeight="false" outlineLevel="0" collapsed="false">
      <c r="A370" s="277" t="s">
        <v>5708</v>
      </c>
      <c r="B370" s="106" t="s">
        <v>5709</v>
      </c>
    </row>
    <row r="371" customFormat="false" ht="15" hidden="false" customHeight="false" outlineLevel="0" collapsed="false">
      <c r="A371" s="277" t="s">
        <v>5710</v>
      </c>
      <c r="B371" s="106" t="s">
        <v>5711</v>
      </c>
    </row>
    <row r="372" customFormat="false" ht="15" hidden="false" customHeight="false" outlineLevel="0" collapsed="false">
      <c r="A372" s="277" t="s">
        <v>913</v>
      </c>
      <c r="B372" s="106" t="s">
        <v>5712</v>
      </c>
    </row>
    <row r="373" customFormat="false" ht="15" hidden="false" customHeight="false" outlineLevel="0" collapsed="false">
      <c r="A373" s="277" t="s">
        <v>5713</v>
      </c>
      <c r="B373" s="106" t="s">
        <v>5714</v>
      </c>
    </row>
    <row r="374" customFormat="false" ht="15" hidden="false" customHeight="false" outlineLevel="0" collapsed="false">
      <c r="A374" s="277" t="s">
        <v>946</v>
      </c>
      <c r="B374" s="106" t="s">
        <v>5715</v>
      </c>
    </row>
    <row r="375" customFormat="false" ht="15" hidden="false" customHeight="false" outlineLevel="0" collapsed="false">
      <c r="A375" s="277" t="s">
        <v>948</v>
      </c>
      <c r="B375" s="106" t="s">
        <v>5716</v>
      </c>
    </row>
    <row r="376" customFormat="false" ht="15" hidden="false" customHeight="false" outlineLevel="0" collapsed="false">
      <c r="A376" s="277" t="s">
        <v>5717</v>
      </c>
      <c r="B376" s="106" t="s">
        <v>5718</v>
      </c>
    </row>
    <row r="377" customFormat="false" ht="15" hidden="false" customHeight="false" outlineLevel="0" collapsed="false">
      <c r="A377" s="277" t="s">
        <v>968</v>
      </c>
      <c r="B377" s="106" t="s">
        <v>5719</v>
      </c>
    </row>
    <row r="378" customFormat="false" ht="15" hidden="false" customHeight="false" outlineLevel="0" collapsed="false">
      <c r="A378" s="277" t="s">
        <v>966</v>
      </c>
      <c r="B378" s="106" t="s">
        <v>5720</v>
      </c>
    </row>
    <row r="379" customFormat="false" ht="15" hidden="false" customHeight="false" outlineLevel="0" collapsed="false">
      <c r="A379" s="277" t="s">
        <v>5721</v>
      </c>
      <c r="B379" s="106" t="s">
        <v>5722</v>
      </c>
    </row>
    <row r="380" customFormat="false" ht="15" hidden="false" customHeight="false" outlineLevel="0" collapsed="false">
      <c r="A380" s="277" t="s">
        <v>5723</v>
      </c>
      <c r="B380" s="106" t="s">
        <v>5724</v>
      </c>
    </row>
    <row r="381" customFormat="false" ht="15" hidden="false" customHeight="false" outlineLevel="0" collapsed="false">
      <c r="A381" s="277" t="s">
        <v>5725</v>
      </c>
      <c r="B381" s="106" t="s">
        <v>5726</v>
      </c>
    </row>
    <row r="382" customFormat="false" ht="15" hidden="false" customHeight="false" outlineLevel="0" collapsed="false">
      <c r="A382" s="277" t="s">
        <v>5727</v>
      </c>
      <c r="B382" s="106" t="s">
        <v>5728</v>
      </c>
    </row>
    <row r="383" customFormat="false" ht="15" hidden="false" customHeight="false" outlineLevel="0" collapsed="false">
      <c r="A383" s="277" t="s">
        <v>5729</v>
      </c>
      <c r="B383" s="106" t="s">
        <v>5730</v>
      </c>
    </row>
    <row r="384" customFormat="false" ht="15" hidden="false" customHeight="false" outlineLevel="0" collapsed="false">
      <c r="A384" s="277" t="s">
        <v>5731</v>
      </c>
      <c r="B384" s="106" t="s">
        <v>5732</v>
      </c>
    </row>
    <row r="385" customFormat="false" ht="15" hidden="false" customHeight="false" outlineLevel="0" collapsed="false">
      <c r="A385" s="277" t="s">
        <v>5733</v>
      </c>
      <c r="B385" s="106" t="s">
        <v>5734</v>
      </c>
    </row>
    <row r="386" customFormat="false" ht="15" hidden="false" customHeight="false" outlineLevel="0" collapsed="false">
      <c r="A386" s="277" t="s">
        <v>5735</v>
      </c>
      <c r="B386" s="106" t="s">
        <v>5736</v>
      </c>
    </row>
    <row r="387" customFormat="false" ht="15" hidden="false" customHeight="false" outlineLevel="0" collapsed="false">
      <c r="A387" s="277" t="s">
        <v>1069</v>
      </c>
      <c r="B387" s="106" t="s">
        <v>5737</v>
      </c>
    </row>
    <row r="388" customFormat="false" ht="15" hidden="false" customHeight="false" outlineLevel="0" collapsed="false">
      <c r="A388" s="277" t="s">
        <v>5738</v>
      </c>
      <c r="B388" s="106" t="s">
        <v>5739</v>
      </c>
    </row>
    <row r="389" customFormat="false" ht="15" hidden="false" customHeight="false" outlineLevel="0" collapsed="false">
      <c r="A389" s="277" t="s">
        <v>5740</v>
      </c>
      <c r="B389" s="106" t="s">
        <v>5741</v>
      </c>
    </row>
    <row r="390" customFormat="false" ht="15" hidden="false" customHeight="false" outlineLevel="0" collapsed="false">
      <c r="A390" s="277" t="s">
        <v>1082</v>
      </c>
      <c r="B390" s="106" t="s">
        <v>5742</v>
      </c>
    </row>
    <row r="391" customFormat="false" ht="15" hidden="false" customHeight="false" outlineLevel="0" collapsed="false">
      <c r="A391" s="277" t="s">
        <v>1080</v>
      </c>
      <c r="B391" s="106" t="s">
        <v>5743</v>
      </c>
    </row>
    <row r="392" customFormat="false" ht="15" hidden="false" customHeight="false" outlineLevel="0" collapsed="false">
      <c r="A392" s="277" t="s">
        <v>1088</v>
      </c>
      <c r="B392" s="106" t="s">
        <v>5744</v>
      </c>
    </row>
    <row r="393" customFormat="false" ht="15" hidden="false" customHeight="false" outlineLevel="0" collapsed="false">
      <c r="A393" s="277" t="s">
        <v>1086</v>
      </c>
      <c r="B393" s="106" t="s">
        <v>5745</v>
      </c>
    </row>
    <row r="394" customFormat="false" ht="15" hidden="false" customHeight="false" outlineLevel="0" collapsed="false">
      <c r="A394" s="277" t="s">
        <v>5746</v>
      </c>
      <c r="B394" s="106" t="s">
        <v>5747</v>
      </c>
    </row>
    <row r="395" customFormat="false" ht="15" hidden="false" customHeight="false" outlineLevel="0" collapsed="false">
      <c r="A395" s="277" t="s">
        <v>5748</v>
      </c>
      <c r="B395" s="106" t="s">
        <v>5749</v>
      </c>
    </row>
    <row r="396" customFormat="false" ht="15" hidden="false" customHeight="false" outlineLevel="0" collapsed="false">
      <c r="A396" s="277" t="s">
        <v>5750</v>
      </c>
      <c r="B396" s="106" t="s">
        <v>5751</v>
      </c>
    </row>
    <row r="397" customFormat="false" ht="15" hidden="false" customHeight="false" outlineLevel="0" collapsed="false">
      <c r="A397" s="277" t="s">
        <v>1111</v>
      </c>
      <c r="B397" s="106" t="s">
        <v>5752</v>
      </c>
    </row>
    <row r="398" customFormat="false" ht="15" hidden="false" customHeight="false" outlineLevel="0" collapsed="false">
      <c r="A398" s="277" t="s">
        <v>5753</v>
      </c>
      <c r="B398" s="106" t="s">
        <v>5754</v>
      </c>
    </row>
    <row r="399" customFormat="false" ht="15" hidden="false" customHeight="false" outlineLevel="0" collapsed="false">
      <c r="A399" s="277" t="s">
        <v>1107</v>
      </c>
      <c r="B399" s="106" t="s">
        <v>5755</v>
      </c>
    </row>
    <row r="400" customFormat="false" ht="15" hidden="false" customHeight="false" outlineLevel="0" collapsed="false">
      <c r="A400" s="277" t="s">
        <v>5756</v>
      </c>
      <c r="B400" s="106" t="s">
        <v>5757</v>
      </c>
    </row>
    <row r="401" customFormat="false" ht="15" hidden="false" customHeight="false" outlineLevel="0" collapsed="false">
      <c r="A401" s="277" t="s">
        <v>5758</v>
      </c>
      <c r="B401" s="106" t="s">
        <v>5759</v>
      </c>
    </row>
    <row r="402" customFormat="false" ht="15" hidden="false" customHeight="false" outlineLevel="0" collapsed="false">
      <c r="A402" s="277" t="s">
        <v>1113</v>
      </c>
      <c r="B402" s="106" t="s">
        <v>5760</v>
      </c>
    </row>
    <row r="403" customFormat="false" ht="15" hidden="false" customHeight="false" outlineLevel="0" collapsed="false">
      <c r="A403" s="277" t="s">
        <v>5761</v>
      </c>
      <c r="B403" s="106" t="s">
        <v>5611</v>
      </c>
    </row>
    <row r="404" customFormat="false" ht="15" hidden="false" customHeight="false" outlineLevel="0" collapsed="false">
      <c r="A404" s="277" t="s">
        <v>1132</v>
      </c>
      <c r="B404" s="106" t="s">
        <v>5482</v>
      </c>
    </row>
    <row r="405" customFormat="false" ht="15" hidden="false" customHeight="false" outlineLevel="0" collapsed="false">
      <c r="A405" s="277" t="s">
        <v>1131</v>
      </c>
      <c r="B405" s="106" t="s">
        <v>5762</v>
      </c>
    </row>
    <row r="406" customFormat="false" ht="15" hidden="false" customHeight="false" outlineLevel="0" collapsed="false">
      <c r="A406" s="277" t="s">
        <v>5763</v>
      </c>
      <c r="B406" s="106" t="s">
        <v>5616</v>
      </c>
    </row>
    <row r="407" customFormat="false" ht="15" hidden="false" customHeight="false" outlineLevel="0" collapsed="false">
      <c r="A407" s="277" t="s">
        <v>1137</v>
      </c>
      <c r="B407" s="106" t="s">
        <v>5764</v>
      </c>
    </row>
    <row r="408" customFormat="false" ht="15" hidden="false" customHeight="false" outlineLevel="0" collapsed="false">
      <c r="A408" s="277" t="s">
        <v>5765</v>
      </c>
      <c r="B408" s="106" t="s">
        <v>5511</v>
      </c>
    </row>
    <row r="409" customFormat="false" ht="15" hidden="false" customHeight="false" outlineLevel="0" collapsed="false">
      <c r="A409" s="277" t="s">
        <v>5766</v>
      </c>
      <c r="B409" s="106" t="s">
        <v>5767</v>
      </c>
    </row>
    <row r="410" customFormat="false" ht="15" hidden="false" customHeight="false" outlineLevel="0" collapsed="false">
      <c r="A410" s="277" t="s">
        <v>5768</v>
      </c>
      <c r="B410" s="106" t="s">
        <v>5769</v>
      </c>
    </row>
    <row r="411" customFormat="false" ht="15" hidden="false" customHeight="false" outlineLevel="0" collapsed="false">
      <c r="A411" s="277" t="s">
        <v>1148</v>
      </c>
      <c r="B411" s="106" t="s">
        <v>5770</v>
      </c>
    </row>
    <row r="412" customFormat="false" ht="15" hidden="false" customHeight="false" outlineLevel="0" collapsed="false">
      <c r="A412" s="277" t="s">
        <v>1139</v>
      </c>
      <c r="B412" s="106" t="s">
        <v>5771</v>
      </c>
    </row>
    <row r="413" customFormat="false" ht="15" hidden="false" customHeight="false" outlineLevel="0" collapsed="false">
      <c r="A413" s="277" t="s">
        <v>5772</v>
      </c>
      <c r="B413" s="106" t="s">
        <v>5773</v>
      </c>
    </row>
    <row r="414" customFormat="false" ht="15" hidden="false" customHeight="false" outlineLevel="0" collapsed="false">
      <c r="A414" s="277" t="s">
        <v>1117</v>
      </c>
      <c r="B414" s="106" t="s">
        <v>5774</v>
      </c>
    </row>
    <row r="415" customFormat="false" ht="15" hidden="false" customHeight="false" outlineLevel="0" collapsed="false">
      <c r="A415" s="277" t="s">
        <v>5775</v>
      </c>
      <c r="B415" s="106" t="s">
        <v>5776</v>
      </c>
    </row>
    <row r="416" customFormat="false" ht="15" hidden="false" customHeight="false" outlineLevel="0" collapsed="false">
      <c r="A416" s="277" t="s">
        <v>5777</v>
      </c>
      <c r="B416" s="106" t="s">
        <v>5778</v>
      </c>
    </row>
    <row r="417" customFormat="false" ht="15" hidden="false" customHeight="false" outlineLevel="0" collapsed="false">
      <c r="A417" s="277" t="s">
        <v>5779</v>
      </c>
      <c r="B417" s="106" t="s">
        <v>5780</v>
      </c>
    </row>
    <row r="418" customFormat="false" ht="15" hidden="false" customHeight="false" outlineLevel="0" collapsed="false">
      <c r="A418" s="277" t="s">
        <v>973</v>
      </c>
      <c r="B418" s="106" t="s">
        <v>5781</v>
      </c>
    </row>
    <row r="419" customFormat="false" ht="15" hidden="false" customHeight="false" outlineLevel="0" collapsed="false">
      <c r="A419" s="277" t="s">
        <v>5782</v>
      </c>
      <c r="B419" s="106" t="s">
        <v>5783</v>
      </c>
    </row>
    <row r="420" customFormat="false" ht="15" hidden="false" customHeight="false" outlineLevel="0" collapsed="false">
      <c r="A420" s="277" t="s">
        <v>5784</v>
      </c>
      <c r="B420" s="106" t="s">
        <v>5785</v>
      </c>
    </row>
    <row r="421" customFormat="false" ht="15" hidden="false" customHeight="false" outlineLevel="0" collapsed="false">
      <c r="A421" s="277" t="s">
        <v>5786</v>
      </c>
      <c r="B421" s="106" t="s">
        <v>5787</v>
      </c>
    </row>
    <row r="422" customFormat="false" ht="15" hidden="false" customHeight="false" outlineLevel="0" collapsed="false">
      <c r="A422" s="277" t="s">
        <v>5788</v>
      </c>
      <c r="B422" s="106" t="s">
        <v>5695</v>
      </c>
    </row>
    <row r="423" customFormat="false" ht="15" hidden="false" customHeight="false" outlineLevel="0" collapsed="false">
      <c r="A423" s="277" t="s">
        <v>1178</v>
      </c>
      <c r="B423" s="106" t="s">
        <v>5348</v>
      </c>
    </row>
    <row r="424" customFormat="false" ht="15" hidden="false" customHeight="false" outlineLevel="0" collapsed="false">
      <c r="A424" s="277" t="s">
        <v>1176</v>
      </c>
      <c r="B424" s="106" t="s">
        <v>5350</v>
      </c>
    </row>
    <row r="425" customFormat="false" ht="15" hidden="false" customHeight="false" outlineLevel="0" collapsed="false">
      <c r="A425" s="277" t="s">
        <v>5789</v>
      </c>
      <c r="B425" s="106" t="s">
        <v>5345</v>
      </c>
    </row>
    <row r="426" customFormat="false" ht="15" hidden="false" customHeight="false" outlineLevel="0" collapsed="false">
      <c r="A426" s="277" t="s">
        <v>5790</v>
      </c>
      <c r="B426" s="106" t="s">
        <v>5692</v>
      </c>
    </row>
    <row r="427" customFormat="false" ht="15" hidden="false" customHeight="false" outlineLevel="0" collapsed="false">
      <c r="A427" s="277" t="s">
        <v>5791</v>
      </c>
      <c r="B427" s="106" t="s">
        <v>5792</v>
      </c>
    </row>
    <row r="428" customFormat="false" ht="15" hidden="false" customHeight="false" outlineLevel="0" collapsed="false">
      <c r="A428" s="277" t="s">
        <v>5793</v>
      </c>
      <c r="B428" s="106" t="s">
        <v>5548</v>
      </c>
    </row>
    <row r="429" customFormat="false" ht="15" hidden="false" customHeight="false" outlineLevel="0" collapsed="false">
      <c r="A429" s="277" t="s">
        <v>5794</v>
      </c>
      <c r="B429" s="106" t="s">
        <v>5544</v>
      </c>
    </row>
    <row r="430" customFormat="false" ht="15" hidden="false" customHeight="false" outlineLevel="0" collapsed="false">
      <c r="A430" s="277" t="s">
        <v>5795</v>
      </c>
      <c r="B430" s="106" t="s">
        <v>5448</v>
      </c>
    </row>
    <row r="431" customFormat="false" ht="15" hidden="false" customHeight="false" outlineLevel="0" collapsed="false">
      <c r="A431" s="277" t="s">
        <v>5796</v>
      </c>
      <c r="B431" s="106" t="s">
        <v>5453</v>
      </c>
    </row>
    <row r="432" customFormat="false" ht="15" hidden="false" customHeight="false" outlineLevel="0" collapsed="false">
      <c r="A432" s="277" t="s">
        <v>5797</v>
      </c>
      <c r="B432" s="106" t="s">
        <v>5626</v>
      </c>
    </row>
    <row r="433" customFormat="false" ht="15" hidden="false" customHeight="false" outlineLevel="0" collapsed="false">
      <c r="A433" s="277" t="s">
        <v>5798</v>
      </c>
      <c r="B433" s="106" t="s">
        <v>5565</v>
      </c>
    </row>
    <row r="434" customFormat="false" ht="15" hidden="false" customHeight="false" outlineLevel="0" collapsed="false">
      <c r="A434" s="277" t="s">
        <v>5799</v>
      </c>
      <c r="B434" s="106" t="s">
        <v>5352</v>
      </c>
    </row>
    <row r="435" customFormat="false" ht="15" hidden="false" customHeight="false" outlineLevel="0" collapsed="false">
      <c r="A435" s="277" t="s">
        <v>5800</v>
      </c>
      <c r="B435" s="106" t="s">
        <v>5338</v>
      </c>
    </row>
    <row r="436" customFormat="false" ht="15" hidden="false" customHeight="false" outlineLevel="0" collapsed="false">
      <c r="A436" s="277" t="s">
        <v>5801</v>
      </c>
      <c r="B436" s="106" t="s">
        <v>5802</v>
      </c>
    </row>
    <row r="437" customFormat="false" ht="15" hidden="false" customHeight="false" outlineLevel="0" collapsed="false">
      <c r="A437" s="277" t="s">
        <v>1167</v>
      </c>
      <c r="B437" s="106" t="s">
        <v>5712</v>
      </c>
    </row>
    <row r="438" customFormat="false" ht="15" hidden="false" customHeight="false" outlineLevel="0" collapsed="false">
      <c r="A438" s="277" t="s">
        <v>5803</v>
      </c>
      <c r="B438" s="106" t="s">
        <v>5707</v>
      </c>
    </row>
    <row r="439" customFormat="false" ht="15" hidden="false" customHeight="false" outlineLevel="0" collapsed="false">
      <c r="A439" s="277" t="s">
        <v>5804</v>
      </c>
      <c r="B439" s="106" t="s">
        <v>5709</v>
      </c>
    </row>
    <row r="440" customFormat="false" ht="15" hidden="false" customHeight="false" outlineLevel="0" collapsed="false">
      <c r="A440" s="277" t="s">
        <v>5805</v>
      </c>
      <c r="B440" s="106" t="s">
        <v>5806</v>
      </c>
    </row>
    <row r="441" customFormat="false" ht="15" hidden="false" customHeight="false" outlineLevel="0" collapsed="false">
      <c r="A441" s="277" t="s">
        <v>1184</v>
      </c>
      <c r="B441" s="106" t="s">
        <v>5715</v>
      </c>
    </row>
    <row r="442" customFormat="false" ht="15" hidden="false" customHeight="false" outlineLevel="0" collapsed="false">
      <c r="A442" s="277" t="s">
        <v>1185</v>
      </c>
      <c r="B442" s="106" t="s">
        <v>5716</v>
      </c>
    </row>
    <row r="443" customFormat="false" ht="15" hidden="false" customHeight="false" outlineLevel="0" collapsed="false">
      <c r="A443" s="277" t="s">
        <v>1183</v>
      </c>
      <c r="B443" s="106" t="s">
        <v>5807</v>
      </c>
    </row>
    <row r="444" customFormat="false" ht="15" hidden="false" customHeight="false" outlineLevel="0" collapsed="false">
      <c r="A444" s="277" t="s">
        <v>1191</v>
      </c>
      <c r="B444" s="106" t="s">
        <v>5719</v>
      </c>
    </row>
    <row r="445" customFormat="false" ht="15" hidden="false" customHeight="false" outlineLevel="0" collapsed="false">
      <c r="A445" s="277" t="s">
        <v>1189</v>
      </c>
      <c r="B445" s="106" t="s">
        <v>5808</v>
      </c>
    </row>
    <row r="446" customFormat="false" ht="15" hidden="false" customHeight="false" outlineLevel="0" collapsed="false">
      <c r="A446" s="277" t="s">
        <v>1198</v>
      </c>
      <c r="B446" s="106" t="s">
        <v>5722</v>
      </c>
    </row>
    <row r="447" customFormat="false" ht="15" hidden="false" customHeight="false" outlineLevel="0" collapsed="false">
      <c r="A447" s="277" t="s">
        <v>1194</v>
      </c>
      <c r="B447" s="106" t="s">
        <v>5809</v>
      </c>
    </row>
    <row r="448" customFormat="false" ht="15" hidden="false" customHeight="false" outlineLevel="0" collapsed="false">
      <c r="A448" s="277" t="s">
        <v>1206</v>
      </c>
      <c r="B448" s="106" t="s">
        <v>5810</v>
      </c>
    </row>
    <row r="449" customFormat="false" ht="15" hidden="false" customHeight="false" outlineLevel="0" collapsed="false">
      <c r="A449" s="277" t="s">
        <v>1204</v>
      </c>
      <c r="B449" s="106" t="s">
        <v>5811</v>
      </c>
    </row>
    <row r="450" customFormat="false" ht="15" hidden="false" customHeight="false" outlineLevel="0" collapsed="false">
      <c r="A450" s="277" t="s">
        <v>5812</v>
      </c>
      <c r="B450" s="106" t="s">
        <v>5813</v>
      </c>
    </row>
    <row r="451" customFormat="false" ht="15" hidden="false" customHeight="false" outlineLevel="0" collapsed="false">
      <c r="A451" s="277" t="s">
        <v>1223</v>
      </c>
      <c r="B451" s="106" t="s">
        <v>5814</v>
      </c>
    </row>
    <row r="452" customFormat="false" ht="15" hidden="false" customHeight="false" outlineLevel="0" collapsed="false">
      <c r="A452" s="277" t="s">
        <v>5815</v>
      </c>
      <c r="B452" s="106" t="s">
        <v>5816</v>
      </c>
    </row>
    <row r="453" customFormat="false" ht="15" hidden="false" customHeight="false" outlineLevel="0" collapsed="false">
      <c r="A453" s="277" t="s">
        <v>5817</v>
      </c>
      <c r="B453" s="106" t="s">
        <v>5818</v>
      </c>
    </row>
    <row r="454" customFormat="false" ht="15" hidden="false" customHeight="false" outlineLevel="0" collapsed="false">
      <c r="A454" s="277" t="s">
        <v>5819</v>
      </c>
      <c r="B454" s="106" t="s">
        <v>4173</v>
      </c>
    </row>
    <row r="455" customFormat="false" ht="15" hidden="false" customHeight="false" outlineLevel="0" collapsed="false">
      <c r="A455" s="277" t="s">
        <v>5820</v>
      </c>
      <c r="B455" s="106" t="s">
        <v>5689</v>
      </c>
    </row>
    <row r="456" customFormat="false" ht="15" hidden="false" customHeight="false" outlineLevel="0" collapsed="false">
      <c r="A456" s="277" t="s">
        <v>5821</v>
      </c>
      <c r="B456" s="106" t="s">
        <v>5822</v>
      </c>
    </row>
    <row r="457" customFormat="false" ht="15" hidden="false" customHeight="false" outlineLevel="0" collapsed="false">
      <c r="A457" s="277" t="s">
        <v>5823</v>
      </c>
      <c r="B457" s="106" t="s">
        <v>5685</v>
      </c>
    </row>
    <row r="458" customFormat="false" ht="15" hidden="false" customHeight="false" outlineLevel="0" collapsed="false">
      <c r="A458" s="277" t="s">
        <v>5824</v>
      </c>
      <c r="B458" s="106" t="s">
        <v>5825</v>
      </c>
    </row>
    <row r="459" customFormat="false" ht="15" hidden="false" customHeight="false" outlineLevel="0" collapsed="false">
      <c r="A459" s="277" t="s">
        <v>1215</v>
      </c>
      <c r="B459" s="106" t="s">
        <v>5826</v>
      </c>
    </row>
    <row r="460" customFormat="false" ht="15" hidden="false" customHeight="false" outlineLevel="0" collapsed="false">
      <c r="A460" s="277" t="s">
        <v>1162</v>
      </c>
      <c r="B460" s="106" t="s">
        <v>5827</v>
      </c>
    </row>
    <row r="461" customFormat="false" ht="15" hidden="false" customHeight="false" outlineLevel="0" collapsed="false">
      <c r="A461" s="277" t="s">
        <v>46</v>
      </c>
      <c r="B461" s="106" t="s">
        <v>47</v>
      </c>
    </row>
    <row r="462" customFormat="false" ht="15" hidden="false" customHeight="false" outlineLevel="0" collapsed="false">
      <c r="A462" s="277" t="s">
        <v>50</v>
      </c>
      <c r="B462" s="106" t="s">
        <v>51</v>
      </c>
    </row>
    <row r="463" customFormat="false" ht="15" hidden="false" customHeight="false" outlineLevel="0" collapsed="false">
      <c r="A463" s="277" t="s">
        <v>5828</v>
      </c>
      <c r="B463" s="106" t="s">
        <v>5829</v>
      </c>
    </row>
    <row r="464" customFormat="false" ht="15" hidden="false" customHeight="false" outlineLevel="0" collapsed="false">
      <c r="A464" s="277" t="s">
        <v>5830</v>
      </c>
      <c r="B464" s="106" t="s">
        <v>5831</v>
      </c>
    </row>
    <row r="465" customFormat="false" ht="15" hidden="false" customHeight="false" outlineLevel="0" collapsed="false">
      <c r="A465" s="277" t="s">
        <v>1274</v>
      </c>
      <c r="B465" s="106" t="s">
        <v>5832</v>
      </c>
    </row>
    <row r="466" customFormat="false" ht="15" hidden="false" customHeight="false" outlineLevel="0" collapsed="false">
      <c r="A466" s="277" t="s">
        <v>5833</v>
      </c>
      <c r="B466" s="106" t="s">
        <v>5834</v>
      </c>
    </row>
    <row r="467" customFormat="false" ht="15" hidden="false" customHeight="false" outlineLevel="0" collapsed="false">
      <c r="A467" s="277" t="s">
        <v>5835</v>
      </c>
      <c r="B467" s="106" t="s">
        <v>5372</v>
      </c>
    </row>
    <row r="468" customFormat="false" ht="15" hidden="false" customHeight="false" outlineLevel="0" collapsed="false">
      <c r="A468" s="277" t="s">
        <v>5836</v>
      </c>
      <c r="B468" s="106" t="s">
        <v>5837</v>
      </c>
    </row>
    <row r="469" customFormat="false" ht="15" hidden="false" customHeight="false" outlineLevel="0" collapsed="false">
      <c r="A469" s="277" t="s">
        <v>5838</v>
      </c>
      <c r="B469" s="106" t="s">
        <v>5374</v>
      </c>
    </row>
    <row r="470" customFormat="false" ht="15" hidden="false" customHeight="false" outlineLevel="0" collapsed="false">
      <c r="A470" s="277" t="s">
        <v>5839</v>
      </c>
      <c r="B470" s="106" t="s">
        <v>57</v>
      </c>
    </row>
    <row r="471" customFormat="false" ht="15" hidden="false" customHeight="false" outlineLevel="0" collapsed="false">
      <c r="A471" s="277" t="s">
        <v>56</v>
      </c>
      <c r="B471" s="106" t="s">
        <v>57</v>
      </c>
    </row>
    <row r="472" customFormat="false" ht="15" hidden="false" customHeight="false" outlineLevel="0" collapsed="false">
      <c r="A472" s="277" t="s">
        <v>5840</v>
      </c>
      <c r="B472" s="106" t="s">
        <v>5841</v>
      </c>
    </row>
    <row r="473" customFormat="false" ht="15" hidden="false" customHeight="false" outlineLevel="0" collapsed="false">
      <c r="A473" s="277" t="s">
        <v>3661</v>
      </c>
      <c r="B473" s="106" t="s">
        <v>5842</v>
      </c>
    </row>
    <row r="474" customFormat="false" ht="15" hidden="false" customHeight="false" outlineLevel="0" collapsed="false">
      <c r="A474" s="277" t="s">
        <v>5843</v>
      </c>
      <c r="B474" s="106" t="s">
        <v>5842</v>
      </c>
    </row>
    <row r="475" customFormat="false" ht="15" hidden="false" customHeight="false" outlineLevel="0" collapsed="false">
      <c r="A475" s="277" t="s">
        <v>5844</v>
      </c>
      <c r="B475" s="106" t="s">
        <v>5492</v>
      </c>
    </row>
    <row r="476" customFormat="false" ht="15" hidden="false" customHeight="false" outlineLevel="0" collapsed="false">
      <c r="A476" s="277" t="s">
        <v>5845</v>
      </c>
      <c r="B476" s="106" t="s">
        <v>5496</v>
      </c>
    </row>
    <row r="477" customFormat="false" ht="15" hidden="false" customHeight="false" outlineLevel="0" collapsed="false">
      <c r="A477" s="277" t="s">
        <v>5846</v>
      </c>
      <c r="B477" s="106" t="s">
        <v>5498</v>
      </c>
    </row>
    <row r="478" customFormat="false" ht="15" hidden="false" customHeight="false" outlineLevel="0" collapsed="false">
      <c r="A478" s="277" t="s">
        <v>5847</v>
      </c>
      <c r="B478" s="106" t="s">
        <v>5848</v>
      </c>
    </row>
    <row r="479" customFormat="false" ht="15" hidden="false" customHeight="false" outlineLevel="0" collapsed="false">
      <c r="A479" s="277" t="s">
        <v>5849</v>
      </c>
      <c r="B479" s="106" t="s">
        <v>5850</v>
      </c>
    </row>
    <row r="480" customFormat="false" ht="15" hidden="false" customHeight="false" outlineLevel="0" collapsed="false">
      <c r="A480" s="277" t="s">
        <v>1127</v>
      </c>
      <c r="B480" s="106" t="s">
        <v>5851</v>
      </c>
    </row>
    <row r="481" customFormat="false" ht="15" hidden="false" customHeight="false" outlineLevel="0" collapsed="false">
      <c r="A481" s="277" t="s">
        <v>1240</v>
      </c>
      <c r="B481" s="106" t="s">
        <v>5852</v>
      </c>
    </row>
    <row r="482" customFormat="false" ht="15" hidden="false" customHeight="false" outlineLevel="0" collapsed="false">
      <c r="A482" s="277" t="s">
        <v>911</v>
      </c>
      <c r="B482" s="106" t="s">
        <v>5853</v>
      </c>
    </row>
    <row r="483" customFormat="false" ht="15" hidden="false" customHeight="false" outlineLevel="0" collapsed="false">
      <c r="A483" s="277" t="s">
        <v>5854</v>
      </c>
      <c r="B483" s="106" t="s">
        <v>5855</v>
      </c>
    </row>
    <row r="484" customFormat="false" ht="15" hidden="false" customHeight="false" outlineLevel="0" collapsed="false">
      <c r="A484" s="277" t="s">
        <v>1208</v>
      </c>
      <c r="B484" s="106" t="s">
        <v>5856</v>
      </c>
    </row>
    <row r="485" customFormat="false" ht="15" hidden="false" customHeight="false" outlineLevel="0" collapsed="false">
      <c r="A485" s="277" t="s">
        <v>5857</v>
      </c>
      <c r="B485" s="106" t="s">
        <v>5858</v>
      </c>
    </row>
    <row r="486" customFormat="false" ht="15" hidden="false" customHeight="false" outlineLevel="0" collapsed="false">
      <c r="A486" s="277" t="s">
        <v>5859</v>
      </c>
      <c r="B486" s="106" t="s">
        <v>5860</v>
      </c>
    </row>
    <row r="487" customFormat="false" ht="15" hidden="false" customHeight="false" outlineLevel="0" collapsed="false">
      <c r="A487" s="277" t="s">
        <v>5861</v>
      </c>
      <c r="B487" s="106" t="s">
        <v>5862</v>
      </c>
    </row>
    <row r="488" customFormat="false" ht="15" hidden="false" customHeight="false" outlineLevel="0" collapsed="false">
      <c r="A488" s="277" t="s">
        <v>5863</v>
      </c>
      <c r="B488" s="106" t="s">
        <v>5864</v>
      </c>
    </row>
    <row r="489" customFormat="false" ht="15" hidden="false" customHeight="false" outlineLevel="0" collapsed="false">
      <c r="A489" s="277" t="s">
        <v>5865</v>
      </c>
      <c r="B489" s="106" t="s">
        <v>5866</v>
      </c>
    </row>
    <row r="490" customFormat="false" ht="15" hidden="false" customHeight="false" outlineLevel="0" collapsed="false">
      <c r="A490" s="277" t="s">
        <v>5867</v>
      </c>
      <c r="B490" s="106" t="s">
        <v>5868</v>
      </c>
    </row>
    <row r="491" customFormat="false" ht="15" hidden="false" customHeight="false" outlineLevel="0" collapsed="false">
      <c r="A491" s="277" t="s">
        <v>1134</v>
      </c>
      <c r="B491" s="106" t="s">
        <v>5869</v>
      </c>
    </row>
    <row r="492" customFormat="false" ht="15" hidden="false" customHeight="false" outlineLevel="0" collapsed="false">
      <c r="A492" s="277" t="s">
        <v>5870</v>
      </c>
      <c r="B492" s="106" t="s">
        <v>5871</v>
      </c>
    </row>
    <row r="493" customFormat="false" ht="15" hidden="false" customHeight="false" outlineLevel="0" collapsed="false">
      <c r="A493" s="277" t="s">
        <v>1091</v>
      </c>
      <c r="B493" s="106" t="s">
        <v>5872</v>
      </c>
    </row>
    <row r="494" customFormat="false" ht="15" hidden="false" customHeight="false" outlineLevel="0" collapsed="false">
      <c r="A494" s="277" t="s">
        <v>5873</v>
      </c>
      <c r="B494" s="106" t="s">
        <v>5874</v>
      </c>
    </row>
    <row r="495" customFormat="false" ht="15" hidden="false" customHeight="false" outlineLevel="0" collapsed="false">
      <c r="A495" s="277" t="s">
        <v>5875</v>
      </c>
      <c r="B495" s="106" t="s">
        <v>5876</v>
      </c>
    </row>
    <row r="496" customFormat="false" ht="15" hidden="false" customHeight="false" outlineLevel="0" collapsed="false">
      <c r="A496" s="277" t="s">
        <v>5877</v>
      </c>
      <c r="B496" s="106" t="s">
        <v>5878</v>
      </c>
    </row>
    <row r="497" customFormat="false" ht="15" hidden="false" customHeight="false" outlineLevel="0" collapsed="false">
      <c r="A497" s="277" t="s">
        <v>5879</v>
      </c>
      <c r="B497" s="106" t="s">
        <v>5880</v>
      </c>
    </row>
    <row r="498" customFormat="false" ht="15" hidden="false" customHeight="false" outlineLevel="0" collapsed="false">
      <c r="A498" s="277" t="s">
        <v>5881</v>
      </c>
      <c r="B498" s="106" t="s">
        <v>5882</v>
      </c>
    </row>
    <row r="499" customFormat="false" ht="15" hidden="false" customHeight="false" outlineLevel="0" collapsed="false">
      <c r="A499" s="277" t="s">
        <v>5883</v>
      </c>
      <c r="B499" s="106" t="s">
        <v>5884</v>
      </c>
    </row>
    <row r="500" customFormat="false" ht="15" hidden="false" customHeight="false" outlineLevel="0" collapsed="false">
      <c r="A500" s="277" t="s">
        <v>1469</v>
      </c>
      <c r="B500" s="106" t="s">
        <v>5885</v>
      </c>
    </row>
    <row r="501" customFormat="false" ht="15" hidden="false" customHeight="false" outlineLevel="0" collapsed="false">
      <c r="A501" s="277" t="s">
        <v>1479</v>
      </c>
      <c r="B501" s="106" t="s">
        <v>5886</v>
      </c>
    </row>
    <row r="502" customFormat="false" ht="15" hidden="false" customHeight="false" outlineLevel="0" collapsed="false">
      <c r="A502" s="277" t="s">
        <v>5887</v>
      </c>
      <c r="B502" s="106" t="s">
        <v>5888</v>
      </c>
    </row>
    <row r="503" customFormat="false" ht="15" hidden="false" customHeight="false" outlineLevel="0" collapsed="false">
      <c r="A503" s="277" t="s">
        <v>1580</v>
      </c>
      <c r="B503" s="106" t="s">
        <v>5889</v>
      </c>
    </row>
    <row r="504" customFormat="false" ht="15" hidden="false" customHeight="false" outlineLevel="0" collapsed="false">
      <c r="A504" s="277" t="s">
        <v>5890</v>
      </c>
      <c r="B504" s="106" t="s">
        <v>5891</v>
      </c>
    </row>
    <row r="505" customFormat="false" ht="15" hidden="false" customHeight="false" outlineLevel="0" collapsed="false">
      <c r="A505" s="277" t="s">
        <v>1572</v>
      </c>
      <c r="B505" s="106" t="s">
        <v>5892</v>
      </c>
    </row>
    <row r="506" customFormat="false" ht="15" hidden="false" customHeight="false" outlineLevel="0" collapsed="false">
      <c r="A506" s="277" t="s">
        <v>1720</v>
      </c>
      <c r="B506" s="106" t="s">
        <v>5893</v>
      </c>
    </row>
    <row r="507" customFormat="false" ht="15" hidden="false" customHeight="false" outlineLevel="0" collapsed="false">
      <c r="A507" s="277" t="s">
        <v>1641</v>
      </c>
      <c r="B507" s="106" t="s">
        <v>5894</v>
      </c>
    </row>
    <row r="508" customFormat="false" ht="15" hidden="false" customHeight="false" outlineLevel="0" collapsed="false">
      <c r="A508" s="277" t="s">
        <v>5895</v>
      </c>
      <c r="B508" s="106" t="s">
        <v>5896</v>
      </c>
    </row>
    <row r="509" customFormat="false" ht="15" hidden="false" customHeight="false" outlineLevel="0" collapsed="false">
      <c r="A509" s="277" t="s">
        <v>1688</v>
      </c>
      <c r="B509" s="106" t="s">
        <v>5897</v>
      </c>
    </row>
    <row r="510" customFormat="false" ht="15" hidden="false" customHeight="false" outlineLevel="0" collapsed="false">
      <c r="A510" s="277" t="s">
        <v>5898</v>
      </c>
      <c r="B510" s="106" t="s">
        <v>5899</v>
      </c>
    </row>
    <row r="511" customFormat="false" ht="15" hidden="false" customHeight="false" outlineLevel="0" collapsed="false">
      <c r="A511" s="277" t="s">
        <v>1218</v>
      </c>
      <c r="B511" s="106" t="s">
        <v>5900</v>
      </c>
    </row>
    <row r="512" customFormat="false" ht="15" hidden="false" customHeight="false" outlineLevel="0" collapsed="false">
      <c r="A512" s="277" t="s">
        <v>5901</v>
      </c>
      <c r="B512" s="106" t="s">
        <v>5902</v>
      </c>
    </row>
    <row r="513" customFormat="false" ht="15" hidden="false" customHeight="false" outlineLevel="0" collapsed="false">
      <c r="A513" s="277" t="s">
        <v>1675</v>
      </c>
      <c r="B513" s="106" t="s">
        <v>5903</v>
      </c>
    </row>
    <row r="514" customFormat="false" ht="15" hidden="false" customHeight="false" outlineLevel="0" collapsed="false">
      <c r="A514" s="277" t="s">
        <v>5904</v>
      </c>
      <c r="B514" s="106" t="s">
        <v>5517</v>
      </c>
    </row>
    <row r="515" customFormat="false" ht="15" hidden="false" customHeight="false" outlineLevel="0" collapsed="false">
      <c r="A515" s="277" t="s">
        <v>5905</v>
      </c>
      <c r="B515" s="106" t="s">
        <v>5906</v>
      </c>
    </row>
    <row r="516" customFormat="false" ht="15" hidden="false" customHeight="false" outlineLevel="0" collapsed="false">
      <c r="A516" s="277" t="s">
        <v>5907</v>
      </c>
      <c r="B516" s="106" t="s">
        <v>5908</v>
      </c>
    </row>
    <row r="517" customFormat="false" ht="15" hidden="false" customHeight="false" outlineLevel="0" collapsed="false">
      <c r="A517" s="277" t="s">
        <v>5909</v>
      </c>
      <c r="B517" s="106" t="s">
        <v>5910</v>
      </c>
    </row>
    <row r="518" customFormat="false" ht="15" hidden="false" customHeight="false" outlineLevel="0" collapsed="false">
      <c r="A518" s="277" t="s">
        <v>5911</v>
      </c>
      <c r="B518" s="106" t="s">
        <v>5912</v>
      </c>
    </row>
    <row r="519" customFormat="false" ht="15" hidden="false" customHeight="false" outlineLevel="0" collapsed="false">
      <c r="A519" s="277" t="s">
        <v>5913</v>
      </c>
      <c r="B519" s="106" t="s">
        <v>5914</v>
      </c>
    </row>
    <row r="520" customFormat="false" ht="15" hidden="false" customHeight="false" outlineLevel="0" collapsed="false">
      <c r="A520" s="277" t="s">
        <v>5915</v>
      </c>
      <c r="B520" s="106" t="s">
        <v>5916</v>
      </c>
    </row>
    <row r="521" customFormat="false" ht="15" hidden="false" customHeight="false" outlineLevel="0" collapsed="false">
      <c r="A521" s="277" t="s">
        <v>5917</v>
      </c>
      <c r="B521" s="106" t="s">
        <v>5918</v>
      </c>
    </row>
    <row r="522" customFormat="false" ht="15" hidden="false" customHeight="false" outlineLevel="0" collapsed="false">
      <c r="A522" s="277" t="s">
        <v>5919</v>
      </c>
      <c r="B522" s="106" t="s">
        <v>5920</v>
      </c>
    </row>
    <row r="523" customFormat="false" ht="15" hidden="false" customHeight="false" outlineLevel="0" collapsed="false">
      <c r="A523" s="277" t="s">
        <v>5921</v>
      </c>
      <c r="B523" s="106" t="s">
        <v>5922</v>
      </c>
    </row>
    <row r="524" customFormat="false" ht="15" hidden="false" customHeight="false" outlineLevel="0" collapsed="false">
      <c r="A524" s="277" t="s">
        <v>5923</v>
      </c>
      <c r="B524" s="106" t="s">
        <v>5924</v>
      </c>
    </row>
    <row r="525" customFormat="false" ht="15" hidden="false" customHeight="false" outlineLevel="0" collapsed="false">
      <c r="A525" s="277" t="s">
        <v>5925</v>
      </c>
      <c r="B525" s="106" t="s">
        <v>5926</v>
      </c>
    </row>
    <row r="526" customFormat="false" ht="15" hidden="false" customHeight="false" outlineLevel="0" collapsed="false">
      <c r="A526" s="277" t="s">
        <v>5927</v>
      </c>
      <c r="B526" s="106" t="s">
        <v>5928</v>
      </c>
    </row>
    <row r="527" customFormat="false" ht="15" hidden="false" customHeight="false" outlineLevel="0" collapsed="false">
      <c r="A527" s="277" t="s">
        <v>5929</v>
      </c>
      <c r="B527" s="106" t="s">
        <v>5930</v>
      </c>
    </row>
    <row r="528" customFormat="false" ht="15" hidden="false" customHeight="false" outlineLevel="0" collapsed="false">
      <c r="A528" s="277" t="s">
        <v>5931</v>
      </c>
      <c r="B528" s="106" t="s">
        <v>5932</v>
      </c>
    </row>
    <row r="529" customFormat="false" ht="15" hidden="false" customHeight="false" outlineLevel="0" collapsed="false">
      <c r="A529" s="277" t="s">
        <v>5933</v>
      </c>
      <c r="B529" s="106" t="s">
        <v>5934</v>
      </c>
    </row>
    <row r="530" customFormat="false" ht="15" hidden="false" customHeight="false" outlineLevel="0" collapsed="false">
      <c r="A530" s="277" t="s">
        <v>5935</v>
      </c>
      <c r="B530" s="106" t="s">
        <v>5936</v>
      </c>
    </row>
    <row r="531" customFormat="false" ht="15" hidden="false" customHeight="false" outlineLevel="0" collapsed="false">
      <c r="A531" s="277" t="s">
        <v>5937</v>
      </c>
      <c r="B531" s="106" t="s">
        <v>5938</v>
      </c>
    </row>
    <row r="532" customFormat="false" ht="15" hidden="false" customHeight="false" outlineLevel="0" collapsed="false">
      <c r="A532" s="277" t="s">
        <v>5939</v>
      </c>
      <c r="B532" s="106" t="s">
        <v>5940</v>
      </c>
    </row>
    <row r="533" customFormat="false" ht="15" hidden="false" customHeight="false" outlineLevel="0" collapsed="false">
      <c r="A533" s="277" t="s">
        <v>5941</v>
      </c>
      <c r="B533" s="106" t="s">
        <v>5942</v>
      </c>
    </row>
    <row r="534" customFormat="false" ht="15" hidden="false" customHeight="false" outlineLevel="0" collapsed="false">
      <c r="A534" s="277" t="s">
        <v>1213</v>
      </c>
      <c r="B534" s="106" t="s">
        <v>1246</v>
      </c>
    </row>
    <row r="535" customFormat="false" ht="15" hidden="false" customHeight="false" outlineLevel="0" collapsed="false">
      <c r="A535" s="277" t="s">
        <v>3086</v>
      </c>
      <c r="B535" s="106" t="s">
        <v>5943</v>
      </c>
    </row>
    <row r="536" customFormat="false" ht="15" hidden="false" customHeight="false" outlineLevel="0" collapsed="false">
      <c r="A536" s="277" t="s">
        <v>3386</v>
      </c>
      <c r="B536" s="106" t="s">
        <v>5944</v>
      </c>
    </row>
    <row r="537" customFormat="false" ht="15" hidden="false" customHeight="false" outlineLevel="0" collapsed="false">
      <c r="A537" s="277" t="s">
        <v>5945</v>
      </c>
      <c r="B537" s="106" t="s">
        <v>44</v>
      </c>
    </row>
    <row r="538" customFormat="false" ht="15" hidden="false" customHeight="false" outlineLevel="0" collapsed="false">
      <c r="A538" s="277" t="s">
        <v>5946</v>
      </c>
      <c r="B538" s="106" t="s">
        <v>5322</v>
      </c>
    </row>
    <row r="539" customFormat="false" ht="15" hidden="false" customHeight="false" outlineLevel="0" collapsed="false">
      <c r="A539" s="277" t="s">
        <v>5947</v>
      </c>
      <c r="B539" s="106" t="s">
        <v>5324</v>
      </c>
    </row>
    <row r="540" customFormat="false" ht="15" hidden="false" customHeight="false" outlineLevel="0" collapsed="false">
      <c r="A540" s="277" t="s">
        <v>3067</v>
      </c>
      <c r="B540" s="106" t="s">
        <v>5948</v>
      </c>
    </row>
    <row r="541" customFormat="false" ht="15" hidden="false" customHeight="false" outlineLevel="0" collapsed="false">
      <c r="A541" s="277" t="s">
        <v>5949</v>
      </c>
      <c r="B541" s="106" t="s">
        <v>5950</v>
      </c>
    </row>
    <row r="542" customFormat="false" ht="15" hidden="false" customHeight="false" outlineLevel="0" collapsed="false">
      <c r="A542" s="277" t="s">
        <v>5951</v>
      </c>
      <c r="B542" s="106" t="s">
        <v>5952</v>
      </c>
    </row>
    <row r="543" customFormat="false" ht="15" hidden="false" customHeight="false" outlineLevel="0" collapsed="false">
      <c r="A543" s="277" t="s">
        <v>5953</v>
      </c>
      <c r="B543" s="106" t="s">
        <v>5954</v>
      </c>
    </row>
    <row r="544" customFormat="false" ht="15" hidden="false" customHeight="false" outlineLevel="0" collapsed="false">
      <c r="A544" s="277" t="s">
        <v>5955</v>
      </c>
      <c r="B544" s="106" t="s">
        <v>5956</v>
      </c>
    </row>
    <row r="545" customFormat="false" ht="15" hidden="false" customHeight="false" outlineLevel="0" collapsed="false">
      <c r="A545" s="277" t="s">
        <v>1588</v>
      </c>
      <c r="B545" s="106" t="s">
        <v>5957</v>
      </c>
    </row>
    <row r="546" customFormat="false" ht="15" hidden="false" customHeight="false" outlineLevel="0" collapsed="false">
      <c r="A546" s="277" t="s">
        <v>1585</v>
      </c>
      <c r="B546" s="106" t="s">
        <v>5958</v>
      </c>
    </row>
    <row r="547" customFormat="false" ht="15" hidden="false" customHeight="false" outlineLevel="0" collapsed="false">
      <c r="A547" s="277" t="s">
        <v>1108</v>
      </c>
      <c r="B547" s="106" t="s">
        <v>5959</v>
      </c>
    </row>
    <row r="548" customFormat="false" ht="15" hidden="false" customHeight="false" outlineLevel="0" collapsed="false">
      <c r="A548" s="277" t="s">
        <v>5960</v>
      </c>
      <c r="B548" s="106" t="s">
        <v>5961</v>
      </c>
    </row>
    <row r="549" customFormat="false" ht="15" hidden="false" customHeight="false" outlineLevel="0" collapsed="false">
      <c r="A549" s="277" t="s">
        <v>5962</v>
      </c>
      <c r="B549" s="106" t="s">
        <v>5963</v>
      </c>
    </row>
    <row r="550" customFormat="false" ht="15" hidden="false" customHeight="false" outlineLevel="0" collapsed="false">
      <c r="A550" s="277" t="s">
        <v>5964</v>
      </c>
      <c r="B550" s="106" t="s">
        <v>5965</v>
      </c>
    </row>
    <row r="551" customFormat="false" ht="15" hidden="false" customHeight="false" outlineLevel="0" collapsed="false">
      <c r="A551" s="277" t="s">
        <v>5966</v>
      </c>
      <c r="B551" s="106" t="s">
        <v>5967</v>
      </c>
    </row>
    <row r="552" customFormat="false" ht="15" hidden="false" customHeight="false" outlineLevel="0" collapsed="false">
      <c r="A552" s="277" t="s">
        <v>1811</v>
      </c>
      <c r="B552" s="106" t="s">
        <v>5968</v>
      </c>
    </row>
    <row r="553" customFormat="false" ht="15" hidden="false" customHeight="false" outlineLevel="0" collapsed="false">
      <c r="A553" s="277" t="s">
        <v>5969</v>
      </c>
      <c r="B553" s="106" t="s">
        <v>5970</v>
      </c>
    </row>
    <row r="554" customFormat="false" ht="15" hidden="false" customHeight="false" outlineLevel="0" collapsed="false">
      <c r="A554" s="277" t="s">
        <v>5971</v>
      </c>
      <c r="B554" s="106" t="s">
        <v>5972</v>
      </c>
    </row>
    <row r="555" customFormat="false" ht="15" hidden="false" customHeight="false" outlineLevel="0" collapsed="false">
      <c r="A555" s="277" t="s">
        <v>5973</v>
      </c>
      <c r="B555" s="106" t="s">
        <v>5974</v>
      </c>
    </row>
    <row r="556" customFormat="false" ht="15" hidden="false" customHeight="false" outlineLevel="0" collapsed="false">
      <c r="A556" s="277" t="s">
        <v>5975</v>
      </c>
      <c r="B556" s="106" t="s">
        <v>5976</v>
      </c>
    </row>
    <row r="557" customFormat="false" ht="15" hidden="false" customHeight="false" outlineLevel="0" collapsed="false">
      <c r="A557" s="277" t="s">
        <v>5977</v>
      </c>
      <c r="B557" s="106" t="s">
        <v>5978</v>
      </c>
    </row>
    <row r="558" customFormat="false" ht="15" hidden="false" customHeight="false" outlineLevel="0" collapsed="false">
      <c r="A558" s="277" t="s">
        <v>5979</v>
      </c>
      <c r="B558" s="106" t="s">
        <v>5980</v>
      </c>
    </row>
    <row r="559" customFormat="false" ht="15" hidden="false" customHeight="false" outlineLevel="0" collapsed="false">
      <c r="A559" s="277" t="s">
        <v>5981</v>
      </c>
      <c r="B559" s="106" t="s">
        <v>5982</v>
      </c>
    </row>
    <row r="560" customFormat="false" ht="15" hidden="false" customHeight="false" outlineLevel="0" collapsed="false">
      <c r="A560" s="277" t="s">
        <v>5983</v>
      </c>
      <c r="B560" s="106" t="s">
        <v>5984</v>
      </c>
    </row>
    <row r="561" customFormat="false" ht="15" hidden="false" customHeight="false" outlineLevel="0" collapsed="false">
      <c r="A561" s="277" t="s">
        <v>5985</v>
      </c>
      <c r="B561" s="106" t="s">
        <v>5986</v>
      </c>
    </row>
    <row r="562" customFormat="false" ht="15" hidden="false" customHeight="false" outlineLevel="0" collapsed="false">
      <c r="A562" s="277" t="s">
        <v>3107</v>
      </c>
      <c r="B562" s="106" t="s">
        <v>5987</v>
      </c>
    </row>
    <row r="563" customFormat="false" ht="15" hidden="false" customHeight="false" outlineLevel="0" collapsed="false">
      <c r="A563" s="277" t="s">
        <v>5988</v>
      </c>
      <c r="B563" s="106" t="s">
        <v>5989</v>
      </c>
    </row>
    <row r="564" customFormat="false" ht="15" hidden="false" customHeight="false" outlineLevel="0" collapsed="false">
      <c r="A564" s="277" t="s">
        <v>5990</v>
      </c>
      <c r="B564" s="106" t="s">
        <v>5991</v>
      </c>
    </row>
    <row r="565" customFormat="false" ht="15" hidden="false" customHeight="false" outlineLevel="0" collapsed="false">
      <c r="A565" s="277" t="s">
        <v>5992</v>
      </c>
      <c r="B565" s="106" t="s">
        <v>5993</v>
      </c>
    </row>
    <row r="566" customFormat="false" ht="15" hidden="false" customHeight="false" outlineLevel="0" collapsed="false">
      <c r="A566" s="277" t="s">
        <v>5994</v>
      </c>
      <c r="B566" s="106" t="s">
        <v>5995</v>
      </c>
    </row>
    <row r="567" customFormat="false" ht="15" hidden="false" customHeight="false" outlineLevel="0" collapsed="false">
      <c r="A567" s="277" t="s">
        <v>5996</v>
      </c>
      <c r="B567" s="106" t="s">
        <v>5997</v>
      </c>
    </row>
    <row r="568" customFormat="false" ht="15" hidden="false" customHeight="false" outlineLevel="0" collapsed="false">
      <c r="A568" s="277" t="s">
        <v>5998</v>
      </c>
      <c r="B568" s="106" t="s">
        <v>5999</v>
      </c>
    </row>
    <row r="569" customFormat="false" ht="15" hidden="false" customHeight="false" outlineLevel="0" collapsed="false">
      <c r="A569" s="277" t="s">
        <v>6000</v>
      </c>
      <c r="B569" s="106" t="s">
        <v>6001</v>
      </c>
    </row>
    <row r="570" customFormat="false" ht="15" hidden="false" customHeight="false" outlineLevel="0" collapsed="false">
      <c r="A570" s="277" t="s">
        <v>6002</v>
      </c>
      <c r="B570" s="106" t="s">
        <v>6003</v>
      </c>
    </row>
    <row r="571" customFormat="false" ht="15" hidden="false" customHeight="false" outlineLevel="0" collapsed="false">
      <c r="A571" s="277" t="s">
        <v>6004</v>
      </c>
      <c r="B571" s="106" t="s">
        <v>6005</v>
      </c>
    </row>
    <row r="572" customFormat="false" ht="15" hidden="false" customHeight="false" outlineLevel="0" collapsed="false">
      <c r="A572" s="277" t="s">
        <v>6006</v>
      </c>
      <c r="B572" s="106" t="s">
        <v>6007</v>
      </c>
    </row>
    <row r="573" customFormat="false" ht="15" hidden="false" customHeight="false" outlineLevel="0" collapsed="false">
      <c r="A573" s="277" t="s">
        <v>6008</v>
      </c>
      <c r="B573" s="106" t="s">
        <v>6009</v>
      </c>
    </row>
    <row r="574" customFormat="false" ht="15" hidden="false" customHeight="false" outlineLevel="0" collapsed="false">
      <c r="A574" s="277" t="s">
        <v>6010</v>
      </c>
      <c r="B574" s="106" t="s">
        <v>6011</v>
      </c>
    </row>
    <row r="575" customFormat="false" ht="15" hidden="false" customHeight="false" outlineLevel="0" collapsed="false">
      <c r="A575" s="277" t="s">
        <v>6012</v>
      </c>
      <c r="B575" s="106" t="s">
        <v>6013</v>
      </c>
    </row>
    <row r="576" customFormat="false" ht="15" hidden="false" customHeight="false" outlineLevel="0" collapsed="false">
      <c r="A576" s="573" t="s">
        <v>3595</v>
      </c>
      <c r="B576" s="106" t="s">
        <v>6014</v>
      </c>
    </row>
    <row r="577" customFormat="false" ht="15" hidden="false" customHeight="false" outlineLevel="0" collapsed="false">
      <c r="A577" s="573" t="s">
        <v>3773</v>
      </c>
      <c r="B577" s="106" t="s">
        <v>6015</v>
      </c>
    </row>
    <row r="578" customFormat="false" ht="15" hidden="false" customHeight="false" outlineLevel="0" collapsed="false">
      <c r="A578" s="573" t="s">
        <v>3610</v>
      </c>
      <c r="B578" s="106" t="s">
        <v>6016</v>
      </c>
    </row>
    <row r="579" customFormat="false" ht="15" hidden="false" customHeight="false" outlineLevel="0" collapsed="false">
      <c r="A579" s="573" t="s">
        <v>3619</v>
      </c>
      <c r="B579" s="106" t="s">
        <v>6017</v>
      </c>
    </row>
    <row r="580" customFormat="false" ht="15" hidden="false" customHeight="false" outlineLevel="0" collapsed="false">
      <c r="A580" s="573" t="s">
        <v>3634</v>
      </c>
      <c r="B580" s="106" t="s">
        <v>6018</v>
      </c>
    </row>
    <row r="581" customFormat="false" ht="15" hidden="false" customHeight="false" outlineLevel="0" collapsed="false">
      <c r="A581" s="573" t="s">
        <v>3639</v>
      </c>
      <c r="B581" s="106" t="s">
        <v>6019</v>
      </c>
    </row>
    <row r="582" customFormat="false" ht="15" hidden="false" customHeight="false" outlineLevel="0" collapsed="false">
      <c r="A582" s="573" t="s">
        <v>3629</v>
      </c>
      <c r="B582" s="106" t="s">
        <v>6020</v>
      </c>
    </row>
    <row r="583" customFormat="false" ht="15" hidden="false" customHeight="false" outlineLevel="0" collapsed="false">
      <c r="A583" s="573" t="s">
        <v>3630</v>
      </c>
      <c r="B583" s="106" t="s">
        <v>6021</v>
      </c>
    </row>
    <row r="584" customFormat="false" ht="15" hidden="false" customHeight="false" outlineLevel="0" collapsed="false">
      <c r="A584" s="573" t="s">
        <v>3645</v>
      </c>
      <c r="B584" s="106" t="s">
        <v>6022</v>
      </c>
    </row>
    <row r="585" customFormat="false" ht="15" hidden="false" customHeight="false" outlineLevel="0" collapsed="false">
      <c r="A585" s="573" t="s">
        <v>3646</v>
      </c>
      <c r="B585" s="106" t="s">
        <v>6023</v>
      </c>
    </row>
    <row r="586" customFormat="false" ht="15" hidden="false" customHeight="false" outlineLevel="0" collapsed="false">
      <c r="A586" s="573" t="s">
        <v>3597</v>
      </c>
      <c r="B586" s="106" t="s">
        <v>6024</v>
      </c>
    </row>
    <row r="587" customFormat="false" ht="15" hidden="false" customHeight="false" outlineLevel="0" collapsed="false">
      <c r="A587" s="573" t="s">
        <v>3599</v>
      </c>
      <c r="B587" s="106" t="s">
        <v>6025</v>
      </c>
    </row>
    <row r="588" customFormat="false" ht="15" hidden="false" customHeight="false" outlineLevel="0" collapsed="false">
      <c r="A588" s="573" t="s">
        <v>3601</v>
      </c>
      <c r="B588" s="106" t="s">
        <v>6026</v>
      </c>
    </row>
    <row r="589" customFormat="false" ht="15" hidden="false" customHeight="false" outlineLevel="0" collapsed="false">
      <c r="A589" s="573" t="s">
        <v>3587</v>
      </c>
      <c r="B589" s="106" t="s">
        <v>6027</v>
      </c>
    </row>
    <row r="590" customFormat="false" ht="15" hidden="false" customHeight="false" outlineLevel="0" collapsed="false">
      <c r="A590" s="573" t="s">
        <v>3721</v>
      </c>
      <c r="B590" s="454" t="s">
        <v>6028</v>
      </c>
    </row>
    <row r="591" customFormat="false" ht="15" hidden="false" customHeight="false" outlineLevel="0" collapsed="false">
      <c r="A591" s="573" t="s">
        <v>3798</v>
      </c>
      <c r="B591" s="454" t="s">
        <v>6029</v>
      </c>
    </row>
    <row r="592" customFormat="false" ht="15" hidden="false" customHeight="false" outlineLevel="0" collapsed="false">
      <c r="A592" s="573" t="s">
        <v>3679</v>
      </c>
      <c r="B592" s="106" t="s">
        <v>6030</v>
      </c>
    </row>
    <row r="593" customFormat="false" ht="15" hidden="false" customHeight="false" outlineLevel="0" collapsed="false">
      <c r="A593" s="573" t="s">
        <v>3681</v>
      </c>
      <c r="B593" s="106" t="s">
        <v>6031</v>
      </c>
    </row>
    <row r="594" customFormat="false" ht="15" hidden="false" customHeight="false" outlineLevel="0" collapsed="false">
      <c r="A594" s="573" t="s">
        <v>3683</v>
      </c>
      <c r="B594" s="106" t="s">
        <v>6032</v>
      </c>
    </row>
    <row r="595" customFormat="false" ht="15" hidden="false" customHeight="false" outlineLevel="0" collapsed="false">
      <c r="A595" s="573" t="s">
        <v>3685</v>
      </c>
      <c r="B595" s="106" t="s">
        <v>6033</v>
      </c>
    </row>
    <row r="596" customFormat="false" ht="15" hidden="false" customHeight="false" outlineLevel="0" collapsed="false">
      <c r="A596" s="573" t="s">
        <v>3757</v>
      </c>
      <c r="B596" s="106" t="s">
        <v>6034</v>
      </c>
    </row>
    <row r="597" customFormat="false" ht="15" hidden="false" customHeight="false" outlineLevel="0" collapsed="false">
      <c r="A597" s="573" t="s">
        <v>1250</v>
      </c>
      <c r="B597" s="106" t="s">
        <v>6035</v>
      </c>
    </row>
    <row r="598" customFormat="false" ht="15" hidden="false" customHeight="false" outlineLevel="0" collapsed="false">
      <c r="A598" s="573" t="s">
        <v>3850</v>
      </c>
      <c r="B598" s="106" t="s">
        <v>6036</v>
      </c>
    </row>
    <row r="599" customFormat="false" ht="15" hidden="false" customHeight="false" outlineLevel="0" collapsed="false">
      <c r="A599" s="573" t="s">
        <v>3853</v>
      </c>
      <c r="B599" s="106" t="s">
        <v>6037</v>
      </c>
    </row>
    <row r="600" customFormat="false" ht="15" hidden="false" customHeight="false" outlineLevel="0" collapsed="false">
      <c r="A600" s="573" t="s">
        <v>3856</v>
      </c>
      <c r="B600" s="38" t="s">
        <v>6038</v>
      </c>
    </row>
    <row r="601" customFormat="false" ht="15" hidden="false" customHeight="false" outlineLevel="0" collapsed="false">
      <c r="A601" s="573" t="s">
        <v>3858</v>
      </c>
      <c r="B601" s="38" t="s">
        <v>6039</v>
      </c>
    </row>
    <row r="602" customFormat="false" ht="15" hidden="false" customHeight="false" outlineLevel="0" collapsed="false">
      <c r="A602" s="573" t="s">
        <v>3885</v>
      </c>
      <c r="B602" s="38" t="s">
        <v>6040</v>
      </c>
    </row>
    <row r="603" customFormat="false" ht="15" hidden="false" customHeight="false" outlineLevel="0" collapsed="false">
      <c r="A603" s="573" t="s">
        <v>3887</v>
      </c>
      <c r="B603" s="38" t="s">
        <v>6041</v>
      </c>
    </row>
    <row r="604" customFormat="false" ht="15" hidden="false" customHeight="false" outlineLevel="0" collapsed="false">
      <c r="A604" s="573" t="s">
        <v>3892</v>
      </c>
      <c r="B604" s="38" t="s">
        <v>6042</v>
      </c>
    </row>
    <row r="605" customFormat="false" ht="15" hidden="false" customHeight="false" outlineLevel="0" collapsed="false">
      <c r="A605" s="573" t="s">
        <v>3894</v>
      </c>
      <c r="B605" s="38" t="s">
        <v>6043</v>
      </c>
    </row>
    <row r="606" customFormat="false" ht="15" hidden="false" customHeight="false" outlineLevel="0" collapsed="false">
      <c r="A606" s="573" t="s">
        <v>3913</v>
      </c>
      <c r="B606" s="38" t="s">
        <v>6044</v>
      </c>
    </row>
    <row r="607" customFormat="false" ht="15" hidden="false" customHeight="false" outlineLevel="0" collapsed="false">
      <c r="A607" s="573" t="s">
        <v>3914</v>
      </c>
      <c r="B607" s="106" t="s">
        <v>6045</v>
      </c>
    </row>
    <row r="608" customFormat="false" ht="15" hidden="false" customHeight="false" outlineLevel="0" collapsed="false">
      <c r="A608" s="573" t="s">
        <v>3955</v>
      </c>
      <c r="B608" s="38" t="s">
        <v>6046</v>
      </c>
    </row>
    <row r="609" customFormat="false" ht="15" hidden="false" customHeight="false" outlineLevel="0" collapsed="false">
      <c r="A609" s="573" t="s">
        <v>3956</v>
      </c>
      <c r="B609" s="106" t="s">
        <v>6047</v>
      </c>
    </row>
    <row r="610" customFormat="false" ht="15" hidden="false" customHeight="false" outlineLevel="0" collapsed="false">
      <c r="A610" s="573" t="s">
        <v>3926</v>
      </c>
      <c r="B610" s="106" t="s">
        <v>6048</v>
      </c>
    </row>
    <row r="611" customFormat="false" ht="15" hidden="false" customHeight="false" outlineLevel="0" collapsed="false">
      <c r="A611" s="573" t="s">
        <v>3931</v>
      </c>
      <c r="B611" s="106" t="s">
        <v>6049</v>
      </c>
    </row>
    <row r="612" customFormat="false" ht="15" hidden="false" customHeight="false" outlineLevel="0" collapsed="false">
      <c r="A612" s="573" t="s">
        <v>3938</v>
      </c>
      <c r="B612" s="106" t="s">
        <v>6050</v>
      </c>
    </row>
    <row r="613" customFormat="false" ht="15" hidden="false" customHeight="false" outlineLevel="0" collapsed="false">
      <c r="A613" s="573" t="s">
        <v>3979</v>
      </c>
      <c r="B613" s="106" t="s">
        <v>6051</v>
      </c>
    </row>
    <row r="614" customFormat="false" ht="15" hidden="false" customHeight="false" outlineLevel="0" collapsed="false">
      <c r="A614" s="573" t="s">
        <v>3980</v>
      </c>
      <c r="B614" s="106" t="s">
        <v>6052</v>
      </c>
    </row>
    <row r="615" customFormat="false" ht="15" hidden="false" customHeight="false" outlineLevel="0" collapsed="false">
      <c r="A615" s="573" t="s">
        <v>4021</v>
      </c>
      <c r="B615" s="106" t="s">
        <v>6053</v>
      </c>
    </row>
    <row r="616" customFormat="false" ht="15" hidden="false" customHeight="false" outlineLevel="0" collapsed="false">
      <c r="A616" s="573" t="s">
        <v>4018</v>
      </c>
      <c r="B616" s="106" t="s">
        <v>6054</v>
      </c>
    </row>
    <row r="617" customFormat="false" ht="15" hidden="false" customHeight="false" outlineLevel="0" collapsed="false">
      <c r="A617" s="573" t="s">
        <v>4019</v>
      </c>
      <c r="B617" s="106" t="s">
        <v>6055</v>
      </c>
    </row>
    <row r="618" customFormat="false" ht="15" hidden="false" customHeight="false" outlineLevel="0" collapsed="false">
      <c r="A618" s="573" t="s">
        <v>4072</v>
      </c>
      <c r="B618" s="106" t="s">
        <v>6056</v>
      </c>
    </row>
    <row r="619" customFormat="false" ht="15" hidden="false" customHeight="false" outlineLevel="0" collapsed="false">
      <c r="A619" s="573" t="s">
        <v>4073</v>
      </c>
      <c r="B619" s="106" t="s">
        <v>6057</v>
      </c>
    </row>
    <row r="620" customFormat="false" ht="15" hidden="false" customHeight="false" outlineLevel="0" collapsed="false">
      <c r="A620" s="573" t="s">
        <v>4087</v>
      </c>
      <c r="B620" s="106" t="s">
        <v>4086</v>
      </c>
    </row>
    <row r="621" customFormat="false" ht="15" hidden="false" customHeight="false" outlineLevel="0" collapsed="false">
      <c r="A621" s="573" t="s">
        <v>4089</v>
      </c>
      <c r="B621" s="106" t="s">
        <v>6058</v>
      </c>
    </row>
    <row r="622" customFormat="false" ht="15" hidden="false" customHeight="false" outlineLevel="0" collapsed="false">
      <c r="A622" s="573" t="s">
        <v>4090</v>
      </c>
      <c r="B622" s="106" t="s">
        <v>6059</v>
      </c>
    </row>
    <row r="623" customFormat="false" ht="15" hidden="false" customHeight="false" outlineLevel="0" collapsed="false">
      <c r="A623" s="573" t="s">
        <v>3943</v>
      </c>
      <c r="B623" s="106" t="s">
        <v>6060</v>
      </c>
    </row>
    <row r="624" customFormat="false" ht="15" hidden="false" customHeight="false" outlineLevel="0" collapsed="false">
      <c r="A624" s="573" t="s">
        <v>4101</v>
      </c>
      <c r="B624" s="106" t="s">
        <v>6061</v>
      </c>
    </row>
    <row r="625" customFormat="false" ht="15" hidden="false" customHeight="false" outlineLevel="0" collapsed="false">
      <c r="A625" s="573" t="s">
        <v>4102</v>
      </c>
      <c r="B625" s="454" t="s">
        <v>6062</v>
      </c>
    </row>
    <row r="626" customFormat="false" ht="15" hidden="false" customHeight="false" outlineLevel="0" collapsed="false">
      <c r="A626" s="277" t="s">
        <v>6063</v>
      </c>
      <c r="B626" s="106" t="s">
        <v>6064</v>
      </c>
    </row>
    <row r="627" customFormat="false" ht="15" hidden="false" customHeight="false" outlineLevel="0" collapsed="false">
      <c r="A627" s="277" t="s">
        <v>6065</v>
      </c>
      <c r="B627" s="106" t="s">
        <v>6066</v>
      </c>
    </row>
    <row r="628" customFormat="false" ht="15" hidden="false" customHeight="false" outlineLevel="0" collapsed="false">
      <c r="A628" s="277" t="s">
        <v>6067</v>
      </c>
      <c r="B628" s="106" t="s">
        <v>6068</v>
      </c>
    </row>
    <row r="629" customFormat="false" ht="15" hidden="false" customHeight="false" outlineLevel="0" collapsed="false">
      <c r="A629" s="277" t="s">
        <v>2009</v>
      </c>
      <c r="B629" s="106" t="s">
        <v>6069</v>
      </c>
    </row>
    <row r="630" customFormat="false" ht="15" hidden="false" customHeight="false" outlineLevel="0" collapsed="false">
      <c r="A630" s="277" t="s">
        <v>6070</v>
      </c>
      <c r="B630" s="106" t="s">
        <v>6071</v>
      </c>
    </row>
    <row r="631" customFormat="false" ht="15" hidden="false" customHeight="false" outlineLevel="0" collapsed="false">
      <c r="A631" s="277" t="s">
        <v>2026</v>
      </c>
      <c r="B631" s="106" t="s">
        <v>6072</v>
      </c>
    </row>
    <row r="632" customFormat="false" ht="15" hidden="false" customHeight="false" outlineLevel="0" collapsed="false">
      <c r="A632" s="277" t="s">
        <v>6073</v>
      </c>
      <c r="B632" s="106" t="s">
        <v>6074</v>
      </c>
    </row>
    <row r="633" customFormat="false" ht="15" hidden="false" customHeight="false" outlineLevel="0" collapsed="false">
      <c r="A633" s="277" t="s">
        <v>6075</v>
      </c>
      <c r="B633" s="106" t="s">
        <v>6076</v>
      </c>
    </row>
    <row r="634" customFormat="false" ht="15" hidden="false" customHeight="false" outlineLevel="0" collapsed="false">
      <c r="A634" s="277" t="s">
        <v>6077</v>
      </c>
      <c r="B634" s="106" t="s">
        <v>6078</v>
      </c>
    </row>
    <row r="635" customFormat="false" ht="15" hidden="false" customHeight="false" outlineLevel="0" collapsed="false">
      <c r="A635" s="277" t="s">
        <v>2045</v>
      </c>
      <c r="B635" s="106" t="s">
        <v>6079</v>
      </c>
    </row>
    <row r="636" customFormat="false" ht="15" hidden="false" customHeight="false" outlineLevel="0" collapsed="false">
      <c r="A636" s="277" t="s">
        <v>6080</v>
      </c>
      <c r="B636" s="106" t="s">
        <v>6081</v>
      </c>
    </row>
    <row r="637" customFormat="false" ht="15" hidden="false" customHeight="false" outlineLevel="0" collapsed="false">
      <c r="A637" s="277" t="s">
        <v>203</v>
      </c>
      <c r="B637" s="106" t="s">
        <v>6082</v>
      </c>
    </row>
    <row r="638" customFormat="false" ht="15" hidden="false" customHeight="false" outlineLevel="0" collapsed="false">
      <c r="A638" s="277" t="s">
        <v>955</v>
      </c>
      <c r="B638" s="106" t="s">
        <v>6083</v>
      </c>
    </row>
    <row r="639" customFormat="false" ht="15" hidden="false" customHeight="false" outlineLevel="0" collapsed="false">
      <c r="A639" s="277" t="s">
        <v>957</v>
      </c>
      <c r="B639" s="106" t="s">
        <v>6084</v>
      </c>
    </row>
    <row r="640" customFormat="false" ht="15" hidden="false" customHeight="false" outlineLevel="0" collapsed="false">
      <c r="A640" s="277" t="s">
        <v>985</v>
      </c>
      <c r="B640" s="106" t="s">
        <v>6085</v>
      </c>
    </row>
    <row r="641" customFormat="false" ht="15" hidden="false" customHeight="false" outlineLevel="0" collapsed="false">
      <c r="A641" s="277" t="s">
        <v>6086</v>
      </c>
      <c r="B641" s="106" t="s">
        <v>6087</v>
      </c>
    </row>
    <row r="642" customFormat="false" ht="15" hidden="false" customHeight="false" outlineLevel="0" collapsed="false">
      <c r="A642" s="277" t="s">
        <v>263</v>
      </c>
      <c r="B642" s="106" t="s">
        <v>6088</v>
      </c>
    </row>
    <row r="643" customFormat="false" ht="15" hidden="false" customHeight="false" outlineLevel="0" collapsed="false">
      <c r="A643" s="277" t="s">
        <v>1033</v>
      </c>
      <c r="B643" s="106" t="s">
        <v>6089</v>
      </c>
    </row>
    <row r="644" customFormat="false" ht="15" hidden="false" customHeight="false" outlineLevel="0" collapsed="false">
      <c r="A644" s="277" t="s">
        <v>6090</v>
      </c>
      <c r="B644" s="106" t="s">
        <v>6091</v>
      </c>
    </row>
    <row r="645" customFormat="false" ht="15" hidden="false" customHeight="false" outlineLevel="0" collapsed="false">
      <c r="A645" s="277" t="s">
        <v>6092</v>
      </c>
      <c r="B645" s="106" t="s">
        <v>6093</v>
      </c>
    </row>
    <row r="646" customFormat="false" ht="15" hidden="false" customHeight="false" outlineLevel="0" collapsed="false">
      <c r="A646" s="277" t="s">
        <v>2039</v>
      </c>
      <c r="B646" s="106" t="s">
        <v>6094</v>
      </c>
    </row>
    <row r="647" customFormat="false" ht="15" hidden="false" customHeight="false" outlineLevel="0" collapsed="false">
      <c r="A647" s="277" t="s">
        <v>2022</v>
      </c>
      <c r="B647" s="106" t="s">
        <v>6095</v>
      </c>
    </row>
    <row r="648" customFormat="false" ht="15" hidden="false" customHeight="false" outlineLevel="0" collapsed="false">
      <c r="A648" s="277" t="s">
        <v>1063</v>
      </c>
      <c r="B648" s="106" t="s">
        <v>6096</v>
      </c>
    </row>
    <row r="649" customFormat="false" ht="15" hidden="false" customHeight="false" outlineLevel="0" collapsed="false">
      <c r="A649" s="277" t="s">
        <v>6097</v>
      </c>
      <c r="B649" s="106" t="s">
        <v>6098</v>
      </c>
    </row>
    <row r="650" customFormat="false" ht="15" hidden="false" customHeight="false" outlineLevel="0" collapsed="false">
      <c r="A650" s="277" t="s">
        <v>1008</v>
      </c>
      <c r="B650" s="106" t="s">
        <v>6099</v>
      </c>
    </row>
    <row r="651" customFormat="false" ht="15" hidden="false" customHeight="false" outlineLevel="0" collapsed="false">
      <c r="A651" s="277" t="s">
        <v>6100</v>
      </c>
      <c r="B651" s="106" t="s">
        <v>6101</v>
      </c>
    </row>
    <row r="652" customFormat="false" ht="15" hidden="false" customHeight="false" outlineLevel="0" collapsed="false">
      <c r="A652" s="277" t="s">
        <v>6102</v>
      </c>
      <c r="B652" s="106" t="s">
        <v>6103</v>
      </c>
    </row>
    <row r="653" customFormat="false" ht="15" hidden="false" customHeight="false" outlineLevel="0" collapsed="false">
      <c r="A653" s="277" t="s">
        <v>6104</v>
      </c>
      <c r="B653" s="106" t="s">
        <v>6105</v>
      </c>
    </row>
    <row r="654" customFormat="false" ht="15" hidden="false" customHeight="false" outlineLevel="0" collapsed="false">
      <c r="A654" s="277" t="s">
        <v>6106</v>
      </c>
      <c r="B654" s="106" t="s">
        <v>6107</v>
      </c>
    </row>
    <row r="655" customFormat="false" ht="15" hidden="false" customHeight="false" outlineLevel="0" collapsed="false">
      <c r="A655" s="277" t="s">
        <v>2032</v>
      </c>
      <c r="B655" s="106" t="s">
        <v>6108</v>
      </c>
    </row>
    <row r="656" customFormat="false" ht="15" hidden="false" customHeight="false" outlineLevel="0" collapsed="false">
      <c r="A656" s="277" t="s">
        <v>6109</v>
      </c>
      <c r="B656" s="106" t="s">
        <v>6110</v>
      </c>
    </row>
    <row r="657" customFormat="false" ht="15" hidden="false" customHeight="false" outlineLevel="0" collapsed="false">
      <c r="A657" s="277" t="s">
        <v>6111</v>
      </c>
      <c r="B657" s="106" t="s">
        <v>6112</v>
      </c>
    </row>
    <row r="658" customFormat="false" ht="15" hidden="false" customHeight="false" outlineLevel="0" collapsed="false">
      <c r="A658" s="277" t="s">
        <v>6113</v>
      </c>
      <c r="B658" s="106" t="s">
        <v>6114</v>
      </c>
    </row>
    <row r="659" customFormat="false" ht="15" hidden="false" customHeight="false" outlineLevel="0" collapsed="false">
      <c r="A659" s="277" t="s">
        <v>6115</v>
      </c>
      <c r="B659" s="106" t="s">
        <v>6116</v>
      </c>
    </row>
    <row r="660" customFormat="false" ht="15" hidden="false" customHeight="false" outlineLevel="0" collapsed="false">
      <c r="A660" s="277" t="s">
        <v>6117</v>
      </c>
      <c r="B660" s="106" t="s">
        <v>6118</v>
      </c>
    </row>
    <row r="661" customFormat="false" ht="15" hidden="false" customHeight="false" outlineLevel="0" collapsed="false">
      <c r="A661" s="277" t="s">
        <v>6119</v>
      </c>
      <c r="B661" s="106" t="s">
        <v>6120</v>
      </c>
    </row>
    <row r="662" customFormat="false" ht="15" hidden="false" customHeight="false" outlineLevel="0" collapsed="false">
      <c r="A662" s="277" t="s">
        <v>6121</v>
      </c>
      <c r="B662" s="106" t="s">
        <v>6122</v>
      </c>
    </row>
    <row r="663" customFormat="false" ht="15" hidden="false" customHeight="false" outlineLevel="0" collapsed="false">
      <c r="A663" s="277" t="s">
        <v>6123</v>
      </c>
      <c r="B663" s="106" t="s">
        <v>6124</v>
      </c>
    </row>
    <row r="664" customFormat="false" ht="15" hidden="false" customHeight="false" outlineLevel="0" collapsed="false">
      <c r="A664" s="277" t="s">
        <v>6125</v>
      </c>
      <c r="B664" s="106" t="s">
        <v>6126</v>
      </c>
    </row>
    <row r="665" customFormat="false" ht="15" hidden="false" customHeight="false" outlineLevel="0" collapsed="false">
      <c r="A665" s="277" t="s">
        <v>6127</v>
      </c>
      <c r="B665" s="106" t="s">
        <v>6128</v>
      </c>
    </row>
    <row r="666" customFormat="false" ht="15" hidden="false" customHeight="false" outlineLevel="0" collapsed="false">
      <c r="A666" s="277" t="s">
        <v>6129</v>
      </c>
      <c r="B666" s="106" t="s">
        <v>6130</v>
      </c>
    </row>
    <row r="667" customFormat="false" ht="15" hidden="false" customHeight="false" outlineLevel="0" collapsed="false">
      <c r="A667" s="277" t="s">
        <v>6131</v>
      </c>
      <c r="B667" s="106" t="s">
        <v>6132</v>
      </c>
    </row>
    <row r="668" customFormat="false" ht="15" hidden="false" customHeight="false" outlineLevel="0" collapsed="false">
      <c r="A668" s="277" t="s">
        <v>6133</v>
      </c>
      <c r="B668" s="106" t="s">
        <v>6134</v>
      </c>
    </row>
    <row r="669" customFormat="false" ht="15" hidden="false" customHeight="false" outlineLevel="0" collapsed="false">
      <c r="A669" s="277" t="s">
        <v>6135</v>
      </c>
      <c r="B669" s="106" t="s">
        <v>6136</v>
      </c>
    </row>
    <row r="670" customFormat="false" ht="15" hidden="false" customHeight="false" outlineLevel="0" collapsed="false">
      <c r="A670" s="277" t="s">
        <v>6137</v>
      </c>
      <c r="B670" s="106" t="s">
        <v>6138</v>
      </c>
    </row>
    <row r="671" customFormat="false" ht="15" hidden="false" customHeight="false" outlineLevel="0" collapsed="false">
      <c r="A671" s="277" t="s">
        <v>6139</v>
      </c>
      <c r="B671" s="106" t="s">
        <v>6140</v>
      </c>
    </row>
    <row r="672" customFormat="false" ht="15" hidden="false" customHeight="false" outlineLevel="0" collapsed="false">
      <c r="A672" s="277" t="s">
        <v>6141</v>
      </c>
      <c r="B672" s="106" t="s">
        <v>6142</v>
      </c>
    </row>
    <row r="673" customFormat="false" ht="15" hidden="false" customHeight="false" outlineLevel="0" collapsed="false">
      <c r="A673" s="277" t="s">
        <v>6143</v>
      </c>
      <c r="B673" s="106" t="s">
        <v>6144</v>
      </c>
    </row>
    <row r="674" customFormat="false" ht="15" hidden="false" customHeight="false" outlineLevel="0" collapsed="false">
      <c r="A674" s="277" t="s">
        <v>246</v>
      </c>
      <c r="B674" s="106" t="s">
        <v>6145</v>
      </c>
    </row>
    <row r="675" customFormat="false" ht="15" hidden="false" customHeight="false" outlineLevel="0" collapsed="false">
      <c r="A675" s="277" t="s">
        <v>6146</v>
      </c>
      <c r="B675" s="106" t="s">
        <v>6147</v>
      </c>
    </row>
    <row r="676" customFormat="false" ht="15" hidden="false" customHeight="false" outlineLevel="0" collapsed="false">
      <c r="A676" s="277" t="s">
        <v>6148</v>
      </c>
      <c r="B676" s="106" t="s">
        <v>6149</v>
      </c>
    </row>
    <row r="677" customFormat="false" ht="15" hidden="false" customHeight="false" outlineLevel="0" collapsed="false">
      <c r="A677" s="277" t="s">
        <v>6150</v>
      </c>
      <c r="B677" s="106" t="s">
        <v>6151</v>
      </c>
    </row>
    <row r="678" customFormat="false" ht="15" hidden="false" customHeight="false" outlineLevel="0" collapsed="false">
      <c r="A678" s="277" t="s">
        <v>6152</v>
      </c>
      <c r="B678" s="106" t="s">
        <v>6153</v>
      </c>
    </row>
    <row r="679" customFormat="false" ht="15" hidden="false" customHeight="false" outlineLevel="0" collapsed="false">
      <c r="A679" s="277" t="s">
        <v>6154</v>
      </c>
      <c r="B679" s="106" t="s">
        <v>6155</v>
      </c>
    </row>
    <row r="680" customFormat="false" ht="15" hidden="false" customHeight="false" outlineLevel="0" collapsed="false">
      <c r="A680" s="277" t="s">
        <v>706</v>
      </c>
      <c r="B680" s="106" t="s">
        <v>6156</v>
      </c>
    </row>
    <row r="681" customFormat="false" ht="15" hidden="false" customHeight="false" outlineLevel="0" collapsed="false">
      <c r="A681" s="277" t="s">
        <v>708</v>
      </c>
      <c r="B681" s="106" t="s">
        <v>6157</v>
      </c>
    </row>
    <row r="682" customFormat="false" ht="15" hidden="false" customHeight="false" outlineLevel="0" collapsed="false">
      <c r="A682" s="277" t="s">
        <v>6158</v>
      </c>
      <c r="B682" s="106" t="s">
        <v>6159</v>
      </c>
    </row>
    <row r="683" customFormat="false" ht="15" hidden="false" customHeight="false" outlineLevel="0" collapsed="false">
      <c r="A683" s="277" t="s">
        <v>6160</v>
      </c>
      <c r="B683" s="106" t="s">
        <v>6161</v>
      </c>
    </row>
    <row r="684" customFormat="false" ht="15" hidden="false" customHeight="false" outlineLevel="0" collapsed="false">
      <c r="A684" s="277" t="s">
        <v>6162</v>
      </c>
      <c r="B684" s="106" t="s">
        <v>6163</v>
      </c>
    </row>
    <row r="685" customFormat="false" ht="15" hidden="false" customHeight="false" outlineLevel="0" collapsed="false">
      <c r="A685" s="277" t="s">
        <v>6164</v>
      </c>
      <c r="B685" s="106" t="s">
        <v>6165</v>
      </c>
    </row>
    <row r="686" customFormat="false" ht="15" hidden="false" customHeight="false" outlineLevel="0" collapsed="false">
      <c r="A686" s="277" t="s">
        <v>6166</v>
      </c>
      <c r="B686" s="106" t="s">
        <v>6167</v>
      </c>
    </row>
    <row r="687" customFormat="false" ht="15" hidden="false" customHeight="false" outlineLevel="0" collapsed="false">
      <c r="A687" s="277" t="s">
        <v>6168</v>
      </c>
      <c r="B687" s="106" t="s">
        <v>6169</v>
      </c>
    </row>
    <row r="688" customFormat="false" ht="15" hidden="false" customHeight="false" outlineLevel="0" collapsed="false">
      <c r="A688" s="277" t="s">
        <v>6170</v>
      </c>
      <c r="B688" s="106" t="s">
        <v>6171</v>
      </c>
    </row>
    <row r="689" customFormat="false" ht="15" hidden="false" customHeight="false" outlineLevel="0" collapsed="false">
      <c r="A689" s="277" t="s">
        <v>6172</v>
      </c>
      <c r="B689" s="106" t="s">
        <v>6173</v>
      </c>
    </row>
    <row r="690" customFormat="false" ht="15" hidden="false" customHeight="false" outlineLevel="0" collapsed="false">
      <c r="A690" s="277" t="s">
        <v>6174</v>
      </c>
      <c r="B690" s="106" t="s">
        <v>6175</v>
      </c>
    </row>
    <row r="691" customFormat="false" ht="15" hidden="false" customHeight="false" outlineLevel="0" collapsed="false">
      <c r="A691" s="277" t="s">
        <v>6176</v>
      </c>
      <c r="B691" s="106" t="s">
        <v>6177</v>
      </c>
    </row>
    <row r="692" customFormat="false" ht="15" hidden="false" customHeight="false" outlineLevel="0" collapsed="false">
      <c r="A692" s="277" t="s">
        <v>6178</v>
      </c>
      <c r="B692" s="106" t="s">
        <v>6179</v>
      </c>
    </row>
    <row r="693" customFormat="false" ht="15" hidden="false" customHeight="false" outlineLevel="0" collapsed="false">
      <c r="A693" s="277" t="s">
        <v>6180</v>
      </c>
      <c r="B693" s="106" t="s">
        <v>6181</v>
      </c>
    </row>
    <row r="694" customFormat="false" ht="15" hidden="false" customHeight="false" outlineLevel="0" collapsed="false">
      <c r="A694" s="277" t="s">
        <v>6182</v>
      </c>
      <c r="B694" s="106" t="s">
        <v>6183</v>
      </c>
    </row>
    <row r="695" customFormat="false" ht="15" hidden="false" customHeight="false" outlineLevel="0" collapsed="false">
      <c r="A695" s="277" t="s">
        <v>6184</v>
      </c>
      <c r="B695" s="106" t="s">
        <v>6185</v>
      </c>
    </row>
    <row r="696" customFormat="false" ht="15" hidden="false" customHeight="false" outlineLevel="0" collapsed="false">
      <c r="A696" s="277" t="s">
        <v>6186</v>
      </c>
      <c r="B696" s="106" t="s">
        <v>6187</v>
      </c>
    </row>
    <row r="697" customFormat="false" ht="15" hidden="false" customHeight="false" outlineLevel="0" collapsed="false">
      <c r="A697" s="277" t="s">
        <v>6188</v>
      </c>
      <c r="B697" s="106" t="s">
        <v>6189</v>
      </c>
    </row>
    <row r="698" customFormat="false" ht="15" hidden="false" customHeight="false" outlineLevel="0" collapsed="false">
      <c r="A698" s="277" t="s">
        <v>6190</v>
      </c>
      <c r="B698" s="106" t="s">
        <v>6191</v>
      </c>
    </row>
    <row r="699" customFormat="false" ht="15" hidden="false" customHeight="false" outlineLevel="0" collapsed="false">
      <c r="A699" s="277" t="s">
        <v>6192</v>
      </c>
      <c r="B699" s="106" t="s">
        <v>6193</v>
      </c>
    </row>
    <row r="700" customFormat="false" ht="15" hidden="false" customHeight="false" outlineLevel="0" collapsed="false">
      <c r="A700" s="277" t="s">
        <v>6194</v>
      </c>
      <c r="B700" s="106" t="s">
        <v>6195</v>
      </c>
    </row>
    <row r="701" customFormat="false" ht="15" hidden="false" customHeight="false" outlineLevel="0" collapsed="false">
      <c r="A701" s="277" t="s">
        <v>6196</v>
      </c>
      <c r="B701" s="106" t="s">
        <v>6197</v>
      </c>
    </row>
    <row r="702" customFormat="false" ht="15" hidden="false" customHeight="false" outlineLevel="0" collapsed="false">
      <c r="A702" s="277" t="s">
        <v>6198</v>
      </c>
      <c r="B702" s="106" t="s">
        <v>6199</v>
      </c>
    </row>
    <row r="703" customFormat="false" ht="15" hidden="false" customHeight="false" outlineLevel="0" collapsed="false">
      <c r="A703" s="277" t="s">
        <v>6200</v>
      </c>
      <c r="B703" s="106" t="s">
        <v>6201</v>
      </c>
    </row>
    <row r="704" customFormat="false" ht="15" hidden="false" customHeight="false" outlineLevel="0" collapsed="false">
      <c r="A704" s="277" t="s">
        <v>6202</v>
      </c>
      <c r="B704" s="106" t="s">
        <v>6197</v>
      </c>
    </row>
    <row r="705" customFormat="false" ht="15" hidden="false" customHeight="false" outlineLevel="0" collapsed="false">
      <c r="A705" s="277" t="s">
        <v>6203</v>
      </c>
      <c r="B705" s="106" t="s">
        <v>6199</v>
      </c>
    </row>
    <row r="706" customFormat="false" ht="15" hidden="false" customHeight="false" outlineLevel="0" collapsed="false">
      <c r="A706" s="277" t="s">
        <v>6204</v>
      </c>
      <c r="B706" s="106" t="s">
        <v>6205</v>
      </c>
    </row>
    <row r="707" customFormat="false" ht="15" hidden="false" customHeight="false" outlineLevel="0" collapsed="false">
      <c r="A707" s="573" t="s">
        <v>1196</v>
      </c>
      <c r="B707" s="106" t="s">
        <v>6206</v>
      </c>
    </row>
    <row r="708" customFormat="false" ht="15" hidden="false" customHeight="false" outlineLevel="0" collapsed="false">
      <c r="A708" s="573" t="s">
        <v>1004</v>
      </c>
      <c r="B708" s="106" t="s">
        <v>6207</v>
      </c>
    </row>
    <row r="709" customFormat="false" ht="15" hidden="false" customHeight="false" outlineLevel="0" collapsed="false">
      <c r="A709" s="573" t="s">
        <v>1015</v>
      </c>
      <c r="B709" s="106" t="s">
        <v>6208</v>
      </c>
    </row>
    <row r="710" customFormat="false" ht="15" hidden="false" customHeight="false" outlineLevel="0" collapsed="false">
      <c r="A710" s="573" t="s">
        <v>4110</v>
      </c>
      <c r="B710" s="454" t="s">
        <v>6209</v>
      </c>
    </row>
    <row r="711" customFormat="false" ht="15" hidden="false" customHeight="false" outlineLevel="0" collapsed="false">
      <c r="A711" s="573" t="s">
        <v>4115</v>
      </c>
      <c r="B711" s="106" t="s">
        <v>6210</v>
      </c>
    </row>
    <row r="712" customFormat="false" ht="15" hidden="false" customHeight="false" outlineLevel="0" collapsed="false">
      <c r="A712" s="573" t="s">
        <v>4118</v>
      </c>
      <c r="B712" s="454" t="s">
        <v>6211</v>
      </c>
    </row>
    <row r="713" customFormat="false" ht="15" hidden="false" customHeight="false" outlineLevel="0" collapsed="false">
      <c r="A713" s="573" t="s">
        <v>4122</v>
      </c>
      <c r="B713" s="454" t="s">
        <v>6212</v>
      </c>
    </row>
    <row r="714" customFormat="false" ht="15" hidden="false" customHeight="false" outlineLevel="0" collapsed="false">
      <c r="A714" s="573" t="s">
        <v>4124</v>
      </c>
      <c r="B714" s="454" t="s">
        <v>6213</v>
      </c>
    </row>
    <row r="715" customFormat="false" ht="15" hidden="false" customHeight="false" outlineLevel="0" collapsed="false">
      <c r="A715" s="573" t="s">
        <v>4127</v>
      </c>
      <c r="B715" s="454" t="s">
        <v>6214</v>
      </c>
    </row>
    <row r="716" customFormat="false" ht="15" hidden="false" customHeight="false" outlineLevel="0" collapsed="false">
      <c r="A716" s="573" t="s">
        <v>3946</v>
      </c>
      <c r="B716" s="106" t="s">
        <v>6215</v>
      </c>
    </row>
    <row r="717" customFormat="false" ht="15" hidden="false" customHeight="false" outlineLevel="0" collapsed="false">
      <c r="A717" s="573" t="s">
        <v>3770</v>
      </c>
      <c r="B717" s="106" t="s">
        <v>6216</v>
      </c>
    </row>
    <row r="718" customFormat="false" ht="15" hidden="false" customHeight="false" outlineLevel="0" collapsed="false">
      <c r="A718" s="573" t="s">
        <v>3778</v>
      </c>
      <c r="B718" s="106" t="s">
        <v>6217</v>
      </c>
    </row>
    <row r="719" customFormat="false" ht="15" hidden="false" customHeight="false" outlineLevel="0" collapsed="false">
      <c r="A719" s="573" t="s">
        <v>3612</v>
      </c>
      <c r="B719" s="106" t="s">
        <v>6218</v>
      </c>
    </row>
    <row r="720" customFormat="false" ht="15" hidden="false" customHeight="false" outlineLevel="0" collapsed="false">
      <c r="A720" s="573" t="s">
        <v>3089</v>
      </c>
      <c r="B720" s="106" t="s">
        <v>5380</v>
      </c>
    </row>
    <row r="721" customFormat="false" ht="15" hidden="false" customHeight="false" outlineLevel="0" collapsed="false">
      <c r="A721" s="574" t="s">
        <v>2960</v>
      </c>
      <c r="B721" s="575" t="s">
        <v>6219</v>
      </c>
    </row>
    <row r="722" customFormat="false" ht="15" hidden="false" customHeight="false" outlineLevel="0" collapsed="false">
      <c r="A722" s="574" t="s">
        <v>2962</v>
      </c>
      <c r="B722" s="575" t="s">
        <v>6220</v>
      </c>
    </row>
    <row r="723" customFormat="false" ht="15" hidden="false" customHeight="false" outlineLevel="0" collapsed="false">
      <c r="A723" s="574" t="s">
        <v>2971</v>
      </c>
      <c r="B723" s="575" t="s">
        <v>6221</v>
      </c>
    </row>
    <row r="724" customFormat="false" ht="15" hidden="false" customHeight="false" outlineLevel="0" collapsed="false">
      <c r="A724" s="277" t="s">
        <v>181</v>
      </c>
      <c r="B724" s="106" t="s">
        <v>6222</v>
      </c>
    </row>
    <row r="725" customFormat="false" ht="15" hidden="false" customHeight="false" outlineLevel="0" collapsed="false">
      <c r="A725" s="277" t="s">
        <v>1046</v>
      </c>
      <c r="B725" s="106" t="s">
        <v>6223</v>
      </c>
    </row>
    <row r="726" customFormat="false" ht="15" hidden="false" customHeight="false" outlineLevel="0" collapsed="false">
      <c r="A726" s="277" t="s">
        <v>492</v>
      </c>
      <c r="B726" s="106" t="s">
        <v>6224</v>
      </c>
    </row>
    <row r="727" customFormat="false" ht="15" hidden="false" customHeight="false" outlineLevel="0" collapsed="false">
      <c r="A727" s="277" t="s">
        <v>500</v>
      </c>
      <c r="B727" s="106" t="s">
        <v>6225</v>
      </c>
    </row>
    <row r="728" customFormat="false" ht="15" hidden="false" customHeight="false" outlineLevel="0" collapsed="false">
      <c r="A728" s="277" t="s">
        <v>458</v>
      </c>
      <c r="B728" s="106" t="s">
        <v>6226</v>
      </c>
    </row>
    <row r="729" customFormat="false" ht="15" hidden="false" customHeight="false" outlineLevel="0" collapsed="false">
      <c r="A729" s="277" t="s">
        <v>460</v>
      </c>
      <c r="B729" s="106" t="s">
        <v>6227</v>
      </c>
    </row>
    <row r="730" customFormat="false" ht="15" hidden="false" customHeight="false" outlineLevel="0" collapsed="false">
      <c r="A730" s="277" t="s">
        <v>6228</v>
      </c>
      <c r="B730" s="106" t="s">
        <v>6229</v>
      </c>
    </row>
    <row r="731" customFormat="false" ht="15" hidden="false" customHeight="false" outlineLevel="0" collapsed="false">
      <c r="A731" s="277" t="s">
        <v>573</v>
      </c>
      <c r="B731" s="106" t="s">
        <v>6230</v>
      </c>
    </row>
    <row r="732" customFormat="false" ht="15" hidden="false" customHeight="false" outlineLevel="0" collapsed="false">
      <c r="A732" s="277" t="s">
        <v>579</v>
      </c>
      <c r="B732" s="106" t="s">
        <v>6231</v>
      </c>
    </row>
    <row r="733" customFormat="false" ht="15" hidden="false" customHeight="false" outlineLevel="0" collapsed="false">
      <c r="A733" s="277" t="s">
        <v>531</v>
      </c>
      <c r="B733" s="106" t="s">
        <v>6232</v>
      </c>
    </row>
    <row r="734" customFormat="false" ht="15" hidden="false" customHeight="false" outlineLevel="0" collapsed="false">
      <c r="A734" s="277" t="s">
        <v>549</v>
      </c>
      <c r="B734" s="106" t="s">
        <v>6233</v>
      </c>
    </row>
    <row r="735" customFormat="false" ht="15" hidden="false" customHeight="false" outlineLevel="0" collapsed="false">
      <c r="A735" s="277" t="s">
        <v>6234</v>
      </c>
      <c r="B735" s="106" t="s">
        <v>6235</v>
      </c>
    </row>
    <row r="736" customFormat="false" ht="15" hidden="false" customHeight="false" outlineLevel="0" collapsed="false">
      <c r="A736" s="277" t="s">
        <v>558</v>
      </c>
      <c r="B736" s="106" t="s">
        <v>6236</v>
      </c>
    </row>
    <row r="737" customFormat="false" ht="15" hidden="false" customHeight="false" outlineLevel="0" collapsed="false">
      <c r="A737" s="277" t="s">
        <v>6237</v>
      </c>
      <c r="B737" s="106" t="s">
        <v>6238</v>
      </c>
    </row>
    <row r="738" customFormat="false" ht="15" hidden="false" customHeight="false" outlineLevel="0" collapsed="false">
      <c r="A738" s="277" t="s">
        <v>6239</v>
      </c>
      <c r="B738" s="106" t="s">
        <v>6240</v>
      </c>
    </row>
    <row r="739" customFormat="false" ht="15" hidden="false" customHeight="false" outlineLevel="0" collapsed="false">
      <c r="A739" s="277" t="s">
        <v>6241</v>
      </c>
      <c r="B739" s="106" t="s">
        <v>6242</v>
      </c>
    </row>
    <row r="740" customFormat="false" ht="15" hidden="false" customHeight="false" outlineLevel="0" collapsed="false">
      <c r="A740" s="277" t="s">
        <v>6243</v>
      </c>
      <c r="B740" s="106" t="s">
        <v>6244</v>
      </c>
    </row>
    <row r="741" customFormat="false" ht="15" hidden="false" customHeight="false" outlineLevel="0" collapsed="false">
      <c r="A741" s="277" t="s">
        <v>194</v>
      </c>
      <c r="B741" s="106" t="s">
        <v>6245</v>
      </c>
    </row>
    <row r="742" customFormat="false" ht="15" hidden="false" customHeight="false" outlineLevel="0" collapsed="false">
      <c r="A742" s="277" t="s">
        <v>288</v>
      </c>
      <c r="B742" s="106" t="s">
        <v>6246</v>
      </c>
    </row>
    <row r="743" customFormat="false" ht="15" hidden="false" customHeight="false" outlineLevel="0" collapsed="false">
      <c r="A743" s="277" t="s">
        <v>295</v>
      </c>
      <c r="B743" s="106" t="s">
        <v>6247</v>
      </c>
    </row>
    <row r="744" customFormat="false" ht="15" hidden="false" customHeight="false" outlineLevel="0" collapsed="false">
      <c r="A744" s="277" t="s">
        <v>255</v>
      </c>
      <c r="B744" s="106" t="s">
        <v>6248</v>
      </c>
    </row>
    <row r="745" customFormat="false" ht="15" hidden="false" customHeight="false" outlineLevel="0" collapsed="false">
      <c r="A745" s="277" t="s">
        <v>257</v>
      </c>
      <c r="B745" s="106" t="s">
        <v>6249</v>
      </c>
    </row>
    <row r="746" customFormat="false" ht="15" hidden="false" customHeight="false" outlineLevel="0" collapsed="false">
      <c r="A746" s="277" t="s">
        <v>381</v>
      </c>
      <c r="B746" s="106" t="s">
        <v>6250</v>
      </c>
    </row>
    <row r="747" customFormat="false" ht="15" hidden="false" customHeight="false" outlineLevel="0" collapsed="false">
      <c r="A747" s="277" t="s">
        <v>388</v>
      </c>
      <c r="B747" s="106" t="s">
        <v>6251</v>
      </c>
    </row>
    <row r="748" customFormat="false" ht="15" hidden="false" customHeight="false" outlineLevel="0" collapsed="false">
      <c r="A748" s="277" t="s">
        <v>6252</v>
      </c>
      <c r="B748" s="106" t="s">
        <v>6253</v>
      </c>
    </row>
    <row r="749" customFormat="false" ht="15" hidden="false" customHeight="false" outlineLevel="0" collapsed="false">
      <c r="A749" s="277" t="s">
        <v>360</v>
      </c>
      <c r="B749" s="106" t="s">
        <v>6254</v>
      </c>
    </row>
    <row r="750" customFormat="false" ht="15" hidden="false" customHeight="false" outlineLevel="0" collapsed="false">
      <c r="A750" s="277" t="s">
        <v>372</v>
      </c>
      <c r="B750" s="106" t="s">
        <v>6255</v>
      </c>
    </row>
    <row r="751" customFormat="false" ht="15" hidden="false" customHeight="false" outlineLevel="0" collapsed="false">
      <c r="A751" s="277" t="s">
        <v>6256</v>
      </c>
      <c r="B751" s="106" t="s">
        <v>6257</v>
      </c>
    </row>
    <row r="752" customFormat="false" ht="15" hidden="false" customHeight="false" outlineLevel="0" collapsed="false">
      <c r="A752" s="277" t="s">
        <v>306</v>
      </c>
      <c r="B752" s="106" t="s">
        <v>6258</v>
      </c>
    </row>
    <row r="753" customFormat="false" ht="15" hidden="false" customHeight="false" outlineLevel="0" collapsed="false">
      <c r="A753" s="277" t="s">
        <v>316</v>
      </c>
      <c r="B753" s="106" t="s">
        <v>6259</v>
      </c>
    </row>
    <row r="754" customFormat="false" ht="15" hidden="false" customHeight="false" outlineLevel="0" collapsed="false">
      <c r="A754" s="277" t="s">
        <v>6260</v>
      </c>
      <c r="B754" s="106" t="s">
        <v>6261</v>
      </c>
    </row>
    <row r="755" customFormat="false" ht="15" hidden="false" customHeight="false" outlineLevel="0" collapsed="false">
      <c r="A755" s="277" t="s">
        <v>6262</v>
      </c>
      <c r="B755" s="106" t="s">
        <v>6263</v>
      </c>
    </row>
    <row r="756" customFormat="false" ht="15" hidden="false" customHeight="false" outlineLevel="0" collapsed="false">
      <c r="A756" s="277" t="s">
        <v>6264</v>
      </c>
      <c r="B756" s="106" t="s">
        <v>6265</v>
      </c>
    </row>
    <row r="757" customFormat="false" ht="15" hidden="false" customHeight="false" outlineLevel="0" collapsed="false">
      <c r="A757" s="277" t="s">
        <v>6266</v>
      </c>
      <c r="B757" s="106" t="s">
        <v>6267</v>
      </c>
    </row>
    <row r="758" customFormat="false" ht="15" hidden="false" customHeight="false" outlineLevel="0" collapsed="false">
      <c r="A758" s="277" t="s">
        <v>6268</v>
      </c>
      <c r="B758" s="106" t="s">
        <v>6269</v>
      </c>
    </row>
    <row r="759" customFormat="false" ht="15" hidden="false" customHeight="false" outlineLevel="0" collapsed="false">
      <c r="A759" s="277" t="s">
        <v>3113</v>
      </c>
      <c r="B759" s="106" t="s">
        <v>6270</v>
      </c>
    </row>
    <row r="760" customFormat="false" ht="15" hidden="false" customHeight="false" outlineLevel="0" collapsed="false">
      <c r="A760" s="277" t="s">
        <v>3109</v>
      </c>
      <c r="B760" s="106" t="s">
        <v>6271</v>
      </c>
    </row>
    <row r="761" customFormat="false" ht="15" hidden="false" customHeight="false" outlineLevel="0" collapsed="false">
      <c r="A761" s="277" t="s">
        <v>3115</v>
      </c>
      <c r="B761" s="106" t="s">
        <v>6272</v>
      </c>
    </row>
    <row r="762" customFormat="false" ht="15" hidden="false" customHeight="false" outlineLevel="0" collapsed="false">
      <c r="A762" s="573" t="s">
        <v>1762</v>
      </c>
      <c r="B762" s="106" t="s">
        <v>6273</v>
      </c>
    </row>
    <row r="763" customFormat="false" ht="15" hidden="false" customHeight="false" outlineLevel="0" collapsed="false">
      <c r="A763" s="277" t="s">
        <v>1574</v>
      </c>
      <c r="B763" s="106" t="s">
        <v>6274</v>
      </c>
    </row>
    <row r="764" customFormat="false" ht="15" hidden="false" customHeight="false" outlineLevel="0" collapsed="false">
      <c r="A764" s="277" t="s">
        <v>1809</v>
      </c>
      <c r="B764" s="106" t="s">
        <v>6275</v>
      </c>
    </row>
    <row r="765" customFormat="false" ht="15" hidden="false" customHeight="false" outlineLevel="0" collapsed="false">
      <c r="A765" s="277" t="s">
        <v>1648</v>
      </c>
      <c r="B765" s="106" t="s">
        <v>6276</v>
      </c>
    </row>
    <row r="766" customFormat="false" ht="15" hidden="false" customHeight="false" outlineLevel="0" collapsed="false">
      <c r="A766" s="277" t="s">
        <v>3419</v>
      </c>
      <c r="B766" s="106" t="s">
        <v>6277</v>
      </c>
    </row>
    <row r="767" customFormat="false" ht="15" hidden="false" customHeight="false" outlineLevel="0" collapsed="false">
      <c r="A767" s="277" t="s">
        <v>1650</v>
      </c>
      <c r="B767" s="106" t="s">
        <v>6278</v>
      </c>
    </row>
    <row r="768" customFormat="false" ht="15" hidden="false" customHeight="false" outlineLevel="0" collapsed="false">
      <c r="A768" s="277" t="s">
        <v>6279</v>
      </c>
      <c r="B768" s="106" t="s">
        <v>6280</v>
      </c>
    </row>
    <row r="769" customFormat="false" ht="15" hidden="false" customHeight="false" outlineLevel="0" collapsed="false">
      <c r="A769" s="277" t="s">
        <v>6281</v>
      </c>
      <c r="B769" s="106" t="s">
        <v>6282</v>
      </c>
    </row>
    <row r="770" customFormat="false" ht="15" hidden="false" customHeight="false" outlineLevel="0" collapsed="false">
      <c r="A770" s="277" t="s">
        <v>6283</v>
      </c>
      <c r="B770" s="106" t="s">
        <v>6284</v>
      </c>
    </row>
    <row r="771" customFormat="false" ht="15" hidden="false" customHeight="false" outlineLevel="0" collapsed="false">
      <c r="A771" s="277" t="s">
        <v>6285</v>
      </c>
      <c r="B771" s="106" t="s">
        <v>6286</v>
      </c>
    </row>
    <row r="772" customFormat="false" ht="15" hidden="false" customHeight="false" outlineLevel="0" collapsed="false">
      <c r="A772" s="277" t="s">
        <v>6287</v>
      </c>
      <c r="B772" s="106" t="s">
        <v>6288</v>
      </c>
    </row>
    <row r="773" customFormat="false" ht="15" hidden="false" customHeight="false" outlineLevel="0" collapsed="false">
      <c r="A773" s="277" t="s">
        <v>1846</v>
      </c>
      <c r="B773" s="106" t="s">
        <v>6289</v>
      </c>
    </row>
    <row r="774" customFormat="false" ht="15" hidden="false" customHeight="false" outlineLevel="0" collapsed="false">
      <c r="A774" s="277" t="s">
        <v>6290</v>
      </c>
      <c r="B774" s="106" t="s">
        <v>6291</v>
      </c>
    </row>
    <row r="775" customFormat="false" ht="15" hidden="false" customHeight="false" outlineLevel="0" collapsed="false">
      <c r="A775" s="277" t="s">
        <v>6292</v>
      </c>
      <c r="B775" s="106" t="s">
        <v>6293</v>
      </c>
    </row>
    <row r="776" customFormat="false" ht="15" hidden="false" customHeight="false" outlineLevel="0" collapsed="false">
      <c r="A776" s="277" t="s">
        <v>6294</v>
      </c>
      <c r="B776" s="106" t="s">
        <v>6295</v>
      </c>
    </row>
    <row r="777" customFormat="false" ht="15" hidden="false" customHeight="false" outlineLevel="0" collapsed="false">
      <c r="A777" s="277" t="s">
        <v>6296</v>
      </c>
      <c r="B777" s="106" t="s">
        <v>6297</v>
      </c>
    </row>
    <row r="778" customFormat="false" ht="15" hidden="false" customHeight="false" outlineLevel="0" collapsed="false">
      <c r="A778" s="277" t="s">
        <v>6298</v>
      </c>
      <c r="B778" s="106" t="s">
        <v>6299</v>
      </c>
    </row>
    <row r="779" customFormat="false" ht="15" hidden="false" customHeight="false" outlineLevel="0" collapsed="false">
      <c r="A779" s="277" t="s">
        <v>6300</v>
      </c>
      <c r="B779" s="106" t="s">
        <v>6301</v>
      </c>
    </row>
    <row r="780" customFormat="false" ht="15" hidden="false" customHeight="false" outlineLevel="0" collapsed="false">
      <c r="A780" s="277" t="s">
        <v>6302</v>
      </c>
      <c r="B780" s="106" t="s">
        <v>6303</v>
      </c>
    </row>
    <row r="781" customFormat="false" ht="15" hidden="false" customHeight="false" outlineLevel="0" collapsed="false">
      <c r="A781" s="277" t="s">
        <v>6304</v>
      </c>
      <c r="B781" s="106" t="s">
        <v>6305</v>
      </c>
    </row>
    <row r="782" customFormat="false" ht="15" hidden="false" customHeight="false" outlineLevel="0" collapsed="false">
      <c r="A782" s="277" t="s">
        <v>556</v>
      </c>
      <c r="B782" s="106" t="s">
        <v>6306</v>
      </c>
    </row>
    <row r="783" customFormat="false" ht="15" hidden="false" customHeight="false" outlineLevel="0" collapsed="false">
      <c r="A783" s="277" t="s">
        <v>6307</v>
      </c>
      <c r="B783" s="106" t="s">
        <v>6308</v>
      </c>
    </row>
    <row r="784" customFormat="false" ht="15" hidden="false" customHeight="false" outlineLevel="0" collapsed="false">
      <c r="A784" s="277" t="s">
        <v>358</v>
      </c>
      <c r="B784" s="106" t="s">
        <v>6309</v>
      </c>
    </row>
    <row r="785" customFormat="false" ht="15" hidden="false" customHeight="false" outlineLevel="0" collapsed="false">
      <c r="A785" s="277" t="s">
        <v>6310</v>
      </c>
      <c r="B785" s="106" t="s">
        <v>6311</v>
      </c>
    </row>
    <row r="786" customFormat="false" ht="15" hidden="false" customHeight="false" outlineLevel="0" collapsed="false">
      <c r="A786" s="277" t="s">
        <v>959</v>
      </c>
      <c r="B786" s="106" t="s">
        <v>6312</v>
      </c>
    </row>
    <row r="787" customFormat="false" ht="15" hidden="false" customHeight="false" outlineLevel="0" collapsed="false">
      <c r="A787" s="277" t="s">
        <v>6313</v>
      </c>
      <c r="B787" s="106" t="s">
        <v>6314</v>
      </c>
    </row>
    <row r="788" customFormat="false" ht="15" hidden="false" customHeight="false" outlineLevel="0" collapsed="false">
      <c r="A788" s="277" t="s">
        <v>6315</v>
      </c>
      <c r="B788" s="106" t="s">
        <v>6316</v>
      </c>
    </row>
    <row r="789" customFormat="false" ht="15" hidden="false" customHeight="false" outlineLevel="0" collapsed="false">
      <c r="A789" s="277" t="s">
        <v>6317</v>
      </c>
      <c r="B789" s="106" t="s">
        <v>6318</v>
      </c>
    </row>
    <row r="790" customFormat="false" ht="15" hidden="false" customHeight="false" outlineLevel="0" collapsed="false">
      <c r="A790" s="277" t="s">
        <v>505</v>
      </c>
      <c r="B790" s="106" t="s">
        <v>6242</v>
      </c>
    </row>
    <row r="791" customFormat="false" ht="15" hidden="false" customHeight="false" outlineLevel="0" collapsed="false">
      <c r="A791" s="277" t="s">
        <v>513</v>
      </c>
      <c r="B791" s="106" t="s">
        <v>6319</v>
      </c>
    </row>
    <row r="792" customFormat="false" ht="15" hidden="false" customHeight="false" outlineLevel="0" collapsed="false">
      <c r="A792" s="277" t="s">
        <v>304</v>
      </c>
      <c r="B792" s="106" t="s">
        <v>6320</v>
      </c>
    </row>
    <row r="793" customFormat="false" ht="15" hidden="false" customHeight="false" outlineLevel="0" collapsed="false">
      <c r="A793" s="277" t="s">
        <v>6321</v>
      </c>
      <c r="B793" s="106" t="s">
        <v>6322</v>
      </c>
    </row>
    <row r="794" customFormat="false" ht="15" hidden="false" customHeight="false" outlineLevel="0" collapsed="false">
      <c r="A794" s="277" t="s">
        <v>918</v>
      </c>
      <c r="B794" s="106" t="s">
        <v>6323</v>
      </c>
    </row>
    <row r="795" customFormat="false" ht="15" hidden="false" customHeight="false" outlineLevel="0" collapsed="false">
      <c r="A795" s="277" t="s">
        <v>6324</v>
      </c>
      <c r="B795" s="106" t="s">
        <v>6325</v>
      </c>
    </row>
    <row r="796" customFormat="false" ht="15" hidden="false" customHeight="false" outlineLevel="0" collapsed="false">
      <c r="A796" s="277" t="s">
        <v>6326</v>
      </c>
      <c r="B796" s="106" t="s">
        <v>6327</v>
      </c>
    </row>
    <row r="797" customFormat="false" ht="15" hidden="false" customHeight="false" outlineLevel="0" collapsed="false">
      <c r="A797" s="277" t="s">
        <v>1236</v>
      </c>
      <c r="B797" s="106" t="s">
        <v>6328</v>
      </c>
    </row>
    <row r="798" customFormat="false" ht="15" hidden="false" customHeight="false" outlineLevel="0" collapsed="false">
      <c r="A798" s="277" t="s">
        <v>1238</v>
      </c>
      <c r="B798" s="106" t="s">
        <v>6329</v>
      </c>
    </row>
    <row r="799" customFormat="false" ht="15" hidden="false" customHeight="false" outlineLevel="0" collapsed="false">
      <c r="A799" s="277" t="s">
        <v>6330</v>
      </c>
      <c r="B799" s="106" t="s">
        <v>6331</v>
      </c>
    </row>
    <row r="800" customFormat="false" ht="15" hidden="false" customHeight="false" outlineLevel="0" collapsed="false">
      <c r="A800" s="277" t="s">
        <v>6332</v>
      </c>
      <c r="B800" s="106" t="s">
        <v>6333</v>
      </c>
    </row>
    <row r="801" customFormat="false" ht="15" hidden="false" customHeight="false" outlineLevel="0" collapsed="false">
      <c r="A801" s="277" t="s">
        <v>201</v>
      </c>
      <c r="B801" s="106" t="s">
        <v>6334</v>
      </c>
    </row>
    <row r="802" customFormat="false" ht="15" hidden="false" customHeight="false" outlineLevel="0" collapsed="false">
      <c r="A802" s="277" t="s">
        <v>455</v>
      </c>
      <c r="B802" s="106" t="s">
        <v>6335</v>
      </c>
    </row>
    <row r="803" customFormat="false" ht="15" hidden="false" customHeight="false" outlineLevel="0" collapsed="false">
      <c r="A803" s="277" t="s">
        <v>457</v>
      </c>
      <c r="B803" s="106" t="s">
        <v>6336</v>
      </c>
    </row>
    <row r="804" customFormat="false" ht="15" hidden="false" customHeight="false" outlineLevel="0" collapsed="false">
      <c r="A804" s="277" t="s">
        <v>6337</v>
      </c>
      <c r="B804" s="106" t="s">
        <v>6338</v>
      </c>
    </row>
    <row r="805" customFormat="false" ht="15" hidden="false" customHeight="false" outlineLevel="0" collapsed="false">
      <c r="A805" s="277" t="s">
        <v>6339</v>
      </c>
      <c r="B805" s="106" t="s">
        <v>6340</v>
      </c>
    </row>
    <row r="806" customFormat="false" ht="15" hidden="false" customHeight="false" outlineLevel="0" collapsed="false">
      <c r="A806" s="277" t="s">
        <v>6341</v>
      </c>
      <c r="B806" s="106" t="s">
        <v>6342</v>
      </c>
    </row>
    <row r="807" customFormat="false" ht="15" hidden="false" customHeight="false" outlineLevel="0" collapsed="false">
      <c r="A807" s="277" t="s">
        <v>6343</v>
      </c>
      <c r="B807" s="106" t="s">
        <v>6344</v>
      </c>
    </row>
    <row r="808" customFormat="false" ht="15" hidden="false" customHeight="false" outlineLevel="0" collapsed="false">
      <c r="A808" s="277" t="s">
        <v>508</v>
      </c>
      <c r="B808" s="106" t="s">
        <v>6345</v>
      </c>
    </row>
    <row r="809" customFormat="false" ht="15" hidden="false" customHeight="false" outlineLevel="0" collapsed="false">
      <c r="A809" s="277" t="s">
        <v>6346</v>
      </c>
      <c r="B809" s="106" t="s">
        <v>6347</v>
      </c>
    </row>
    <row r="810" customFormat="false" ht="15" hidden="false" customHeight="false" outlineLevel="0" collapsed="false">
      <c r="A810" s="277" t="s">
        <v>511</v>
      </c>
      <c r="B810" s="106" t="s">
        <v>6348</v>
      </c>
    </row>
    <row r="811" customFormat="false" ht="15" hidden="false" customHeight="false" outlineLevel="0" collapsed="false">
      <c r="A811" s="277" t="s">
        <v>6349</v>
      </c>
      <c r="B811" s="106" t="s">
        <v>6350</v>
      </c>
    </row>
    <row r="812" customFormat="false" ht="15" hidden="false" customHeight="false" outlineLevel="0" collapsed="false">
      <c r="A812" s="277" t="s">
        <v>516</v>
      </c>
      <c r="B812" s="106" t="s">
        <v>6351</v>
      </c>
    </row>
    <row r="813" customFormat="false" ht="15" hidden="false" customHeight="false" outlineLevel="0" collapsed="false">
      <c r="A813" s="277" t="s">
        <v>333</v>
      </c>
      <c r="B813" s="106" t="s">
        <v>6352</v>
      </c>
    </row>
    <row r="814" customFormat="false" ht="15" hidden="false" customHeight="false" outlineLevel="0" collapsed="false">
      <c r="A814" s="277" t="s">
        <v>335</v>
      </c>
      <c r="B814" s="106" t="s">
        <v>6353</v>
      </c>
    </row>
    <row r="815" customFormat="false" ht="15" hidden="false" customHeight="false" outlineLevel="0" collapsed="false">
      <c r="A815" s="277" t="s">
        <v>338</v>
      </c>
      <c r="B815" s="106" t="s">
        <v>6354</v>
      </c>
    </row>
    <row r="816" customFormat="false" ht="15" hidden="false" customHeight="false" outlineLevel="0" collapsed="false">
      <c r="A816" s="277" t="s">
        <v>340</v>
      </c>
      <c r="B816" s="106" t="s">
        <v>6355</v>
      </c>
    </row>
    <row r="817" customFormat="false" ht="15" hidden="false" customHeight="false" outlineLevel="0" collapsed="false">
      <c r="A817" s="277" t="s">
        <v>6356</v>
      </c>
      <c r="B817" s="106" t="s">
        <v>6357</v>
      </c>
    </row>
    <row r="818" customFormat="false" ht="15" hidden="false" customHeight="false" outlineLevel="0" collapsed="false">
      <c r="A818" s="277" t="s">
        <v>349</v>
      </c>
      <c r="B818" s="106" t="s">
        <v>6358</v>
      </c>
    </row>
    <row r="819" customFormat="false" ht="15" hidden="false" customHeight="false" outlineLevel="0" collapsed="false">
      <c r="A819" s="277" t="s">
        <v>564</v>
      </c>
      <c r="B819" s="106" t="s">
        <v>6359</v>
      </c>
    </row>
    <row r="820" customFormat="false" ht="15" hidden="false" customHeight="false" outlineLevel="0" collapsed="false">
      <c r="A820" s="277" t="s">
        <v>565</v>
      </c>
      <c r="B820" s="106" t="s">
        <v>6360</v>
      </c>
    </row>
    <row r="821" customFormat="false" ht="15" hidden="false" customHeight="false" outlineLevel="0" collapsed="false">
      <c r="A821" s="277" t="s">
        <v>569</v>
      </c>
      <c r="B821" s="106" t="s">
        <v>6361</v>
      </c>
    </row>
    <row r="822" customFormat="false" ht="15" hidden="false" customHeight="false" outlineLevel="0" collapsed="false">
      <c r="A822" s="277" t="s">
        <v>570</v>
      </c>
      <c r="B822" s="106" t="s">
        <v>6362</v>
      </c>
    </row>
    <row r="823" customFormat="false" ht="15" hidden="false" customHeight="false" outlineLevel="0" collapsed="false">
      <c r="A823" s="277" t="s">
        <v>6363</v>
      </c>
      <c r="B823" s="106" t="s">
        <v>6364</v>
      </c>
    </row>
    <row r="824" customFormat="false" ht="15" hidden="false" customHeight="false" outlineLevel="0" collapsed="false">
      <c r="A824" s="277" t="s">
        <v>554</v>
      </c>
      <c r="B824" s="106" t="s">
        <v>6365</v>
      </c>
    </row>
    <row r="825" customFormat="false" ht="15" hidden="false" customHeight="false" outlineLevel="0" collapsed="false">
      <c r="A825" s="277" t="s">
        <v>6366</v>
      </c>
      <c r="B825" s="106" t="s">
        <v>6367</v>
      </c>
    </row>
    <row r="826" customFormat="false" ht="15" hidden="false" customHeight="false" outlineLevel="0" collapsed="false">
      <c r="A826" s="277" t="s">
        <v>6368</v>
      </c>
      <c r="B826" s="106" t="s">
        <v>6369</v>
      </c>
    </row>
    <row r="827" customFormat="false" ht="15" hidden="false" customHeight="false" outlineLevel="0" collapsed="false">
      <c r="A827" s="277" t="s">
        <v>577</v>
      </c>
      <c r="B827" s="106" t="s">
        <v>6370</v>
      </c>
    </row>
    <row r="828" customFormat="false" ht="15" hidden="false" customHeight="false" outlineLevel="0" collapsed="false">
      <c r="A828" s="277" t="s">
        <v>6371</v>
      </c>
      <c r="B828" s="106" t="s">
        <v>6372</v>
      </c>
    </row>
    <row r="829" customFormat="false" ht="15" hidden="false" customHeight="false" outlineLevel="0" collapsed="false">
      <c r="A829" s="277" t="s">
        <v>583</v>
      </c>
      <c r="B829" s="106" t="s">
        <v>6373</v>
      </c>
    </row>
    <row r="830" customFormat="false" ht="15" hidden="false" customHeight="false" outlineLevel="0" collapsed="false">
      <c r="A830" s="277" t="s">
        <v>6374</v>
      </c>
      <c r="B830" s="106" t="s">
        <v>6375</v>
      </c>
    </row>
    <row r="831" customFormat="false" ht="15" hidden="false" customHeight="false" outlineLevel="0" collapsed="false">
      <c r="A831" s="277" t="s">
        <v>6376</v>
      </c>
      <c r="B831" s="106" t="s">
        <v>6377</v>
      </c>
    </row>
    <row r="832" customFormat="false" ht="15" hidden="false" customHeight="false" outlineLevel="0" collapsed="false">
      <c r="A832" s="277" t="s">
        <v>6378</v>
      </c>
      <c r="B832" s="106" t="s">
        <v>6379</v>
      </c>
    </row>
    <row r="833" customFormat="false" ht="15" hidden="false" customHeight="false" outlineLevel="0" collapsed="false">
      <c r="A833" s="277" t="s">
        <v>588</v>
      </c>
      <c r="B833" s="106" t="s">
        <v>6380</v>
      </c>
    </row>
    <row r="834" customFormat="false" ht="15" hidden="false" customHeight="false" outlineLevel="0" collapsed="false">
      <c r="A834" s="277" t="s">
        <v>6381</v>
      </c>
      <c r="B834" s="106" t="s">
        <v>6382</v>
      </c>
    </row>
    <row r="835" customFormat="false" ht="15" hidden="false" customHeight="false" outlineLevel="0" collapsed="false">
      <c r="A835" s="277" t="s">
        <v>593</v>
      </c>
      <c r="B835" s="106" t="s">
        <v>6383</v>
      </c>
    </row>
    <row r="836" customFormat="false" ht="15" hidden="false" customHeight="false" outlineLevel="0" collapsed="false">
      <c r="A836" s="277" t="s">
        <v>6384</v>
      </c>
      <c r="B836" s="106" t="s">
        <v>6385</v>
      </c>
    </row>
    <row r="837" customFormat="false" ht="15" hidden="false" customHeight="false" outlineLevel="0" collapsed="false">
      <c r="A837" s="277" t="s">
        <v>413</v>
      </c>
      <c r="B837" s="106" t="s">
        <v>6386</v>
      </c>
    </row>
    <row r="838" customFormat="false" ht="15" hidden="false" customHeight="false" outlineLevel="0" collapsed="false">
      <c r="A838" s="277" t="s">
        <v>420</v>
      </c>
      <c r="B838" s="106" t="s">
        <v>6387</v>
      </c>
    </row>
    <row r="839" customFormat="false" ht="15" hidden="false" customHeight="false" outlineLevel="0" collapsed="false">
      <c r="A839" s="277" t="s">
        <v>6388</v>
      </c>
      <c r="B839" s="106" t="s">
        <v>6389</v>
      </c>
    </row>
    <row r="840" customFormat="false" ht="15" hidden="false" customHeight="false" outlineLevel="0" collapsed="false">
      <c r="A840" s="277" t="s">
        <v>6390</v>
      </c>
      <c r="B840" s="106" t="s">
        <v>6391</v>
      </c>
    </row>
    <row r="841" customFormat="false" ht="15" hidden="false" customHeight="false" outlineLevel="0" collapsed="false">
      <c r="A841" s="277" t="s">
        <v>407</v>
      </c>
      <c r="B841" s="106" t="s">
        <v>6392</v>
      </c>
    </row>
    <row r="842" customFormat="false" ht="15" hidden="false" customHeight="false" outlineLevel="0" collapsed="false">
      <c r="A842" s="277" t="s">
        <v>6393</v>
      </c>
      <c r="B842" s="106" t="s">
        <v>6394</v>
      </c>
    </row>
    <row r="843" customFormat="false" ht="15" hidden="false" customHeight="false" outlineLevel="0" collapsed="false">
      <c r="A843" s="277" t="s">
        <v>418</v>
      </c>
      <c r="B843" s="106" t="s">
        <v>6395</v>
      </c>
    </row>
    <row r="844" customFormat="false" ht="15" hidden="false" customHeight="false" outlineLevel="0" collapsed="false">
      <c r="A844" s="277" t="s">
        <v>423</v>
      </c>
      <c r="B844" s="106" t="s">
        <v>6396</v>
      </c>
    </row>
    <row r="845" customFormat="false" ht="15" hidden="false" customHeight="false" outlineLevel="0" collapsed="false">
      <c r="A845" s="277" t="s">
        <v>251</v>
      </c>
      <c r="B845" s="106" t="s">
        <v>6397</v>
      </c>
    </row>
    <row r="846" customFormat="false" ht="15" hidden="false" customHeight="false" outlineLevel="0" collapsed="false">
      <c r="A846" s="277" t="s">
        <v>253</v>
      </c>
      <c r="B846" s="106" t="s">
        <v>6398</v>
      </c>
    </row>
    <row r="847" customFormat="false" ht="15" hidden="false" customHeight="false" outlineLevel="0" collapsed="false">
      <c r="A847" s="277" t="s">
        <v>6399</v>
      </c>
      <c r="B847" s="106" t="s">
        <v>6400</v>
      </c>
    </row>
    <row r="848" customFormat="false" ht="15" hidden="false" customHeight="false" outlineLevel="0" collapsed="false">
      <c r="A848" s="277" t="s">
        <v>6401</v>
      </c>
      <c r="B848" s="106" t="s">
        <v>6402</v>
      </c>
    </row>
    <row r="849" customFormat="false" ht="15" hidden="false" customHeight="false" outlineLevel="0" collapsed="false">
      <c r="A849" s="277" t="s">
        <v>6403</v>
      </c>
      <c r="B849" s="106" t="s">
        <v>6402</v>
      </c>
    </row>
    <row r="850" customFormat="false" ht="15" hidden="false" customHeight="false" outlineLevel="0" collapsed="false">
      <c r="A850" s="277" t="s">
        <v>311</v>
      </c>
      <c r="B850" s="106" t="s">
        <v>6404</v>
      </c>
    </row>
    <row r="851" customFormat="false" ht="15" hidden="false" customHeight="false" outlineLevel="0" collapsed="false">
      <c r="A851" s="277" t="s">
        <v>6405</v>
      </c>
      <c r="B851" s="106" t="s">
        <v>6406</v>
      </c>
    </row>
    <row r="852" customFormat="false" ht="15" hidden="false" customHeight="false" outlineLevel="0" collapsed="false">
      <c r="A852" s="277" t="s">
        <v>314</v>
      </c>
      <c r="B852" s="106" t="s">
        <v>6407</v>
      </c>
    </row>
    <row r="853" customFormat="false" ht="15" hidden="false" customHeight="false" outlineLevel="0" collapsed="false">
      <c r="A853" s="277" t="s">
        <v>6408</v>
      </c>
      <c r="B853" s="106" t="s">
        <v>6409</v>
      </c>
    </row>
    <row r="854" customFormat="false" ht="15" hidden="false" customHeight="false" outlineLevel="0" collapsed="false">
      <c r="A854" s="277" t="s">
        <v>319</v>
      </c>
      <c r="B854" s="106" t="s">
        <v>6410</v>
      </c>
    </row>
    <row r="855" customFormat="false" ht="15" hidden="false" customHeight="false" outlineLevel="0" collapsed="false">
      <c r="A855" s="277" t="s">
        <v>368</v>
      </c>
      <c r="B855" s="106" t="s">
        <v>6411</v>
      </c>
    </row>
    <row r="856" customFormat="false" ht="15" hidden="false" customHeight="false" outlineLevel="0" collapsed="false">
      <c r="A856" s="277" t="s">
        <v>370</v>
      </c>
      <c r="B856" s="106" t="s">
        <v>6412</v>
      </c>
    </row>
    <row r="857" customFormat="false" ht="15" hidden="false" customHeight="false" outlineLevel="0" collapsed="false">
      <c r="A857" s="277" t="s">
        <v>375</v>
      </c>
      <c r="B857" s="106" t="s">
        <v>6413</v>
      </c>
    </row>
    <row r="858" customFormat="false" ht="15" hidden="false" customHeight="false" outlineLevel="0" collapsed="false">
      <c r="A858" s="277" t="s">
        <v>377</v>
      </c>
      <c r="B858" s="106" t="s">
        <v>6414</v>
      </c>
    </row>
    <row r="859" customFormat="false" ht="15" hidden="false" customHeight="false" outlineLevel="0" collapsed="false">
      <c r="A859" s="277" t="s">
        <v>356</v>
      </c>
      <c r="B859" s="106" t="s">
        <v>6415</v>
      </c>
    </row>
    <row r="860" customFormat="false" ht="15" hidden="false" customHeight="false" outlineLevel="0" collapsed="false">
      <c r="A860" s="277" t="s">
        <v>6416</v>
      </c>
      <c r="B860" s="106" t="s">
        <v>6417</v>
      </c>
    </row>
    <row r="861" customFormat="false" ht="15" hidden="false" customHeight="false" outlineLevel="0" collapsed="false">
      <c r="A861" s="277" t="s">
        <v>6418</v>
      </c>
      <c r="B861" s="106" t="s">
        <v>6419</v>
      </c>
    </row>
    <row r="862" customFormat="false" ht="15" hidden="false" customHeight="false" outlineLevel="0" collapsed="false">
      <c r="A862" s="277" t="s">
        <v>386</v>
      </c>
      <c r="B862" s="106" t="s">
        <v>6420</v>
      </c>
    </row>
    <row r="863" customFormat="false" ht="15" hidden="false" customHeight="false" outlineLevel="0" collapsed="false">
      <c r="A863" s="277" t="s">
        <v>6421</v>
      </c>
      <c r="B863" s="106" t="s">
        <v>6422</v>
      </c>
    </row>
    <row r="864" customFormat="false" ht="15" hidden="false" customHeight="false" outlineLevel="0" collapsed="false">
      <c r="A864" s="277" t="s">
        <v>392</v>
      </c>
      <c r="B864" s="106" t="s">
        <v>6423</v>
      </c>
    </row>
    <row r="865" customFormat="false" ht="15" hidden="false" customHeight="false" outlineLevel="0" collapsed="false">
      <c r="A865" s="277" t="s">
        <v>6424</v>
      </c>
      <c r="B865" s="106" t="s">
        <v>6425</v>
      </c>
    </row>
    <row r="866" customFormat="false" ht="15" hidden="false" customHeight="false" outlineLevel="0" collapsed="false">
      <c r="A866" s="277" t="s">
        <v>6426</v>
      </c>
      <c r="B866" s="106" t="s">
        <v>6427</v>
      </c>
    </row>
    <row r="867" customFormat="false" ht="15" hidden="false" customHeight="false" outlineLevel="0" collapsed="false">
      <c r="A867" s="277" t="s">
        <v>6428</v>
      </c>
      <c r="B867" s="106" t="s">
        <v>6429</v>
      </c>
    </row>
    <row r="868" customFormat="false" ht="15" hidden="false" customHeight="false" outlineLevel="0" collapsed="false">
      <c r="A868" s="277" t="s">
        <v>397</v>
      </c>
      <c r="B868" s="106" t="s">
        <v>6430</v>
      </c>
    </row>
    <row r="869" customFormat="false" ht="15" hidden="false" customHeight="false" outlineLevel="0" collapsed="false">
      <c r="A869" s="277" t="s">
        <v>6431</v>
      </c>
      <c r="B869" s="106" t="s">
        <v>6432</v>
      </c>
    </row>
    <row r="870" customFormat="false" ht="15" hidden="false" customHeight="false" outlineLevel="0" collapsed="false">
      <c r="A870" s="277" t="s">
        <v>402</v>
      </c>
      <c r="B870" s="106" t="s">
        <v>6433</v>
      </c>
    </row>
    <row r="871" customFormat="false" ht="15" hidden="false" customHeight="false" outlineLevel="0" collapsed="false">
      <c r="A871" s="277" t="s">
        <v>409</v>
      </c>
      <c r="B871" s="106" t="s">
        <v>6434</v>
      </c>
    </row>
    <row r="872" customFormat="false" ht="15" hidden="false" customHeight="false" outlineLevel="0" collapsed="false">
      <c r="A872" s="277" t="s">
        <v>1244</v>
      </c>
      <c r="B872" s="106" t="s">
        <v>6435</v>
      </c>
    </row>
    <row r="873" customFormat="false" ht="15" hidden="false" customHeight="false" outlineLevel="0" collapsed="false">
      <c r="A873" s="277" t="s">
        <v>1248</v>
      </c>
      <c r="B873" s="106" t="s">
        <v>6436</v>
      </c>
    </row>
    <row r="874" customFormat="false" ht="15" hidden="false" customHeight="false" outlineLevel="0" collapsed="false">
      <c r="A874" s="277" t="s">
        <v>862</v>
      </c>
      <c r="B874" s="106" t="s">
        <v>6437</v>
      </c>
    </row>
    <row r="875" customFormat="false" ht="15" hidden="false" customHeight="false" outlineLevel="0" collapsed="false">
      <c r="A875" s="277" t="s">
        <v>638</v>
      </c>
      <c r="B875" s="106" t="s">
        <v>6438</v>
      </c>
    </row>
    <row r="876" customFormat="false" ht="15" hidden="false" customHeight="false" outlineLevel="0" collapsed="false">
      <c r="A876" s="277" t="s">
        <v>6439</v>
      </c>
      <c r="B876" s="106" t="s">
        <v>6440</v>
      </c>
    </row>
    <row r="877" customFormat="false" ht="15" hidden="false" customHeight="false" outlineLevel="0" collapsed="false">
      <c r="A877" s="277" t="s">
        <v>647</v>
      </c>
      <c r="B877" s="106" t="s">
        <v>6441</v>
      </c>
    </row>
    <row r="878" customFormat="false" ht="15" hidden="false" customHeight="false" outlineLevel="0" collapsed="false">
      <c r="A878" s="277" t="s">
        <v>676</v>
      </c>
      <c r="B878" s="106" t="s">
        <v>6442</v>
      </c>
    </row>
    <row r="879" customFormat="false" ht="15" hidden="false" customHeight="false" outlineLevel="0" collapsed="false">
      <c r="A879" s="277" t="s">
        <v>696</v>
      </c>
      <c r="B879" s="106" t="s">
        <v>6443</v>
      </c>
    </row>
    <row r="880" customFormat="false" ht="15" hidden="false" customHeight="false" outlineLevel="0" collapsed="false">
      <c r="A880" s="277" t="s">
        <v>698</v>
      </c>
      <c r="B880" s="106" t="s">
        <v>6444</v>
      </c>
    </row>
    <row r="881" customFormat="false" ht="15" hidden="false" customHeight="false" outlineLevel="0" collapsed="false">
      <c r="A881" s="277" t="s">
        <v>711</v>
      </c>
      <c r="B881" s="106" t="s">
        <v>6445</v>
      </c>
    </row>
    <row r="882" customFormat="false" ht="15" hidden="false" customHeight="false" outlineLevel="0" collapsed="false">
      <c r="A882" s="277" t="s">
        <v>712</v>
      </c>
      <c r="B882" s="106" t="s">
        <v>6446</v>
      </c>
    </row>
    <row r="883" customFormat="false" ht="15" hidden="false" customHeight="false" outlineLevel="0" collapsed="false">
      <c r="A883" s="277" t="s">
        <v>715</v>
      </c>
      <c r="B883" s="106" t="s">
        <v>6447</v>
      </c>
    </row>
    <row r="884" customFormat="false" ht="15" hidden="false" customHeight="false" outlineLevel="0" collapsed="false">
      <c r="A884" s="277" t="s">
        <v>717</v>
      </c>
      <c r="B884" s="106" t="s">
        <v>6448</v>
      </c>
    </row>
    <row r="885" customFormat="false" ht="15" hidden="false" customHeight="false" outlineLevel="0" collapsed="false">
      <c r="A885" s="277" t="s">
        <v>6449</v>
      </c>
      <c r="B885" s="106" t="s">
        <v>6450</v>
      </c>
    </row>
    <row r="886" customFormat="false" ht="15" hidden="false" customHeight="false" outlineLevel="0" collapsed="false">
      <c r="A886" s="277" t="s">
        <v>723</v>
      </c>
      <c r="B886" s="106" t="s">
        <v>6451</v>
      </c>
    </row>
    <row r="887" customFormat="false" ht="15" hidden="false" customHeight="false" outlineLevel="0" collapsed="false">
      <c r="A887" s="277" t="s">
        <v>733</v>
      </c>
      <c r="B887" s="106" t="s">
        <v>6452</v>
      </c>
    </row>
    <row r="888" customFormat="false" ht="15" hidden="false" customHeight="false" outlineLevel="0" collapsed="false">
      <c r="A888" s="277" t="s">
        <v>734</v>
      </c>
      <c r="B888" s="106" t="s">
        <v>6453</v>
      </c>
    </row>
    <row r="889" customFormat="false" ht="15" hidden="false" customHeight="false" outlineLevel="0" collapsed="false">
      <c r="A889" s="277" t="s">
        <v>748</v>
      </c>
      <c r="B889" s="106" t="s">
        <v>6454</v>
      </c>
    </row>
    <row r="890" customFormat="false" ht="15" hidden="false" customHeight="false" outlineLevel="0" collapsed="false">
      <c r="A890" s="277" t="s">
        <v>750</v>
      </c>
      <c r="B890" s="106" t="s">
        <v>6455</v>
      </c>
    </row>
    <row r="891" customFormat="false" ht="15" hidden="false" customHeight="false" outlineLevel="0" collapsed="false">
      <c r="A891" s="277" t="s">
        <v>659</v>
      </c>
      <c r="B891" s="106" t="s">
        <v>6456</v>
      </c>
    </row>
    <row r="892" customFormat="false" ht="15" hidden="false" customHeight="false" outlineLevel="0" collapsed="false">
      <c r="A892" s="277" t="s">
        <v>6457</v>
      </c>
      <c r="B892" s="106" t="s">
        <v>6458</v>
      </c>
    </row>
    <row r="893" customFormat="false" ht="15" hidden="false" customHeight="false" outlineLevel="0" collapsed="false">
      <c r="A893" s="277" t="s">
        <v>780</v>
      </c>
      <c r="B893" s="106" t="s">
        <v>6459</v>
      </c>
    </row>
    <row r="894" customFormat="false" ht="15" hidden="false" customHeight="false" outlineLevel="0" collapsed="false">
      <c r="A894" s="277" t="s">
        <v>782</v>
      </c>
      <c r="B894" s="106" t="s">
        <v>6460</v>
      </c>
    </row>
    <row r="895" customFormat="false" ht="15" hidden="false" customHeight="false" outlineLevel="0" collapsed="false">
      <c r="A895" s="277" t="s">
        <v>789</v>
      </c>
      <c r="B895" s="106" t="s">
        <v>6461</v>
      </c>
    </row>
    <row r="896" customFormat="false" ht="15" hidden="false" customHeight="false" outlineLevel="0" collapsed="false">
      <c r="A896" s="277" t="s">
        <v>6462</v>
      </c>
      <c r="B896" s="106" t="s">
        <v>6463</v>
      </c>
    </row>
    <row r="897" customFormat="false" ht="15" hidden="false" customHeight="false" outlineLevel="0" collapsed="false">
      <c r="A897" s="277" t="s">
        <v>831</v>
      </c>
      <c r="B897" s="106" t="s">
        <v>6464</v>
      </c>
    </row>
    <row r="898" customFormat="false" ht="15" hidden="false" customHeight="false" outlineLevel="0" collapsed="false">
      <c r="A898" s="277" t="s">
        <v>833</v>
      </c>
      <c r="B898" s="106" t="s">
        <v>6465</v>
      </c>
    </row>
    <row r="899" customFormat="false" ht="15" hidden="false" customHeight="false" outlineLevel="0" collapsed="false">
      <c r="A899" s="277" t="s">
        <v>837</v>
      </c>
      <c r="B899" s="106" t="s">
        <v>6466</v>
      </c>
    </row>
    <row r="900" customFormat="false" ht="15" hidden="false" customHeight="false" outlineLevel="0" collapsed="false">
      <c r="A900" s="277" t="s">
        <v>838</v>
      </c>
      <c r="B900" s="106" t="s">
        <v>6467</v>
      </c>
    </row>
    <row r="901" customFormat="false" ht="15" hidden="false" customHeight="false" outlineLevel="0" collapsed="false">
      <c r="A901" s="277" t="s">
        <v>868</v>
      </c>
      <c r="B901" s="106" t="s">
        <v>6468</v>
      </c>
    </row>
    <row r="902" customFormat="false" ht="15" hidden="false" customHeight="false" outlineLevel="0" collapsed="false">
      <c r="A902" s="277" t="s">
        <v>870</v>
      </c>
      <c r="B902" s="106" t="s">
        <v>6469</v>
      </c>
    </row>
    <row r="903" customFormat="false" ht="15" hidden="false" customHeight="false" outlineLevel="0" collapsed="false">
      <c r="A903" s="277" t="s">
        <v>875</v>
      </c>
      <c r="B903" s="106" t="s">
        <v>6470</v>
      </c>
    </row>
    <row r="904" customFormat="false" ht="15" hidden="false" customHeight="false" outlineLevel="0" collapsed="false">
      <c r="A904" s="277" t="s">
        <v>877</v>
      </c>
      <c r="B904" s="106" t="s">
        <v>6471</v>
      </c>
    </row>
    <row r="905" customFormat="false" ht="15" hidden="false" customHeight="false" outlineLevel="0" collapsed="false">
      <c r="A905" s="277" t="s">
        <v>882</v>
      </c>
      <c r="B905" s="106" t="s">
        <v>6472</v>
      </c>
    </row>
    <row r="906" customFormat="false" ht="15" hidden="false" customHeight="false" outlineLevel="0" collapsed="false">
      <c r="A906" s="277" t="s">
        <v>6473</v>
      </c>
      <c r="B906" s="106" t="s">
        <v>6474</v>
      </c>
    </row>
    <row r="907" customFormat="false" ht="15" hidden="false" customHeight="false" outlineLevel="0" collapsed="false">
      <c r="A907" s="277" t="s">
        <v>6475</v>
      </c>
      <c r="B907" s="106" t="s">
        <v>6476</v>
      </c>
    </row>
    <row r="908" customFormat="false" ht="15" hidden="false" customHeight="false" outlineLevel="0" collapsed="false">
      <c r="A908" s="277" t="s">
        <v>6477</v>
      </c>
      <c r="B908" s="106" t="s">
        <v>6478</v>
      </c>
    </row>
    <row r="909" customFormat="false" ht="15" hidden="false" customHeight="false" outlineLevel="0" collapsed="false">
      <c r="A909" s="277" t="s">
        <v>6479</v>
      </c>
      <c r="B909" s="106" t="s">
        <v>6480</v>
      </c>
    </row>
    <row r="910" customFormat="false" ht="15" hidden="false" customHeight="false" outlineLevel="0" collapsed="false">
      <c r="A910" s="277" t="s">
        <v>1982</v>
      </c>
      <c r="B910" s="106" t="s">
        <v>6481</v>
      </c>
    </row>
    <row r="911" customFormat="false" ht="15" hidden="false" customHeight="false" outlineLevel="0" collapsed="false">
      <c r="A911" s="277" t="s">
        <v>6482</v>
      </c>
      <c r="B911" s="106" t="s">
        <v>6483</v>
      </c>
    </row>
    <row r="912" customFormat="false" ht="15" hidden="false" customHeight="false" outlineLevel="0" collapsed="false">
      <c r="A912" s="277" t="s">
        <v>6484</v>
      </c>
      <c r="B912" s="106" t="s">
        <v>6485</v>
      </c>
    </row>
    <row r="913" customFormat="false" ht="15" hidden="false" customHeight="false" outlineLevel="0" collapsed="false">
      <c r="A913" s="277" t="s">
        <v>6486</v>
      </c>
      <c r="B913" s="106" t="s">
        <v>6487</v>
      </c>
    </row>
    <row r="914" customFormat="false" ht="15" hidden="false" customHeight="false" outlineLevel="0" collapsed="false">
      <c r="A914" s="277" t="s">
        <v>1975</v>
      </c>
      <c r="B914" s="106" t="s">
        <v>6488</v>
      </c>
    </row>
    <row r="915" customFormat="false" ht="15" hidden="false" customHeight="false" outlineLevel="0" collapsed="false">
      <c r="A915" s="277" t="s">
        <v>6489</v>
      </c>
      <c r="B915" s="106" t="s">
        <v>6490</v>
      </c>
    </row>
    <row r="916" customFormat="false" ht="15" hidden="false" customHeight="false" outlineLevel="0" collapsed="false">
      <c r="A916" s="277" t="s">
        <v>6491</v>
      </c>
      <c r="B916" s="106" t="s">
        <v>6492</v>
      </c>
    </row>
    <row r="917" customFormat="false" ht="15" hidden="false" customHeight="false" outlineLevel="0" collapsed="false">
      <c r="A917" s="277" t="s">
        <v>6493</v>
      </c>
      <c r="B917" s="106" t="s">
        <v>6494</v>
      </c>
    </row>
    <row r="918" customFormat="false" ht="15" hidden="false" customHeight="false" outlineLevel="0" collapsed="false">
      <c r="A918" s="277" t="s">
        <v>6495</v>
      </c>
      <c r="B918" s="106" t="s">
        <v>6496</v>
      </c>
    </row>
    <row r="919" customFormat="false" ht="15" hidden="false" customHeight="false" outlineLevel="0" collapsed="false">
      <c r="A919" s="277" t="s">
        <v>1979</v>
      </c>
      <c r="B919" s="106" t="s">
        <v>6497</v>
      </c>
    </row>
    <row r="920" customFormat="false" ht="15" hidden="false" customHeight="false" outlineLevel="0" collapsed="false">
      <c r="A920" s="277" t="s">
        <v>1973</v>
      </c>
      <c r="B920" s="106" t="s">
        <v>6498</v>
      </c>
    </row>
    <row r="921" customFormat="false" ht="15" hidden="false" customHeight="false" outlineLevel="0" collapsed="false">
      <c r="A921" s="277" t="s">
        <v>6499</v>
      </c>
      <c r="B921" s="106" t="s">
        <v>6500</v>
      </c>
    </row>
    <row r="922" customFormat="false" ht="15" hidden="false" customHeight="false" outlineLevel="0" collapsed="false">
      <c r="A922" s="277" t="s">
        <v>1437</v>
      </c>
      <c r="B922" s="106" t="s">
        <v>6501</v>
      </c>
    </row>
    <row r="923" customFormat="false" ht="15" hidden="false" customHeight="false" outlineLevel="0" collapsed="false">
      <c r="A923" s="277" t="s">
        <v>1432</v>
      </c>
      <c r="B923" s="106" t="s">
        <v>6502</v>
      </c>
    </row>
    <row r="924" customFormat="false" ht="15" hidden="false" customHeight="false" outlineLevel="0" collapsed="false">
      <c r="A924" s="277" t="s">
        <v>1430</v>
      </c>
      <c r="B924" s="106" t="s">
        <v>6503</v>
      </c>
    </row>
    <row r="925" customFormat="false" ht="15" hidden="false" customHeight="false" outlineLevel="0" collapsed="false">
      <c r="A925" s="277" t="s">
        <v>6504</v>
      </c>
      <c r="B925" s="106" t="s">
        <v>4180</v>
      </c>
    </row>
    <row r="926" customFormat="false" ht="15" hidden="false" customHeight="false" outlineLevel="0" collapsed="false">
      <c r="A926" s="277" t="s">
        <v>4186</v>
      </c>
      <c r="B926" s="106" t="s">
        <v>6505</v>
      </c>
    </row>
    <row r="927" customFormat="false" ht="15" hidden="false" customHeight="false" outlineLevel="0" collapsed="false">
      <c r="A927" s="277" t="s">
        <v>6506</v>
      </c>
      <c r="B927" s="106" t="s">
        <v>4199</v>
      </c>
    </row>
    <row r="928" customFormat="false" ht="15" hidden="false" customHeight="false" outlineLevel="0" collapsed="false">
      <c r="A928" s="277" t="s">
        <v>6507</v>
      </c>
      <c r="B928" s="106" t="s">
        <v>4201</v>
      </c>
    </row>
    <row r="929" customFormat="false" ht="15" hidden="false" customHeight="false" outlineLevel="0" collapsed="false">
      <c r="A929" s="277" t="s">
        <v>6508</v>
      </c>
      <c r="B929" s="106" t="s">
        <v>4204</v>
      </c>
    </row>
    <row r="930" customFormat="false" ht="15" hidden="false" customHeight="false" outlineLevel="0" collapsed="false">
      <c r="A930" s="277" t="s">
        <v>6509</v>
      </c>
      <c r="B930" s="106" t="s">
        <v>4205</v>
      </c>
    </row>
    <row r="931" customFormat="false" ht="15" hidden="false" customHeight="false" outlineLevel="0" collapsed="false">
      <c r="A931" s="277" t="s">
        <v>6510</v>
      </c>
      <c r="B931" s="106" t="s">
        <v>6511</v>
      </c>
    </row>
    <row r="932" customFormat="false" ht="15" hidden="false" customHeight="false" outlineLevel="0" collapsed="false">
      <c r="A932" s="277" t="s">
        <v>6512</v>
      </c>
      <c r="B932" s="106" t="s">
        <v>6513</v>
      </c>
    </row>
    <row r="933" customFormat="false" ht="15" hidden="false" customHeight="false" outlineLevel="0" collapsed="false">
      <c r="A933" s="277" t="s">
        <v>6514</v>
      </c>
      <c r="B933" s="106" t="s">
        <v>4351</v>
      </c>
    </row>
    <row r="934" customFormat="false" ht="15" hidden="false" customHeight="false" outlineLevel="0" collapsed="false">
      <c r="A934" s="277" t="s">
        <v>6515</v>
      </c>
      <c r="B934" s="106" t="s">
        <v>4215</v>
      </c>
    </row>
    <row r="935" customFormat="false" ht="15" hidden="false" customHeight="false" outlineLevel="0" collapsed="false">
      <c r="A935" s="277" t="s">
        <v>6516</v>
      </c>
      <c r="B935" s="106" t="s">
        <v>4218</v>
      </c>
    </row>
    <row r="936" customFormat="false" ht="15" hidden="false" customHeight="false" outlineLevel="0" collapsed="false">
      <c r="A936" s="277" t="s">
        <v>6517</v>
      </c>
      <c r="B936" s="106" t="s">
        <v>4220</v>
      </c>
    </row>
    <row r="937" customFormat="false" ht="15" hidden="false" customHeight="false" outlineLevel="0" collapsed="false">
      <c r="A937" s="277" t="s">
        <v>6518</v>
      </c>
      <c r="B937" s="106" t="s">
        <v>4225</v>
      </c>
    </row>
    <row r="938" customFormat="false" ht="15" hidden="false" customHeight="false" outlineLevel="0" collapsed="false">
      <c r="A938" s="277" t="s">
        <v>6519</v>
      </c>
      <c r="B938" s="106" t="s">
        <v>4353</v>
      </c>
    </row>
    <row r="939" customFormat="false" ht="15" hidden="false" customHeight="false" outlineLevel="0" collapsed="false">
      <c r="A939" s="277" t="s">
        <v>6520</v>
      </c>
      <c r="B939" s="106" t="s">
        <v>4229</v>
      </c>
    </row>
    <row r="940" customFormat="false" ht="15" hidden="false" customHeight="false" outlineLevel="0" collapsed="false">
      <c r="A940" s="277" t="s">
        <v>6521</v>
      </c>
      <c r="B940" s="106" t="s">
        <v>4231</v>
      </c>
    </row>
    <row r="941" customFormat="false" ht="15" hidden="false" customHeight="false" outlineLevel="0" collapsed="false">
      <c r="A941" s="277" t="s">
        <v>6522</v>
      </c>
      <c r="B941" s="106" t="s">
        <v>4233</v>
      </c>
    </row>
    <row r="942" customFormat="false" ht="15" hidden="false" customHeight="false" outlineLevel="0" collapsed="false">
      <c r="A942" s="277" t="s">
        <v>6523</v>
      </c>
      <c r="B942" s="106" t="s">
        <v>4235</v>
      </c>
    </row>
    <row r="943" customFormat="false" ht="15" hidden="false" customHeight="false" outlineLevel="0" collapsed="false">
      <c r="A943" s="277" t="s">
        <v>6524</v>
      </c>
      <c r="B943" s="106" t="s">
        <v>4238</v>
      </c>
    </row>
    <row r="944" customFormat="false" ht="15" hidden="false" customHeight="false" outlineLevel="0" collapsed="false">
      <c r="A944" s="277" t="s">
        <v>6525</v>
      </c>
      <c r="B944" s="106" t="s">
        <v>4240</v>
      </c>
    </row>
    <row r="945" customFormat="false" ht="15" hidden="false" customHeight="false" outlineLevel="0" collapsed="false">
      <c r="A945" s="277" t="s">
        <v>6526</v>
      </c>
      <c r="B945" s="106" t="s">
        <v>4242</v>
      </c>
    </row>
    <row r="946" customFormat="false" ht="15" hidden="false" customHeight="false" outlineLevel="0" collapsed="false">
      <c r="A946" s="277" t="s">
        <v>6527</v>
      </c>
      <c r="B946" s="106" t="s">
        <v>4244</v>
      </c>
    </row>
    <row r="947" customFormat="false" ht="15" hidden="false" customHeight="false" outlineLevel="0" collapsed="false">
      <c r="A947" s="277" t="s">
        <v>6528</v>
      </c>
      <c r="B947" s="106" t="s">
        <v>4250</v>
      </c>
    </row>
    <row r="948" customFormat="false" ht="15" hidden="false" customHeight="false" outlineLevel="0" collapsed="false">
      <c r="A948" s="277" t="s">
        <v>6529</v>
      </c>
      <c r="B948" s="106" t="s">
        <v>4251</v>
      </c>
    </row>
    <row r="949" customFormat="false" ht="15" hidden="false" customHeight="false" outlineLevel="0" collapsed="false">
      <c r="A949" s="277" t="s">
        <v>6530</v>
      </c>
      <c r="B949" s="106" t="s">
        <v>4253</v>
      </c>
    </row>
    <row r="950" customFormat="false" ht="15" hidden="false" customHeight="false" outlineLevel="0" collapsed="false">
      <c r="A950" s="277" t="s">
        <v>6531</v>
      </c>
      <c r="B950" s="106" t="s">
        <v>4254</v>
      </c>
    </row>
    <row r="951" customFormat="false" ht="15" hidden="false" customHeight="false" outlineLevel="0" collapsed="false">
      <c r="A951" s="277" t="s">
        <v>6532</v>
      </c>
      <c r="B951" s="106" t="s">
        <v>4256</v>
      </c>
    </row>
    <row r="952" customFormat="false" ht="15" hidden="false" customHeight="false" outlineLevel="0" collapsed="false">
      <c r="A952" s="277" t="s">
        <v>6533</v>
      </c>
      <c r="B952" s="106" t="s">
        <v>4257</v>
      </c>
    </row>
    <row r="953" customFormat="false" ht="15" hidden="false" customHeight="false" outlineLevel="0" collapsed="false">
      <c r="A953" s="277" t="s">
        <v>6534</v>
      </c>
      <c r="B953" s="106" t="s">
        <v>4260</v>
      </c>
    </row>
    <row r="954" customFormat="false" ht="15" hidden="false" customHeight="false" outlineLevel="0" collapsed="false">
      <c r="A954" s="277" t="s">
        <v>6535</v>
      </c>
      <c r="B954" s="106" t="s">
        <v>4262</v>
      </c>
    </row>
    <row r="955" customFormat="false" ht="15" hidden="false" customHeight="false" outlineLevel="0" collapsed="false">
      <c r="A955" s="277" t="s">
        <v>6536</v>
      </c>
      <c r="B955" s="106" t="s">
        <v>4264</v>
      </c>
    </row>
    <row r="956" customFormat="false" ht="15" hidden="false" customHeight="false" outlineLevel="0" collapsed="false">
      <c r="A956" s="277" t="s">
        <v>6537</v>
      </c>
      <c r="B956" s="106" t="s">
        <v>4265</v>
      </c>
    </row>
    <row r="957" customFormat="false" ht="15" hidden="false" customHeight="false" outlineLevel="0" collapsed="false">
      <c r="A957" s="277" t="s">
        <v>6538</v>
      </c>
      <c r="B957" s="106" t="s">
        <v>4268</v>
      </c>
    </row>
    <row r="958" customFormat="false" ht="15" hidden="false" customHeight="false" outlineLevel="0" collapsed="false">
      <c r="A958" s="277" t="s">
        <v>6539</v>
      </c>
      <c r="B958" s="106" t="s">
        <v>4270</v>
      </c>
    </row>
    <row r="959" customFormat="false" ht="15" hidden="false" customHeight="false" outlineLevel="0" collapsed="false">
      <c r="A959" s="277" t="s">
        <v>6540</v>
      </c>
      <c r="B959" s="106" t="s">
        <v>4274</v>
      </c>
    </row>
    <row r="960" customFormat="false" ht="15" hidden="false" customHeight="false" outlineLevel="0" collapsed="false">
      <c r="A960" s="277" t="s">
        <v>6541</v>
      </c>
      <c r="B960" s="106" t="s">
        <v>4278</v>
      </c>
    </row>
    <row r="961" customFormat="false" ht="15" hidden="false" customHeight="false" outlineLevel="0" collapsed="false">
      <c r="A961" s="277" t="s">
        <v>6542</v>
      </c>
      <c r="B961" s="106" t="s">
        <v>4280</v>
      </c>
    </row>
    <row r="962" customFormat="false" ht="15" hidden="false" customHeight="false" outlineLevel="0" collapsed="false">
      <c r="A962" s="277" t="s">
        <v>6543</v>
      </c>
      <c r="B962" s="106" t="s">
        <v>4284</v>
      </c>
    </row>
    <row r="963" customFormat="false" ht="15" hidden="false" customHeight="false" outlineLevel="0" collapsed="false">
      <c r="A963" s="277" t="s">
        <v>6544</v>
      </c>
      <c r="B963" s="106" t="s">
        <v>4286</v>
      </c>
    </row>
    <row r="964" customFormat="false" ht="15" hidden="false" customHeight="false" outlineLevel="0" collapsed="false">
      <c r="A964" s="277" t="s">
        <v>6545</v>
      </c>
      <c r="B964" s="106" t="s">
        <v>4288</v>
      </c>
    </row>
    <row r="965" customFormat="false" ht="15" hidden="false" customHeight="false" outlineLevel="0" collapsed="false">
      <c r="A965" s="277" t="s">
        <v>6546</v>
      </c>
      <c r="B965" s="106" t="s">
        <v>4275</v>
      </c>
    </row>
    <row r="966" customFormat="false" ht="15" hidden="false" customHeight="false" outlineLevel="0" collapsed="false">
      <c r="A966" s="277" t="s">
        <v>6547</v>
      </c>
      <c r="B966" s="106" t="s">
        <v>4294</v>
      </c>
    </row>
    <row r="967" customFormat="false" ht="15" hidden="false" customHeight="false" outlineLevel="0" collapsed="false">
      <c r="A967" s="277" t="s">
        <v>6548</v>
      </c>
      <c r="B967" s="106" t="s">
        <v>4296</v>
      </c>
    </row>
    <row r="968" customFormat="false" ht="15" hidden="false" customHeight="false" outlineLevel="0" collapsed="false">
      <c r="A968" s="277" t="s">
        <v>6549</v>
      </c>
      <c r="B968" s="106" t="s">
        <v>4300</v>
      </c>
    </row>
    <row r="969" customFormat="false" ht="15" hidden="false" customHeight="false" outlineLevel="0" collapsed="false">
      <c r="A969" s="277" t="s">
        <v>6550</v>
      </c>
      <c r="B969" s="106" t="s">
        <v>4303</v>
      </c>
    </row>
    <row r="970" customFormat="false" ht="15" hidden="false" customHeight="false" outlineLevel="0" collapsed="false">
      <c r="A970" s="277" t="s">
        <v>6551</v>
      </c>
      <c r="B970" s="106" t="s">
        <v>4306</v>
      </c>
    </row>
    <row r="971" customFormat="false" ht="15" hidden="false" customHeight="false" outlineLevel="0" collapsed="false">
      <c r="A971" s="277" t="s">
        <v>6552</v>
      </c>
      <c r="B971" s="106" t="s">
        <v>4309</v>
      </c>
    </row>
    <row r="972" customFormat="false" ht="15" hidden="false" customHeight="false" outlineLevel="0" collapsed="false">
      <c r="A972" s="277" t="s">
        <v>6553</v>
      </c>
      <c r="B972" s="106" t="s">
        <v>4310</v>
      </c>
    </row>
    <row r="973" customFormat="false" ht="15" hidden="false" customHeight="false" outlineLevel="0" collapsed="false">
      <c r="A973" s="277" t="s">
        <v>6554</v>
      </c>
      <c r="B973" s="106" t="s">
        <v>4311</v>
      </c>
    </row>
    <row r="974" customFormat="false" ht="15" hidden="false" customHeight="false" outlineLevel="0" collapsed="false">
      <c r="A974" s="277" t="s">
        <v>6555</v>
      </c>
      <c r="B974" s="106" t="s">
        <v>4315</v>
      </c>
    </row>
    <row r="975" customFormat="false" ht="15" hidden="false" customHeight="false" outlineLevel="0" collapsed="false">
      <c r="A975" s="277" t="s">
        <v>6556</v>
      </c>
      <c r="B975" s="106" t="s">
        <v>4317</v>
      </c>
    </row>
    <row r="976" customFormat="false" ht="15" hidden="false" customHeight="false" outlineLevel="0" collapsed="false">
      <c r="A976" s="277" t="s">
        <v>6557</v>
      </c>
      <c r="B976" s="106" t="s">
        <v>4318</v>
      </c>
    </row>
    <row r="977" customFormat="false" ht="15" hidden="false" customHeight="false" outlineLevel="0" collapsed="false">
      <c r="A977" s="277" t="s">
        <v>6558</v>
      </c>
      <c r="B977" s="106" t="s">
        <v>4321</v>
      </c>
    </row>
    <row r="978" customFormat="false" ht="15" hidden="false" customHeight="false" outlineLevel="0" collapsed="false">
      <c r="A978" s="277" t="s">
        <v>6559</v>
      </c>
      <c r="B978" s="106" t="s">
        <v>4323</v>
      </c>
    </row>
    <row r="979" customFormat="false" ht="15" hidden="false" customHeight="false" outlineLevel="0" collapsed="false">
      <c r="A979" s="277" t="s">
        <v>6560</v>
      </c>
      <c r="B979" s="106" t="s">
        <v>4324</v>
      </c>
    </row>
    <row r="980" customFormat="false" ht="15" hidden="false" customHeight="false" outlineLevel="0" collapsed="false">
      <c r="A980" s="277" t="s">
        <v>6561</v>
      </c>
      <c r="B980" s="106" t="s">
        <v>4327</v>
      </c>
    </row>
    <row r="981" customFormat="false" ht="15" hidden="false" customHeight="false" outlineLevel="0" collapsed="false">
      <c r="A981" s="277" t="s">
        <v>6562</v>
      </c>
      <c r="B981" s="106" t="s">
        <v>4328</v>
      </c>
    </row>
    <row r="982" customFormat="false" ht="15" hidden="false" customHeight="false" outlineLevel="0" collapsed="false">
      <c r="A982" s="277" t="s">
        <v>6563</v>
      </c>
      <c r="B982" s="106" t="s">
        <v>4329</v>
      </c>
    </row>
    <row r="983" customFormat="false" ht="15" hidden="false" customHeight="false" outlineLevel="0" collapsed="false">
      <c r="A983" s="277" t="s">
        <v>6564</v>
      </c>
      <c r="B983" s="106" t="s">
        <v>4333</v>
      </c>
    </row>
    <row r="984" customFormat="false" ht="15" hidden="false" customHeight="false" outlineLevel="0" collapsed="false">
      <c r="A984" s="277" t="s">
        <v>6565</v>
      </c>
      <c r="B984" s="106" t="s">
        <v>4335</v>
      </c>
    </row>
    <row r="985" customFormat="false" ht="15" hidden="false" customHeight="false" outlineLevel="0" collapsed="false">
      <c r="A985" s="277" t="s">
        <v>6566</v>
      </c>
      <c r="B985" s="106" t="s">
        <v>4336</v>
      </c>
    </row>
    <row r="986" customFormat="false" ht="15" hidden="false" customHeight="false" outlineLevel="0" collapsed="false">
      <c r="A986" s="277" t="s">
        <v>6567</v>
      </c>
      <c r="B986" s="106" t="s">
        <v>4339</v>
      </c>
    </row>
    <row r="987" customFormat="false" ht="15" hidden="false" customHeight="false" outlineLevel="0" collapsed="false">
      <c r="A987" s="277" t="s">
        <v>6568</v>
      </c>
      <c r="B987" s="106" t="s">
        <v>6569</v>
      </c>
    </row>
    <row r="988" customFormat="false" ht="15" hidden="false" customHeight="false" outlineLevel="0" collapsed="false">
      <c r="A988" s="277" t="s">
        <v>6570</v>
      </c>
      <c r="B988" s="106" t="s">
        <v>4340</v>
      </c>
    </row>
    <row r="989" customFormat="false" ht="15" hidden="false" customHeight="false" outlineLevel="0" collapsed="false">
      <c r="A989" s="277" t="s">
        <v>6571</v>
      </c>
      <c r="B989" s="106" t="s">
        <v>6572</v>
      </c>
    </row>
    <row r="990" customFormat="false" ht="15" hidden="false" customHeight="false" outlineLevel="0" collapsed="false">
      <c r="A990" s="277" t="s">
        <v>6573</v>
      </c>
      <c r="B990" s="106" t="s">
        <v>4345</v>
      </c>
    </row>
    <row r="991" customFormat="false" ht="15" hidden="false" customHeight="false" outlineLevel="0" collapsed="false">
      <c r="A991" s="277" t="s">
        <v>6574</v>
      </c>
      <c r="B991" s="106" t="s">
        <v>4346</v>
      </c>
    </row>
    <row r="992" customFormat="false" ht="15" hidden="false" customHeight="false" outlineLevel="0" collapsed="false">
      <c r="A992" s="277" t="s">
        <v>6575</v>
      </c>
      <c r="B992" s="106" t="s">
        <v>6576</v>
      </c>
    </row>
    <row r="993" customFormat="false" ht="15" hidden="false" customHeight="false" outlineLevel="0" collapsed="false">
      <c r="A993" s="576" t="s">
        <v>6577</v>
      </c>
      <c r="B993" s="577" t="s">
        <v>6578</v>
      </c>
    </row>
    <row r="994" customFormat="false" ht="15" hidden="false" customHeight="false" outlineLevel="0" collapsed="false">
      <c r="A994" s="277" t="s">
        <v>6579</v>
      </c>
      <c r="B994" s="106" t="s">
        <v>4362</v>
      </c>
    </row>
    <row r="995" customFormat="false" ht="15" hidden="false" customHeight="false" outlineLevel="0" collapsed="false">
      <c r="A995" s="277" t="s">
        <v>4189</v>
      </c>
      <c r="B995" s="106" t="s">
        <v>6580</v>
      </c>
    </row>
    <row r="996" customFormat="false" ht="15" hidden="false" customHeight="false" outlineLevel="0" collapsed="false">
      <c r="A996" s="573" t="s">
        <v>765</v>
      </c>
      <c r="B996" s="106" t="s">
        <v>6581</v>
      </c>
    </row>
    <row r="997" customFormat="false" ht="15" hidden="false" customHeight="false" outlineLevel="0" collapsed="false">
      <c r="A997" s="573" t="s">
        <v>773</v>
      </c>
      <c r="B997" s="106" t="s">
        <v>6582</v>
      </c>
    </row>
    <row r="998" customFormat="false" ht="15" hidden="false" customHeight="false" outlineLevel="0" collapsed="false">
      <c r="A998" s="573" t="s">
        <v>1498</v>
      </c>
      <c r="B998" s="106" t="s">
        <v>6583</v>
      </c>
    </row>
    <row r="999" customFormat="false" ht="15" hidden="false" customHeight="false" outlineLevel="0" collapsed="false">
      <c r="A999" s="578" t="s">
        <v>3095</v>
      </c>
      <c r="B999" s="577" t="s">
        <v>6584</v>
      </c>
    </row>
    <row r="1000" customFormat="false" ht="15" hidden="false" customHeight="false" outlineLevel="0" collapsed="false">
      <c r="A1000" s="578" t="s">
        <v>3069</v>
      </c>
      <c r="B1000" s="577" t="s">
        <v>6585</v>
      </c>
    </row>
    <row r="1001" customFormat="false" ht="15" hidden="false" customHeight="false" outlineLevel="0" collapsed="false">
      <c r="A1001" s="573" t="s">
        <v>1039</v>
      </c>
      <c r="B1001" s="106" t="s">
        <v>6586</v>
      </c>
    </row>
    <row r="1002" customFormat="false" ht="15" hidden="false" customHeight="false" outlineLevel="0" collapsed="false">
      <c r="A1002" s="573" t="s">
        <v>1703</v>
      </c>
      <c r="B1002" s="106" t="s">
        <v>6587</v>
      </c>
    </row>
    <row r="1003" customFormat="false" ht="15" hidden="false" customHeight="false" outlineLevel="0" collapsed="false">
      <c r="A1003" s="573" t="s">
        <v>1043</v>
      </c>
      <c r="B1003" s="106" t="s">
        <v>6588</v>
      </c>
    </row>
    <row r="1004" customFormat="false" ht="15" hidden="false" customHeight="false" outlineLevel="0" collapsed="false">
      <c r="A1004" s="573" t="s">
        <v>6589</v>
      </c>
      <c r="B1004" s="106" t="s">
        <v>6587</v>
      </c>
    </row>
    <row r="1005" customFormat="false" ht="15" hidden="false" customHeight="false" outlineLevel="0" collapsed="false">
      <c r="A1005" s="573" t="s">
        <v>1054</v>
      </c>
      <c r="B1005" s="106" t="s">
        <v>6588</v>
      </c>
    </row>
    <row r="1006" customFormat="false" ht="15" hidden="false" customHeight="false" outlineLevel="0" collapsed="false">
      <c r="A1006" s="573" t="s">
        <v>1064</v>
      </c>
      <c r="B1006" s="106" t="s">
        <v>6590</v>
      </c>
    </row>
    <row r="1007" customFormat="false" ht="15" hidden="false" customHeight="false" outlineLevel="0" collapsed="false">
      <c r="A1007" s="573" t="s">
        <v>1059</v>
      </c>
      <c r="B1007" s="106" t="s">
        <v>6588</v>
      </c>
    </row>
    <row r="1008" customFormat="false" ht="15" hidden="false" customHeight="false" outlineLevel="0" collapsed="false">
      <c r="A1008" s="579" t="s">
        <v>2625</v>
      </c>
      <c r="B1008" s="580" t="s">
        <v>6591</v>
      </c>
    </row>
    <row r="1009" customFormat="false" ht="15" hidden="false" customHeight="false" outlineLevel="0" collapsed="false">
      <c r="A1009" s="579" t="s">
        <v>2627</v>
      </c>
      <c r="B1009" s="580" t="s">
        <v>6592</v>
      </c>
    </row>
    <row r="1010" customFormat="false" ht="15" hidden="false" customHeight="false" outlineLevel="0" collapsed="false">
      <c r="A1010" s="573" t="s">
        <v>6593</v>
      </c>
      <c r="B1010" s="106" t="s">
        <v>6594</v>
      </c>
    </row>
    <row r="1011" customFormat="false" ht="15" hidden="false" customHeight="false" outlineLevel="0" collapsed="false">
      <c r="A1011" s="573" t="s">
        <v>209</v>
      </c>
      <c r="B1011" s="106" t="s">
        <v>6595</v>
      </c>
    </row>
    <row r="1012" customFormat="false" ht="15" hidden="false" customHeight="false" outlineLevel="0" collapsed="false">
      <c r="A1012" s="573" t="s">
        <v>231</v>
      </c>
      <c r="B1012" s="106" t="s">
        <v>6596</v>
      </c>
    </row>
    <row r="1013" customFormat="false" ht="15" hidden="false" customHeight="false" outlineLevel="0" collapsed="false">
      <c r="A1013" s="573" t="s">
        <v>234</v>
      </c>
      <c r="B1013" s="106" t="s">
        <v>6597</v>
      </c>
    </row>
    <row r="1014" customFormat="false" ht="15" hidden="false" customHeight="false" outlineLevel="0" collapsed="false">
      <c r="A1014" s="573" t="s">
        <v>237</v>
      </c>
      <c r="B1014" s="106" t="s">
        <v>6598</v>
      </c>
    </row>
    <row r="1015" customFormat="false" ht="15" hidden="false" customHeight="false" outlineLevel="0" collapsed="false">
      <c r="A1015" s="573" t="s">
        <v>240</v>
      </c>
      <c r="B1015" s="106" t="s">
        <v>6599</v>
      </c>
    </row>
    <row r="1016" customFormat="false" ht="15" hidden="false" customHeight="false" outlineLevel="0" collapsed="false">
      <c r="A1016" s="573" t="s">
        <v>266</v>
      </c>
      <c r="B1016" s="106" t="s">
        <v>6600</v>
      </c>
    </row>
    <row r="1017" customFormat="false" ht="15" hidden="false" customHeight="false" outlineLevel="0" collapsed="false">
      <c r="A1017" s="573" t="s">
        <v>275</v>
      </c>
      <c r="B1017" s="106" t="s">
        <v>6601</v>
      </c>
    </row>
    <row r="1018" customFormat="false" ht="15" hidden="false" customHeight="false" outlineLevel="0" collapsed="false">
      <c r="A1018" s="573" t="s">
        <v>277</v>
      </c>
      <c r="B1018" s="106" t="s">
        <v>6602</v>
      </c>
    </row>
    <row r="1019" customFormat="false" ht="15" hidden="false" customHeight="false" outlineLevel="0" collapsed="false">
      <c r="A1019" s="573" t="s">
        <v>279</v>
      </c>
      <c r="B1019" s="106" t="s">
        <v>6603</v>
      </c>
    </row>
    <row r="1020" customFormat="false" ht="15" hidden="false" customHeight="false" outlineLevel="0" collapsed="false">
      <c r="A1020" s="573" t="s">
        <v>281</v>
      </c>
      <c r="B1020" s="106" t="s">
        <v>6604</v>
      </c>
    </row>
    <row r="1021" customFormat="false" ht="15" hidden="false" customHeight="false" outlineLevel="0" collapsed="false">
      <c r="A1021" s="573" t="s">
        <v>473</v>
      </c>
      <c r="B1021" s="106" t="s">
        <v>6605</v>
      </c>
    </row>
    <row r="1022" customFormat="false" ht="15" hidden="false" customHeight="false" outlineLevel="0" collapsed="false">
      <c r="A1022" s="573" t="s">
        <v>480</v>
      </c>
      <c r="B1022" s="106" t="s">
        <v>6606</v>
      </c>
    </row>
    <row r="1023" customFormat="false" ht="15" hidden="false" customHeight="false" outlineLevel="0" collapsed="false">
      <c r="A1023" s="573" t="s">
        <v>482</v>
      </c>
      <c r="B1023" s="106" t="s">
        <v>6607</v>
      </c>
    </row>
    <row r="1024" customFormat="false" ht="15" hidden="false" customHeight="false" outlineLevel="0" collapsed="false">
      <c r="A1024" s="573" t="s">
        <v>484</v>
      </c>
      <c r="B1024" s="106" t="s">
        <v>6608</v>
      </c>
    </row>
    <row r="1025" customFormat="false" ht="15" hidden="false" customHeight="false" outlineLevel="0" collapsed="false">
      <c r="A1025" s="573" t="s">
        <v>486</v>
      </c>
      <c r="B1025" s="106" t="s">
        <v>6609</v>
      </c>
    </row>
    <row r="1026" customFormat="false" ht="15" hidden="false" customHeight="false" outlineLevel="0" collapsed="false">
      <c r="A1026" s="573" t="s">
        <v>226</v>
      </c>
      <c r="B1026" s="106" t="s">
        <v>6610</v>
      </c>
    </row>
    <row r="1027" customFormat="false" ht="15" hidden="false" customHeight="false" outlineLevel="0" collapsed="false">
      <c r="A1027" s="573" t="s">
        <v>220</v>
      </c>
      <c r="B1027" s="106" t="s">
        <v>6611</v>
      </c>
    </row>
    <row r="1028" customFormat="false" ht="15" hidden="false" customHeight="false" outlineLevel="0" collapsed="false">
      <c r="A1028" s="573" t="s">
        <v>273</v>
      </c>
      <c r="B1028" s="106" t="s">
        <v>6612</v>
      </c>
    </row>
    <row r="1029" customFormat="false" ht="15" hidden="false" customHeight="false" outlineLevel="0" collapsed="false">
      <c r="A1029" s="573" t="s">
        <v>478</v>
      </c>
      <c r="B1029" s="106" t="s">
        <v>6613</v>
      </c>
    </row>
    <row r="1030" customFormat="false" ht="15" hidden="false" customHeight="false" outlineLevel="0" collapsed="false">
      <c r="A1030" s="573" t="s">
        <v>1010</v>
      </c>
      <c r="B1030" s="106" t="s">
        <v>6084</v>
      </c>
    </row>
    <row r="1031" customFormat="false" ht="15" hidden="false" customHeight="false" outlineLevel="0" collapsed="false">
      <c r="A1031" s="573" t="s">
        <v>6614</v>
      </c>
      <c r="B1031" s="581" t="s">
        <v>6615</v>
      </c>
    </row>
    <row r="1032" customFormat="false" ht="15" hidden="false" customHeight="false" outlineLevel="0" collapsed="false">
      <c r="A1032" s="573" t="s">
        <v>6616</v>
      </c>
      <c r="B1032" s="581" t="s">
        <v>6617</v>
      </c>
    </row>
    <row r="1033" customFormat="false" ht="15" hidden="false" customHeight="false" outlineLevel="0" collapsed="false">
      <c r="A1033" s="573" t="s">
        <v>6618</v>
      </c>
      <c r="B1033" s="581" t="s">
        <v>6619</v>
      </c>
    </row>
    <row r="1034" customFormat="false" ht="15" hidden="false" customHeight="false" outlineLevel="0" collapsed="false">
      <c r="A1034" s="573" t="s">
        <v>6620</v>
      </c>
      <c r="B1034" s="581" t="s">
        <v>6621</v>
      </c>
    </row>
    <row r="1035" customFormat="false" ht="15" hidden="false" customHeight="false" outlineLevel="0" collapsed="false">
      <c r="A1035" s="573" t="s">
        <v>6622</v>
      </c>
      <c r="B1035" s="581" t="s">
        <v>6617</v>
      </c>
    </row>
    <row r="1036" customFormat="false" ht="15" hidden="false" customHeight="false" outlineLevel="0" collapsed="false">
      <c r="A1036" s="573" t="s">
        <v>6623</v>
      </c>
      <c r="B1036" s="581" t="s">
        <v>6624</v>
      </c>
    </row>
    <row r="1037" customFormat="false" ht="15" hidden="false" customHeight="false" outlineLevel="0" collapsed="false">
      <c r="A1037" s="573" t="s">
        <v>6625</v>
      </c>
      <c r="B1037" s="581" t="s">
        <v>6626</v>
      </c>
    </row>
    <row r="1038" customFormat="false" ht="15" hidden="false" customHeight="false" outlineLevel="0" collapsed="false">
      <c r="A1038" s="573" t="s">
        <v>6627</v>
      </c>
      <c r="B1038" s="581" t="s">
        <v>6628</v>
      </c>
    </row>
    <row r="1039" customFormat="false" ht="15" hidden="false" customHeight="false" outlineLevel="0" collapsed="false">
      <c r="A1039" s="573" t="s">
        <v>6629</v>
      </c>
      <c r="B1039" s="581" t="s">
        <v>6630</v>
      </c>
    </row>
    <row r="1040" customFormat="false" ht="15" hidden="false" customHeight="false" outlineLevel="0" collapsed="false">
      <c r="A1040" s="573" t="s">
        <v>6631</v>
      </c>
      <c r="B1040" s="581" t="s">
        <v>6632</v>
      </c>
    </row>
    <row r="1041" customFormat="false" ht="15" hidden="false" customHeight="false" outlineLevel="0" collapsed="false">
      <c r="A1041" s="573" t="s">
        <v>6633</v>
      </c>
      <c r="B1041" s="581" t="s">
        <v>6628</v>
      </c>
    </row>
    <row r="1042" customFormat="false" ht="15" hidden="false" customHeight="false" outlineLevel="0" collapsed="false">
      <c r="A1042" s="573" t="s">
        <v>6634</v>
      </c>
      <c r="B1042" s="581" t="s">
        <v>6635</v>
      </c>
    </row>
    <row r="1043" customFormat="false" ht="15" hidden="false" customHeight="false" outlineLevel="0" collapsed="false">
      <c r="A1043" s="573" t="s">
        <v>6636</v>
      </c>
      <c r="B1043" s="581" t="s">
        <v>6637</v>
      </c>
    </row>
    <row r="1044" customFormat="false" ht="15" hidden="false" customHeight="false" outlineLevel="0" collapsed="false">
      <c r="A1044" s="573" t="s">
        <v>6638</v>
      </c>
      <c r="B1044" s="581" t="s">
        <v>6617</v>
      </c>
    </row>
    <row r="1045" customFormat="false" ht="15" hidden="false" customHeight="false" outlineLevel="0" collapsed="false">
      <c r="A1045" s="573" t="s">
        <v>6639</v>
      </c>
      <c r="B1045" s="581" t="s">
        <v>6640</v>
      </c>
    </row>
    <row r="1046" customFormat="false" ht="15" hidden="false" customHeight="false" outlineLevel="0" collapsed="false">
      <c r="A1046" s="573" t="s">
        <v>1500</v>
      </c>
      <c r="B1046" s="454" t="s">
        <v>6641</v>
      </c>
    </row>
    <row r="1047" customFormat="false" ht="15" hidden="false" customHeight="false" outlineLevel="0" collapsed="false">
      <c r="A1047" s="573" t="s">
        <v>6642</v>
      </c>
      <c r="B1047" s="581" t="s">
        <v>6643</v>
      </c>
    </row>
    <row r="1048" customFormat="false" ht="15" hidden="false" customHeight="false" outlineLevel="0" collapsed="false">
      <c r="A1048" s="573" t="s">
        <v>6644</v>
      </c>
      <c r="B1048" s="581" t="s">
        <v>6645</v>
      </c>
    </row>
    <row r="1049" customFormat="false" ht="15" hidden="false" customHeight="false" outlineLevel="0" collapsed="false">
      <c r="A1049" s="573" t="s">
        <v>6646</v>
      </c>
      <c r="B1049" s="581" t="s">
        <v>6628</v>
      </c>
    </row>
    <row r="1050" customFormat="false" ht="15" hidden="false" customHeight="false" outlineLevel="0" collapsed="false">
      <c r="A1050" s="573" t="s">
        <v>6647</v>
      </c>
      <c r="B1050" s="581" t="s">
        <v>6648</v>
      </c>
    </row>
    <row r="1051" customFormat="false" ht="15" hidden="false" customHeight="false" outlineLevel="0" collapsed="false">
      <c r="A1051" s="573" t="s">
        <v>6649</v>
      </c>
      <c r="B1051" s="581" t="s">
        <v>6645</v>
      </c>
    </row>
    <row r="1052" customFormat="false" ht="15" hidden="false" customHeight="false" outlineLevel="0" collapsed="false">
      <c r="A1052" s="573" t="s">
        <v>6650</v>
      </c>
      <c r="B1052" s="581" t="s">
        <v>6617</v>
      </c>
    </row>
    <row r="1053" customFormat="false" ht="15" hidden="false" customHeight="false" outlineLevel="0" collapsed="false">
      <c r="A1053" s="573" t="s">
        <v>6651</v>
      </c>
      <c r="B1053" s="581" t="s">
        <v>6652</v>
      </c>
    </row>
    <row r="1054" customFormat="false" ht="15" hidden="false" customHeight="false" outlineLevel="0" collapsed="false">
      <c r="A1054" s="573" t="s">
        <v>6653</v>
      </c>
      <c r="B1054" s="581" t="s">
        <v>6637</v>
      </c>
    </row>
    <row r="1055" customFormat="false" ht="15" hidden="false" customHeight="false" outlineLevel="0" collapsed="false">
      <c r="A1055" s="573" t="s">
        <v>6654</v>
      </c>
      <c r="B1055" s="581" t="s">
        <v>6628</v>
      </c>
    </row>
    <row r="1056" customFormat="false" ht="15" hidden="false" customHeight="false" outlineLevel="0" collapsed="false">
      <c r="A1056" s="573" t="s">
        <v>6655</v>
      </c>
      <c r="B1056" s="581" t="s">
        <v>6656</v>
      </c>
    </row>
    <row r="1057" customFormat="false" ht="15" hidden="false" customHeight="false" outlineLevel="0" collapsed="false">
      <c r="A1057" s="573" t="s">
        <v>6657</v>
      </c>
      <c r="B1057" s="581" t="s">
        <v>6658</v>
      </c>
    </row>
    <row r="1058" customFormat="false" ht="15" hidden="false" customHeight="false" outlineLevel="0" collapsed="false">
      <c r="A1058" s="573" t="s">
        <v>6659</v>
      </c>
      <c r="B1058" s="581" t="s">
        <v>6637</v>
      </c>
    </row>
    <row r="1059" customFormat="false" ht="15" hidden="false" customHeight="false" outlineLevel="0" collapsed="false">
      <c r="A1059" s="573" t="s">
        <v>1841</v>
      </c>
      <c r="B1059" s="581" t="s">
        <v>6660</v>
      </c>
    </row>
    <row r="1060" customFormat="false" ht="15" hidden="false" customHeight="false" outlineLevel="0" collapsed="false">
      <c r="A1060" s="573" t="s">
        <v>4192</v>
      </c>
      <c r="B1060" s="581" t="s">
        <v>6661</v>
      </c>
    </row>
    <row r="1061" customFormat="false" ht="15" hidden="false" customHeight="false" outlineLevel="0" collapsed="false">
      <c r="A1061" s="573" t="s">
        <v>6662</v>
      </c>
      <c r="B1061" s="581" t="s">
        <v>6637</v>
      </c>
    </row>
    <row r="1062" customFormat="false" ht="15" hidden="false" customHeight="false" outlineLevel="0" collapsed="false">
      <c r="A1062" s="573" t="s">
        <v>6663</v>
      </c>
      <c r="B1062" s="581" t="s">
        <v>6628</v>
      </c>
    </row>
    <row r="1063" customFormat="false" ht="15" hidden="false" customHeight="false" outlineLevel="0" collapsed="false">
      <c r="A1063" s="573" t="s">
        <v>6664</v>
      </c>
      <c r="B1063" s="581" t="s">
        <v>6583</v>
      </c>
    </row>
    <row r="1064" customFormat="false" ht="15" hidden="false" customHeight="false" outlineLevel="0" collapsed="false">
      <c r="A1064" s="573" t="s">
        <v>1734</v>
      </c>
      <c r="B1064" s="581" t="s">
        <v>6665</v>
      </c>
    </row>
    <row r="1065" customFormat="false" ht="15" hidden="false" customHeight="false" outlineLevel="0" collapsed="false">
      <c r="A1065" s="573" t="s">
        <v>1746</v>
      </c>
      <c r="B1065" s="581" t="s">
        <v>6666</v>
      </c>
    </row>
    <row r="1066" customFormat="false" ht="15" hidden="false" customHeight="false" outlineLevel="0" collapsed="false">
      <c r="A1066" s="573" t="s">
        <v>1755</v>
      </c>
      <c r="B1066" s="581" t="s">
        <v>6667</v>
      </c>
    </row>
    <row r="1067" customFormat="false" ht="15" hidden="false" customHeight="false" outlineLevel="0" collapsed="false">
      <c r="A1067" s="573" t="s">
        <v>975</v>
      </c>
      <c r="B1067" s="581" t="s">
        <v>6668</v>
      </c>
    </row>
    <row r="1068" customFormat="false" ht="15" hidden="false" customHeight="false" outlineLevel="0" collapsed="false">
      <c r="A1068" s="573" t="s">
        <v>1242</v>
      </c>
      <c r="B1068" s="581" t="s">
        <v>6669</v>
      </c>
    </row>
    <row r="1069" customFormat="false" ht="15" hidden="false" customHeight="false" outlineLevel="0" collapsed="false">
      <c r="A1069" s="573" t="s">
        <v>6670</v>
      </c>
      <c r="B1069" s="581" t="s">
        <v>6671</v>
      </c>
    </row>
    <row r="1070" customFormat="false" ht="15" hidden="false" customHeight="false" outlineLevel="0" collapsed="false">
      <c r="A1070" s="573" t="s">
        <v>6672</v>
      </c>
      <c r="B1070" s="581" t="s">
        <v>6673</v>
      </c>
    </row>
    <row r="1071" customFormat="false" ht="15" hidden="false" customHeight="false" outlineLevel="0" collapsed="false">
      <c r="A1071" s="573" t="s">
        <v>1802</v>
      </c>
      <c r="B1071" s="581" t="s">
        <v>6674</v>
      </c>
    </row>
    <row r="1072" customFormat="false" ht="15" hidden="false" customHeight="false" outlineLevel="0" collapsed="false">
      <c r="A1072" s="573" t="s">
        <v>6675</v>
      </c>
      <c r="B1072" s="581" t="s">
        <v>6676</v>
      </c>
    </row>
    <row r="1073" customFormat="false" ht="15" hidden="false" customHeight="false" outlineLevel="0" collapsed="false">
      <c r="A1073" s="573" t="s">
        <v>6677</v>
      </c>
      <c r="B1073" s="581" t="s">
        <v>6671</v>
      </c>
    </row>
    <row r="1074" customFormat="false" ht="15" hidden="false" customHeight="false" outlineLevel="0" collapsed="false">
      <c r="A1074" s="573" t="s">
        <v>1798</v>
      </c>
      <c r="B1074" s="581" t="s">
        <v>6678</v>
      </c>
    </row>
    <row r="1075" customFormat="false" ht="15" hidden="false" customHeight="false" outlineLevel="0" collapsed="false">
      <c r="A1075" s="573" t="s">
        <v>6679</v>
      </c>
      <c r="B1075" s="581" t="s">
        <v>6680</v>
      </c>
    </row>
    <row r="1076" customFormat="false" ht="15" hidden="false" customHeight="false" outlineLevel="0" collapsed="false">
      <c r="A1076" s="573" t="s">
        <v>6681</v>
      </c>
      <c r="B1076" s="581" t="s">
        <v>6682</v>
      </c>
    </row>
    <row r="1077" customFormat="false" ht="15" hidden="false" customHeight="false" outlineLevel="0" collapsed="false">
      <c r="A1077" s="573" t="s">
        <v>6683</v>
      </c>
      <c r="B1077" s="581" t="s">
        <v>6684</v>
      </c>
    </row>
    <row r="1078" customFormat="false" ht="15" hidden="false" customHeight="false" outlineLevel="0" collapsed="false">
      <c r="A1078" s="573" t="s">
        <v>1860</v>
      </c>
      <c r="B1078" s="581" t="s">
        <v>6685</v>
      </c>
    </row>
    <row r="1079" customFormat="false" ht="15" hidden="false" customHeight="false" outlineLevel="0" collapsed="false">
      <c r="A1079" s="573" t="s">
        <v>6686</v>
      </c>
      <c r="B1079" s="581" t="s">
        <v>6684</v>
      </c>
    </row>
    <row r="1080" customFormat="false" ht="15" hidden="false" customHeight="false" outlineLevel="0" collapsed="false">
      <c r="A1080" s="573" t="s">
        <v>6687</v>
      </c>
      <c r="B1080" s="581" t="s">
        <v>6688</v>
      </c>
    </row>
    <row r="1081" customFormat="false" ht="15" hidden="false" customHeight="false" outlineLevel="0" collapsed="false">
      <c r="A1081" s="573" t="s">
        <v>6689</v>
      </c>
      <c r="B1081" s="581" t="s">
        <v>6690</v>
      </c>
    </row>
    <row r="1082" customFormat="false" ht="15" hidden="false" customHeight="false" outlineLevel="0" collapsed="false">
      <c r="A1082" s="573" t="s">
        <v>6691</v>
      </c>
      <c r="B1082" s="581" t="s">
        <v>6692</v>
      </c>
    </row>
    <row r="1083" customFormat="false" ht="15" hidden="false" customHeight="false" outlineLevel="0" collapsed="false">
      <c r="A1083" s="573" t="s">
        <v>6693</v>
      </c>
      <c r="B1083" s="581" t="s">
        <v>6694</v>
      </c>
    </row>
    <row r="1084" customFormat="false" ht="15" hidden="false" customHeight="false" outlineLevel="0" collapsed="false">
      <c r="A1084" s="573" t="s">
        <v>6695</v>
      </c>
      <c r="B1084" s="581" t="s">
        <v>6696</v>
      </c>
    </row>
    <row r="1085" customFormat="false" ht="15" hidden="false" customHeight="false" outlineLevel="0" collapsed="false">
      <c r="A1085" s="573" t="s">
        <v>6697</v>
      </c>
      <c r="B1085" s="581" t="s">
        <v>6698</v>
      </c>
    </row>
    <row r="1086" customFormat="false" ht="15" hidden="false" customHeight="false" outlineLevel="0" collapsed="false">
      <c r="A1086" s="573" t="s">
        <v>6699</v>
      </c>
      <c r="B1086" s="581" t="s">
        <v>6700</v>
      </c>
    </row>
    <row r="1087" customFormat="false" ht="15" hidden="false" customHeight="false" outlineLevel="0" collapsed="false">
      <c r="A1087" s="573" t="s">
        <v>6701</v>
      </c>
      <c r="B1087" s="581" t="s">
        <v>6702</v>
      </c>
    </row>
    <row r="1088" customFormat="false" ht="15" hidden="false" customHeight="false" outlineLevel="0" collapsed="false">
      <c r="A1088" s="573" t="s">
        <v>6703</v>
      </c>
      <c r="B1088" s="581" t="s">
        <v>6704</v>
      </c>
    </row>
    <row r="1089" customFormat="false" ht="15" hidden="false" customHeight="false" outlineLevel="0" collapsed="false">
      <c r="A1089" s="573" t="s">
        <v>6705</v>
      </c>
      <c r="B1089" s="581" t="s">
        <v>6706</v>
      </c>
    </row>
    <row r="1090" customFormat="false" ht="15" hidden="false" customHeight="false" outlineLevel="0" collapsed="false">
      <c r="A1090" s="573" t="s">
        <v>6707</v>
      </c>
      <c r="B1090" s="581" t="s">
        <v>6708</v>
      </c>
    </row>
    <row r="1091" customFormat="false" ht="15" hidden="false" customHeight="false" outlineLevel="0" collapsed="false">
      <c r="A1091" s="573" t="s">
        <v>6709</v>
      </c>
      <c r="B1091" s="581" t="s">
        <v>6710</v>
      </c>
    </row>
    <row r="1092" customFormat="false" ht="15" hidden="false" customHeight="false" outlineLevel="0" collapsed="false">
      <c r="A1092" s="573" t="s">
        <v>6711</v>
      </c>
      <c r="B1092" s="581" t="s">
        <v>6712</v>
      </c>
    </row>
    <row r="1093" customFormat="false" ht="15" hidden="false" customHeight="false" outlineLevel="0" collapsed="false">
      <c r="A1093" s="573" t="s">
        <v>6713</v>
      </c>
      <c r="B1093" s="581" t="s">
        <v>6714</v>
      </c>
    </row>
    <row r="1094" customFormat="false" ht="15" hidden="false" customHeight="false" outlineLevel="0" collapsed="false">
      <c r="A1094" s="573" t="s">
        <v>6715</v>
      </c>
      <c r="B1094" s="581" t="s">
        <v>6716</v>
      </c>
    </row>
    <row r="1095" customFormat="false" ht="15" hidden="false" customHeight="false" outlineLevel="0" collapsed="false">
      <c r="A1095" s="573" t="s">
        <v>346</v>
      </c>
      <c r="B1095" s="581" t="s">
        <v>6717</v>
      </c>
    </row>
    <row r="1096" customFormat="false" ht="15" hidden="false" customHeight="false" outlineLevel="0" collapsed="false">
      <c r="A1096" s="573" t="s">
        <v>1026</v>
      </c>
      <c r="B1096" s="581" t="s">
        <v>6718</v>
      </c>
    </row>
    <row r="1097" customFormat="false" ht="15" hidden="false" customHeight="false" outlineLevel="0" collapsed="false">
      <c r="A1097" s="573" t="s">
        <v>970</v>
      </c>
      <c r="B1097" s="581" t="s">
        <v>6719</v>
      </c>
    </row>
    <row r="1098" customFormat="false" ht="15" hidden="false" customHeight="false" outlineLevel="0" collapsed="false">
      <c r="A1098" s="573" t="s">
        <v>1018</v>
      </c>
      <c r="B1098" s="581" t="s">
        <v>6720</v>
      </c>
    </row>
    <row r="1099" customFormat="false" ht="15" hidden="false" customHeight="false" outlineLevel="0" collapsed="false">
      <c r="A1099" s="573" t="s">
        <v>1020</v>
      </c>
      <c r="B1099" s="581" t="s">
        <v>6721</v>
      </c>
    </row>
    <row r="1100" customFormat="false" ht="15" hidden="false" customHeight="false" outlineLevel="0" collapsed="false">
      <c r="A1100" s="573" t="s">
        <v>1022</v>
      </c>
      <c r="B1100" s="581" t="s">
        <v>6722</v>
      </c>
    </row>
    <row r="1101" customFormat="false" ht="15" hidden="false" customHeight="false" outlineLevel="0" collapsed="false">
      <c r="A1101" s="573" t="s">
        <v>6723</v>
      </c>
      <c r="B1101" s="581" t="s">
        <v>6724</v>
      </c>
    </row>
    <row r="1102" customFormat="false" ht="15" hidden="false" customHeight="false" outlineLevel="0" collapsed="false">
      <c r="A1102" s="104" t="s">
        <v>1632</v>
      </c>
      <c r="B1102" s="454" t="s">
        <v>6725</v>
      </c>
    </row>
    <row r="1103" customFormat="false" ht="15" hidden="false" customHeight="false" outlineLevel="0" collapsed="false">
      <c r="A1103" s="104" t="s">
        <v>1636</v>
      </c>
      <c r="B1103" s="454" t="s">
        <v>6726</v>
      </c>
    </row>
    <row r="1104" customFormat="false" ht="15" hidden="false" customHeight="false" outlineLevel="0" collapsed="false">
      <c r="A1104" s="104" t="s">
        <v>6727</v>
      </c>
      <c r="B1104" s="454" t="s">
        <v>6728</v>
      </c>
    </row>
    <row r="1105" customFormat="false" ht="15" hidden="false" customHeight="false" outlineLevel="0" collapsed="false">
      <c r="A1105" s="104" t="s">
        <v>6729</v>
      </c>
      <c r="B1105" s="454" t="s">
        <v>6730</v>
      </c>
    </row>
    <row r="1106" customFormat="false" ht="15" hidden="false" customHeight="false" outlineLevel="0" collapsed="false">
      <c r="A1106" s="104" t="s">
        <v>1671</v>
      </c>
      <c r="B1106" s="454" t="s">
        <v>6731</v>
      </c>
    </row>
    <row r="1107" customFormat="false" ht="15" hidden="false" customHeight="false" outlineLevel="0" collapsed="false">
      <c r="A1107" s="104" t="s">
        <v>6732</v>
      </c>
      <c r="B1107" s="454" t="s">
        <v>6733</v>
      </c>
    </row>
    <row r="1108" customFormat="false" ht="15" hidden="false" customHeight="false" outlineLevel="0" collapsed="false">
      <c r="A1108" s="104" t="s">
        <v>6734</v>
      </c>
      <c r="B1108" s="454" t="s">
        <v>6735</v>
      </c>
    </row>
    <row r="1109" customFormat="false" ht="15" hidden="false" customHeight="false" outlineLevel="0" collapsed="false">
      <c r="A1109" s="104" t="s">
        <v>1767</v>
      </c>
      <c r="B1109" s="454" t="s">
        <v>6736</v>
      </c>
    </row>
    <row r="1110" customFormat="false" ht="15" hidden="false" customHeight="false" outlineLevel="0" collapsed="false">
      <c r="A1110" s="104" t="s">
        <v>1786</v>
      </c>
      <c r="B1110" s="454" t="s">
        <v>6737</v>
      </c>
    </row>
    <row r="1111" customFormat="false" ht="15" hidden="false" customHeight="false" outlineLevel="0" collapsed="false">
      <c r="A1111" s="104" t="s">
        <v>4598</v>
      </c>
      <c r="B1111" s="454" t="s">
        <v>6738</v>
      </c>
    </row>
    <row r="1112" customFormat="false" ht="15" hidden="false" customHeight="false" outlineLevel="0" collapsed="false">
      <c r="A1112" s="104" t="s">
        <v>4600</v>
      </c>
      <c r="B1112" s="454" t="s">
        <v>6739</v>
      </c>
    </row>
    <row r="1113" customFormat="false" ht="15" hidden="false" customHeight="false" outlineLevel="0" collapsed="false">
      <c r="A1113" s="104" t="s">
        <v>1766</v>
      </c>
      <c r="B1113" s="454" t="s">
        <v>6740</v>
      </c>
    </row>
    <row r="1114" customFormat="false" ht="15" hidden="false" customHeight="false" outlineLevel="0" collapsed="false">
      <c r="A1114" s="104" t="s">
        <v>4603</v>
      </c>
      <c r="B1114" s="454" t="s">
        <v>6741</v>
      </c>
    </row>
    <row r="1115" customFormat="false" ht="15" hidden="false" customHeight="false" outlineLevel="0" collapsed="false">
      <c r="A1115" s="104" t="s">
        <v>4605</v>
      </c>
      <c r="B1115" s="454" t="s">
        <v>6742</v>
      </c>
    </row>
    <row r="1116" customFormat="false" ht="15" hidden="false" customHeight="false" outlineLevel="0" collapsed="false">
      <c r="A1116" s="104" t="s">
        <v>1917</v>
      </c>
      <c r="B1116" s="454" t="s">
        <v>6743</v>
      </c>
    </row>
    <row r="1117" customFormat="false" ht="15" hidden="false" customHeight="false" outlineLevel="0" collapsed="false">
      <c r="A1117" s="104" t="s">
        <v>1790</v>
      </c>
      <c r="B1117" s="454" t="s">
        <v>6744</v>
      </c>
    </row>
    <row r="1118" customFormat="false" ht="15" hidden="false" customHeight="false" outlineLevel="0" collapsed="false">
      <c r="A1118" s="104" t="s">
        <v>4609</v>
      </c>
      <c r="B1118" s="454" t="s">
        <v>6745</v>
      </c>
    </row>
    <row r="1119" customFormat="false" ht="15" hidden="false" customHeight="false" outlineLevel="0" collapsed="false">
      <c r="A1119" s="104" t="s">
        <v>4611</v>
      </c>
      <c r="B1119" s="454" t="s">
        <v>6746</v>
      </c>
    </row>
    <row r="1120" customFormat="false" ht="15" hidden="false" customHeight="false" outlineLevel="0" collapsed="false">
      <c r="A1120" s="104" t="s">
        <v>4613</v>
      </c>
      <c r="B1120" s="454" t="s">
        <v>6747</v>
      </c>
    </row>
    <row r="1121" customFormat="false" ht="15" hidden="false" customHeight="false" outlineLevel="0" collapsed="false">
      <c r="A1121" s="104" t="s">
        <v>6748</v>
      </c>
      <c r="B1121" s="454" t="s">
        <v>6749</v>
      </c>
    </row>
    <row r="1122" customFormat="false" ht="15" hidden="false" customHeight="false" outlineLevel="0" collapsed="false">
      <c r="A1122" s="104" t="s">
        <v>6750</v>
      </c>
      <c r="B1122" s="454" t="s">
        <v>6751</v>
      </c>
    </row>
    <row r="1123" customFormat="false" ht="15" hidden="false" customHeight="false" outlineLevel="0" collapsed="false">
      <c r="A1123" s="104" t="s">
        <v>6752</v>
      </c>
      <c r="B1123" s="454" t="s">
        <v>6753</v>
      </c>
    </row>
    <row r="1124" customFormat="false" ht="15" hidden="false" customHeight="false" outlineLevel="0" collapsed="false">
      <c r="A1124" s="104" t="s">
        <v>1905</v>
      </c>
      <c r="B1124" s="454" t="s">
        <v>6754</v>
      </c>
    </row>
    <row r="1125" customFormat="false" ht="15" hidden="false" customHeight="false" outlineLevel="0" collapsed="false">
      <c r="A1125" s="104" t="s">
        <v>6755</v>
      </c>
      <c r="B1125" s="454" t="s">
        <v>6756</v>
      </c>
    </row>
    <row r="1126" customFormat="false" ht="15" hidden="false" customHeight="false" outlineLevel="0" collapsed="false">
      <c r="A1126" s="104" t="s">
        <v>1865</v>
      </c>
      <c r="B1126" s="454" t="s">
        <v>6757</v>
      </c>
    </row>
    <row r="1127" customFormat="false" ht="15" hidden="false" customHeight="false" outlineLevel="0" collapsed="false">
      <c r="A1127" s="104" t="s">
        <v>6758</v>
      </c>
      <c r="B1127" s="454" t="s">
        <v>6759</v>
      </c>
    </row>
    <row r="1128" customFormat="false" ht="15" hidden="false" customHeight="false" outlineLevel="0" collapsed="false">
      <c r="A1128" s="104" t="s">
        <v>6760</v>
      </c>
      <c r="B1128" s="454" t="s">
        <v>6761</v>
      </c>
    </row>
    <row r="1129" customFormat="false" ht="15" hidden="false" customHeight="false" outlineLevel="0" collapsed="false">
      <c r="A1129" s="104" t="s">
        <v>1891</v>
      </c>
      <c r="B1129" s="454" t="s">
        <v>6762</v>
      </c>
    </row>
    <row r="1130" customFormat="false" ht="15" hidden="false" customHeight="false" outlineLevel="0" collapsed="false">
      <c r="A1130" s="104" t="s">
        <v>1756</v>
      </c>
      <c r="B1130" s="454" t="s">
        <v>6763</v>
      </c>
    </row>
    <row r="1131" customFormat="false" ht="15" hidden="false" customHeight="false" outlineLevel="0" collapsed="false">
      <c r="A1131" s="104" t="s">
        <v>1605</v>
      </c>
      <c r="B1131" s="454" t="s">
        <v>6764</v>
      </c>
    </row>
    <row r="1132" customFormat="false" ht="15" hidden="false" customHeight="false" outlineLevel="0" collapsed="false">
      <c r="A1132" s="104" t="s">
        <v>6765</v>
      </c>
      <c r="B1132" s="454" t="s">
        <v>6766</v>
      </c>
    </row>
    <row r="1133" customFormat="false" ht="15" hidden="false" customHeight="false" outlineLevel="0" collapsed="false">
      <c r="A1133" s="104" t="s">
        <v>6767</v>
      </c>
      <c r="B1133" s="454" t="s">
        <v>6768</v>
      </c>
    </row>
    <row r="1134" customFormat="false" ht="15" hidden="false" customHeight="false" outlineLevel="0" collapsed="false">
      <c r="A1134" s="104" t="s">
        <v>1760</v>
      </c>
      <c r="B1134" s="454" t="s">
        <v>6769</v>
      </c>
    </row>
    <row r="1135" customFormat="false" ht="15" hidden="false" customHeight="false" outlineLevel="0" collapsed="false">
      <c r="A1135" s="104" t="s">
        <v>1858</v>
      </c>
      <c r="B1135" s="454" t="s">
        <v>6770</v>
      </c>
    </row>
    <row r="1136" customFormat="false" ht="15" hidden="false" customHeight="false" outlineLevel="0" collapsed="false">
      <c r="A1136" s="104" t="s">
        <v>1609</v>
      </c>
      <c r="B1136" s="454" t="s">
        <v>6771</v>
      </c>
    </row>
    <row r="1137" customFormat="false" ht="15" hidden="false" customHeight="false" outlineLevel="0" collapsed="false">
      <c r="A1137" s="104" t="s">
        <v>1903</v>
      </c>
      <c r="B1137" s="454" t="s">
        <v>6772</v>
      </c>
    </row>
    <row r="1138" customFormat="false" ht="15" hidden="false" customHeight="false" outlineLevel="0" collapsed="false">
      <c r="A1138" s="104" t="s">
        <v>6773</v>
      </c>
      <c r="B1138" s="454" t="s">
        <v>6774</v>
      </c>
    </row>
    <row r="1139" customFormat="false" ht="15" hidden="false" customHeight="false" outlineLevel="0" collapsed="false">
      <c r="A1139" s="104" t="s">
        <v>3017</v>
      </c>
      <c r="B1139" s="454" t="s">
        <v>6775</v>
      </c>
    </row>
    <row r="1140" customFormat="false" ht="15" hidden="false" customHeight="false" outlineLevel="0" collapsed="false">
      <c r="A1140" s="104" t="s">
        <v>1405</v>
      </c>
      <c r="B1140" s="454" t="s">
        <v>6776</v>
      </c>
    </row>
    <row r="1141" customFormat="false" ht="15" hidden="false" customHeight="false" outlineLevel="0" collapsed="false">
      <c r="A1141" s="104" t="s">
        <v>1612</v>
      </c>
      <c r="B1141" s="454" t="s">
        <v>6777</v>
      </c>
    </row>
    <row r="1142" customFormat="false" ht="15" hidden="false" customHeight="false" outlineLevel="0" collapsed="false">
      <c r="A1142" s="104" t="s">
        <v>6778</v>
      </c>
      <c r="B1142" s="454" t="s">
        <v>6779</v>
      </c>
    </row>
    <row r="1143" customFormat="false" ht="15" hidden="false" customHeight="false" outlineLevel="0" collapsed="false">
      <c r="A1143" s="104" t="s">
        <v>2219</v>
      </c>
      <c r="B1143" s="454" t="s">
        <v>6780</v>
      </c>
    </row>
    <row r="1144" customFormat="false" ht="15" hidden="false" customHeight="false" outlineLevel="0" collapsed="false">
      <c r="A1144" s="104" t="s">
        <v>2232</v>
      </c>
      <c r="B1144" s="454" t="s">
        <v>6781</v>
      </c>
    </row>
    <row r="1145" customFormat="false" ht="15" hidden="false" customHeight="false" outlineLevel="0" collapsed="false">
      <c r="A1145" s="104" t="s">
        <v>2247</v>
      </c>
      <c r="B1145" s="454" t="s">
        <v>6782</v>
      </c>
    </row>
    <row r="1146" customFormat="false" ht="15" hidden="false" customHeight="false" outlineLevel="0" collapsed="false">
      <c r="A1146" s="104" t="s">
        <v>6783</v>
      </c>
      <c r="B1146" s="454" t="s">
        <v>6784</v>
      </c>
    </row>
    <row r="1147" customFormat="false" ht="15" hidden="false" customHeight="false" outlineLevel="0" collapsed="false">
      <c r="A1147" s="104" t="s">
        <v>2248</v>
      </c>
      <c r="B1147" s="454" t="s">
        <v>6785</v>
      </c>
    </row>
    <row r="1148" customFormat="false" ht="15" hidden="false" customHeight="false" outlineLevel="0" collapsed="false">
      <c r="A1148" s="104" t="s">
        <v>6786</v>
      </c>
      <c r="B1148" s="454" t="s">
        <v>6787</v>
      </c>
    </row>
    <row r="1149" customFormat="false" ht="15" hidden="false" customHeight="false" outlineLevel="0" collapsed="false">
      <c r="A1149" s="104" t="s">
        <v>6788</v>
      </c>
      <c r="B1149" s="454" t="s">
        <v>6789</v>
      </c>
    </row>
    <row r="1150" customFormat="false" ht="15" hidden="false" customHeight="false" outlineLevel="0" collapsed="false">
      <c r="A1150" s="104" t="s">
        <v>6790</v>
      </c>
      <c r="B1150" s="454" t="s">
        <v>6791</v>
      </c>
    </row>
    <row r="1151" customFormat="false" ht="15" hidden="false" customHeight="false" outlineLevel="0" collapsed="false">
      <c r="A1151" s="104" t="s">
        <v>6792</v>
      </c>
      <c r="B1151" s="454" t="s">
        <v>6793</v>
      </c>
    </row>
    <row r="1152" customFormat="false" ht="15" hidden="false" customHeight="false" outlineLevel="0" collapsed="false">
      <c r="A1152" s="104" t="s">
        <v>6794</v>
      </c>
      <c r="B1152" s="454" t="s">
        <v>6795</v>
      </c>
    </row>
    <row r="1153" customFormat="false" ht="15" hidden="false" customHeight="false" outlineLevel="0" collapsed="false">
      <c r="A1153" s="104" t="s">
        <v>6796</v>
      </c>
      <c r="B1153" s="454" t="s">
        <v>6797</v>
      </c>
    </row>
    <row r="1154" customFormat="false" ht="15" hidden="false" customHeight="false" outlineLevel="0" collapsed="false">
      <c r="A1154" s="104" t="s">
        <v>6798</v>
      </c>
      <c r="B1154" s="454" t="s">
        <v>6799</v>
      </c>
    </row>
    <row r="1155" customFormat="false" ht="15" hidden="false" customHeight="false" outlineLevel="0" collapsed="false">
      <c r="A1155" s="104" t="s">
        <v>6800</v>
      </c>
      <c r="B1155" s="454" t="s">
        <v>6801</v>
      </c>
    </row>
    <row r="1156" customFormat="false" ht="15" hidden="false" customHeight="false" outlineLevel="0" collapsed="false">
      <c r="A1156" s="104" t="s">
        <v>6802</v>
      </c>
      <c r="B1156" s="454" t="s">
        <v>6803</v>
      </c>
    </row>
    <row r="1157" customFormat="false" ht="15" hidden="false" customHeight="false" outlineLevel="0" collapsed="false">
      <c r="A1157" s="104" t="s">
        <v>6804</v>
      </c>
      <c r="B1157" s="454" t="s">
        <v>6805</v>
      </c>
    </row>
    <row r="1158" customFormat="false" ht="15" hidden="false" customHeight="false" outlineLevel="0" collapsed="false">
      <c r="A1158" s="104" t="s">
        <v>6806</v>
      </c>
      <c r="B1158" s="454" t="s">
        <v>6807</v>
      </c>
    </row>
    <row r="1159" customFormat="false" ht="15" hidden="false" customHeight="false" outlineLevel="0" collapsed="false">
      <c r="A1159" s="104" t="s">
        <v>6808</v>
      </c>
      <c r="B1159" s="454" t="s">
        <v>6809</v>
      </c>
    </row>
    <row r="1160" customFormat="false" ht="15" hidden="false" customHeight="false" outlineLevel="0" collapsed="false">
      <c r="A1160" s="104" t="s">
        <v>1643</v>
      </c>
      <c r="B1160" s="454" t="s">
        <v>6810</v>
      </c>
    </row>
    <row r="1161" customFormat="false" ht="15" hidden="false" customHeight="false" outlineLevel="0" collapsed="false">
      <c r="A1161" s="104" t="s">
        <v>1141</v>
      </c>
      <c r="B1161" s="454" t="s">
        <v>6811</v>
      </c>
    </row>
    <row r="1162" customFormat="false" ht="15" hidden="false" customHeight="false" outlineLevel="0" collapsed="false">
      <c r="A1162" s="104" t="s">
        <v>1744</v>
      </c>
      <c r="B1162" s="454" t="s">
        <v>6812</v>
      </c>
    </row>
    <row r="1163" customFormat="false" ht="15" hidden="false" customHeight="false" outlineLevel="0" collapsed="false">
      <c r="A1163" s="104" t="s">
        <v>1750</v>
      </c>
      <c r="B1163" s="454" t="s">
        <v>6813</v>
      </c>
    </row>
    <row r="1164" customFormat="false" ht="15" hidden="false" customHeight="false" outlineLevel="0" collapsed="false">
      <c r="A1164" s="104" t="s">
        <v>5018</v>
      </c>
      <c r="B1164" s="454" t="s">
        <v>6814</v>
      </c>
    </row>
    <row r="1165" customFormat="false" ht="15" hidden="false" customHeight="false" outlineLevel="0" collapsed="false">
      <c r="A1165" s="104" t="s">
        <v>5020</v>
      </c>
      <c r="B1165" s="454" t="s">
        <v>6815</v>
      </c>
    </row>
    <row r="1166" customFormat="false" ht="15" hidden="false" customHeight="false" outlineLevel="0" collapsed="false">
      <c r="A1166" s="104" t="s">
        <v>5022</v>
      </c>
      <c r="B1166" s="454" t="s">
        <v>6816</v>
      </c>
    </row>
    <row r="1167" customFormat="false" ht="15" hidden="false" customHeight="false" outlineLevel="0" collapsed="false">
      <c r="A1167" s="104" t="s">
        <v>5024</v>
      </c>
      <c r="B1167" s="454" t="s">
        <v>6817</v>
      </c>
    </row>
    <row r="1168" customFormat="false" ht="15" hidden="false" customHeight="false" outlineLevel="0" collapsed="false">
      <c r="A1168" s="104" t="s">
        <v>5026</v>
      </c>
      <c r="B1168" s="454" t="s">
        <v>6818</v>
      </c>
    </row>
    <row r="1169" customFormat="false" ht="15" hidden="false" customHeight="false" outlineLevel="0" collapsed="false">
      <c r="A1169" s="104" t="s">
        <v>1788</v>
      </c>
      <c r="B1169" s="454" t="s">
        <v>6819</v>
      </c>
    </row>
    <row r="1170" customFormat="false" ht="15" hidden="false" customHeight="false" outlineLevel="0" collapsed="false">
      <c r="A1170" s="104" t="s">
        <v>5029</v>
      </c>
      <c r="B1170" s="454" t="s">
        <v>6820</v>
      </c>
    </row>
    <row r="1171" customFormat="false" ht="15" hidden="false" customHeight="false" outlineLevel="0" collapsed="false">
      <c r="A1171" s="104" t="s">
        <v>6821</v>
      </c>
      <c r="B1171" s="454" t="s">
        <v>6822</v>
      </c>
    </row>
    <row r="1172" customFormat="false" ht="15" hidden="false" customHeight="false" outlineLevel="0" collapsed="false">
      <c r="A1172" s="104" t="s">
        <v>6823</v>
      </c>
      <c r="B1172" s="454" t="s">
        <v>6824</v>
      </c>
    </row>
    <row r="1173" customFormat="false" ht="15" hidden="false" customHeight="false" outlineLevel="0" collapsed="false">
      <c r="A1173" s="104" t="s">
        <v>2257</v>
      </c>
      <c r="B1173" s="454" t="s">
        <v>6825</v>
      </c>
    </row>
    <row r="1174" customFormat="false" ht="15" hidden="false" customHeight="false" outlineLevel="0" collapsed="false">
      <c r="A1174" s="104" t="s">
        <v>1561</v>
      </c>
      <c r="B1174" s="454" t="s">
        <v>6826</v>
      </c>
    </row>
    <row r="1175" customFormat="false" ht="15" hidden="false" customHeight="false" outlineLevel="0" collapsed="false">
      <c r="A1175" s="104" t="s">
        <v>2202</v>
      </c>
      <c r="B1175" s="454" t="s">
        <v>6827</v>
      </c>
    </row>
    <row r="1176" customFormat="false" ht="15" hidden="false" customHeight="false" outlineLevel="0" collapsed="false">
      <c r="A1176" s="104" t="s">
        <v>6828</v>
      </c>
      <c r="B1176" s="454" t="s">
        <v>6829</v>
      </c>
    </row>
    <row r="1177" customFormat="false" ht="15" hidden="false" customHeight="false" outlineLevel="0" collapsed="false">
      <c r="A1177" s="104" t="s">
        <v>1660</v>
      </c>
      <c r="B1177" s="454" t="s">
        <v>6830</v>
      </c>
    </row>
    <row r="1178" customFormat="false" ht="15" hidden="false" customHeight="false" outlineLevel="0" collapsed="false">
      <c r="A1178" s="104" t="s">
        <v>1792</v>
      </c>
      <c r="B1178" s="454" t="s">
        <v>6831</v>
      </c>
    </row>
    <row r="1179" customFormat="false" ht="15" hidden="false" customHeight="false" outlineLevel="0" collapsed="false">
      <c r="A1179" s="104" t="s">
        <v>6832</v>
      </c>
      <c r="B1179" s="454" t="s">
        <v>6833</v>
      </c>
    </row>
    <row r="1180" customFormat="false" ht="15" hidden="false" customHeight="false" outlineLevel="0" collapsed="false">
      <c r="A1180" s="104" t="s">
        <v>6834</v>
      </c>
      <c r="B1180" s="454" t="s">
        <v>6835</v>
      </c>
    </row>
    <row r="1181" customFormat="false" ht="15" hidden="false" customHeight="false" outlineLevel="0" collapsed="false">
      <c r="A1181" s="104" t="s">
        <v>1856</v>
      </c>
      <c r="B1181" s="454" t="s">
        <v>6836</v>
      </c>
    </row>
    <row r="1182" customFormat="false" ht="15" hidden="false" customHeight="false" outlineLevel="0" collapsed="false">
      <c r="A1182" s="104" t="s">
        <v>1853</v>
      </c>
      <c r="B1182" s="454" t="s">
        <v>6837</v>
      </c>
    </row>
    <row r="1183" customFormat="false" ht="15" hidden="false" customHeight="false" outlineLevel="0" collapsed="false">
      <c r="A1183" s="104" t="s">
        <v>1732</v>
      </c>
      <c r="B1183" s="454" t="s">
        <v>6838</v>
      </c>
    </row>
    <row r="1184" customFormat="false" ht="15" hidden="false" customHeight="false" outlineLevel="0" collapsed="false">
      <c r="A1184" s="104" t="s">
        <v>1948</v>
      </c>
      <c r="B1184" s="454" t="s">
        <v>6839</v>
      </c>
    </row>
    <row r="1185" customFormat="false" ht="15" hidden="false" customHeight="false" outlineLevel="0" collapsed="false">
      <c r="A1185" s="104" t="s">
        <v>6840</v>
      </c>
      <c r="B1185" s="454" t="s">
        <v>6841</v>
      </c>
    </row>
    <row r="1186" customFormat="false" ht="15" hidden="false" customHeight="false" outlineLevel="0" collapsed="false">
      <c r="A1186" s="104" t="s">
        <v>6842</v>
      </c>
      <c r="B1186" s="454" t="s">
        <v>6843</v>
      </c>
    </row>
    <row r="1187" customFormat="false" ht="15" hidden="false" customHeight="false" outlineLevel="0" collapsed="false">
      <c r="A1187" s="104" t="s">
        <v>6844</v>
      </c>
      <c r="B1187" s="454" t="s">
        <v>6845</v>
      </c>
    </row>
    <row r="1188" customFormat="false" ht="15" hidden="false" customHeight="false" outlineLevel="0" collapsed="false">
      <c r="A1188" s="104" t="s">
        <v>6846</v>
      </c>
      <c r="B1188" s="454" t="s">
        <v>6847</v>
      </c>
    </row>
    <row r="1189" customFormat="false" ht="15" hidden="false" customHeight="false" outlineLevel="0" collapsed="false">
      <c r="A1189" s="104" t="s">
        <v>6848</v>
      </c>
      <c r="B1189" s="454" t="s">
        <v>6849</v>
      </c>
    </row>
    <row r="1190" customFormat="false" ht="15" hidden="false" customHeight="false" outlineLevel="0" collapsed="false">
      <c r="A1190" s="104" t="s">
        <v>6850</v>
      </c>
      <c r="B1190" s="454" t="s">
        <v>6851</v>
      </c>
    </row>
    <row r="1191" customFormat="false" ht="15" hidden="false" customHeight="false" outlineLevel="0" collapsed="false">
      <c r="A1191" s="104" t="s">
        <v>6852</v>
      </c>
      <c r="B1191" s="454" t="s">
        <v>6853</v>
      </c>
    </row>
    <row r="1192" customFormat="false" ht="15" hidden="false" customHeight="false" outlineLevel="0" collapsed="false">
      <c r="A1192" s="104" t="s">
        <v>6854</v>
      </c>
      <c r="B1192" s="454" t="s">
        <v>6855</v>
      </c>
    </row>
    <row r="1193" customFormat="false" ht="15" hidden="false" customHeight="false" outlineLevel="0" collapsed="false">
      <c r="A1193" s="104" t="s">
        <v>6856</v>
      </c>
      <c r="B1193" s="454" t="s">
        <v>6857</v>
      </c>
    </row>
    <row r="1194" customFormat="false" ht="15" hidden="false" customHeight="false" outlineLevel="0" collapsed="false">
      <c r="A1194" s="104" t="s">
        <v>6858</v>
      </c>
      <c r="B1194" s="454" t="s">
        <v>6859</v>
      </c>
    </row>
    <row r="1195" customFormat="false" ht="15" hidden="false" customHeight="false" outlineLevel="0" collapsed="false">
      <c r="A1195" s="104" t="s">
        <v>6860</v>
      </c>
      <c r="B1195" s="454" t="s">
        <v>6861</v>
      </c>
    </row>
    <row r="1196" customFormat="false" ht="15" hidden="false" customHeight="false" outlineLevel="0" collapsed="false">
      <c r="A1196" s="104" t="s">
        <v>6862</v>
      </c>
      <c r="B1196" s="454" t="s">
        <v>6863</v>
      </c>
    </row>
    <row r="1197" customFormat="false" ht="15" hidden="false" customHeight="false" outlineLevel="0" collapsed="false">
      <c r="A1197" s="104" t="s">
        <v>6864</v>
      </c>
      <c r="B1197" s="454" t="s">
        <v>6865</v>
      </c>
    </row>
    <row r="1198" customFormat="false" ht="15" hidden="false" customHeight="false" outlineLevel="0" collapsed="false">
      <c r="A1198" s="104" t="s">
        <v>1296</v>
      </c>
      <c r="B1198" s="454" t="s">
        <v>6866</v>
      </c>
    </row>
    <row r="1199" customFormat="false" ht="15" hidden="false" customHeight="false" outlineLevel="0" collapsed="false">
      <c r="A1199" s="104" t="s">
        <v>1315</v>
      </c>
      <c r="B1199" s="454" t="s">
        <v>6867</v>
      </c>
    </row>
    <row r="1200" customFormat="false" ht="15" hidden="false" customHeight="false" outlineLevel="0" collapsed="false">
      <c r="A1200" s="104" t="s">
        <v>1421</v>
      </c>
      <c r="B1200" s="454" t="s">
        <v>6868</v>
      </c>
    </row>
    <row r="1201" customFormat="false" ht="15" hidden="false" customHeight="false" outlineLevel="0" collapsed="false">
      <c r="A1201" s="104" t="s">
        <v>6869</v>
      </c>
      <c r="B1201" s="454" t="s">
        <v>6870</v>
      </c>
    </row>
    <row r="1202" customFormat="false" ht="15" hidden="false" customHeight="false" outlineLevel="0" collapsed="false">
      <c r="A1202" s="104" t="s">
        <v>1951</v>
      </c>
      <c r="B1202" s="454" t="s">
        <v>6871</v>
      </c>
    </row>
    <row r="1203" customFormat="false" ht="15" hidden="false" customHeight="false" outlineLevel="0" collapsed="false">
      <c r="A1203" s="104" t="s">
        <v>1964</v>
      </c>
      <c r="B1203" s="454" t="s">
        <v>6872</v>
      </c>
    </row>
    <row r="1204" customFormat="false" ht="15" hidden="false" customHeight="false" outlineLevel="0" collapsed="false">
      <c r="A1204" s="104" t="s">
        <v>977</v>
      </c>
      <c r="B1204" s="454" t="s">
        <v>6873</v>
      </c>
    </row>
    <row r="1205" customFormat="false" ht="15" hidden="false" customHeight="false" outlineLevel="0" collapsed="false">
      <c r="A1205" s="104" t="s">
        <v>979</v>
      </c>
      <c r="B1205" s="454" t="s">
        <v>6874</v>
      </c>
    </row>
    <row r="1206" customFormat="false" ht="15" hidden="false" customHeight="false" outlineLevel="0" collapsed="false">
      <c r="A1206" s="104" t="s">
        <v>981</v>
      </c>
      <c r="B1206" s="454" t="s">
        <v>6875</v>
      </c>
    </row>
    <row r="1207" customFormat="false" ht="15" hidden="false" customHeight="false" outlineLevel="0" collapsed="false">
      <c r="A1207" s="104" t="s">
        <v>1321</v>
      </c>
      <c r="B1207" s="454" t="s">
        <v>6876</v>
      </c>
    </row>
    <row r="1208" customFormat="false" ht="15" hidden="false" customHeight="false" outlineLevel="0" collapsed="false">
      <c r="A1208" s="104" t="s">
        <v>1398</v>
      </c>
      <c r="B1208" s="454" t="s">
        <v>6877</v>
      </c>
    </row>
    <row r="1209" customFormat="false" ht="15" hidden="false" customHeight="false" outlineLevel="0" collapsed="false">
      <c r="A1209" s="104" t="s">
        <v>1400</v>
      </c>
      <c r="B1209" s="454" t="s">
        <v>6878</v>
      </c>
    </row>
    <row r="1210" customFormat="false" ht="15" hidden="false" customHeight="false" outlineLevel="0" collapsed="false">
      <c r="A1210" s="104" t="s">
        <v>6879</v>
      </c>
      <c r="B1210" s="454" t="s">
        <v>6880</v>
      </c>
    </row>
    <row r="1211" customFormat="false" ht="15" hidden="false" customHeight="false" outlineLevel="0" collapsed="false">
      <c r="A1211" s="104" t="s">
        <v>3426</v>
      </c>
      <c r="B1211" s="454" t="s">
        <v>6881</v>
      </c>
    </row>
    <row r="1212" customFormat="false" ht="15" hidden="false" customHeight="false" outlineLevel="0" collapsed="false">
      <c r="A1212" s="104" t="s">
        <v>1634</v>
      </c>
      <c r="B1212" s="454" t="s">
        <v>6882</v>
      </c>
    </row>
    <row r="1213" customFormat="false" ht="15" hidden="false" customHeight="false" outlineLevel="0" collapsed="false">
      <c r="A1213" s="104" t="s">
        <v>1627</v>
      </c>
      <c r="B1213" s="454" t="s">
        <v>6883</v>
      </c>
    </row>
    <row r="1214" customFormat="false" ht="15" hidden="false" customHeight="false" outlineLevel="0" collapsed="false">
      <c r="A1214" s="104" t="s">
        <v>1684</v>
      </c>
      <c r="B1214" s="454" t="s">
        <v>6884</v>
      </c>
    </row>
    <row r="1215" customFormat="false" ht="15" hidden="false" customHeight="false" outlineLevel="0" collapsed="false">
      <c r="A1215" s="104" t="s">
        <v>1662</v>
      </c>
      <c r="B1215" s="454" t="s">
        <v>6885</v>
      </c>
    </row>
    <row r="1216" customFormat="false" ht="15" hidden="false" customHeight="false" outlineLevel="0" collapsed="false">
      <c r="A1216" s="104" t="s">
        <v>6886</v>
      </c>
      <c r="B1216" s="454" t="s">
        <v>6887</v>
      </c>
    </row>
    <row r="1217" customFormat="false" ht="15" hidden="false" customHeight="false" outlineLevel="0" collapsed="false">
      <c r="A1217" s="104" t="s">
        <v>1794</v>
      </c>
      <c r="B1217" s="454" t="s">
        <v>6888</v>
      </c>
    </row>
    <row r="1218" customFormat="false" ht="15" hidden="false" customHeight="false" outlineLevel="0" collapsed="false">
      <c r="A1218" s="104" t="s">
        <v>1679</v>
      </c>
      <c r="B1218" s="454" t="s">
        <v>6889</v>
      </c>
    </row>
    <row r="1219" customFormat="false" ht="15" hidden="false" customHeight="false" outlineLevel="0" collapsed="false">
      <c r="A1219" s="104" t="s">
        <v>1681</v>
      </c>
      <c r="B1219" s="454" t="s">
        <v>6890</v>
      </c>
    </row>
    <row r="1220" customFormat="false" ht="15" hidden="false" customHeight="false" outlineLevel="0" collapsed="false">
      <c r="A1220" s="104" t="s">
        <v>1621</v>
      </c>
      <c r="B1220" s="454" t="s">
        <v>6891</v>
      </c>
    </row>
    <row r="1221" customFormat="false" ht="15" hidden="false" customHeight="false" outlineLevel="0" collapsed="false">
      <c r="A1221" s="104" t="s">
        <v>1623</v>
      </c>
      <c r="B1221" s="454" t="s">
        <v>6892</v>
      </c>
    </row>
    <row r="1222" customFormat="false" ht="15" hidden="false" customHeight="false" outlineLevel="0" collapsed="false">
      <c r="A1222" s="104" t="s">
        <v>6893</v>
      </c>
      <c r="B1222" s="454" t="s">
        <v>6894</v>
      </c>
    </row>
    <row r="1223" customFormat="false" ht="15" hidden="false" customHeight="false" outlineLevel="0" collapsed="false">
      <c r="A1223" s="104" t="s">
        <v>6895</v>
      </c>
      <c r="B1223" s="454" t="s">
        <v>6896</v>
      </c>
    </row>
    <row r="1224" customFormat="false" ht="15" hidden="false" customHeight="false" outlineLevel="0" collapsed="false">
      <c r="A1224" s="104" t="s">
        <v>1728</v>
      </c>
      <c r="B1224" s="454" t="s">
        <v>6897</v>
      </c>
    </row>
    <row r="1225" customFormat="false" ht="15" hidden="false" customHeight="false" outlineLevel="0" collapsed="false">
      <c r="A1225" s="104" t="s">
        <v>2283</v>
      </c>
      <c r="B1225" s="454" t="s">
        <v>6898</v>
      </c>
    </row>
    <row r="1226" customFormat="false" ht="15" hidden="false" customHeight="false" outlineLevel="0" collapsed="false">
      <c r="A1226" s="104" t="s">
        <v>2294</v>
      </c>
      <c r="B1226" s="454" t="s">
        <v>6899</v>
      </c>
    </row>
    <row r="1227" customFormat="false" ht="15" hidden="false" customHeight="false" outlineLevel="0" collapsed="false">
      <c r="A1227" s="104" t="s">
        <v>2297</v>
      </c>
      <c r="B1227" s="454" t="s">
        <v>6900</v>
      </c>
    </row>
    <row r="1228" customFormat="false" ht="15" hidden="false" customHeight="false" outlineLevel="0" collapsed="false">
      <c r="A1228" s="104" t="s">
        <v>2301</v>
      </c>
      <c r="B1228" s="454" t="s">
        <v>6901</v>
      </c>
    </row>
    <row r="1229" customFormat="false" ht="15" hidden="false" customHeight="false" outlineLevel="0" collapsed="false">
      <c r="A1229" s="104" t="s">
        <v>2304</v>
      </c>
      <c r="B1229" s="454" t="s">
        <v>6902</v>
      </c>
    </row>
    <row r="1230" customFormat="false" ht="15" hidden="false" customHeight="false" outlineLevel="0" collapsed="false">
      <c r="A1230" s="104" t="s">
        <v>2307</v>
      </c>
      <c r="B1230" s="454" t="s">
        <v>6903</v>
      </c>
    </row>
    <row r="1231" customFormat="false" ht="15" hidden="false" customHeight="false" outlineLevel="0" collapsed="false">
      <c r="A1231" s="104" t="s">
        <v>6904</v>
      </c>
      <c r="B1231" s="454" t="s">
        <v>6905</v>
      </c>
    </row>
    <row r="1232" customFormat="false" ht="15" hidden="false" customHeight="false" outlineLevel="0" collapsed="false">
      <c r="A1232" s="104" t="s">
        <v>2316</v>
      </c>
      <c r="B1232" s="454" t="s">
        <v>6906</v>
      </c>
    </row>
    <row r="1233" customFormat="false" ht="15" hidden="false" customHeight="false" outlineLevel="0" collapsed="false">
      <c r="A1233" s="104" t="s">
        <v>2318</v>
      </c>
      <c r="B1233" s="454" t="s">
        <v>6907</v>
      </c>
    </row>
    <row r="1234" customFormat="false" ht="15" hidden="false" customHeight="false" outlineLevel="0" collapsed="false">
      <c r="A1234" s="104" t="s">
        <v>2314</v>
      </c>
      <c r="B1234" s="454" t="s">
        <v>6908</v>
      </c>
    </row>
    <row r="1235" customFormat="false" ht="15" hidden="false" customHeight="false" outlineLevel="0" collapsed="false">
      <c r="A1235" s="104" t="s">
        <v>2323</v>
      </c>
      <c r="B1235" s="454" t="s">
        <v>6909</v>
      </c>
    </row>
    <row r="1236" customFormat="false" ht="15" hidden="false" customHeight="false" outlineLevel="0" collapsed="false">
      <c r="A1236" s="104" t="s">
        <v>2328</v>
      </c>
      <c r="B1236" s="454" t="s">
        <v>6910</v>
      </c>
    </row>
    <row r="1237" customFormat="false" ht="15" hidden="false" customHeight="false" outlineLevel="0" collapsed="false">
      <c r="A1237" s="104" t="s">
        <v>2212</v>
      </c>
      <c r="B1237" s="454" t="s">
        <v>6911</v>
      </c>
    </row>
    <row r="1238" customFormat="false" ht="15" hidden="false" customHeight="false" outlineLevel="0" collapsed="false">
      <c r="A1238" s="104" t="s">
        <v>2214</v>
      </c>
      <c r="B1238" s="454" t="s">
        <v>6912</v>
      </c>
    </row>
    <row r="1239" customFormat="false" ht="15" hidden="false" customHeight="false" outlineLevel="0" collapsed="false">
      <c r="A1239" s="104" t="s">
        <v>2222</v>
      </c>
      <c r="B1239" s="454" t="s">
        <v>6913</v>
      </c>
    </row>
    <row r="1240" customFormat="false" ht="15" hidden="false" customHeight="false" outlineLevel="0" collapsed="false">
      <c r="A1240" s="104" t="s">
        <v>2259</v>
      </c>
      <c r="B1240" s="454" t="s">
        <v>6914</v>
      </c>
    </row>
    <row r="1241" customFormat="false" ht="15" hidden="false" customHeight="false" outlineLevel="0" collapsed="false">
      <c r="A1241" s="104" t="s">
        <v>2261</v>
      </c>
      <c r="B1241" s="454" t="s">
        <v>6915</v>
      </c>
    </row>
    <row r="1242" customFormat="false" ht="15" hidden="false" customHeight="false" outlineLevel="0" collapsed="false">
      <c r="A1242" s="104" t="s">
        <v>2263</v>
      </c>
      <c r="B1242" s="454" t="s">
        <v>6916</v>
      </c>
    </row>
    <row r="1243" customFormat="false" ht="15" hidden="false" customHeight="false" outlineLevel="0" collapsed="false">
      <c r="A1243" s="104" t="s">
        <v>2274</v>
      </c>
      <c r="B1243" s="454" t="s">
        <v>6917</v>
      </c>
    </row>
    <row r="1244" customFormat="false" ht="15" hidden="false" customHeight="false" outlineLevel="0" collapsed="false">
      <c r="A1244" s="104" t="s">
        <v>2286</v>
      </c>
      <c r="B1244" s="454" t="s">
        <v>6918</v>
      </c>
    </row>
    <row r="1245" customFormat="false" ht="15" hidden="false" customHeight="false" outlineLevel="0" collapsed="false">
      <c r="A1245" s="104" t="s">
        <v>2277</v>
      </c>
      <c r="B1245" s="454" t="s">
        <v>6919</v>
      </c>
    </row>
    <row r="1246" customFormat="false" ht="15" hidden="false" customHeight="false" outlineLevel="0" collapsed="false">
      <c r="A1246" s="104" t="s">
        <v>2382</v>
      </c>
      <c r="B1246" s="454" t="s">
        <v>6920</v>
      </c>
    </row>
    <row r="1247" customFormat="false" ht="15" hidden="false" customHeight="false" outlineLevel="0" collapsed="false">
      <c r="A1247" s="104" t="s">
        <v>2384</v>
      </c>
      <c r="B1247" s="454" t="s">
        <v>6921</v>
      </c>
    </row>
    <row r="1248" customFormat="false" ht="15" hidden="false" customHeight="false" outlineLevel="0" collapsed="false">
      <c r="A1248" s="104" t="s">
        <v>2386</v>
      </c>
      <c r="B1248" s="454" t="s">
        <v>6922</v>
      </c>
    </row>
    <row r="1249" customFormat="false" ht="15" hidden="false" customHeight="false" outlineLevel="0" collapsed="false">
      <c r="A1249" s="104" t="s">
        <v>2388</v>
      </c>
      <c r="B1249" s="454" t="s">
        <v>6923</v>
      </c>
    </row>
    <row r="1250" customFormat="false" ht="15" hidden="false" customHeight="false" outlineLevel="0" collapsed="false">
      <c r="A1250" s="104" t="s">
        <v>2390</v>
      </c>
      <c r="B1250" s="454" t="s">
        <v>6924</v>
      </c>
    </row>
    <row r="1251" customFormat="false" ht="15" hidden="false" customHeight="false" outlineLevel="0" collapsed="false">
      <c r="A1251" s="104" t="s">
        <v>2403</v>
      </c>
      <c r="B1251" s="454" t="s">
        <v>6925</v>
      </c>
    </row>
    <row r="1252" customFormat="false" ht="15" hidden="false" customHeight="false" outlineLevel="0" collapsed="false">
      <c r="A1252" s="104" t="s">
        <v>2405</v>
      </c>
      <c r="B1252" s="454" t="s">
        <v>6926</v>
      </c>
    </row>
    <row r="1253" customFormat="false" ht="15" hidden="false" customHeight="false" outlineLevel="0" collapsed="false">
      <c r="A1253" s="104" t="s">
        <v>2407</v>
      </c>
      <c r="B1253" s="454" t="s">
        <v>6927</v>
      </c>
    </row>
    <row r="1254" customFormat="false" ht="15" hidden="false" customHeight="false" outlineLevel="0" collapsed="false">
      <c r="A1254" s="104" t="s">
        <v>2409</v>
      </c>
      <c r="B1254" s="454" t="s">
        <v>6928</v>
      </c>
    </row>
    <row r="1255" customFormat="false" ht="15" hidden="false" customHeight="false" outlineLevel="0" collapsed="false">
      <c r="A1255" s="104" t="s">
        <v>2419</v>
      </c>
      <c r="B1255" s="454" t="s">
        <v>6929</v>
      </c>
    </row>
    <row r="1256" customFormat="false" ht="15" hidden="false" customHeight="false" outlineLevel="0" collapsed="false">
      <c r="A1256" s="104" t="s">
        <v>2442</v>
      </c>
      <c r="B1256" s="454" t="s">
        <v>6930</v>
      </c>
    </row>
    <row r="1257" customFormat="false" ht="15" hidden="false" customHeight="false" outlineLevel="0" collapsed="false">
      <c r="A1257" s="104" t="s">
        <v>2444</v>
      </c>
      <c r="B1257" s="454" t="s">
        <v>6931</v>
      </c>
    </row>
    <row r="1258" customFormat="false" ht="15" hidden="false" customHeight="false" outlineLevel="0" collapsed="false">
      <c r="A1258" s="104" t="s">
        <v>2446</v>
      </c>
      <c r="B1258" s="454" t="s">
        <v>6932</v>
      </c>
    </row>
    <row r="1259" customFormat="false" ht="15" hidden="false" customHeight="false" outlineLevel="0" collapsed="false">
      <c r="A1259" s="104" t="s">
        <v>2448</v>
      </c>
      <c r="B1259" s="454" t="s">
        <v>6933</v>
      </c>
    </row>
    <row r="1260" customFormat="false" ht="15" hidden="false" customHeight="false" outlineLevel="0" collapsed="false">
      <c r="A1260" s="104" t="s">
        <v>2573</v>
      </c>
      <c r="B1260" s="454" t="s">
        <v>6934</v>
      </c>
    </row>
    <row r="1261" customFormat="false" ht="15" hidden="false" customHeight="false" outlineLevel="0" collapsed="false">
      <c r="A1261" s="104" t="s">
        <v>2575</v>
      </c>
      <c r="B1261" s="454" t="s">
        <v>6935</v>
      </c>
    </row>
    <row r="1262" customFormat="false" ht="15" hidden="false" customHeight="false" outlineLevel="0" collapsed="false">
      <c r="A1262" s="104" t="s">
        <v>2577</v>
      </c>
      <c r="B1262" s="454" t="s">
        <v>6936</v>
      </c>
    </row>
    <row r="1263" customFormat="false" ht="15" hidden="false" customHeight="false" outlineLevel="0" collapsed="false">
      <c r="A1263" s="104" t="s">
        <v>2579</v>
      </c>
      <c r="B1263" s="454" t="s">
        <v>6937</v>
      </c>
    </row>
    <row r="1264" customFormat="false" ht="15" hidden="false" customHeight="false" outlineLevel="0" collapsed="false">
      <c r="A1264" s="104" t="s">
        <v>2581</v>
      </c>
      <c r="B1264" s="454" t="s">
        <v>6938</v>
      </c>
    </row>
    <row r="1265" customFormat="false" ht="15" hidden="false" customHeight="false" outlineLevel="0" collapsed="false">
      <c r="A1265" s="104" t="s">
        <v>2583</v>
      </c>
      <c r="B1265" s="454" t="s">
        <v>6939</v>
      </c>
    </row>
    <row r="1266" customFormat="false" ht="15" hidden="false" customHeight="false" outlineLevel="0" collapsed="false">
      <c r="A1266" s="104" t="s">
        <v>2479</v>
      </c>
      <c r="B1266" s="454" t="s">
        <v>6940</v>
      </c>
    </row>
    <row r="1267" customFormat="false" ht="15" hidden="false" customHeight="false" outlineLevel="0" collapsed="false">
      <c r="A1267" s="104" t="s">
        <v>2483</v>
      </c>
      <c r="B1267" s="454" t="s">
        <v>6941</v>
      </c>
    </row>
    <row r="1268" customFormat="false" ht="15" hidden="false" customHeight="false" outlineLevel="0" collapsed="false">
      <c r="A1268" s="104" t="s">
        <v>2485</v>
      </c>
      <c r="B1268" s="454" t="s">
        <v>6942</v>
      </c>
    </row>
    <row r="1269" customFormat="false" ht="15" hidden="false" customHeight="false" outlineLevel="0" collapsed="false">
      <c r="A1269" s="104" t="s">
        <v>2489</v>
      </c>
      <c r="B1269" s="454" t="s">
        <v>6943</v>
      </c>
    </row>
    <row r="1270" customFormat="false" ht="15" hidden="false" customHeight="false" outlineLevel="0" collapsed="false">
      <c r="A1270" s="104" t="s">
        <v>2491</v>
      </c>
      <c r="B1270" s="454" t="s">
        <v>6944</v>
      </c>
    </row>
    <row r="1271" customFormat="false" ht="15" hidden="false" customHeight="false" outlineLevel="0" collapsed="false">
      <c r="A1271" s="104" t="s">
        <v>2495</v>
      </c>
      <c r="B1271" s="454" t="s">
        <v>6945</v>
      </c>
    </row>
    <row r="1272" customFormat="false" ht="15" hidden="false" customHeight="false" outlineLevel="0" collapsed="false">
      <c r="A1272" s="104" t="s">
        <v>2497</v>
      </c>
      <c r="B1272" s="454" t="s">
        <v>6946</v>
      </c>
    </row>
    <row r="1273" customFormat="false" ht="15" hidden="false" customHeight="false" outlineLevel="0" collapsed="false">
      <c r="A1273" s="104" t="s">
        <v>2499</v>
      </c>
      <c r="B1273" s="454" t="s">
        <v>6947</v>
      </c>
    </row>
    <row r="1274" customFormat="false" ht="15" hidden="false" customHeight="false" outlineLevel="0" collapsed="false">
      <c r="A1274" s="104" t="s">
        <v>2501</v>
      </c>
      <c r="B1274" s="454" t="s">
        <v>6948</v>
      </c>
    </row>
    <row r="1275" customFormat="false" ht="15" hidden="false" customHeight="false" outlineLevel="0" collapsed="false">
      <c r="A1275" s="104" t="s">
        <v>2503</v>
      </c>
      <c r="B1275" s="454" t="s">
        <v>6949</v>
      </c>
    </row>
    <row r="1276" customFormat="false" ht="15" hidden="false" customHeight="false" outlineLevel="0" collapsed="false">
      <c r="A1276" s="104" t="s">
        <v>2523</v>
      </c>
      <c r="B1276" s="454" t="s">
        <v>6950</v>
      </c>
    </row>
    <row r="1277" customFormat="false" ht="15" hidden="false" customHeight="false" outlineLevel="0" collapsed="false">
      <c r="A1277" s="104" t="s">
        <v>2518</v>
      </c>
      <c r="B1277" s="454" t="s">
        <v>6951</v>
      </c>
    </row>
    <row r="1278" customFormat="false" ht="15" hidden="false" customHeight="false" outlineLevel="0" collapsed="false">
      <c r="A1278" s="104" t="s">
        <v>2460</v>
      </c>
      <c r="B1278" s="454" t="s">
        <v>6952</v>
      </c>
    </row>
    <row r="1279" customFormat="false" ht="15" hidden="false" customHeight="false" outlineLevel="0" collapsed="false">
      <c r="A1279" s="104" t="s">
        <v>2462</v>
      </c>
      <c r="B1279" s="454" t="s">
        <v>6953</v>
      </c>
    </row>
    <row r="1280" customFormat="false" ht="15" hidden="false" customHeight="false" outlineLevel="0" collapsed="false">
      <c r="A1280" s="104" t="s">
        <v>2464</v>
      </c>
      <c r="B1280" s="454" t="s">
        <v>6954</v>
      </c>
    </row>
    <row r="1281" customFormat="false" ht="15" hidden="false" customHeight="false" outlineLevel="0" collapsed="false">
      <c r="A1281" s="104" t="s">
        <v>2466</v>
      </c>
      <c r="B1281" s="454" t="s">
        <v>6955</v>
      </c>
    </row>
    <row r="1282" customFormat="false" ht="15" hidden="false" customHeight="false" outlineLevel="0" collapsed="false">
      <c r="A1282" s="104" t="s">
        <v>2206</v>
      </c>
      <c r="B1282" s="454" t="s">
        <v>6956</v>
      </c>
    </row>
    <row r="1283" customFormat="false" ht="15" hidden="false" customHeight="false" outlineLevel="0" collapsed="false">
      <c r="A1283" s="104" t="s">
        <v>2528</v>
      </c>
      <c r="B1283" s="454" t="s">
        <v>6957</v>
      </c>
    </row>
    <row r="1284" customFormat="false" ht="15" hidden="false" customHeight="false" outlineLevel="0" collapsed="false">
      <c r="A1284" s="104" t="s">
        <v>2238</v>
      </c>
      <c r="B1284" s="454" t="s">
        <v>6958</v>
      </c>
    </row>
    <row r="1285" customFormat="false" ht="15" hidden="false" customHeight="false" outlineLevel="0" collapsed="false">
      <c r="A1285" s="104" t="s">
        <v>2531</v>
      </c>
      <c r="B1285" s="454" t="s">
        <v>6959</v>
      </c>
    </row>
    <row r="1286" customFormat="false" ht="15" hidden="false" customHeight="false" outlineLevel="0" collapsed="false">
      <c r="A1286" s="104" t="s">
        <v>6960</v>
      </c>
      <c r="B1286" s="454" t="s">
        <v>6961</v>
      </c>
    </row>
    <row r="1287" customFormat="false" ht="15" hidden="false" customHeight="false" outlineLevel="0" collapsed="false">
      <c r="A1287" s="104" t="s">
        <v>6962</v>
      </c>
      <c r="B1287" s="454" t="s">
        <v>6963</v>
      </c>
    </row>
    <row r="1288" customFormat="false" ht="15" hidden="false" customHeight="false" outlineLevel="0" collapsed="false">
      <c r="A1288" s="104" t="s">
        <v>6964</v>
      </c>
      <c r="B1288" s="454" t="s">
        <v>6965</v>
      </c>
    </row>
    <row r="1289" customFormat="false" ht="15" hidden="false" customHeight="false" outlineLevel="0" collapsed="false">
      <c r="A1289" s="104" t="s">
        <v>6966</v>
      </c>
      <c r="B1289" s="454" t="s">
        <v>6967</v>
      </c>
    </row>
    <row r="1290" customFormat="false" ht="15" hidden="false" customHeight="false" outlineLevel="0" collapsed="false">
      <c r="A1290" s="104" t="s">
        <v>6968</v>
      </c>
      <c r="B1290" s="454" t="s">
        <v>6969</v>
      </c>
    </row>
    <row r="1291" customFormat="false" ht="15" hidden="false" customHeight="false" outlineLevel="0" collapsed="false">
      <c r="A1291" s="104" t="s">
        <v>1528</v>
      </c>
      <c r="B1291" s="454" t="s">
        <v>6970</v>
      </c>
    </row>
    <row r="1292" customFormat="false" ht="15" hidden="false" customHeight="false" outlineLevel="0" collapsed="false">
      <c r="A1292" s="104" t="s">
        <v>6971</v>
      </c>
      <c r="B1292" s="454" t="s">
        <v>6972</v>
      </c>
    </row>
    <row r="1293" customFormat="false" ht="15" hidden="false" customHeight="false" outlineLevel="0" collapsed="false">
      <c r="A1293" s="104" t="s">
        <v>6973</v>
      </c>
      <c r="B1293" s="454" t="s">
        <v>6974</v>
      </c>
    </row>
    <row r="1294" customFormat="false" ht="15" hidden="false" customHeight="false" outlineLevel="0" collapsed="false">
      <c r="A1294" s="104" t="s">
        <v>6975</v>
      </c>
      <c r="B1294" s="454" t="s">
        <v>6976</v>
      </c>
    </row>
    <row r="1295" customFormat="false" ht="15" hidden="false" customHeight="false" outlineLevel="0" collapsed="false">
      <c r="A1295" s="104" t="s">
        <v>6977</v>
      </c>
      <c r="B1295" s="454" t="s">
        <v>6978</v>
      </c>
    </row>
    <row r="1296" customFormat="false" ht="15" hidden="false" customHeight="false" outlineLevel="0" collapsed="false">
      <c r="A1296" s="104" t="s">
        <v>6979</v>
      </c>
      <c r="B1296" s="454" t="s">
        <v>6980</v>
      </c>
    </row>
    <row r="1297" customFormat="false" ht="15" hidden="false" customHeight="false" outlineLevel="0" collapsed="false">
      <c r="A1297" s="104" t="s">
        <v>6981</v>
      </c>
      <c r="B1297" s="454" t="s">
        <v>6982</v>
      </c>
    </row>
    <row r="1298" customFormat="false" ht="15" hidden="false" customHeight="false" outlineLevel="0" collapsed="false">
      <c r="A1298" s="104" t="s">
        <v>6983</v>
      </c>
      <c r="B1298" s="454" t="s">
        <v>6984</v>
      </c>
    </row>
    <row r="1299" customFormat="false" ht="15" hidden="false" customHeight="false" outlineLevel="0" collapsed="false">
      <c r="A1299" s="104" t="s">
        <v>6985</v>
      </c>
      <c r="B1299" s="454" t="s">
        <v>6986</v>
      </c>
    </row>
    <row r="1300" customFormat="false" ht="15" hidden="false" customHeight="false" outlineLevel="0" collapsed="false">
      <c r="A1300" s="104" t="s">
        <v>6987</v>
      </c>
      <c r="B1300" s="454" t="s">
        <v>6988</v>
      </c>
    </row>
    <row r="1301" customFormat="false" ht="15" hidden="false" customHeight="false" outlineLevel="0" collapsed="false">
      <c r="A1301" s="104" t="s">
        <v>6989</v>
      </c>
      <c r="B1301" s="454" t="s">
        <v>6990</v>
      </c>
    </row>
    <row r="1302" customFormat="false" ht="15" hidden="false" customHeight="false" outlineLevel="0" collapsed="false">
      <c r="A1302" s="104" t="s">
        <v>6991</v>
      </c>
      <c r="B1302" s="454" t="s">
        <v>6992</v>
      </c>
    </row>
    <row r="1303" customFormat="false" ht="15" hidden="false" customHeight="false" outlineLevel="0" collapsed="false">
      <c r="A1303" s="104" t="s">
        <v>6993</v>
      </c>
      <c r="B1303" s="454" t="s">
        <v>6994</v>
      </c>
    </row>
    <row r="1304" customFormat="false" ht="15" hidden="false" customHeight="false" outlineLevel="0" collapsed="false">
      <c r="A1304" s="105" t="s">
        <v>3054</v>
      </c>
      <c r="B1304" s="454" t="s">
        <v>6995</v>
      </c>
    </row>
    <row r="1305" customFormat="false" ht="15" hidden="false" customHeight="false" outlineLevel="0" collapsed="false">
      <c r="A1305" s="105" t="s">
        <v>1603</v>
      </c>
      <c r="B1305" s="454" t="s">
        <v>6996</v>
      </c>
    </row>
    <row r="1306" customFormat="false" ht="15" hidden="false" customHeight="false" outlineLevel="0" collapsed="false">
      <c r="A1306" s="105" t="s">
        <v>6997</v>
      </c>
      <c r="B1306" s="454" t="s">
        <v>6998</v>
      </c>
    </row>
    <row r="1307" customFormat="false" ht="15" hidden="false" customHeight="false" outlineLevel="0" collapsed="false">
      <c r="A1307" s="105" t="s">
        <v>6999</v>
      </c>
      <c r="B1307" s="454" t="s">
        <v>7000</v>
      </c>
    </row>
    <row r="1308" customFormat="false" ht="15" hidden="false" customHeight="false" outlineLevel="0" collapsed="false">
      <c r="A1308" s="105" t="s">
        <v>7001</v>
      </c>
      <c r="B1308" s="454" t="s">
        <v>7002</v>
      </c>
    </row>
    <row r="1309" customFormat="false" ht="15" hidden="false" customHeight="false" outlineLevel="0" collapsed="false">
      <c r="A1309" s="105" t="s">
        <v>7003</v>
      </c>
      <c r="B1309" s="454" t="s">
        <v>7004</v>
      </c>
    </row>
    <row r="1310" customFormat="false" ht="15" hidden="false" customHeight="false" outlineLevel="0" collapsed="false">
      <c r="A1310" s="105" t="s">
        <v>7005</v>
      </c>
      <c r="B1310" s="454" t="s">
        <v>7006</v>
      </c>
    </row>
    <row r="1311" customFormat="false" ht="15" hidden="false" customHeight="false" outlineLevel="0" collapsed="false">
      <c r="A1311" s="105" t="s">
        <v>7007</v>
      </c>
      <c r="B1311" s="454" t="s">
        <v>7008</v>
      </c>
    </row>
    <row r="1312" customFormat="false" ht="15" hidden="false" customHeight="false" outlineLevel="0" collapsed="false">
      <c r="A1312" s="105" t="s">
        <v>7009</v>
      </c>
      <c r="B1312" s="454" t="s">
        <v>5447</v>
      </c>
    </row>
    <row r="1313" customFormat="false" ht="15" hidden="false" customHeight="false" outlineLevel="0" collapsed="false">
      <c r="A1313" s="105" t="s">
        <v>2996</v>
      </c>
      <c r="B1313" s="454" t="s">
        <v>7010</v>
      </c>
    </row>
    <row r="1314" customFormat="false" ht="15" hidden="false" customHeight="false" outlineLevel="0" collapsed="false">
      <c r="A1314" s="105" t="s">
        <v>2493</v>
      </c>
      <c r="B1314" s="454" t="s">
        <v>7011</v>
      </c>
    </row>
    <row r="1315" customFormat="false" ht="15" hidden="false" customHeight="false" outlineLevel="0" collapsed="false">
      <c r="A1315" s="105" t="s">
        <v>1922</v>
      </c>
      <c r="B1315" s="454" t="s">
        <v>7012</v>
      </c>
    </row>
    <row r="1316" customFormat="false" ht="15" hidden="false" customHeight="false" outlineLevel="0" collapsed="false">
      <c r="A1316" s="105" t="s">
        <v>1924</v>
      </c>
      <c r="B1316" s="454" t="s">
        <v>7013</v>
      </c>
    </row>
    <row r="1317" customFormat="false" ht="15" hidden="false" customHeight="false" outlineLevel="0" collapsed="false">
      <c r="A1317" s="582" t="s">
        <v>173</v>
      </c>
      <c r="B1317" s="583" t="s">
        <v>7014</v>
      </c>
    </row>
    <row r="1318" customFormat="false" ht="15" hidden="false" customHeight="false" outlineLevel="0" collapsed="false">
      <c r="A1318" s="105" t="s">
        <v>2250</v>
      </c>
      <c r="B1318" s="454" t="s">
        <v>7015</v>
      </c>
    </row>
    <row r="1319" customFormat="false" ht="15" hidden="false" customHeight="false" outlineLevel="0" collapsed="false">
      <c r="A1319" s="105" t="s">
        <v>3075</v>
      </c>
      <c r="B1319" s="454" t="s">
        <v>7016</v>
      </c>
    </row>
    <row r="1320" customFormat="false" ht="15" hidden="false" customHeight="false" outlineLevel="0" collapsed="false">
      <c r="A1320" s="105" t="s">
        <v>1690</v>
      </c>
      <c r="B1320" s="454" t="s">
        <v>7017</v>
      </c>
    </row>
    <row r="1321" customFormat="false" ht="15" hidden="false" customHeight="false" outlineLevel="0" collapsed="false">
      <c r="A1321" s="105" t="s">
        <v>2000</v>
      </c>
      <c r="B1321" s="454" t="s">
        <v>7018</v>
      </c>
    </row>
    <row r="1322" customFormat="false" ht="15" hidden="false" customHeight="false" outlineLevel="0" collapsed="false">
      <c r="A1322" s="105" t="s">
        <v>2002</v>
      </c>
      <c r="B1322" s="454" t="s">
        <v>7019</v>
      </c>
    </row>
    <row r="1323" customFormat="false" ht="15" hidden="false" customHeight="false" outlineLevel="0" collapsed="false">
      <c r="A1323" s="105" t="s">
        <v>2004</v>
      </c>
      <c r="B1323" s="454" t="s">
        <v>7020</v>
      </c>
    </row>
    <row r="1324" customFormat="false" ht="15" hidden="false" customHeight="false" outlineLevel="0" collapsed="false">
      <c r="A1324" s="105" t="s">
        <v>2015</v>
      </c>
      <c r="B1324" s="454" t="s">
        <v>7021</v>
      </c>
    </row>
    <row r="1325" customFormat="false" ht="15" hidden="false" customHeight="false" outlineLevel="0" collapsed="false">
      <c r="A1325" s="105" t="s">
        <v>2017</v>
      </c>
      <c r="B1325" s="454" t="s">
        <v>7022</v>
      </c>
    </row>
    <row r="1326" customFormat="false" ht="15" hidden="false" customHeight="false" outlineLevel="0" collapsed="false">
      <c r="A1326" s="105" t="s">
        <v>2019</v>
      </c>
      <c r="B1326" s="454" t="s">
        <v>7023</v>
      </c>
    </row>
    <row r="1327" customFormat="false" ht="15" hidden="false" customHeight="false" outlineLevel="0" collapsed="false">
      <c r="A1327" s="105" t="s">
        <v>2030</v>
      </c>
      <c r="B1327" s="454" t="s">
        <v>7024</v>
      </c>
    </row>
    <row r="1328" customFormat="false" ht="15" hidden="false" customHeight="false" outlineLevel="0" collapsed="false">
      <c r="A1328" s="105" t="s">
        <v>2034</v>
      </c>
      <c r="B1328" s="454" t="s">
        <v>7025</v>
      </c>
    </row>
    <row r="1329" customFormat="false" ht="15" hidden="false" customHeight="false" outlineLevel="0" collapsed="false">
      <c r="A1329" s="105" t="s">
        <v>2036</v>
      </c>
      <c r="B1329" s="454" t="s">
        <v>7026</v>
      </c>
    </row>
    <row r="1330" customFormat="false" ht="15" hidden="false" customHeight="false" outlineLevel="0" collapsed="false">
      <c r="A1330" s="105" t="s">
        <v>2011</v>
      </c>
      <c r="B1330" s="454" t="s">
        <v>7027</v>
      </c>
    </row>
    <row r="1331" customFormat="false" ht="15" hidden="false" customHeight="false" outlineLevel="0" collapsed="false">
      <c r="A1331" s="105" t="s">
        <v>3203</v>
      </c>
      <c r="B1331" s="454" t="s">
        <v>7028</v>
      </c>
    </row>
    <row r="1332" customFormat="false" ht="15" hidden="false" customHeight="false" outlineLevel="0" collapsed="false">
      <c r="A1332" s="105" t="s">
        <v>7029</v>
      </c>
      <c r="B1332" s="454" t="s">
        <v>7030</v>
      </c>
    </row>
    <row r="1333" customFormat="false" ht="15" hidden="false" customHeight="false" outlineLevel="0" collapsed="false">
      <c r="A1333" s="105" t="s">
        <v>1664</v>
      </c>
      <c r="B1333" s="454" t="s">
        <v>7031</v>
      </c>
    </row>
    <row r="1334" customFormat="false" ht="15" hidden="false" customHeight="false" outlineLevel="0" collapsed="false">
      <c r="A1334" s="105" t="s">
        <v>1595</v>
      </c>
      <c r="B1334" s="454" t="s">
        <v>7032</v>
      </c>
    </row>
    <row r="1335" customFormat="false" ht="15" hidden="false" customHeight="false" outlineLevel="0" collapsed="false">
      <c r="A1335" s="105" t="s">
        <v>7033</v>
      </c>
      <c r="B1335" s="454" t="s">
        <v>7034</v>
      </c>
    </row>
    <row r="1336" customFormat="false" ht="15" hidden="false" customHeight="false" outlineLevel="0" collapsed="false">
      <c r="A1336" s="105" t="s">
        <v>7035</v>
      </c>
      <c r="B1336" s="454" t="s">
        <v>7036</v>
      </c>
    </row>
    <row r="1337" customFormat="false" ht="15" hidden="false" customHeight="false" outlineLevel="0" collapsed="false">
      <c r="A1337" s="105" t="s">
        <v>7037</v>
      </c>
      <c r="B1337" s="454" t="s">
        <v>7038</v>
      </c>
    </row>
    <row r="1338" customFormat="false" ht="15" hidden="false" customHeight="false" outlineLevel="0" collapsed="false">
      <c r="A1338" s="105" t="s">
        <v>534</v>
      </c>
      <c r="B1338" s="106" t="s">
        <v>7039</v>
      </c>
    </row>
    <row r="1339" customFormat="false" ht="15" hidden="false" customHeight="false" outlineLevel="0" collapsed="false">
      <c r="A1339" s="105" t="s">
        <v>7040</v>
      </c>
      <c r="B1339" s="106" t="s">
        <v>7041</v>
      </c>
    </row>
    <row r="1340" customFormat="false" ht="15" hidden="false" customHeight="false" outlineLevel="0" collapsed="false">
      <c r="A1340" s="105" t="s">
        <v>3164</v>
      </c>
      <c r="B1340" s="106" t="s">
        <v>7042</v>
      </c>
    </row>
    <row r="1341" customFormat="false" ht="15" hidden="false" customHeight="false" outlineLevel="0" collapsed="false">
      <c r="A1341" s="105" t="s">
        <v>7043</v>
      </c>
      <c r="B1341" s="106" t="s">
        <v>7044</v>
      </c>
    </row>
    <row r="1342" customFormat="false" ht="15" hidden="false" customHeight="false" outlineLevel="0" collapsed="false">
      <c r="A1342" s="105" t="s">
        <v>7045</v>
      </c>
      <c r="B1342" s="106" t="s">
        <v>7046</v>
      </c>
    </row>
    <row r="1343" customFormat="false" ht="15" hidden="false" customHeight="false" outlineLevel="0" collapsed="false">
      <c r="A1343" s="105" t="s">
        <v>1981</v>
      </c>
      <c r="B1343" s="454" t="s">
        <v>7047</v>
      </c>
    </row>
    <row r="1344" customFormat="false" ht="15" hidden="false" customHeight="false" outlineLevel="0" collapsed="false">
      <c r="A1344" s="105" t="s">
        <v>1597</v>
      </c>
      <c r="B1344" s="454" t="s">
        <v>7048</v>
      </c>
    </row>
    <row r="1345" customFormat="false" ht="15" hidden="false" customHeight="false" outlineLevel="0" collapsed="false">
      <c r="A1345" s="105" t="s">
        <v>7049</v>
      </c>
      <c r="B1345" s="454" t="s">
        <v>7050</v>
      </c>
    </row>
    <row r="1346" customFormat="false" ht="15" hidden="false" customHeight="false" outlineLevel="0" collapsed="false">
      <c r="A1346" s="105" t="s">
        <v>1707</v>
      </c>
      <c r="B1346" s="454" t="s">
        <v>7051</v>
      </c>
    </row>
    <row r="1347" customFormat="false" ht="15" hidden="false" customHeight="false" outlineLevel="0" collapsed="false">
      <c r="A1347" s="105" t="s">
        <v>1705</v>
      </c>
      <c r="B1347" s="454" t="s">
        <v>7052</v>
      </c>
    </row>
    <row r="1348" customFormat="false" ht="15" hidden="false" customHeight="false" outlineLevel="0" collapsed="false">
      <c r="A1348" s="105" t="s">
        <v>1714</v>
      </c>
      <c r="B1348" s="454" t="s">
        <v>7053</v>
      </c>
    </row>
    <row r="1349" customFormat="false" ht="15" hidden="false" customHeight="false" outlineLevel="0" collapsed="false">
      <c r="A1349" s="582" t="s">
        <v>1409</v>
      </c>
      <c r="B1349" s="583" t="s">
        <v>7054</v>
      </c>
    </row>
    <row r="1350" customFormat="false" ht="15" hidden="false" customHeight="false" outlineLevel="0" collapsed="false">
      <c r="A1350" s="105" t="s">
        <v>2803</v>
      </c>
      <c r="B1350" s="454" t="s">
        <v>7055</v>
      </c>
    </row>
    <row r="1351" customFormat="false" ht="15" hidden="false" customHeight="false" outlineLevel="0" collapsed="false">
      <c r="A1351" s="582" t="s">
        <v>2585</v>
      </c>
      <c r="B1351" s="583" t="s">
        <v>7056</v>
      </c>
    </row>
    <row r="1352" customFormat="false" ht="15" hidden="false" customHeight="false" outlineLevel="0" collapsed="false">
      <c r="A1352" s="582" t="s">
        <v>2618</v>
      </c>
      <c r="B1352" s="583" t="s">
        <v>7057</v>
      </c>
    </row>
    <row r="1353" customFormat="false" ht="15" hidden="false" customHeight="false" outlineLevel="0" collapsed="false">
      <c r="A1353" s="582" t="s">
        <v>2634</v>
      </c>
      <c r="B1353" s="583" t="s">
        <v>7058</v>
      </c>
    </row>
    <row r="1354" customFormat="false" ht="15" hidden="false" customHeight="false" outlineLevel="0" collapsed="false">
      <c r="A1354" s="193" t="s">
        <v>2644</v>
      </c>
      <c r="B1354" s="584" t="s">
        <v>7059</v>
      </c>
    </row>
    <row r="1355" customFormat="false" ht="15" hidden="false" customHeight="false" outlineLevel="0" collapsed="false">
      <c r="A1355" s="193" t="s">
        <v>2649</v>
      </c>
      <c r="B1355" s="584" t="s">
        <v>7060</v>
      </c>
    </row>
    <row r="1356" customFormat="false" ht="15" hidden="false" customHeight="false" outlineLevel="0" collapsed="false">
      <c r="A1356" s="193" t="s">
        <v>2651</v>
      </c>
      <c r="B1356" s="584" t="s">
        <v>7061</v>
      </c>
    </row>
    <row r="1357" customFormat="false" ht="15" hidden="false" customHeight="false" outlineLevel="0" collapsed="false">
      <c r="A1357" s="193" t="s">
        <v>2653</v>
      </c>
      <c r="B1357" s="584" t="s">
        <v>7062</v>
      </c>
    </row>
    <row r="1358" customFormat="false" ht="15" hidden="false" customHeight="false" outlineLevel="0" collapsed="false">
      <c r="A1358" s="193" t="s">
        <v>2655</v>
      </c>
      <c r="B1358" s="584" t="s">
        <v>7063</v>
      </c>
    </row>
    <row r="1359" customFormat="false" ht="15" hidden="false" customHeight="false" outlineLevel="0" collapsed="false">
      <c r="A1359" s="193" t="s">
        <v>2662</v>
      </c>
      <c r="B1359" s="584" t="s">
        <v>7064</v>
      </c>
    </row>
    <row r="1360" customFormat="false" ht="15" hidden="false" customHeight="false" outlineLevel="0" collapsed="false">
      <c r="A1360" s="193" t="s">
        <v>2666</v>
      </c>
      <c r="B1360" s="584" t="s">
        <v>7065</v>
      </c>
    </row>
    <row r="1361" customFormat="false" ht="15" hidden="false" customHeight="false" outlineLevel="0" collapsed="false">
      <c r="A1361" s="193" t="s">
        <v>2668</v>
      </c>
      <c r="B1361" s="584" t="s">
        <v>7066</v>
      </c>
    </row>
    <row r="1362" customFormat="false" ht="15" hidden="false" customHeight="false" outlineLevel="0" collapsed="false">
      <c r="A1362" s="193" t="s">
        <v>2680</v>
      </c>
      <c r="B1362" s="584" t="s">
        <v>7067</v>
      </c>
    </row>
    <row r="1363" customFormat="false" ht="15" hidden="false" customHeight="false" outlineLevel="0" collapsed="false">
      <c r="A1363" s="193" t="s">
        <v>2683</v>
      </c>
      <c r="B1363" s="584" t="s">
        <v>7068</v>
      </c>
    </row>
    <row r="1364" customFormat="false" ht="15" hidden="false" customHeight="false" outlineLevel="0" collapsed="false">
      <c r="A1364" s="193" t="s">
        <v>2685</v>
      </c>
      <c r="B1364" s="584" t="s">
        <v>7069</v>
      </c>
    </row>
    <row r="1365" customFormat="false" ht="15" hidden="false" customHeight="false" outlineLevel="0" collapsed="false">
      <c r="A1365" s="193" t="s">
        <v>2690</v>
      </c>
      <c r="B1365" s="584" t="s">
        <v>7070</v>
      </c>
    </row>
    <row r="1366" customFormat="false" ht="15" hidden="false" customHeight="false" outlineLevel="0" collapsed="false">
      <c r="A1366" s="193" t="s">
        <v>2691</v>
      </c>
      <c r="B1366" s="584" t="s">
        <v>7071</v>
      </c>
    </row>
    <row r="1367" customFormat="false" ht="15" hidden="false" customHeight="false" outlineLevel="0" collapsed="false">
      <c r="A1367" s="193" t="s">
        <v>3301</v>
      </c>
      <c r="B1367" s="584" t="s">
        <v>7072</v>
      </c>
    </row>
    <row r="1368" customFormat="false" ht="15" hidden="false" customHeight="false" outlineLevel="0" collapsed="false">
      <c r="A1368" s="193" t="s">
        <v>3093</v>
      </c>
      <c r="B1368" s="584" t="s">
        <v>7073</v>
      </c>
    </row>
    <row r="1369" customFormat="false" ht="15" hidden="false" customHeight="false" outlineLevel="0" collapsed="false">
      <c r="A1369" s="193" t="s">
        <v>3079</v>
      </c>
      <c r="B1369" s="584" t="s">
        <v>7074</v>
      </c>
    </row>
    <row r="1370" customFormat="false" ht="15" hidden="false" customHeight="false" outlineLevel="0" collapsed="false">
      <c r="A1370" s="193" t="s">
        <v>3052</v>
      </c>
      <c r="B1370" s="584" t="s">
        <v>7075</v>
      </c>
    </row>
    <row r="1371" customFormat="false" ht="15" hidden="false" customHeight="false" outlineLevel="0" collapsed="false">
      <c r="A1371" s="193" t="s">
        <v>2702</v>
      </c>
      <c r="B1371" s="584" t="s">
        <v>7076</v>
      </c>
    </row>
    <row r="1372" customFormat="false" ht="15" hidden="false" customHeight="false" outlineLevel="0" collapsed="false">
      <c r="A1372" s="193" t="s">
        <v>2709</v>
      </c>
      <c r="B1372" s="585" t="s">
        <v>7077</v>
      </c>
    </row>
    <row r="1373" customFormat="false" ht="15" hidden="false" customHeight="false" outlineLevel="0" collapsed="false">
      <c r="A1373" s="193" t="s">
        <v>2712</v>
      </c>
      <c r="B1373" s="585" t="s">
        <v>7078</v>
      </c>
    </row>
    <row r="1374" customFormat="false" ht="15" hidden="false" customHeight="false" outlineLevel="0" collapsed="false">
      <c r="A1374" s="193" t="s">
        <v>2670</v>
      </c>
      <c r="B1374" s="585" t="s">
        <v>7079</v>
      </c>
    </row>
    <row r="1375" customFormat="false" ht="15" hidden="false" customHeight="false" outlineLevel="0" collapsed="false">
      <c r="A1375" s="193" t="s">
        <v>2687</v>
      </c>
      <c r="B1375" s="584" t="s">
        <v>7080</v>
      </c>
    </row>
    <row r="1376" customFormat="false" ht="15" hidden="false" customHeight="false" outlineLevel="0" collapsed="false">
      <c r="A1376" s="193" t="s">
        <v>2693</v>
      </c>
      <c r="B1376" s="585" t="s">
        <v>7081</v>
      </c>
    </row>
    <row r="1377" customFormat="false" ht="15" hidden="false" customHeight="false" outlineLevel="0" collapsed="false">
      <c r="A1377" s="582" t="s">
        <v>7082</v>
      </c>
      <c r="B1377" s="583" t="s">
        <v>7054</v>
      </c>
    </row>
    <row r="1378" customFormat="false" ht="15" hidden="false" customHeight="false" outlineLevel="0" collapsed="false">
      <c r="A1378" s="193" t="s">
        <v>2705</v>
      </c>
      <c r="B1378" s="584" t="s">
        <v>7083</v>
      </c>
    </row>
    <row r="1379" customFormat="false" ht="15" hidden="false" customHeight="false" outlineLevel="0" collapsed="false">
      <c r="A1379" s="586" t="s">
        <v>1582</v>
      </c>
      <c r="B1379" s="587" t="s">
        <v>7084</v>
      </c>
    </row>
    <row r="1380" customFormat="false" ht="15" hidden="false" customHeight="false" outlineLevel="0" collapsed="false">
      <c r="A1380" s="586" t="s">
        <v>1722</v>
      </c>
      <c r="B1380" s="588" t="s">
        <v>7085</v>
      </c>
    </row>
    <row r="1381" customFormat="false" ht="15" hidden="false" customHeight="false" outlineLevel="0" collapsed="false">
      <c r="A1381" s="586" t="s">
        <v>1614</v>
      </c>
      <c r="B1381" s="587" t="s">
        <v>7034</v>
      </c>
    </row>
    <row r="1382" customFormat="false" ht="15" hidden="false" customHeight="false" outlineLevel="0" collapsed="false">
      <c r="A1382" s="586" t="s">
        <v>1769</v>
      </c>
      <c r="B1382" s="587" t="s">
        <v>6791</v>
      </c>
    </row>
    <row r="1383" customFormat="false" ht="15" hidden="false" customHeight="false" outlineLevel="0" collapsed="false">
      <c r="A1383" s="586" t="s">
        <v>1773</v>
      </c>
      <c r="B1383" s="587" t="s">
        <v>6793</v>
      </c>
    </row>
    <row r="1384" customFormat="false" ht="15" hidden="false" customHeight="false" outlineLevel="0" collapsed="false">
      <c r="A1384" s="586" t="s">
        <v>1771</v>
      </c>
      <c r="B1384" s="587" t="s">
        <v>6795</v>
      </c>
    </row>
    <row r="1385" customFormat="false" ht="15" hidden="false" customHeight="false" outlineLevel="0" collapsed="false">
      <c r="A1385" s="586" t="s">
        <v>1807</v>
      </c>
      <c r="B1385" s="587" t="s">
        <v>6817</v>
      </c>
    </row>
    <row r="1386" customFormat="false" ht="15" hidden="false" customHeight="false" outlineLevel="0" collapsed="false">
      <c r="A1386" s="586" t="s">
        <v>1819</v>
      </c>
      <c r="B1386" s="587" t="s">
        <v>6789</v>
      </c>
    </row>
    <row r="1387" customFormat="false" ht="15" hidden="false" customHeight="false" outlineLevel="0" collapsed="false">
      <c r="A1387" s="586" t="s">
        <v>1887</v>
      </c>
      <c r="B1387" s="587" t="s">
        <v>6859</v>
      </c>
    </row>
    <row r="1388" customFormat="false" ht="15" hidden="false" customHeight="false" outlineLevel="0" collapsed="false">
      <c r="A1388" s="586" t="s">
        <v>1893</v>
      </c>
      <c r="B1388" s="587" t="s">
        <v>7038</v>
      </c>
    </row>
    <row r="1389" customFormat="false" ht="15" hidden="false" customHeight="false" outlineLevel="0" collapsed="false">
      <c r="A1389" s="586" t="s">
        <v>1880</v>
      </c>
      <c r="B1389" s="587" t="s">
        <v>7086</v>
      </c>
    </row>
    <row r="1390" customFormat="false" ht="15" hidden="false" customHeight="false" outlineLevel="0" collapsed="false">
      <c r="A1390" s="586" t="s">
        <v>1325</v>
      </c>
      <c r="B1390" s="587" t="s">
        <v>7087</v>
      </c>
    </row>
    <row r="1391" customFormat="false" ht="15" hidden="false" customHeight="false" outlineLevel="0" collapsed="false">
      <c r="A1391" s="586" t="s">
        <v>1863</v>
      </c>
      <c r="B1391" s="587" t="s">
        <v>7088</v>
      </c>
    </row>
    <row r="1392" customFormat="false" ht="15" hidden="false" customHeight="false" outlineLevel="0" collapsed="false">
      <c r="A1392" s="586" t="s">
        <v>1775</v>
      </c>
      <c r="B1392" s="587" t="s">
        <v>7089</v>
      </c>
    </row>
    <row r="1393" customFormat="false" ht="15" hidden="false" customHeight="false" outlineLevel="0" collapsed="false">
      <c r="A1393" s="586" t="s">
        <v>1778</v>
      </c>
      <c r="B1393" s="587" t="s">
        <v>7090</v>
      </c>
    </row>
    <row r="1394" customFormat="false" ht="15" hidden="false" customHeight="false" outlineLevel="0" collapsed="false">
      <c r="A1394" s="586" t="s">
        <v>1780</v>
      </c>
      <c r="B1394" s="587" t="s">
        <v>7091</v>
      </c>
    </row>
    <row r="1395" customFormat="false" ht="15" hidden="false" customHeight="false" outlineLevel="0" collapsed="false">
      <c r="A1395" s="586" t="s">
        <v>3071</v>
      </c>
      <c r="B1395" s="587" t="s">
        <v>7092</v>
      </c>
    </row>
    <row r="1396" customFormat="false" ht="15" hidden="false" customHeight="false" outlineLevel="0" collapsed="false">
      <c r="A1396" s="586" t="s">
        <v>2047</v>
      </c>
      <c r="B1396" s="587" t="s">
        <v>7093</v>
      </c>
    </row>
    <row r="1397" customFormat="false" ht="15" hidden="false" customHeight="false" outlineLevel="0" collapsed="false">
      <c r="A1397" s="586" t="s">
        <v>1883</v>
      </c>
      <c r="B1397" s="587" t="s">
        <v>7094</v>
      </c>
    </row>
    <row r="1398" customFormat="false" ht="15" hidden="false" customHeight="false" outlineLevel="0" collapsed="false">
      <c r="A1398" s="586" t="s">
        <v>1782</v>
      </c>
      <c r="B1398" s="587" t="s">
        <v>7095</v>
      </c>
    </row>
    <row r="1399" customFormat="false" ht="15" hidden="false" customHeight="false" outlineLevel="0" collapsed="false">
      <c r="A1399" s="586" t="s">
        <v>1748</v>
      </c>
      <c r="B1399" s="587" t="s">
        <v>7096</v>
      </c>
    </row>
    <row r="1400" customFormat="false" ht="15" hidden="false" customHeight="false" outlineLevel="0" collapsed="false">
      <c r="A1400" s="586" t="s">
        <v>1824</v>
      </c>
      <c r="B1400" s="587" t="s">
        <v>7097</v>
      </c>
    </row>
    <row r="1401" customFormat="false" ht="15" hidden="false" customHeight="false" outlineLevel="0" collapsed="false">
      <c r="A1401" s="586" t="s">
        <v>1607</v>
      </c>
      <c r="B1401" s="587" t="s">
        <v>6766</v>
      </c>
    </row>
    <row r="1402" customFormat="false" ht="15" hidden="false" customHeight="false" outlineLevel="0" collapsed="false">
      <c r="A1402" s="586" t="s">
        <v>1821</v>
      </c>
      <c r="B1402" s="587" t="s">
        <v>6803</v>
      </c>
    </row>
    <row r="1403" customFormat="false" ht="15" hidden="false" customHeight="false" outlineLevel="0" collapsed="false">
      <c r="A1403" s="586" t="s">
        <v>1758</v>
      </c>
      <c r="B1403" s="587" t="s">
        <v>6998</v>
      </c>
    </row>
    <row r="1404" customFormat="false" ht="15" hidden="false" customHeight="false" outlineLevel="0" collapsed="false">
      <c r="A1404" s="586" t="s">
        <v>1826</v>
      </c>
      <c r="B1404" s="587" t="s">
        <v>7098</v>
      </c>
    </row>
    <row r="1405" customFormat="false" ht="15" hidden="false" customHeight="false" outlineLevel="0" collapsed="false">
      <c r="A1405" s="586" t="s">
        <v>1832</v>
      </c>
      <c r="B1405" s="587" t="s">
        <v>7099</v>
      </c>
    </row>
    <row r="1406" customFormat="false" ht="15" hidden="false" customHeight="false" outlineLevel="0" collapsed="false">
      <c r="A1406" s="586" t="s">
        <v>1834</v>
      </c>
      <c r="B1406" s="587" t="s">
        <v>7100</v>
      </c>
    </row>
    <row r="1407" customFormat="false" ht="15" hidden="false" customHeight="false" outlineLevel="0" collapsed="false">
      <c r="A1407" s="586" t="s">
        <v>1837</v>
      </c>
      <c r="B1407" s="587" t="s">
        <v>6807</v>
      </c>
    </row>
    <row r="1408" customFormat="false" ht="15" hidden="false" customHeight="false" outlineLevel="0" collapsed="false">
      <c r="A1408" s="586" t="s">
        <v>1843</v>
      </c>
      <c r="B1408" s="587" t="s">
        <v>6746</v>
      </c>
    </row>
    <row r="1409" customFormat="false" ht="15" hidden="false" customHeight="false" outlineLevel="0" collapsed="false">
      <c r="A1409" s="586" t="s">
        <v>1870</v>
      </c>
      <c r="B1409" s="587" t="s">
        <v>6863</v>
      </c>
    </row>
    <row r="1410" customFormat="false" ht="15" hidden="false" customHeight="false" outlineLevel="0" collapsed="false">
      <c r="A1410" s="586" t="s">
        <v>1875</v>
      </c>
      <c r="B1410" s="587" t="s">
        <v>6865</v>
      </c>
    </row>
    <row r="1411" customFormat="false" ht="15" hidden="false" customHeight="false" outlineLevel="0" collapsed="false">
      <c r="A1411" s="586" t="s">
        <v>1814</v>
      </c>
      <c r="B1411" s="587" t="s">
        <v>6894</v>
      </c>
    </row>
    <row r="1412" customFormat="false" ht="15" hidden="false" customHeight="false" outlineLevel="0" collapsed="false">
      <c r="A1412" s="586" t="s">
        <v>323</v>
      </c>
      <c r="B1412" s="587" t="s">
        <v>7041</v>
      </c>
    </row>
    <row r="1413" customFormat="false" ht="15" hidden="false" customHeight="false" outlineLevel="0" collapsed="false">
      <c r="A1413" s="586" t="s">
        <v>326</v>
      </c>
      <c r="B1413" s="587" t="s">
        <v>7101</v>
      </c>
    </row>
    <row r="1414" customFormat="false" ht="15" hidden="false" customHeight="false" outlineLevel="0" collapsed="false">
      <c r="A1414" s="586" t="s">
        <v>1890</v>
      </c>
      <c r="B1414" s="587" t="s">
        <v>7102</v>
      </c>
    </row>
    <row r="1415" customFormat="false" ht="15" hidden="false" customHeight="false" outlineLevel="0" collapsed="false">
      <c r="A1415" s="586" t="s">
        <v>1839</v>
      </c>
      <c r="B1415" s="587" t="s">
        <v>7103</v>
      </c>
    </row>
    <row r="1416" customFormat="false" ht="15" hidden="false" customHeight="false" outlineLevel="0" collapsed="false">
      <c r="A1416" s="586" t="s">
        <v>1861</v>
      </c>
      <c r="B1416" s="587" t="s">
        <v>7104</v>
      </c>
    </row>
    <row r="1417" customFormat="false" ht="15" hidden="false" customHeight="false" outlineLevel="0" collapsed="false">
      <c r="A1417" s="586" t="s">
        <v>1966</v>
      </c>
      <c r="B1417" s="587" t="s">
        <v>7105</v>
      </c>
    </row>
    <row r="1418" customFormat="false" ht="15" hidden="false" customHeight="false" outlineLevel="0" collapsed="false">
      <c r="A1418" s="586" t="s">
        <v>1987</v>
      </c>
      <c r="B1418" s="587" t="s">
        <v>7106</v>
      </c>
    </row>
    <row r="1419" customFormat="false" ht="15" hidden="false" customHeight="false" outlineLevel="0" collapsed="false">
      <c r="A1419" s="586" t="s">
        <v>1992</v>
      </c>
      <c r="B1419" s="587" t="s">
        <v>7107</v>
      </c>
    </row>
    <row r="1420" customFormat="false" ht="15" hidden="false" customHeight="false" outlineLevel="0" collapsed="false">
      <c r="A1420" s="586" t="s">
        <v>1993</v>
      </c>
      <c r="B1420" s="587" t="s">
        <v>7108</v>
      </c>
    </row>
    <row r="1421" customFormat="false" ht="15" hidden="false" customHeight="false" outlineLevel="0" collapsed="false">
      <c r="A1421" s="586" t="s">
        <v>537</v>
      </c>
      <c r="B1421" s="587" t="s">
        <v>7109</v>
      </c>
    </row>
    <row r="1422" customFormat="false" ht="15" hidden="false" customHeight="false" outlineLevel="0" collapsed="false">
      <c r="A1422" s="586" t="s">
        <v>3537</v>
      </c>
      <c r="B1422" s="587" t="s">
        <v>7110</v>
      </c>
    </row>
    <row r="1423" customFormat="false" ht="15" hidden="false" customHeight="false" outlineLevel="0" collapsed="false">
      <c r="A1423" s="586" t="s">
        <v>3541</v>
      </c>
      <c r="B1423" s="587" t="s">
        <v>7111</v>
      </c>
    </row>
    <row r="1424" customFormat="false" ht="15" hidden="false" customHeight="false" outlineLevel="0" collapsed="false">
      <c r="A1424" s="586" t="s">
        <v>3251</v>
      </c>
      <c r="B1424" s="587" t="s">
        <v>7112</v>
      </c>
    </row>
    <row r="1425" customFormat="false" ht="15" hidden="false" customHeight="false" outlineLevel="0" collapsed="false">
      <c r="A1425" s="586" t="s">
        <v>2721</v>
      </c>
      <c r="B1425" s="587" t="s">
        <v>7113</v>
      </c>
    </row>
    <row r="1426" customFormat="false" ht="15" hidden="false" customHeight="false" outlineLevel="0" collapsed="false">
      <c r="A1426" s="586" t="s">
        <v>2723</v>
      </c>
      <c r="B1426" s="587" t="s">
        <v>7114</v>
      </c>
    </row>
    <row r="1427" customFormat="false" ht="15" hidden="false" customHeight="false" outlineLevel="0" collapsed="false">
      <c r="A1427" s="586" t="s">
        <v>2729</v>
      </c>
      <c r="B1427" s="587" t="s">
        <v>7115</v>
      </c>
    </row>
    <row r="1428" customFormat="false" ht="15" hidden="false" customHeight="false" outlineLevel="0" collapsed="false">
      <c r="A1428" s="589" t="s">
        <v>2672</v>
      </c>
      <c r="B1428" s="590" t="s">
        <v>7116</v>
      </c>
    </row>
    <row r="1429" customFormat="false" ht="15" hidden="false" customHeight="false" outlineLevel="0" collapsed="false">
      <c r="A1429" s="589" t="s">
        <v>3311</v>
      </c>
      <c r="B1429" s="590" t="s">
        <v>7117</v>
      </c>
    </row>
    <row r="1430" customFormat="false" ht="15" hidden="false" customHeight="false" outlineLevel="0" collapsed="false">
      <c r="A1430" s="589" t="s">
        <v>3323</v>
      </c>
      <c r="B1430" s="590" t="s">
        <v>7118</v>
      </c>
    </row>
    <row r="1431" customFormat="false" ht="15" hidden="false" customHeight="false" outlineLevel="0" collapsed="false">
      <c r="A1431" s="591" t="s">
        <v>435</v>
      </c>
      <c r="B1431" s="592" t="s">
        <v>7119</v>
      </c>
    </row>
    <row r="1432" customFormat="false" ht="15" hidden="false" customHeight="false" outlineLevel="0" collapsed="false">
      <c r="A1432" s="591" t="s">
        <v>522</v>
      </c>
      <c r="B1432" s="592" t="s">
        <v>7120</v>
      </c>
    </row>
    <row r="1433" customFormat="false" ht="15" hidden="false" customHeight="false" outlineLevel="0" collapsed="false">
      <c r="A1433" s="591" t="s">
        <v>526</v>
      </c>
      <c r="B1433" s="592" t="s">
        <v>7121</v>
      </c>
    </row>
    <row r="1434" customFormat="false" ht="15" hidden="false" customHeight="false" outlineLevel="0" collapsed="false">
      <c r="A1434" s="591" t="s">
        <v>541</v>
      </c>
      <c r="B1434" s="592" t="s">
        <v>7122</v>
      </c>
    </row>
    <row r="1435" customFormat="false" ht="15" hidden="false" customHeight="false" outlineLevel="0" collapsed="false">
      <c r="A1435" s="591" t="s">
        <v>545</v>
      </c>
      <c r="B1435" s="592" t="s">
        <v>7123</v>
      </c>
    </row>
    <row r="1436" customFormat="false" ht="15" hidden="false" customHeight="false" outlineLevel="0" collapsed="false">
      <c r="A1436" s="591" t="s">
        <v>495</v>
      </c>
      <c r="B1436" s="592" t="s">
        <v>7124</v>
      </c>
    </row>
    <row r="1437" customFormat="false" ht="15" hidden="false" customHeight="false" outlineLevel="0" collapsed="false">
      <c r="A1437" s="593" t="s">
        <v>539</v>
      </c>
      <c r="B1437" s="594" t="s">
        <v>7125</v>
      </c>
    </row>
    <row r="1438" customFormat="false" ht="15" hidden="false" customHeight="false" outlineLevel="0" collapsed="false">
      <c r="A1438" s="593" t="s">
        <v>543</v>
      </c>
      <c r="B1438" s="594" t="s">
        <v>7126</v>
      </c>
    </row>
    <row r="1439" customFormat="false" ht="15" hidden="false" customHeight="false" outlineLevel="0" collapsed="false">
      <c r="A1439" s="593" t="n">
        <v>3330</v>
      </c>
      <c r="B1439" s="594" t="s">
        <v>7127</v>
      </c>
    </row>
    <row r="1440" customFormat="false" ht="15" hidden="false" customHeight="false" outlineLevel="0" collapsed="false">
      <c r="A1440" s="277" t="s">
        <v>618</v>
      </c>
      <c r="B1440" s="106" t="s">
        <v>7128</v>
      </c>
    </row>
    <row r="1441" customFormat="false" ht="15" hidden="false" customHeight="false" outlineLevel="0" collapsed="false">
      <c r="A1441" s="277" t="s">
        <v>4616</v>
      </c>
      <c r="B1441" s="106" t="s">
        <v>5447</v>
      </c>
    </row>
    <row r="1442" customFormat="false" ht="15" hidden="false" customHeight="false" outlineLevel="0" collapsed="false">
      <c r="A1442" s="277" t="s">
        <v>4618</v>
      </c>
      <c r="B1442" s="106" t="s">
        <v>7129</v>
      </c>
    </row>
    <row r="1443" customFormat="false" ht="15" hidden="false" customHeight="false" outlineLevel="0" collapsed="false">
      <c r="A1443" s="277" t="s">
        <v>4620</v>
      </c>
      <c r="B1443" s="106" t="s">
        <v>7130</v>
      </c>
    </row>
    <row r="1444" customFormat="false" ht="15" hidden="false" customHeight="false" outlineLevel="0" collapsed="false">
      <c r="A1444" s="277" t="s">
        <v>4622</v>
      </c>
      <c r="B1444" s="106" t="s">
        <v>7131</v>
      </c>
    </row>
    <row r="1445" customFormat="false" ht="15" hidden="false" customHeight="false" outlineLevel="0" collapsed="false">
      <c r="A1445" s="277" t="s">
        <v>1472</v>
      </c>
      <c r="B1445" s="106" t="s">
        <v>7132</v>
      </c>
    </row>
    <row r="1446" customFormat="false" ht="15" hidden="false" customHeight="false" outlineLevel="0" collapsed="false">
      <c r="A1446" s="277" t="s">
        <v>1467</v>
      </c>
      <c r="B1446" s="106" t="s">
        <v>7133</v>
      </c>
    </row>
    <row r="1447" customFormat="false" ht="15" hidden="false" customHeight="false" outlineLevel="0" collapsed="false">
      <c r="A1447" s="277" t="s">
        <v>4626</v>
      </c>
      <c r="B1447" s="106" t="s">
        <v>7134</v>
      </c>
    </row>
    <row r="1448" customFormat="false" ht="15" hidden="false" customHeight="false" outlineLevel="0" collapsed="false">
      <c r="A1448" s="277" t="s">
        <v>4628</v>
      </c>
      <c r="B1448" s="106" t="s">
        <v>7135</v>
      </c>
    </row>
    <row r="1449" customFormat="false" ht="15" hidden="false" customHeight="false" outlineLevel="0" collapsed="false">
      <c r="A1449" s="277" t="s">
        <v>1483</v>
      </c>
      <c r="B1449" s="106" t="s">
        <v>7136</v>
      </c>
    </row>
    <row r="1450" customFormat="false" ht="15" hidden="false" customHeight="false" outlineLevel="0" collapsed="false">
      <c r="A1450" s="277" t="s">
        <v>1477</v>
      </c>
      <c r="B1450" s="106" t="s">
        <v>7137</v>
      </c>
    </row>
    <row r="1451" customFormat="false" ht="15" hidden="false" customHeight="false" outlineLevel="0" collapsed="false">
      <c r="A1451" s="277" t="s">
        <v>7138</v>
      </c>
      <c r="B1451" s="106" t="s">
        <v>7139</v>
      </c>
    </row>
    <row r="1452" customFormat="false" ht="15" hidden="false" customHeight="false" outlineLevel="0" collapsed="false">
      <c r="A1452" s="277" t="s">
        <v>7140</v>
      </c>
      <c r="B1452" s="106" t="s">
        <v>7141</v>
      </c>
    </row>
    <row r="1453" customFormat="false" ht="15" hidden="false" customHeight="false" outlineLevel="0" collapsed="false">
      <c r="A1453" s="277" t="s">
        <v>1426</v>
      </c>
      <c r="B1453" s="106" t="s">
        <v>7142</v>
      </c>
    </row>
    <row r="1454" customFormat="false" ht="15" hidden="false" customHeight="false" outlineLevel="0" collapsed="false">
      <c r="A1454" s="277" t="s">
        <v>1428</v>
      </c>
      <c r="B1454" s="106" t="s">
        <v>7143</v>
      </c>
    </row>
    <row r="1455" customFormat="false" ht="15" hidden="false" customHeight="false" outlineLevel="0" collapsed="false">
      <c r="A1455" s="277" t="s">
        <v>7144</v>
      </c>
      <c r="B1455" s="106" t="s">
        <v>7145</v>
      </c>
    </row>
    <row r="1456" customFormat="false" ht="15" hidden="false" customHeight="false" outlineLevel="0" collapsed="false">
      <c r="A1456" s="277" t="s">
        <v>7146</v>
      </c>
      <c r="B1456" s="106" t="s">
        <v>7147</v>
      </c>
    </row>
    <row r="1457" customFormat="false" ht="15" hidden="false" customHeight="false" outlineLevel="0" collapsed="false">
      <c r="A1457" s="277" t="s">
        <v>7148</v>
      </c>
      <c r="B1457" s="106" t="s">
        <v>7149</v>
      </c>
    </row>
    <row r="1458" customFormat="false" ht="15" hidden="false" customHeight="false" outlineLevel="0" collapsed="false">
      <c r="A1458" s="277" t="s">
        <v>7150</v>
      </c>
      <c r="B1458" s="106" t="s">
        <v>7151</v>
      </c>
    </row>
    <row r="1459" customFormat="false" ht="15" hidden="false" customHeight="false" outlineLevel="0" collapsed="false">
      <c r="A1459" s="277" t="s">
        <v>1122</v>
      </c>
      <c r="B1459" s="106" t="s">
        <v>7152</v>
      </c>
    </row>
    <row r="1460" customFormat="false" ht="15" hidden="false" customHeight="false" outlineLevel="0" collapsed="false">
      <c r="A1460" s="277" t="s">
        <v>7153</v>
      </c>
      <c r="B1460" s="106" t="s">
        <v>7154</v>
      </c>
    </row>
    <row r="1461" customFormat="false" ht="15" hidden="false" customHeight="false" outlineLevel="0" collapsed="false">
      <c r="A1461" s="277" t="s">
        <v>7155</v>
      </c>
      <c r="B1461" s="106" t="s">
        <v>7156</v>
      </c>
    </row>
    <row r="1462" customFormat="false" ht="15" hidden="false" customHeight="false" outlineLevel="0" collapsed="false">
      <c r="A1462" s="277" t="s">
        <v>2814</v>
      </c>
      <c r="B1462" s="106" t="s">
        <v>7089</v>
      </c>
    </row>
    <row r="1463" customFormat="false" ht="15" hidden="false" customHeight="false" outlineLevel="0" collapsed="false">
      <c r="A1463" s="277" t="s">
        <v>2815</v>
      </c>
      <c r="B1463" s="106" t="s">
        <v>7090</v>
      </c>
    </row>
    <row r="1464" customFormat="false" ht="15" hidden="false" customHeight="false" outlineLevel="0" collapsed="false">
      <c r="A1464" s="277" t="s">
        <v>2816</v>
      </c>
      <c r="B1464" s="106" t="s">
        <v>7091</v>
      </c>
    </row>
    <row r="1465" customFormat="false" ht="15" hidden="false" customHeight="false" outlineLevel="0" collapsed="false">
      <c r="A1465" s="277" t="s">
        <v>7157</v>
      </c>
      <c r="B1465" s="106" t="s">
        <v>7158</v>
      </c>
    </row>
    <row r="1466" customFormat="false" ht="15" hidden="false" customHeight="false" outlineLevel="0" collapsed="false">
      <c r="A1466" s="277" t="s">
        <v>7159</v>
      </c>
      <c r="B1466" s="106" t="s">
        <v>7160</v>
      </c>
    </row>
    <row r="1467" customFormat="false" ht="15" hidden="false" customHeight="false" outlineLevel="0" collapsed="false">
      <c r="A1467" s="277" t="s">
        <v>1071</v>
      </c>
      <c r="B1467" s="106" t="s">
        <v>7161</v>
      </c>
    </row>
    <row r="1468" customFormat="false" ht="15" hidden="false" customHeight="false" outlineLevel="0" collapsed="false">
      <c r="A1468" s="277" t="s">
        <v>3073</v>
      </c>
      <c r="B1468" s="106" t="s">
        <v>7092</v>
      </c>
    </row>
    <row r="1469" customFormat="false" ht="15" hidden="false" customHeight="false" outlineLevel="0" collapsed="false">
      <c r="A1469" s="277" t="s">
        <v>7162</v>
      </c>
      <c r="B1469" s="106" t="s">
        <v>7163</v>
      </c>
    </row>
    <row r="1470" customFormat="false" ht="15" hidden="false" customHeight="false" outlineLevel="0" collapsed="false">
      <c r="A1470" s="277" t="s">
        <v>5041</v>
      </c>
      <c r="B1470" s="106" t="s">
        <v>7163</v>
      </c>
    </row>
    <row r="1471" customFormat="false" ht="15" hidden="false" customHeight="false" outlineLevel="0" collapsed="false">
      <c r="A1471" s="277" t="s">
        <v>5043</v>
      </c>
      <c r="B1471" s="106" t="s">
        <v>7164</v>
      </c>
    </row>
    <row r="1472" customFormat="false" ht="15" hidden="false" customHeight="false" outlineLevel="0" collapsed="false">
      <c r="A1472" s="277" t="s">
        <v>5045</v>
      </c>
      <c r="B1472" s="106" t="s">
        <v>7165</v>
      </c>
    </row>
    <row r="1473" customFormat="false" ht="15" hidden="false" customHeight="false" outlineLevel="0" collapsed="false">
      <c r="A1473" s="277" t="s">
        <v>5047</v>
      </c>
      <c r="B1473" s="106" t="s">
        <v>7166</v>
      </c>
    </row>
    <row r="1474" customFormat="false" ht="15" hidden="false" customHeight="false" outlineLevel="0" collapsed="false">
      <c r="A1474" s="277" t="s">
        <v>7167</v>
      </c>
      <c r="B1474" s="106" t="s">
        <v>7168</v>
      </c>
    </row>
    <row r="1475" customFormat="false" ht="15" hidden="false" customHeight="false" outlineLevel="0" collapsed="false">
      <c r="A1475" s="277" t="s">
        <v>7169</v>
      </c>
      <c r="B1475" s="106" t="s">
        <v>7170</v>
      </c>
    </row>
    <row r="1476" customFormat="false" ht="15" hidden="false" customHeight="false" outlineLevel="0" collapsed="false">
      <c r="A1476" s="277" t="s">
        <v>7171</v>
      </c>
      <c r="B1476" s="106" t="s">
        <v>7172</v>
      </c>
    </row>
    <row r="1477" customFormat="false" ht="15" hidden="false" customHeight="false" outlineLevel="0" collapsed="false">
      <c r="A1477" s="277" t="s">
        <v>7173</v>
      </c>
      <c r="B1477" s="106" t="s">
        <v>7174</v>
      </c>
    </row>
    <row r="1478" customFormat="false" ht="15" hidden="false" customHeight="false" outlineLevel="0" collapsed="false">
      <c r="A1478" s="277" t="s">
        <v>7175</v>
      </c>
      <c r="B1478" s="106" t="s">
        <v>7176</v>
      </c>
    </row>
    <row r="1479" customFormat="false" ht="15" hidden="false" customHeight="false" outlineLevel="0" collapsed="false">
      <c r="A1479" s="277" t="s">
        <v>7177</v>
      </c>
      <c r="B1479" s="106" t="s">
        <v>7178</v>
      </c>
    </row>
    <row r="1480" customFormat="false" ht="15" hidden="false" customHeight="false" outlineLevel="0" collapsed="false">
      <c r="A1480" s="277" t="s">
        <v>5049</v>
      </c>
      <c r="B1480" s="106" t="s">
        <v>7179</v>
      </c>
    </row>
    <row r="1481" customFormat="false" ht="15" hidden="false" customHeight="false" outlineLevel="0" collapsed="false">
      <c r="A1481" s="277" t="s">
        <v>1372</v>
      </c>
      <c r="B1481" s="106" t="s">
        <v>7180</v>
      </c>
    </row>
    <row r="1482" customFormat="false" ht="15" hidden="false" customHeight="false" outlineLevel="0" collapsed="false">
      <c r="A1482" s="277" t="s">
        <v>5052</v>
      </c>
      <c r="B1482" s="106" t="s">
        <v>7181</v>
      </c>
    </row>
    <row r="1483" customFormat="false" ht="15" hidden="false" customHeight="false" outlineLevel="0" collapsed="false">
      <c r="A1483" s="277" t="s">
        <v>2053</v>
      </c>
      <c r="B1483" s="106" t="s">
        <v>7182</v>
      </c>
    </row>
    <row r="1484" customFormat="false" ht="15" hidden="false" customHeight="false" outlineLevel="0" collapsed="false">
      <c r="A1484" s="277" t="s">
        <v>5055</v>
      </c>
      <c r="B1484" s="106" t="s">
        <v>7183</v>
      </c>
    </row>
    <row r="1485" customFormat="false" ht="15" hidden="false" customHeight="false" outlineLevel="0" collapsed="false">
      <c r="A1485" s="277" t="s">
        <v>5057</v>
      </c>
      <c r="B1485" s="106" t="s">
        <v>7184</v>
      </c>
    </row>
    <row r="1486" customFormat="false" ht="15" hidden="false" customHeight="false" outlineLevel="0" collapsed="false">
      <c r="A1486" s="277" t="s">
        <v>5059</v>
      </c>
      <c r="B1486" s="106" t="s">
        <v>7185</v>
      </c>
    </row>
    <row r="1487" customFormat="false" ht="15" hidden="false" customHeight="false" outlineLevel="0" collapsed="false">
      <c r="A1487" s="277" t="s">
        <v>5061</v>
      </c>
      <c r="B1487" s="106" t="s">
        <v>7186</v>
      </c>
    </row>
    <row r="1488" customFormat="false" ht="15" hidden="false" customHeight="false" outlineLevel="0" collapsed="false">
      <c r="A1488" s="277" t="s">
        <v>5063</v>
      </c>
      <c r="B1488" s="106" t="s">
        <v>7187</v>
      </c>
    </row>
    <row r="1489" customFormat="false" ht="15" hidden="false" customHeight="false" outlineLevel="0" collapsed="false">
      <c r="A1489" s="277" t="s">
        <v>5065</v>
      </c>
      <c r="B1489" s="106" t="s">
        <v>7188</v>
      </c>
    </row>
    <row r="1490" customFormat="false" ht="15" hidden="false" customHeight="false" outlineLevel="0" collapsed="false">
      <c r="A1490" s="277" t="s">
        <v>724</v>
      </c>
      <c r="B1490" s="106" t="s">
        <v>7189</v>
      </c>
    </row>
    <row r="1491" customFormat="false" ht="15" hidden="false" customHeight="false" outlineLevel="0" collapsed="false">
      <c r="A1491" s="277" t="s">
        <v>726</v>
      </c>
      <c r="B1491" s="106" t="s">
        <v>7190</v>
      </c>
    </row>
    <row r="1492" customFormat="false" ht="15" hidden="false" customHeight="false" outlineLevel="0" collapsed="false">
      <c r="A1492" s="277" t="s">
        <v>728</v>
      </c>
      <c r="B1492" s="106" t="s">
        <v>7191</v>
      </c>
    </row>
    <row r="1493" customFormat="false" ht="15" hidden="false" customHeight="false" outlineLevel="0" collapsed="false">
      <c r="A1493" s="277" t="s">
        <v>730</v>
      </c>
      <c r="B1493" s="106" t="s">
        <v>7192</v>
      </c>
    </row>
    <row r="1494" customFormat="false" ht="15" hidden="false" customHeight="false" outlineLevel="0" collapsed="false">
      <c r="A1494" s="277" t="s">
        <v>7193</v>
      </c>
      <c r="B1494" s="106" t="s">
        <v>7194</v>
      </c>
    </row>
    <row r="1495" customFormat="false" ht="15" hidden="false" customHeight="false" outlineLevel="0" collapsed="false">
      <c r="A1495" s="277" t="s">
        <v>754</v>
      </c>
      <c r="B1495" s="106" t="s">
        <v>7195</v>
      </c>
    </row>
    <row r="1496" customFormat="false" ht="15" hidden="false" customHeight="false" outlineLevel="0" collapsed="false">
      <c r="A1496" s="277" t="s">
        <v>7196</v>
      </c>
      <c r="B1496" s="106" t="s">
        <v>7197</v>
      </c>
    </row>
    <row r="1497" customFormat="false" ht="15" hidden="false" customHeight="false" outlineLevel="0" collapsed="false">
      <c r="A1497" s="277" t="s">
        <v>7198</v>
      </c>
      <c r="B1497" s="106" t="s">
        <v>6098</v>
      </c>
    </row>
    <row r="1498" customFormat="false" ht="15" hidden="false" customHeight="false" outlineLevel="0" collapsed="false">
      <c r="A1498" s="277" t="s">
        <v>7199</v>
      </c>
      <c r="B1498" s="106" t="s">
        <v>7200</v>
      </c>
    </row>
    <row r="1499" customFormat="false" ht="15" hidden="false" customHeight="false" outlineLevel="0" collapsed="false">
      <c r="A1499" s="277" t="s">
        <v>7201</v>
      </c>
      <c r="B1499" s="106" t="s">
        <v>7202</v>
      </c>
    </row>
    <row r="1500" customFormat="false" ht="15" hidden="false" customHeight="false" outlineLevel="0" collapsed="false">
      <c r="A1500" s="277" t="s">
        <v>5067</v>
      </c>
      <c r="B1500" s="106" t="s">
        <v>7203</v>
      </c>
    </row>
    <row r="1501" customFormat="false" ht="15" hidden="false" customHeight="false" outlineLevel="0" collapsed="false">
      <c r="A1501" s="277" t="s">
        <v>5069</v>
      </c>
      <c r="B1501" s="106" t="s">
        <v>7204</v>
      </c>
    </row>
    <row r="1502" customFormat="false" ht="15" hidden="false" customHeight="false" outlineLevel="0" collapsed="false">
      <c r="A1502" s="277" t="s">
        <v>5071</v>
      </c>
      <c r="B1502" s="106" t="s">
        <v>7205</v>
      </c>
    </row>
    <row r="1503" customFormat="false" ht="15" hidden="false" customHeight="false" outlineLevel="0" collapsed="false">
      <c r="A1503" s="277" t="s">
        <v>5073</v>
      </c>
      <c r="B1503" s="106" t="s">
        <v>7206</v>
      </c>
    </row>
    <row r="1504" customFormat="false" ht="15" hidden="false" customHeight="false" outlineLevel="0" collapsed="false">
      <c r="A1504" s="277" t="s">
        <v>5075</v>
      </c>
      <c r="B1504" s="106" t="s">
        <v>7207</v>
      </c>
    </row>
    <row r="1505" customFormat="false" ht="15" hidden="false" customHeight="false" outlineLevel="0" collapsed="false">
      <c r="A1505" s="277" t="s">
        <v>7208</v>
      </c>
      <c r="B1505" s="106" t="s">
        <v>7209</v>
      </c>
    </row>
    <row r="1506" customFormat="false" ht="15" hidden="false" customHeight="false" outlineLevel="0" collapsed="false">
      <c r="A1506" s="277" t="s">
        <v>7210</v>
      </c>
      <c r="B1506" s="106" t="s">
        <v>7211</v>
      </c>
    </row>
    <row r="1507" customFormat="false" ht="15" hidden="false" customHeight="false" outlineLevel="0" collapsed="false">
      <c r="A1507" s="277" t="s">
        <v>7212</v>
      </c>
      <c r="B1507" s="106" t="s">
        <v>7213</v>
      </c>
    </row>
    <row r="1508" customFormat="false" ht="15" hidden="false" customHeight="false" outlineLevel="0" collapsed="false">
      <c r="A1508" s="277" t="s">
        <v>7214</v>
      </c>
      <c r="B1508" s="106" t="s">
        <v>7215</v>
      </c>
    </row>
    <row r="1509" customFormat="false" ht="15" hidden="false" customHeight="false" outlineLevel="0" collapsed="false">
      <c r="A1509" s="277" t="s">
        <v>7216</v>
      </c>
      <c r="B1509" s="106" t="s">
        <v>7217</v>
      </c>
    </row>
    <row r="1510" customFormat="false" ht="15" hidden="false" customHeight="false" outlineLevel="0" collapsed="false">
      <c r="A1510" s="277" t="s">
        <v>7218</v>
      </c>
      <c r="B1510" s="106" t="s">
        <v>7219</v>
      </c>
    </row>
    <row r="1511" customFormat="false" ht="15" hidden="false" customHeight="false" outlineLevel="0" collapsed="false">
      <c r="A1511" s="277" t="s">
        <v>7220</v>
      </c>
      <c r="B1511" s="106" t="s">
        <v>7221</v>
      </c>
    </row>
    <row r="1512" customFormat="false" ht="15" hidden="false" customHeight="false" outlineLevel="0" collapsed="false">
      <c r="A1512" s="277" t="s">
        <v>7222</v>
      </c>
      <c r="B1512" s="106" t="s">
        <v>7223</v>
      </c>
    </row>
    <row r="1513" customFormat="false" ht="15" hidden="false" customHeight="false" outlineLevel="0" collapsed="false">
      <c r="A1513" s="277" t="s">
        <v>7224</v>
      </c>
      <c r="B1513" s="106" t="s">
        <v>7225</v>
      </c>
    </row>
    <row r="1514" customFormat="false" ht="15" hidden="false" customHeight="false" outlineLevel="0" collapsed="false">
      <c r="A1514" s="277" t="s">
        <v>7226</v>
      </c>
      <c r="B1514" s="106" t="s">
        <v>7227</v>
      </c>
    </row>
    <row r="1515" customFormat="false" ht="15" hidden="false" customHeight="false" outlineLevel="0" collapsed="false">
      <c r="A1515" s="277" t="s">
        <v>7228</v>
      </c>
      <c r="B1515" s="106" t="s">
        <v>7229</v>
      </c>
    </row>
    <row r="1516" customFormat="false" ht="15" hidden="false" customHeight="false" outlineLevel="0" collapsed="false">
      <c r="A1516" s="277" t="s">
        <v>7230</v>
      </c>
      <c r="B1516" s="106" t="s">
        <v>7231</v>
      </c>
    </row>
    <row r="1517" customFormat="false" ht="15" hidden="false" customHeight="false" outlineLevel="0" collapsed="false">
      <c r="A1517" s="277" t="s">
        <v>7232</v>
      </c>
      <c r="B1517" s="106" t="s">
        <v>7217</v>
      </c>
    </row>
    <row r="1518" customFormat="false" ht="15" hidden="false" customHeight="false" outlineLevel="0" collapsed="false">
      <c r="A1518" s="277" t="s">
        <v>7233</v>
      </c>
      <c r="B1518" s="106" t="s">
        <v>7219</v>
      </c>
    </row>
    <row r="1519" customFormat="false" ht="15" hidden="false" customHeight="false" outlineLevel="0" collapsed="false">
      <c r="A1519" s="277" t="s">
        <v>7234</v>
      </c>
      <c r="B1519" s="106" t="s">
        <v>7235</v>
      </c>
    </row>
    <row r="1520" customFormat="false" ht="15" hidden="false" customHeight="false" outlineLevel="0" collapsed="false">
      <c r="A1520" s="277" t="s">
        <v>7236</v>
      </c>
      <c r="B1520" s="106" t="s">
        <v>7237</v>
      </c>
    </row>
    <row r="1521" customFormat="false" ht="15" hidden="false" customHeight="false" outlineLevel="0" collapsed="false">
      <c r="A1521" s="277" t="s">
        <v>7238</v>
      </c>
      <c r="B1521" s="106" t="s">
        <v>7239</v>
      </c>
    </row>
    <row r="1522" customFormat="false" ht="15" hidden="false" customHeight="false" outlineLevel="0" collapsed="false">
      <c r="A1522" s="277" t="s">
        <v>7240</v>
      </c>
      <c r="B1522" s="106" t="s">
        <v>7241</v>
      </c>
    </row>
    <row r="1523" customFormat="false" ht="15" hidden="false" customHeight="false" outlineLevel="0" collapsed="false">
      <c r="A1523" s="277" t="s">
        <v>7242</v>
      </c>
      <c r="B1523" s="106" t="s">
        <v>7243</v>
      </c>
    </row>
    <row r="1524" customFormat="false" ht="15" hidden="false" customHeight="false" outlineLevel="0" collapsed="false">
      <c r="A1524" s="277" t="s">
        <v>3138</v>
      </c>
      <c r="B1524" s="106" t="s">
        <v>7244</v>
      </c>
    </row>
    <row r="1525" customFormat="false" ht="15" hidden="false" customHeight="false" outlineLevel="0" collapsed="false">
      <c r="A1525" s="277" t="s">
        <v>7245</v>
      </c>
      <c r="B1525" s="106" t="s">
        <v>7246</v>
      </c>
    </row>
    <row r="1526" customFormat="false" ht="15" hidden="false" customHeight="false" outlineLevel="0" collapsed="false">
      <c r="A1526" s="277" t="s">
        <v>466</v>
      </c>
      <c r="B1526" s="106" t="s">
        <v>7247</v>
      </c>
    </row>
    <row r="1527" customFormat="false" ht="15" hidden="false" customHeight="false" outlineLevel="0" collapsed="false">
      <c r="A1527" s="277" t="s">
        <v>7248</v>
      </c>
      <c r="B1527" s="106" t="s">
        <v>7249</v>
      </c>
    </row>
    <row r="1528" customFormat="false" ht="15" hidden="false" customHeight="false" outlineLevel="0" collapsed="false">
      <c r="A1528" s="277" t="s">
        <v>7250</v>
      </c>
      <c r="B1528" s="106" t="s">
        <v>7039</v>
      </c>
    </row>
    <row r="1529" customFormat="false" ht="15" hidden="false" customHeight="false" outlineLevel="0" collapsed="false">
      <c r="A1529" s="277" t="s">
        <v>462</v>
      </c>
      <c r="B1529" s="106" t="s">
        <v>7251</v>
      </c>
    </row>
    <row r="1530" customFormat="false" ht="15" hidden="false" customHeight="false" outlineLevel="0" collapsed="false">
      <c r="A1530" s="277" t="s">
        <v>464</v>
      </c>
      <c r="B1530" s="106" t="s">
        <v>7252</v>
      </c>
    </row>
    <row r="1531" customFormat="false" ht="15" hidden="false" customHeight="false" outlineLevel="0" collapsed="false">
      <c r="A1531" s="277" t="s">
        <v>260</v>
      </c>
      <c r="B1531" s="106" t="s">
        <v>7253</v>
      </c>
    </row>
    <row r="1532" customFormat="false" ht="15" hidden="false" customHeight="false" outlineLevel="0" collapsed="false">
      <c r="A1532" s="277" t="s">
        <v>1343</v>
      </c>
      <c r="B1532" s="106" t="s">
        <v>6595</v>
      </c>
    </row>
    <row r="1533" customFormat="false" ht="15" hidden="false" customHeight="false" outlineLevel="0" collapsed="false">
      <c r="A1533" s="277" t="s">
        <v>1359</v>
      </c>
      <c r="B1533" s="106" t="s">
        <v>7254</v>
      </c>
    </row>
    <row r="1534" customFormat="false" ht="15" hidden="false" customHeight="false" outlineLevel="0" collapsed="false">
      <c r="A1534" s="277" t="s">
        <v>1350</v>
      </c>
      <c r="B1534" s="106" t="s">
        <v>6610</v>
      </c>
    </row>
    <row r="1535" customFormat="false" ht="15" hidden="false" customHeight="false" outlineLevel="0" collapsed="false">
      <c r="A1535" s="277" t="s">
        <v>1354</v>
      </c>
      <c r="B1535" s="106" t="s">
        <v>6596</v>
      </c>
    </row>
    <row r="1536" customFormat="false" ht="15" hidden="false" customHeight="false" outlineLevel="0" collapsed="false">
      <c r="A1536" s="277" t="s">
        <v>1357</v>
      </c>
      <c r="B1536" s="106" t="s">
        <v>6597</v>
      </c>
    </row>
    <row r="1537" customFormat="false" ht="15" hidden="false" customHeight="false" outlineLevel="0" collapsed="false">
      <c r="A1537" s="277" t="s">
        <v>1367</v>
      </c>
      <c r="B1537" s="106" t="s">
        <v>6598</v>
      </c>
    </row>
    <row r="1538" customFormat="false" ht="15" hidden="false" customHeight="false" outlineLevel="0" collapsed="false">
      <c r="A1538" s="277" t="s">
        <v>1369</v>
      </c>
      <c r="B1538" s="106" t="s">
        <v>6599</v>
      </c>
    </row>
    <row r="1539" customFormat="false" ht="15" hidden="false" customHeight="false" outlineLevel="0" collapsed="false">
      <c r="A1539" s="277" t="s">
        <v>3876</v>
      </c>
      <c r="B1539" s="106" t="s">
        <v>6605</v>
      </c>
    </row>
    <row r="1540" customFormat="false" ht="15" hidden="false" customHeight="false" outlineLevel="0" collapsed="false">
      <c r="A1540" s="277" t="s">
        <v>7255</v>
      </c>
      <c r="B1540" s="106" t="s">
        <v>7256</v>
      </c>
    </row>
    <row r="1541" customFormat="false" ht="15" hidden="false" customHeight="false" outlineLevel="0" collapsed="false">
      <c r="A1541" s="277" t="s">
        <v>7257</v>
      </c>
      <c r="B1541" s="106" t="s">
        <v>6613</v>
      </c>
    </row>
    <row r="1542" customFormat="false" ht="15" hidden="false" customHeight="false" outlineLevel="0" collapsed="false">
      <c r="A1542" s="277" t="s">
        <v>7258</v>
      </c>
      <c r="B1542" s="106" t="s">
        <v>6606</v>
      </c>
    </row>
    <row r="1543" customFormat="false" ht="15" hidden="false" customHeight="false" outlineLevel="0" collapsed="false">
      <c r="A1543" s="277" t="s">
        <v>7259</v>
      </c>
      <c r="B1543" s="106" t="s">
        <v>6607</v>
      </c>
    </row>
    <row r="1544" customFormat="false" ht="15" hidden="false" customHeight="false" outlineLevel="0" collapsed="false">
      <c r="A1544" s="277" t="s">
        <v>7260</v>
      </c>
      <c r="B1544" s="106" t="s">
        <v>6608</v>
      </c>
    </row>
    <row r="1545" customFormat="false" ht="15" hidden="false" customHeight="false" outlineLevel="0" collapsed="false">
      <c r="A1545" s="277" t="s">
        <v>7261</v>
      </c>
      <c r="B1545" s="106" t="s">
        <v>6609</v>
      </c>
    </row>
    <row r="1546" customFormat="false" ht="15" hidden="false" customHeight="false" outlineLevel="0" collapsed="false">
      <c r="A1546" s="277" t="s">
        <v>7262</v>
      </c>
      <c r="B1546" s="106" t="s">
        <v>6600</v>
      </c>
    </row>
    <row r="1547" customFormat="false" ht="15" hidden="false" customHeight="false" outlineLevel="0" collapsed="false">
      <c r="A1547" s="277" t="s">
        <v>7263</v>
      </c>
      <c r="B1547" s="106" t="s">
        <v>7264</v>
      </c>
    </row>
    <row r="1548" customFormat="false" ht="15" hidden="false" customHeight="false" outlineLevel="0" collapsed="false">
      <c r="A1548" s="277" t="s">
        <v>7265</v>
      </c>
      <c r="B1548" s="106" t="s">
        <v>6612</v>
      </c>
    </row>
    <row r="1549" customFormat="false" ht="15" hidden="false" customHeight="false" outlineLevel="0" collapsed="false">
      <c r="A1549" s="277" t="s">
        <v>7266</v>
      </c>
      <c r="B1549" s="106" t="s">
        <v>6601</v>
      </c>
    </row>
    <row r="1550" customFormat="false" ht="15" hidden="false" customHeight="false" outlineLevel="0" collapsed="false">
      <c r="A1550" s="277" t="s">
        <v>7267</v>
      </c>
      <c r="B1550" s="106" t="s">
        <v>6602</v>
      </c>
    </row>
    <row r="1551" customFormat="false" ht="15" hidden="false" customHeight="false" outlineLevel="0" collapsed="false">
      <c r="A1551" s="277" t="s">
        <v>7268</v>
      </c>
      <c r="B1551" s="106" t="s">
        <v>6603</v>
      </c>
    </row>
    <row r="1552" customFormat="false" ht="15" hidden="false" customHeight="false" outlineLevel="0" collapsed="false">
      <c r="A1552" s="277" t="s">
        <v>7269</v>
      </c>
      <c r="B1552" s="106" t="s">
        <v>6604</v>
      </c>
    </row>
    <row r="1553" customFormat="false" ht="15" hidden="false" customHeight="false" outlineLevel="0" collapsed="false">
      <c r="A1553" s="277" t="s">
        <v>7270</v>
      </c>
      <c r="B1553" s="106" t="s">
        <v>7271</v>
      </c>
    </row>
    <row r="1554" customFormat="false" ht="15" hidden="false" customHeight="false" outlineLevel="0" collapsed="false">
      <c r="A1554" s="277" t="s">
        <v>7272</v>
      </c>
      <c r="B1554" s="106" t="s">
        <v>7273</v>
      </c>
    </row>
    <row r="1555" customFormat="false" ht="15" hidden="false" customHeight="false" outlineLevel="0" collapsed="false">
      <c r="A1555" s="277" t="s">
        <v>7274</v>
      </c>
      <c r="B1555" s="106" t="s">
        <v>7275</v>
      </c>
    </row>
    <row r="1556" customFormat="false" ht="15" hidden="false" customHeight="false" outlineLevel="0" collapsed="false">
      <c r="A1556" s="277" t="s">
        <v>7276</v>
      </c>
      <c r="B1556" s="106" t="s">
        <v>7277</v>
      </c>
    </row>
    <row r="1557" customFormat="false" ht="15" hidden="false" customHeight="false" outlineLevel="0" collapsed="false">
      <c r="A1557" s="277" t="s">
        <v>7278</v>
      </c>
      <c r="B1557" s="106" t="s">
        <v>7279</v>
      </c>
    </row>
    <row r="1558" customFormat="false" ht="15" hidden="false" customHeight="false" outlineLevel="0" collapsed="false">
      <c r="A1558" s="277" t="s">
        <v>7280</v>
      </c>
      <c r="B1558" s="106" t="s">
        <v>7281</v>
      </c>
    </row>
    <row r="1559" customFormat="false" ht="15" hidden="false" customHeight="false" outlineLevel="0" collapsed="false">
      <c r="A1559" s="277" t="s">
        <v>2126</v>
      </c>
      <c r="B1559" s="106" t="s">
        <v>7282</v>
      </c>
    </row>
    <row r="1560" customFormat="false" ht="15" hidden="false" customHeight="false" outlineLevel="0" collapsed="false">
      <c r="A1560" s="277" t="s">
        <v>2062</v>
      </c>
      <c r="B1560" s="106" t="s">
        <v>7283</v>
      </c>
    </row>
    <row r="1561" customFormat="false" ht="15" hidden="false" customHeight="false" outlineLevel="0" collapsed="false">
      <c r="A1561" s="277" t="s">
        <v>2073</v>
      </c>
      <c r="B1561" s="106" t="s">
        <v>7284</v>
      </c>
    </row>
    <row r="1562" customFormat="false" ht="15" hidden="false" customHeight="false" outlineLevel="0" collapsed="false">
      <c r="A1562" s="277" t="s">
        <v>2173</v>
      </c>
      <c r="B1562" s="106" t="s">
        <v>7285</v>
      </c>
    </row>
    <row r="1563" customFormat="false" ht="15" hidden="false" customHeight="false" outlineLevel="0" collapsed="false">
      <c r="A1563" s="277" t="s">
        <v>7286</v>
      </c>
      <c r="B1563" s="106" t="s">
        <v>7287</v>
      </c>
    </row>
    <row r="1564" customFormat="false" ht="15" hidden="false" customHeight="false" outlineLevel="0" collapsed="false">
      <c r="A1564" s="277" t="s">
        <v>7288</v>
      </c>
      <c r="B1564" s="106" t="s">
        <v>7289</v>
      </c>
    </row>
    <row r="1565" customFormat="false" ht="15" hidden="false" customHeight="false" outlineLevel="0" collapsed="false">
      <c r="A1565" s="277" t="s">
        <v>7290</v>
      </c>
      <c r="B1565" s="106" t="s">
        <v>7291</v>
      </c>
    </row>
    <row r="1566" customFormat="false" ht="15" hidden="false" customHeight="false" outlineLevel="0" collapsed="false">
      <c r="A1566" s="277" t="s">
        <v>7292</v>
      </c>
      <c r="B1566" s="106" t="s">
        <v>7293</v>
      </c>
    </row>
    <row r="1567" customFormat="false" ht="15" hidden="false" customHeight="false" outlineLevel="0" collapsed="false">
      <c r="A1567" s="277" t="s">
        <v>7294</v>
      </c>
      <c r="B1567" s="106" t="s">
        <v>7295</v>
      </c>
    </row>
    <row r="1568" customFormat="false" ht="15" hidden="false" customHeight="false" outlineLevel="0" collapsed="false">
      <c r="A1568" s="277" t="s">
        <v>2064</v>
      </c>
      <c r="B1568" s="106" t="s">
        <v>7296</v>
      </c>
    </row>
    <row r="1569" customFormat="false" ht="15" hidden="false" customHeight="false" outlineLevel="0" collapsed="false">
      <c r="A1569" s="277" t="s">
        <v>2074</v>
      </c>
      <c r="B1569" s="106" t="s">
        <v>7297</v>
      </c>
    </row>
    <row r="1570" customFormat="false" ht="15" hidden="false" customHeight="false" outlineLevel="0" collapsed="false">
      <c r="A1570" s="277" t="s">
        <v>7298</v>
      </c>
      <c r="B1570" s="106" t="s">
        <v>7299</v>
      </c>
    </row>
    <row r="1571" customFormat="false" ht="15" hidden="false" customHeight="false" outlineLevel="0" collapsed="false">
      <c r="A1571" s="277" t="s">
        <v>7300</v>
      </c>
      <c r="B1571" s="106" t="s">
        <v>7301</v>
      </c>
    </row>
    <row r="1572" customFormat="false" ht="15" hidden="false" customHeight="false" outlineLevel="0" collapsed="false">
      <c r="A1572" s="277" t="s">
        <v>7302</v>
      </c>
      <c r="B1572" s="106" t="s">
        <v>7303</v>
      </c>
    </row>
    <row r="1573" customFormat="false" ht="15" hidden="false" customHeight="false" outlineLevel="0" collapsed="false">
      <c r="A1573" s="277" t="s">
        <v>7304</v>
      </c>
      <c r="B1573" s="106" t="s">
        <v>7305</v>
      </c>
    </row>
    <row r="1574" customFormat="false" ht="15" hidden="false" customHeight="false" outlineLevel="0" collapsed="false">
      <c r="A1574" s="277" t="s">
        <v>7306</v>
      </c>
      <c r="B1574" s="106" t="s">
        <v>7307</v>
      </c>
    </row>
    <row r="1575" customFormat="false" ht="15" hidden="false" customHeight="false" outlineLevel="0" collapsed="false">
      <c r="A1575" s="277" t="s">
        <v>7308</v>
      </c>
      <c r="B1575" s="106" t="s">
        <v>7309</v>
      </c>
    </row>
    <row r="1576" customFormat="false" ht="15" hidden="false" customHeight="false" outlineLevel="0" collapsed="false">
      <c r="A1576" s="277" t="s">
        <v>7310</v>
      </c>
      <c r="B1576" s="106" t="s">
        <v>7311</v>
      </c>
    </row>
    <row r="1577" customFormat="false" ht="15" hidden="false" customHeight="false" outlineLevel="0" collapsed="false">
      <c r="A1577" s="277" t="s">
        <v>7312</v>
      </c>
      <c r="B1577" s="106" t="s">
        <v>7313</v>
      </c>
    </row>
    <row r="1578" customFormat="false" ht="15" hidden="false" customHeight="false" outlineLevel="0" collapsed="false">
      <c r="A1578" s="277" t="s">
        <v>7314</v>
      </c>
      <c r="B1578" s="106" t="s">
        <v>7315</v>
      </c>
    </row>
    <row r="1579" customFormat="false" ht="15" hidden="false" customHeight="false" outlineLevel="0" collapsed="false">
      <c r="A1579" s="277" t="s">
        <v>7316</v>
      </c>
      <c r="B1579" s="106" t="s">
        <v>7317</v>
      </c>
    </row>
    <row r="1580" customFormat="false" ht="15" hidden="false" customHeight="false" outlineLevel="0" collapsed="false">
      <c r="A1580" s="277" t="s">
        <v>7318</v>
      </c>
      <c r="B1580" s="106" t="s">
        <v>7319</v>
      </c>
    </row>
    <row r="1581" customFormat="false" ht="15" hidden="false" customHeight="false" outlineLevel="0" collapsed="false">
      <c r="A1581" s="277" t="s">
        <v>7320</v>
      </c>
      <c r="B1581" s="106" t="s">
        <v>7321</v>
      </c>
    </row>
    <row r="1582" customFormat="false" ht="15" hidden="false" customHeight="false" outlineLevel="0" collapsed="false">
      <c r="A1582" s="277" t="s">
        <v>7322</v>
      </c>
      <c r="B1582" s="106" t="s">
        <v>7323</v>
      </c>
    </row>
    <row r="1583" customFormat="false" ht="15" hidden="false" customHeight="false" outlineLevel="0" collapsed="false">
      <c r="A1583" s="277" t="s">
        <v>7324</v>
      </c>
      <c r="B1583" s="106" t="s">
        <v>7325</v>
      </c>
    </row>
    <row r="1584" customFormat="false" ht="15" hidden="false" customHeight="false" outlineLevel="0" collapsed="false">
      <c r="A1584" s="277" t="s">
        <v>7326</v>
      </c>
      <c r="B1584" s="106" t="s">
        <v>7327</v>
      </c>
    </row>
    <row r="1585" customFormat="false" ht="15" hidden="false" customHeight="false" outlineLevel="0" collapsed="false">
      <c r="A1585" s="277" t="s">
        <v>7328</v>
      </c>
      <c r="B1585" s="106" t="s">
        <v>7329</v>
      </c>
    </row>
    <row r="1586" customFormat="false" ht="15" hidden="false" customHeight="false" outlineLevel="0" collapsed="false">
      <c r="A1586" s="277" t="s">
        <v>7330</v>
      </c>
      <c r="B1586" s="106" t="s">
        <v>7331</v>
      </c>
    </row>
    <row r="1587" customFormat="false" ht="15" hidden="false" customHeight="false" outlineLevel="0" collapsed="false">
      <c r="A1587" s="277" t="s">
        <v>775</v>
      </c>
      <c r="B1587" s="106" t="s">
        <v>7332</v>
      </c>
    </row>
    <row r="1588" customFormat="false" ht="15" hidden="false" customHeight="false" outlineLevel="0" collapsed="false">
      <c r="A1588" s="277" t="s">
        <v>767</v>
      </c>
      <c r="B1588" s="106" t="s">
        <v>7333</v>
      </c>
    </row>
    <row r="1589" customFormat="false" ht="15" hidden="false" customHeight="false" outlineLevel="0" collapsed="false">
      <c r="A1589" s="277" t="s">
        <v>7334</v>
      </c>
      <c r="B1589" s="106" t="s">
        <v>7335</v>
      </c>
    </row>
    <row r="1590" customFormat="false" ht="15" hidden="false" customHeight="false" outlineLevel="0" collapsed="false">
      <c r="A1590" s="277" t="s">
        <v>2095</v>
      </c>
      <c r="B1590" s="106" t="s">
        <v>7336</v>
      </c>
    </row>
    <row r="1591" customFormat="false" ht="15" hidden="false" customHeight="false" outlineLevel="0" collapsed="false">
      <c r="A1591" s="277" t="s">
        <v>2084</v>
      </c>
      <c r="B1591" s="106" t="s">
        <v>7337</v>
      </c>
    </row>
    <row r="1592" customFormat="false" ht="15" hidden="false" customHeight="false" outlineLevel="0" collapsed="false">
      <c r="A1592" s="277" t="s">
        <v>798</v>
      </c>
      <c r="B1592" s="106" t="s">
        <v>7338</v>
      </c>
    </row>
    <row r="1593" customFormat="false" ht="15" hidden="false" customHeight="false" outlineLevel="0" collapsed="false">
      <c r="A1593" s="277" t="s">
        <v>2139</v>
      </c>
      <c r="B1593" s="106" t="s">
        <v>7339</v>
      </c>
    </row>
    <row r="1594" customFormat="false" ht="15" hidden="false" customHeight="false" outlineLevel="0" collapsed="false">
      <c r="A1594" s="277" t="s">
        <v>2144</v>
      </c>
      <c r="B1594" s="106" t="s">
        <v>7340</v>
      </c>
    </row>
    <row r="1595" customFormat="false" ht="15" hidden="false" customHeight="false" outlineLevel="0" collapsed="false">
      <c r="A1595" s="277" t="s">
        <v>2146</v>
      </c>
      <c r="B1595" s="106" t="s">
        <v>7341</v>
      </c>
    </row>
    <row r="1596" customFormat="false" ht="15" hidden="false" customHeight="false" outlineLevel="0" collapsed="false">
      <c r="A1596" s="277" t="s">
        <v>2141</v>
      </c>
      <c r="B1596" s="106" t="s">
        <v>7342</v>
      </c>
    </row>
    <row r="1597" customFormat="false" ht="15" hidden="false" customHeight="false" outlineLevel="0" collapsed="false">
      <c r="A1597" s="277" t="s">
        <v>2150</v>
      </c>
      <c r="B1597" s="106" t="s">
        <v>7343</v>
      </c>
    </row>
    <row r="1598" customFormat="false" ht="15" hidden="false" customHeight="false" outlineLevel="0" collapsed="false">
      <c r="A1598" s="277" t="s">
        <v>2152</v>
      </c>
      <c r="B1598" s="106" t="s">
        <v>7344</v>
      </c>
    </row>
    <row r="1599" customFormat="false" ht="15" hidden="false" customHeight="false" outlineLevel="0" collapsed="false">
      <c r="A1599" s="277" t="s">
        <v>7345</v>
      </c>
      <c r="B1599" s="106" t="s">
        <v>7346</v>
      </c>
    </row>
    <row r="1600" customFormat="false" ht="15" hidden="false" customHeight="false" outlineLevel="0" collapsed="false">
      <c r="A1600" s="277" t="s">
        <v>2088</v>
      </c>
      <c r="B1600" s="106" t="s">
        <v>7347</v>
      </c>
    </row>
    <row r="1601" customFormat="false" ht="15" hidden="false" customHeight="false" outlineLevel="0" collapsed="false">
      <c r="A1601" s="277" t="s">
        <v>7348</v>
      </c>
      <c r="B1601" s="106" t="s">
        <v>7349</v>
      </c>
    </row>
    <row r="1602" customFormat="false" ht="15" hidden="false" customHeight="false" outlineLevel="0" collapsed="false">
      <c r="A1602" s="277" t="s">
        <v>7350</v>
      </c>
      <c r="B1602" s="106" t="s">
        <v>7351</v>
      </c>
    </row>
    <row r="1603" customFormat="false" ht="15" hidden="false" customHeight="false" outlineLevel="0" collapsed="false">
      <c r="A1603" s="277" t="s">
        <v>2091</v>
      </c>
      <c r="B1603" s="106" t="s">
        <v>7352</v>
      </c>
    </row>
    <row r="1604" customFormat="false" ht="15" hidden="false" customHeight="false" outlineLevel="0" collapsed="false">
      <c r="A1604" s="277" t="s">
        <v>7353</v>
      </c>
      <c r="B1604" s="106" t="s">
        <v>7354</v>
      </c>
    </row>
    <row r="1605" customFormat="false" ht="15" hidden="false" customHeight="false" outlineLevel="0" collapsed="false">
      <c r="A1605" s="277" t="s">
        <v>2105</v>
      </c>
      <c r="B1605" s="106" t="s">
        <v>7355</v>
      </c>
    </row>
    <row r="1606" customFormat="false" ht="15" hidden="false" customHeight="false" outlineLevel="0" collapsed="false">
      <c r="A1606" s="277" t="s">
        <v>2107</v>
      </c>
      <c r="B1606" s="106" t="s">
        <v>7356</v>
      </c>
    </row>
    <row r="1607" customFormat="false" ht="15" hidden="false" customHeight="false" outlineLevel="0" collapsed="false">
      <c r="A1607" s="277" t="s">
        <v>2099</v>
      </c>
      <c r="B1607" s="106" t="s">
        <v>7357</v>
      </c>
    </row>
    <row r="1608" customFormat="false" ht="15" hidden="false" customHeight="false" outlineLevel="0" collapsed="false">
      <c r="A1608" s="277" t="s">
        <v>7358</v>
      </c>
      <c r="B1608" s="106" t="s">
        <v>7359</v>
      </c>
    </row>
    <row r="1609" customFormat="false" ht="15" hidden="false" customHeight="false" outlineLevel="0" collapsed="false">
      <c r="A1609" s="277" t="s">
        <v>2066</v>
      </c>
      <c r="B1609" s="106" t="s">
        <v>7360</v>
      </c>
    </row>
    <row r="1610" customFormat="false" ht="15" hidden="false" customHeight="false" outlineLevel="0" collapsed="false">
      <c r="A1610" s="277" t="s">
        <v>7361</v>
      </c>
      <c r="B1610" s="106" t="s">
        <v>7362</v>
      </c>
    </row>
    <row r="1611" customFormat="false" ht="15" hidden="false" customHeight="false" outlineLevel="0" collapsed="false">
      <c r="A1611" s="277" t="s">
        <v>7363</v>
      </c>
      <c r="B1611" s="106" t="s">
        <v>7364</v>
      </c>
    </row>
    <row r="1612" customFormat="false" ht="15" hidden="false" customHeight="false" outlineLevel="0" collapsed="false">
      <c r="A1612" s="277" t="s">
        <v>2070</v>
      </c>
      <c r="B1612" s="106" t="s">
        <v>7365</v>
      </c>
    </row>
    <row r="1613" customFormat="false" ht="15" hidden="false" customHeight="false" outlineLevel="0" collapsed="false">
      <c r="A1613" s="277" t="s">
        <v>7366</v>
      </c>
      <c r="B1613" s="106" t="s">
        <v>7367</v>
      </c>
    </row>
    <row r="1614" customFormat="false" ht="15" hidden="false" customHeight="false" outlineLevel="0" collapsed="false">
      <c r="A1614" s="277" t="s">
        <v>2076</v>
      </c>
      <c r="B1614" s="106" t="s">
        <v>7368</v>
      </c>
    </row>
    <row r="1615" customFormat="false" ht="15" hidden="false" customHeight="false" outlineLevel="0" collapsed="false">
      <c r="A1615" s="277" t="s">
        <v>7369</v>
      </c>
      <c r="B1615" s="106" t="s">
        <v>7370</v>
      </c>
    </row>
    <row r="1616" customFormat="false" ht="15" hidden="false" customHeight="false" outlineLevel="0" collapsed="false">
      <c r="A1616" s="277" t="s">
        <v>7371</v>
      </c>
      <c r="B1616" s="106" t="s">
        <v>7372</v>
      </c>
    </row>
    <row r="1617" customFormat="false" ht="15" hidden="false" customHeight="false" outlineLevel="0" collapsed="false">
      <c r="A1617" s="277" t="s">
        <v>2080</v>
      </c>
      <c r="B1617" s="106" t="s">
        <v>7373</v>
      </c>
    </row>
    <row r="1618" customFormat="false" ht="15" hidden="false" customHeight="false" outlineLevel="0" collapsed="false">
      <c r="A1618" s="277" t="s">
        <v>7374</v>
      </c>
      <c r="B1618" s="106" t="s">
        <v>7375</v>
      </c>
    </row>
    <row r="1619" customFormat="false" ht="15" hidden="false" customHeight="false" outlineLevel="0" collapsed="false">
      <c r="A1619" s="277" t="s">
        <v>633</v>
      </c>
      <c r="B1619" s="106" t="s">
        <v>7376</v>
      </c>
    </row>
    <row r="1620" customFormat="false" ht="15" hidden="false" customHeight="false" outlineLevel="0" collapsed="false">
      <c r="A1620" s="277" t="s">
        <v>652</v>
      </c>
      <c r="B1620" s="106" t="s">
        <v>7377</v>
      </c>
    </row>
    <row r="1621" customFormat="false" ht="15" hidden="false" customHeight="false" outlineLevel="0" collapsed="false">
      <c r="A1621" s="277" t="s">
        <v>7378</v>
      </c>
      <c r="B1621" s="106" t="s">
        <v>7379</v>
      </c>
    </row>
    <row r="1622" customFormat="false" ht="15" hidden="false" customHeight="false" outlineLevel="0" collapsed="false">
      <c r="A1622" s="277" t="s">
        <v>738</v>
      </c>
      <c r="B1622" s="106" t="s">
        <v>7380</v>
      </c>
    </row>
    <row r="1623" customFormat="false" ht="15" hidden="false" customHeight="false" outlineLevel="0" collapsed="false">
      <c r="A1623" s="277" t="s">
        <v>756</v>
      </c>
      <c r="B1623" s="106" t="s">
        <v>7381</v>
      </c>
    </row>
    <row r="1624" customFormat="false" ht="15" hidden="false" customHeight="false" outlineLevel="0" collapsed="false">
      <c r="A1624" s="277" t="s">
        <v>661</v>
      </c>
      <c r="B1624" s="106" t="s">
        <v>7382</v>
      </c>
    </row>
    <row r="1625" customFormat="false" ht="15" hidden="false" customHeight="false" outlineLevel="0" collapsed="false">
      <c r="A1625" s="277" t="s">
        <v>672</v>
      </c>
      <c r="B1625" s="106" t="s">
        <v>7383</v>
      </c>
    </row>
    <row r="1626" customFormat="false" ht="15" hidden="false" customHeight="false" outlineLevel="0" collapsed="false">
      <c r="A1626" s="277" t="s">
        <v>7384</v>
      </c>
      <c r="B1626" s="106" t="s">
        <v>7385</v>
      </c>
    </row>
    <row r="1627" customFormat="false" ht="15" hidden="false" customHeight="false" outlineLevel="0" collapsed="false">
      <c r="A1627" s="277" t="s">
        <v>7386</v>
      </c>
      <c r="B1627" s="106" t="s">
        <v>7387</v>
      </c>
    </row>
    <row r="1628" customFormat="false" ht="15" hidden="false" customHeight="false" outlineLevel="0" collapsed="false">
      <c r="A1628" s="277" t="s">
        <v>784</v>
      </c>
      <c r="B1628" s="106" t="s">
        <v>7388</v>
      </c>
    </row>
    <row r="1629" customFormat="false" ht="15" hidden="false" customHeight="false" outlineLevel="0" collapsed="false">
      <c r="A1629" s="277" t="s">
        <v>7389</v>
      </c>
      <c r="B1629" s="106" t="s">
        <v>4211</v>
      </c>
    </row>
    <row r="1630" customFormat="false" ht="15" hidden="false" customHeight="false" outlineLevel="0" collapsed="false">
      <c r="A1630" s="277" t="n">
        <v>4197</v>
      </c>
      <c r="B1630" s="106" t="s">
        <v>4201</v>
      </c>
    </row>
    <row r="1631" customFormat="false" ht="15" hidden="false" customHeight="false" outlineLevel="0" collapsed="false">
      <c r="A1631" s="578" t="s">
        <v>1407</v>
      </c>
      <c r="B1631" s="583" t="s">
        <v>6776</v>
      </c>
    </row>
    <row r="1632" customFormat="false" ht="15" hidden="false" customHeight="false" outlineLevel="0" collapsed="false">
      <c r="A1632" s="578" t="s">
        <v>1412</v>
      </c>
      <c r="B1632" s="583" t="s">
        <v>7054</v>
      </c>
    </row>
    <row r="1633" customFormat="false" ht="15" hidden="false" customHeight="false" outlineLevel="0" collapsed="false">
      <c r="A1633" s="573" t="s">
        <v>834</v>
      </c>
      <c r="B1633" s="106" t="s">
        <v>6611</v>
      </c>
    </row>
    <row r="1634" customFormat="false" ht="15" hidden="false" customHeight="false" outlineLevel="0" collapsed="false">
      <c r="A1634" s="573" t="s">
        <v>7390</v>
      </c>
      <c r="B1634" s="106" t="s">
        <v>7391</v>
      </c>
    </row>
    <row r="1635" customFormat="false" ht="15" hidden="false" customHeight="false" outlineLevel="0" collapsed="false">
      <c r="A1635" s="573" t="s">
        <v>2538</v>
      </c>
      <c r="B1635" s="106" t="s">
        <v>7392</v>
      </c>
    </row>
    <row r="1636" customFormat="false" ht="15" hidden="false" customHeight="false" outlineLevel="0" collapsed="false">
      <c r="A1636" s="573" t="s">
        <v>1225</v>
      </c>
      <c r="B1636" s="106" t="s">
        <v>5813</v>
      </c>
    </row>
    <row r="1637" customFormat="false" ht="15" hidden="false" customHeight="false" outlineLevel="0" collapsed="false">
      <c r="A1637" s="578" t="s">
        <v>961</v>
      </c>
      <c r="B1637" s="577" t="s">
        <v>962</v>
      </c>
    </row>
    <row r="1638" customFormat="false" ht="15" hidden="false" customHeight="false" outlineLevel="0" collapsed="false">
      <c r="A1638" s="573" t="s">
        <v>700</v>
      </c>
      <c r="B1638" s="106" t="s">
        <v>7393</v>
      </c>
    </row>
    <row r="1639" customFormat="false" ht="15" hidden="false" customHeight="false" outlineLevel="0" collapsed="false">
      <c r="A1639" s="573" t="s">
        <v>702</v>
      </c>
      <c r="B1639" s="106" t="s">
        <v>6503</v>
      </c>
    </row>
    <row r="1640" customFormat="false" ht="15" hidden="false" customHeight="false" outlineLevel="0" collapsed="false">
      <c r="A1640" s="573" t="s">
        <v>7394</v>
      </c>
      <c r="B1640" s="106" t="s">
        <v>7395</v>
      </c>
    </row>
    <row r="1641" customFormat="false" ht="15" hidden="false" customHeight="false" outlineLevel="0" collapsed="false">
      <c r="A1641" s="573" t="s">
        <v>3775</v>
      </c>
      <c r="B1641" s="106" t="s">
        <v>6015</v>
      </c>
    </row>
    <row r="1642" customFormat="false" ht="15" hidden="false" customHeight="false" outlineLevel="0" collapsed="false">
      <c r="A1642" s="573" t="s">
        <v>7396</v>
      </c>
      <c r="B1642" s="106" t="s">
        <v>7397</v>
      </c>
    </row>
    <row r="1643" customFormat="false" ht="15" hidden="false" customHeight="false" outlineLevel="0" collapsed="false">
      <c r="A1643" s="578" t="s">
        <v>2854</v>
      </c>
      <c r="B1643" s="577" t="s">
        <v>7094</v>
      </c>
    </row>
    <row r="1644" customFormat="false" ht="15" hidden="false" customHeight="false" outlineLevel="0" collapsed="false">
      <c r="A1644" s="277" t="s">
        <v>7398</v>
      </c>
      <c r="B1644" s="106" t="s">
        <v>7399</v>
      </c>
    </row>
    <row r="1645" customFormat="false" ht="15" hidden="false" customHeight="false" outlineLevel="0" collapsed="false">
      <c r="A1645" s="573" t="s">
        <v>1389</v>
      </c>
      <c r="B1645" s="454" t="s">
        <v>7400</v>
      </c>
    </row>
    <row r="1646" customFormat="false" ht="15" hidden="false" customHeight="false" outlineLevel="0" collapsed="false">
      <c r="A1646" s="573" t="s">
        <v>7401</v>
      </c>
      <c r="B1646" s="454" t="s">
        <v>7402</v>
      </c>
    </row>
    <row r="1647" customFormat="false" ht="15" hidden="false" customHeight="false" outlineLevel="0" collapsed="false">
      <c r="A1647" s="573" t="s">
        <v>1939</v>
      </c>
      <c r="B1647" s="454" t="s">
        <v>7403</v>
      </c>
    </row>
    <row r="1648" customFormat="false" ht="15" hidden="false" customHeight="false" outlineLevel="0" collapsed="false">
      <c r="A1648" s="573" t="s">
        <v>3130</v>
      </c>
      <c r="B1648" s="454" t="s">
        <v>7404</v>
      </c>
    </row>
    <row r="1649" customFormat="false" ht="15" hidden="false" customHeight="false" outlineLevel="0" collapsed="false">
      <c r="A1649" s="573" t="s">
        <v>1552</v>
      </c>
      <c r="B1649" s="454" t="s">
        <v>7405</v>
      </c>
    </row>
    <row r="1650" customFormat="false" ht="15" hidden="false" customHeight="false" outlineLevel="0" collapsed="false">
      <c r="A1650" s="573" t="s">
        <v>1382</v>
      </c>
      <c r="B1650" s="454" t="s">
        <v>7406</v>
      </c>
    </row>
    <row r="1651" customFormat="false" ht="15" hidden="false" customHeight="false" outlineLevel="0" collapsed="false">
      <c r="A1651" s="573" t="s">
        <v>1716</v>
      </c>
      <c r="B1651" s="454" t="s">
        <v>7407</v>
      </c>
    </row>
    <row r="1652" customFormat="false" ht="15" hidden="false" customHeight="false" outlineLevel="0" collapsed="false">
      <c r="A1652" s="573" t="s">
        <v>1385</v>
      </c>
      <c r="B1652" s="454" t="s">
        <v>7408</v>
      </c>
    </row>
    <row r="1653" customFormat="false" ht="15" hidden="false" customHeight="false" outlineLevel="0" collapsed="false">
      <c r="A1653" s="573" t="s">
        <v>1387</v>
      </c>
      <c r="B1653" s="454" t="s">
        <v>7409</v>
      </c>
    </row>
    <row r="1654" customFormat="false" ht="15" hidden="false" customHeight="false" outlineLevel="0" collapsed="false">
      <c r="A1654" s="573" t="s">
        <v>1391</v>
      </c>
      <c r="B1654" s="454" t="s">
        <v>7410</v>
      </c>
    </row>
    <row r="1655" customFormat="false" ht="15" hidden="false" customHeight="false" outlineLevel="0" collapsed="false">
      <c r="A1655" s="573" t="s">
        <v>1393</v>
      </c>
      <c r="B1655" s="454" t="s">
        <v>7411</v>
      </c>
    </row>
    <row r="1656" customFormat="false" ht="15" hidden="false" customHeight="false" outlineLevel="0" collapsed="false">
      <c r="A1656" s="573" t="s">
        <v>1414</v>
      </c>
      <c r="B1656" s="454" t="s">
        <v>7412</v>
      </c>
    </row>
    <row r="1657" customFormat="false" ht="15" hidden="false" customHeight="false" outlineLevel="0" collapsed="false">
      <c r="A1657" s="573" t="s">
        <v>7413</v>
      </c>
      <c r="B1657" s="454" t="s">
        <v>7414</v>
      </c>
    </row>
    <row r="1658" customFormat="false" ht="15" hidden="false" customHeight="false" outlineLevel="0" collapsed="false">
      <c r="A1658" s="573" t="s">
        <v>2817</v>
      </c>
      <c r="B1658" s="454" t="s">
        <v>7095</v>
      </c>
    </row>
    <row r="1659" customFormat="false" ht="15" hidden="false" customHeight="false" outlineLevel="0" collapsed="false">
      <c r="A1659" s="573" t="s">
        <v>7415</v>
      </c>
      <c r="B1659" s="454" t="s">
        <v>7013</v>
      </c>
    </row>
    <row r="1660" customFormat="false" ht="15" hidden="false" customHeight="false" outlineLevel="0" collapsed="false">
      <c r="A1660" s="573" t="s">
        <v>7416</v>
      </c>
      <c r="B1660" s="454" t="s">
        <v>7417</v>
      </c>
    </row>
    <row r="1661" customFormat="false" ht="15" hidden="false" customHeight="false" outlineLevel="0" collapsed="false">
      <c r="A1661" s="573" t="s">
        <v>7418</v>
      </c>
      <c r="B1661" s="454" t="s">
        <v>7419</v>
      </c>
    </row>
    <row r="1662" customFormat="false" ht="15" hidden="false" customHeight="false" outlineLevel="0" collapsed="false">
      <c r="A1662" s="573" t="s">
        <v>7420</v>
      </c>
      <c r="B1662" s="454" t="s">
        <v>7421</v>
      </c>
    </row>
    <row r="1663" customFormat="false" ht="15" hidden="false" customHeight="false" outlineLevel="0" collapsed="false">
      <c r="A1663" s="573" t="s">
        <v>2111</v>
      </c>
      <c r="B1663" s="454" t="s">
        <v>7422</v>
      </c>
    </row>
    <row r="1664" customFormat="false" ht="15" hidden="false" customHeight="false" outlineLevel="0" collapsed="false">
      <c r="A1664" s="573" t="s">
        <v>7423</v>
      </c>
      <c r="B1664" s="454" t="s">
        <v>7424</v>
      </c>
    </row>
    <row r="1665" customFormat="false" ht="15" hidden="false" customHeight="false" outlineLevel="0" collapsed="false">
      <c r="A1665" s="573" t="s">
        <v>1283</v>
      </c>
      <c r="B1665" s="454" t="s">
        <v>7425</v>
      </c>
    </row>
    <row r="1666" customFormat="false" ht="15" hidden="false" customHeight="false" outlineLevel="0" collapsed="false">
      <c r="A1666" s="573" t="s">
        <v>1287</v>
      </c>
      <c r="B1666" s="454" t="s">
        <v>7426</v>
      </c>
    </row>
    <row r="1667" customFormat="false" ht="15" hidden="false" customHeight="false" outlineLevel="0" collapsed="false">
      <c r="A1667" s="573" t="s">
        <v>1291</v>
      </c>
      <c r="B1667" s="454" t="s">
        <v>7427</v>
      </c>
    </row>
    <row r="1668" customFormat="false" ht="15" hidden="false" customHeight="false" outlineLevel="0" collapsed="false">
      <c r="A1668" s="573" t="s">
        <v>1302</v>
      </c>
      <c r="B1668" s="454" t="s">
        <v>7428</v>
      </c>
    </row>
    <row r="1669" customFormat="false" ht="15" hidden="false" customHeight="false" outlineLevel="0" collapsed="false">
      <c r="A1669" s="573" t="s">
        <v>1335</v>
      </c>
      <c r="B1669" s="454" t="s">
        <v>7429</v>
      </c>
    </row>
    <row r="1670" customFormat="false" ht="15" hidden="false" customHeight="false" outlineLevel="0" collapsed="false">
      <c r="A1670" s="573" t="s">
        <v>1264</v>
      </c>
      <c r="B1670" s="454" t="s">
        <v>7430</v>
      </c>
    </row>
    <row r="1671" customFormat="false" ht="15" hidden="false" customHeight="false" outlineLevel="0" collapsed="false">
      <c r="A1671" s="573" t="s">
        <v>1339</v>
      </c>
      <c r="B1671" s="454" t="s">
        <v>7431</v>
      </c>
    </row>
    <row r="1672" customFormat="false" ht="15" hidden="false" customHeight="false" outlineLevel="0" collapsed="false">
      <c r="A1672" s="573" t="s">
        <v>1504</v>
      </c>
      <c r="B1672" s="454" t="s">
        <v>7432</v>
      </c>
    </row>
    <row r="1673" customFormat="false" ht="15" hidden="false" customHeight="false" outlineLevel="0" collapsed="false">
      <c r="A1673" s="573" t="s">
        <v>1507</v>
      </c>
      <c r="B1673" s="454" t="s">
        <v>7433</v>
      </c>
    </row>
    <row r="1674" customFormat="false" ht="15" hidden="false" customHeight="false" outlineLevel="0" collapsed="false">
      <c r="A1674" s="573" t="s">
        <v>1931</v>
      </c>
      <c r="B1674" s="454" t="s">
        <v>7434</v>
      </c>
    </row>
    <row r="1675" customFormat="false" ht="15" hidden="false" customHeight="false" outlineLevel="0" collapsed="false">
      <c r="A1675" s="573" t="s">
        <v>1935</v>
      </c>
      <c r="B1675" s="454" t="s">
        <v>7435</v>
      </c>
    </row>
    <row r="1676" customFormat="false" ht="15" hidden="false" customHeight="false" outlineLevel="0" collapsed="false">
      <c r="A1676" s="573" t="s">
        <v>7436</v>
      </c>
      <c r="B1676" s="454" t="s">
        <v>7437</v>
      </c>
    </row>
    <row r="1677" customFormat="false" ht="15" hidden="false" customHeight="false" outlineLevel="0" collapsed="false">
      <c r="A1677" s="573" t="s">
        <v>7438</v>
      </c>
      <c r="B1677" s="454" t="s">
        <v>7439</v>
      </c>
    </row>
    <row r="1678" customFormat="false" ht="15" hidden="false" customHeight="false" outlineLevel="0" collapsed="false">
      <c r="A1678" s="573" t="s">
        <v>1907</v>
      </c>
      <c r="B1678" s="454" t="s">
        <v>7440</v>
      </c>
    </row>
    <row r="1679" customFormat="false" ht="15" hidden="false" customHeight="false" outlineLevel="0" collapsed="false">
      <c r="A1679" s="573" t="s">
        <v>1909</v>
      </c>
      <c r="B1679" s="454" t="s">
        <v>7441</v>
      </c>
    </row>
    <row r="1680" customFormat="false" ht="15" hidden="false" customHeight="false" outlineLevel="0" collapsed="false">
      <c r="A1680" s="573" t="s">
        <v>1914</v>
      </c>
      <c r="B1680" s="454" t="s">
        <v>7442</v>
      </c>
    </row>
    <row r="1681" customFormat="false" ht="15" hidden="false" customHeight="false" outlineLevel="0" collapsed="false">
      <c r="A1681" s="573" t="s">
        <v>7443</v>
      </c>
      <c r="B1681" s="454" t="s">
        <v>7444</v>
      </c>
    </row>
    <row r="1682" customFormat="false" ht="15" hidden="false" customHeight="false" outlineLevel="0" collapsed="false">
      <c r="A1682" s="573" t="s">
        <v>1737</v>
      </c>
      <c r="B1682" s="454" t="s">
        <v>7445</v>
      </c>
    </row>
    <row r="1683" customFormat="false" ht="15" hidden="false" customHeight="false" outlineLevel="0" collapsed="false">
      <c r="A1683" s="573" t="s">
        <v>1516</v>
      </c>
      <c r="B1683" s="454" t="s">
        <v>7446</v>
      </c>
    </row>
    <row r="1684" customFormat="false" ht="15" hidden="false" customHeight="false" outlineLevel="0" collapsed="false">
      <c r="A1684" s="573" t="s">
        <v>2309</v>
      </c>
      <c r="B1684" s="454" t="s">
        <v>7447</v>
      </c>
    </row>
    <row r="1685" customFormat="false" ht="15" hidden="false" customHeight="false" outlineLevel="0" collapsed="false">
      <c r="A1685" s="573" t="s">
        <v>2339</v>
      </c>
      <c r="B1685" s="454" t="s">
        <v>7448</v>
      </c>
    </row>
    <row r="1686" customFormat="false" ht="15" hidden="false" customHeight="false" outlineLevel="0" collapsed="false">
      <c r="A1686" s="573" t="s">
        <v>2344</v>
      </c>
      <c r="B1686" s="454" t="s">
        <v>7449</v>
      </c>
    </row>
    <row r="1687" customFormat="false" ht="15" hidden="false" customHeight="false" outlineLevel="0" collapsed="false">
      <c r="A1687" s="573" t="s">
        <v>2350</v>
      </c>
      <c r="B1687" s="454" t="s">
        <v>7450</v>
      </c>
    </row>
    <row r="1688" customFormat="false" ht="15" hidden="false" customHeight="false" outlineLevel="0" collapsed="false">
      <c r="A1688" s="573" t="s">
        <v>2358</v>
      </c>
      <c r="B1688" s="454" t="s">
        <v>7451</v>
      </c>
    </row>
    <row r="1689" customFormat="false" ht="15" hidden="false" customHeight="false" outlineLevel="0" collapsed="false">
      <c r="A1689" s="573" t="s">
        <v>2361</v>
      </c>
      <c r="B1689" s="454" t="s">
        <v>7452</v>
      </c>
    </row>
    <row r="1690" customFormat="false" ht="15" hidden="false" customHeight="false" outlineLevel="0" collapsed="false">
      <c r="A1690" s="573" t="s">
        <v>2362</v>
      </c>
      <c r="B1690" s="454" t="s">
        <v>7453</v>
      </c>
    </row>
    <row r="1691" customFormat="false" ht="15" hidden="false" customHeight="false" outlineLevel="0" collapsed="false">
      <c r="A1691" s="573" t="s">
        <v>2364</v>
      </c>
      <c r="B1691" s="454" t="s">
        <v>7454</v>
      </c>
    </row>
    <row r="1692" customFormat="false" ht="15" hidden="false" customHeight="false" outlineLevel="0" collapsed="false">
      <c r="A1692" s="573" t="s">
        <v>2373</v>
      </c>
      <c r="B1692" s="454" t="s">
        <v>7455</v>
      </c>
    </row>
    <row r="1693" customFormat="false" ht="15" hidden="false" customHeight="false" outlineLevel="0" collapsed="false">
      <c r="A1693" s="573" t="s">
        <v>7456</v>
      </c>
      <c r="B1693" s="454" t="s">
        <v>7457</v>
      </c>
    </row>
    <row r="1694" customFormat="false" ht="15" hidden="false" customHeight="false" outlineLevel="0" collapsed="false">
      <c r="A1694" s="573" t="s">
        <v>2182</v>
      </c>
      <c r="B1694" s="454" t="s">
        <v>7458</v>
      </c>
    </row>
    <row r="1695" customFormat="false" ht="15" hidden="false" customHeight="false" outlineLevel="0" collapsed="false">
      <c r="A1695" s="573" t="s">
        <v>2279</v>
      </c>
      <c r="B1695" s="454" t="s">
        <v>7459</v>
      </c>
    </row>
    <row r="1696" customFormat="false" ht="15" hidden="false" customHeight="false" outlineLevel="0" collapsed="false">
      <c r="A1696" s="573" t="s">
        <v>2416</v>
      </c>
      <c r="B1696" s="454" t="s">
        <v>7460</v>
      </c>
    </row>
    <row r="1697" customFormat="false" ht="15" hidden="false" customHeight="false" outlineLevel="0" collapsed="false">
      <c r="A1697" s="573" t="s">
        <v>7461</v>
      </c>
      <c r="B1697" s="454" t="s">
        <v>7462</v>
      </c>
    </row>
    <row r="1698" customFormat="false" ht="15" hidden="false" customHeight="false" outlineLevel="0" collapsed="false">
      <c r="A1698" s="573" t="s">
        <v>7463</v>
      </c>
      <c r="B1698" s="454" t="s">
        <v>7464</v>
      </c>
    </row>
    <row r="1699" customFormat="false" ht="15" hidden="false" customHeight="false" outlineLevel="0" collapsed="false">
      <c r="A1699" s="573" t="s">
        <v>438</v>
      </c>
      <c r="B1699" s="106" t="s">
        <v>7465</v>
      </c>
    </row>
    <row r="1700" customFormat="false" ht="15" hidden="false" customHeight="false" outlineLevel="0" collapsed="false">
      <c r="A1700" s="573" t="s">
        <v>2136</v>
      </c>
      <c r="B1700" s="106" t="s">
        <v>7466</v>
      </c>
    </row>
    <row r="1701" customFormat="false" ht="15" hidden="false" customHeight="false" outlineLevel="0" collapsed="false">
      <c r="A1701" s="573" t="s">
        <v>2782</v>
      </c>
      <c r="B1701" s="106" t="s">
        <v>7084</v>
      </c>
    </row>
    <row r="1702" customFormat="false" ht="15" hidden="false" customHeight="false" outlineLevel="0" collapsed="false">
      <c r="A1702" s="573" t="s">
        <v>2807</v>
      </c>
      <c r="B1702" s="106" t="s">
        <v>7085</v>
      </c>
    </row>
    <row r="1703" customFormat="false" ht="15" hidden="false" customHeight="false" outlineLevel="0" collapsed="false">
      <c r="A1703" s="573" t="s">
        <v>2808</v>
      </c>
      <c r="B1703" s="106" t="s">
        <v>7096</v>
      </c>
    </row>
    <row r="1704" customFormat="false" ht="15" hidden="false" customHeight="false" outlineLevel="0" collapsed="false">
      <c r="A1704" s="573" t="s">
        <v>2829</v>
      </c>
      <c r="B1704" s="106" t="s">
        <v>7097</v>
      </c>
    </row>
    <row r="1705" customFormat="false" ht="15" hidden="false" customHeight="false" outlineLevel="0" collapsed="false">
      <c r="A1705" s="573" t="s">
        <v>1855</v>
      </c>
      <c r="B1705" s="454" t="s">
        <v>7467</v>
      </c>
    </row>
    <row r="1706" customFormat="false" ht="15" hidden="false" customHeight="false" outlineLevel="0" collapsed="false">
      <c r="A1706" s="573" t="s">
        <v>7468</v>
      </c>
      <c r="B1706" s="454" t="s">
        <v>7469</v>
      </c>
    </row>
    <row r="1707" customFormat="false" ht="15" hidden="false" customHeight="false" outlineLevel="0" collapsed="false">
      <c r="A1707" s="573" t="s">
        <v>2786</v>
      </c>
      <c r="B1707" s="454" t="s">
        <v>6766</v>
      </c>
    </row>
    <row r="1708" customFormat="false" ht="15" hidden="false" customHeight="false" outlineLevel="0" collapsed="false">
      <c r="A1708" s="573" t="s">
        <v>2790</v>
      </c>
      <c r="B1708" s="454" t="s">
        <v>7034</v>
      </c>
    </row>
    <row r="1709" customFormat="false" ht="15" hidden="false" customHeight="false" outlineLevel="0" collapsed="false">
      <c r="A1709" s="573" t="s">
        <v>2811</v>
      </c>
      <c r="B1709" s="454" t="s">
        <v>6791</v>
      </c>
    </row>
    <row r="1710" customFormat="false" ht="15" hidden="false" customHeight="false" outlineLevel="0" collapsed="false">
      <c r="A1710" s="573" t="s">
        <v>2813</v>
      </c>
      <c r="B1710" s="454" t="s">
        <v>6793</v>
      </c>
    </row>
    <row r="1711" customFormat="false" ht="15" hidden="false" customHeight="false" outlineLevel="0" collapsed="false">
      <c r="A1711" s="573" t="s">
        <v>2812</v>
      </c>
      <c r="B1711" s="454" t="s">
        <v>6795</v>
      </c>
    </row>
    <row r="1712" customFormat="false" ht="15" hidden="false" customHeight="false" outlineLevel="0" collapsed="false">
      <c r="A1712" s="573" t="s">
        <v>2819</v>
      </c>
      <c r="B1712" s="454" t="s">
        <v>6817</v>
      </c>
    </row>
    <row r="1713" customFormat="false" ht="15" hidden="false" customHeight="false" outlineLevel="0" collapsed="false">
      <c r="A1713" s="573" t="s">
        <v>2826</v>
      </c>
      <c r="B1713" s="454" t="s">
        <v>6789</v>
      </c>
    </row>
    <row r="1714" customFormat="false" ht="15" hidden="false" customHeight="false" outlineLevel="0" collapsed="false">
      <c r="A1714" s="573" t="s">
        <v>2827</v>
      </c>
      <c r="B1714" s="454" t="s">
        <v>6803</v>
      </c>
    </row>
    <row r="1715" customFormat="false" ht="15" hidden="false" customHeight="false" outlineLevel="0" collapsed="false">
      <c r="A1715" s="573" t="s">
        <v>2810</v>
      </c>
      <c r="B1715" s="454" t="s">
        <v>6998</v>
      </c>
    </row>
    <row r="1716" customFormat="false" ht="15" hidden="false" customHeight="false" outlineLevel="0" collapsed="false">
      <c r="A1716" s="573" t="s">
        <v>1124</v>
      </c>
      <c r="B1716" s="454" t="s">
        <v>7098</v>
      </c>
    </row>
    <row r="1717" customFormat="false" ht="15" hidden="false" customHeight="false" outlineLevel="0" collapsed="false">
      <c r="A1717" s="573" t="s">
        <v>2834</v>
      </c>
      <c r="B1717" s="454" t="s">
        <v>7099</v>
      </c>
    </row>
    <row r="1718" customFormat="false" ht="15" hidden="false" customHeight="false" outlineLevel="0" collapsed="false">
      <c r="A1718" s="573" t="s">
        <v>2836</v>
      </c>
      <c r="B1718" s="454" t="s">
        <v>7100</v>
      </c>
    </row>
    <row r="1719" customFormat="false" ht="15" hidden="false" customHeight="false" outlineLevel="0" collapsed="false">
      <c r="A1719" s="573" t="s">
        <v>2838</v>
      </c>
      <c r="B1719" s="454" t="s">
        <v>6807</v>
      </c>
    </row>
    <row r="1720" customFormat="false" ht="15" hidden="false" customHeight="false" outlineLevel="0" collapsed="false">
      <c r="A1720" s="573" t="s">
        <v>2841</v>
      </c>
      <c r="B1720" s="454" t="s">
        <v>6746</v>
      </c>
    </row>
    <row r="1721" customFormat="false" ht="15" hidden="false" customHeight="false" outlineLevel="0" collapsed="false">
      <c r="A1721" s="573" t="s">
        <v>2849</v>
      </c>
      <c r="B1721" s="454" t="s">
        <v>6863</v>
      </c>
    </row>
    <row r="1722" customFormat="false" ht="15" hidden="false" customHeight="false" outlineLevel="0" collapsed="false">
      <c r="A1722" s="573" t="s">
        <v>2851</v>
      </c>
      <c r="B1722" s="454" t="s">
        <v>6865</v>
      </c>
    </row>
    <row r="1723" customFormat="false" ht="15" hidden="false" customHeight="false" outlineLevel="0" collapsed="false">
      <c r="A1723" s="573" t="s">
        <v>2855</v>
      </c>
      <c r="B1723" s="454" t="s">
        <v>6859</v>
      </c>
    </row>
    <row r="1724" customFormat="false" ht="15" hidden="false" customHeight="false" outlineLevel="0" collapsed="false">
      <c r="A1724" s="573" t="s">
        <v>2859</v>
      </c>
      <c r="B1724" s="454" t="s">
        <v>7038</v>
      </c>
    </row>
    <row r="1725" customFormat="false" ht="15" hidden="false" customHeight="false" outlineLevel="0" collapsed="false">
      <c r="A1725" s="573" t="s">
        <v>2823</v>
      </c>
      <c r="B1725" s="454" t="s">
        <v>6894</v>
      </c>
    </row>
    <row r="1726" customFormat="false" ht="15" hidden="false" customHeight="false" outlineLevel="0" collapsed="false">
      <c r="A1726" s="573" t="s">
        <v>2853</v>
      </c>
      <c r="B1726" s="454" t="s">
        <v>7086</v>
      </c>
    </row>
    <row r="1727" customFormat="false" ht="15" hidden="false" customHeight="false" outlineLevel="0" collapsed="false">
      <c r="A1727" s="573" t="s">
        <v>2426</v>
      </c>
      <c r="B1727" s="454" t="s">
        <v>7470</v>
      </c>
    </row>
    <row r="1728" customFormat="false" ht="15" hidden="false" customHeight="false" outlineLevel="0" collapsed="false">
      <c r="A1728" s="573" t="s">
        <v>2861</v>
      </c>
      <c r="B1728" s="454" t="s">
        <v>7041</v>
      </c>
    </row>
    <row r="1729" customFormat="false" ht="15" hidden="false" customHeight="false" outlineLevel="0" collapsed="false">
      <c r="A1729" s="573" t="s">
        <v>7471</v>
      </c>
      <c r="B1729" s="454" t="s">
        <v>7472</v>
      </c>
    </row>
    <row r="1730" customFormat="false" ht="15" hidden="false" customHeight="false" outlineLevel="0" collapsed="false">
      <c r="A1730" s="573" t="s">
        <v>7473</v>
      </c>
      <c r="B1730" s="454" t="s">
        <v>7101</v>
      </c>
    </row>
    <row r="1731" customFormat="false" ht="15" hidden="false" customHeight="false" outlineLevel="0" collapsed="false">
      <c r="A1731" s="573" t="s">
        <v>2857</v>
      </c>
      <c r="B1731" s="454" t="s">
        <v>7102</v>
      </c>
    </row>
    <row r="1732" customFormat="false" ht="15" hidden="false" customHeight="false" outlineLevel="0" collapsed="false">
      <c r="A1732" s="573" t="s">
        <v>1698</v>
      </c>
      <c r="B1732" s="454" t="s">
        <v>7474</v>
      </c>
    </row>
    <row r="1733" customFormat="false" ht="15" hidden="false" customHeight="false" outlineLevel="0" collapsed="false">
      <c r="A1733" s="573" t="s">
        <v>1711</v>
      </c>
      <c r="B1733" s="454" t="s">
        <v>6641</v>
      </c>
    </row>
    <row r="1734" customFormat="false" ht="15" hidden="false" customHeight="false" outlineLevel="0" collapsed="false">
      <c r="A1734" s="573" t="s">
        <v>2839</v>
      </c>
      <c r="B1734" s="454" t="s">
        <v>7103</v>
      </c>
    </row>
    <row r="1735" customFormat="false" ht="15" hidden="false" customHeight="false" outlineLevel="0" collapsed="false">
      <c r="A1735" s="573" t="s">
        <v>2846</v>
      </c>
      <c r="B1735" s="106" t="s">
        <v>7104</v>
      </c>
    </row>
    <row r="1736" customFormat="false" ht="15" hidden="false" customHeight="false" outlineLevel="0" collapsed="false">
      <c r="A1736" s="573" t="s">
        <v>7475</v>
      </c>
      <c r="B1736" s="106" t="s">
        <v>7476</v>
      </c>
    </row>
    <row r="1737" customFormat="false" ht="15" hidden="false" customHeight="false" outlineLevel="0" collapsed="false">
      <c r="A1737" s="573" t="s">
        <v>7477</v>
      </c>
      <c r="B1737" s="106" t="s">
        <v>7478</v>
      </c>
    </row>
    <row r="1738" customFormat="false" ht="15" hidden="false" customHeight="false" outlineLevel="0" collapsed="false">
      <c r="A1738" s="573" t="s">
        <v>7479</v>
      </c>
      <c r="B1738" s="106" t="s">
        <v>7480</v>
      </c>
    </row>
    <row r="1739" customFormat="false" ht="15" hidden="false" customHeight="false" outlineLevel="0" collapsed="false">
      <c r="A1739" s="573" t="s">
        <v>7481</v>
      </c>
      <c r="B1739" s="106" t="s">
        <v>7482</v>
      </c>
    </row>
    <row r="1740" customFormat="false" ht="15" hidden="false" customHeight="false" outlineLevel="0" collapsed="false">
      <c r="A1740" s="573" t="s">
        <v>7483</v>
      </c>
      <c r="B1740" s="106" t="s">
        <v>7484</v>
      </c>
    </row>
    <row r="1741" customFormat="false" ht="15" hidden="false" customHeight="false" outlineLevel="0" collapsed="false">
      <c r="A1741" s="573" t="s">
        <v>7485</v>
      </c>
      <c r="B1741" s="106" t="s">
        <v>7486</v>
      </c>
    </row>
    <row r="1742" customFormat="false" ht="15" hidden="false" customHeight="false" outlineLevel="0" collapsed="false">
      <c r="A1742" s="573" t="s">
        <v>7487</v>
      </c>
      <c r="B1742" s="106" t="s">
        <v>7488</v>
      </c>
    </row>
    <row r="1743" customFormat="false" ht="15" hidden="false" customHeight="false" outlineLevel="0" collapsed="false">
      <c r="A1743" s="573" t="s">
        <v>1521</v>
      </c>
      <c r="B1743" s="106" t="s">
        <v>7489</v>
      </c>
    </row>
    <row r="1744" customFormat="false" ht="15" hidden="false" customHeight="false" outlineLevel="0" collapsed="false">
      <c r="A1744" s="573" t="s">
        <v>1523</v>
      </c>
      <c r="B1744" s="106" t="s">
        <v>7490</v>
      </c>
    </row>
    <row r="1745" customFormat="false" ht="15" hidden="false" customHeight="false" outlineLevel="0" collapsed="false">
      <c r="A1745" s="573" t="s">
        <v>1544</v>
      </c>
      <c r="B1745" s="106" t="s">
        <v>7004</v>
      </c>
    </row>
    <row r="1746" customFormat="false" ht="15" hidden="false" customHeight="false" outlineLevel="0" collapsed="false">
      <c r="A1746" s="573" t="s">
        <v>1539</v>
      </c>
      <c r="B1746" s="106" t="s">
        <v>7008</v>
      </c>
    </row>
    <row r="1747" customFormat="false" ht="15" hidden="false" customHeight="false" outlineLevel="0" collapsed="false">
      <c r="A1747" s="573" t="s">
        <v>1547</v>
      </c>
      <c r="B1747" s="106" t="s">
        <v>7006</v>
      </c>
    </row>
    <row r="1748" customFormat="false" ht="15" hidden="false" customHeight="false" outlineLevel="0" collapsed="false">
      <c r="A1748" s="573" t="s">
        <v>7491</v>
      </c>
      <c r="B1748" s="106" t="s">
        <v>7492</v>
      </c>
    </row>
    <row r="1749" customFormat="false" ht="15" hidden="false" customHeight="false" outlineLevel="0" collapsed="false">
      <c r="A1749" s="573" t="s">
        <v>1526</v>
      </c>
      <c r="B1749" s="106" t="s">
        <v>7493</v>
      </c>
    </row>
    <row r="1750" customFormat="false" ht="15" hidden="false" customHeight="false" outlineLevel="0" collapsed="false">
      <c r="A1750" s="573" t="s">
        <v>689</v>
      </c>
      <c r="B1750" s="106" t="s">
        <v>5376</v>
      </c>
    </row>
    <row r="1751" customFormat="false" ht="15" hidden="false" customHeight="false" outlineLevel="0" collapsed="false">
      <c r="A1751" s="573" t="s">
        <v>3620</v>
      </c>
      <c r="B1751" s="106" t="s">
        <v>7494</v>
      </c>
    </row>
    <row r="1752" customFormat="false" ht="15" hidden="false" customHeight="false" outlineLevel="0" collapsed="false">
      <c r="A1752" s="573" t="s">
        <v>7495</v>
      </c>
      <c r="B1752" s="106" t="s">
        <v>6218</v>
      </c>
    </row>
    <row r="1753" customFormat="false" ht="15" hidden="false" customHeight="false" outlineLevel="0" collapsed="false">
      <c r="A1753" s="573" t="s">
        <v>3615</v>
      </c>
      <c r="B1753" s="106" t="s">
        <v>7496</v>
      </c>
    </row>
    <row r="1754" customFormat="false" ht="15" hidden="false" customHeight="false" outlineLevel="0" collapsed="false">
      <c r="A1754" s="573" t="s">
        <v>3617</v>
      </c>
      <c r="B1754" s="106" t="s">
        <v>7497</v>
      </c>
    </row>
    <row r="1755" customFormat="false" ht="15" hidden="false" customHeight="false" outlineLevel="0" collapsed="false">
      <c r="A1755" s="573" t="s">
        <v>3622</v>
      </c>
      <c r="B1755" s="106" t="s">
        <v>7498</v>
      </c>
    </row>
    <row r="1756" customFormat="false" ht="15" hidden="false" customHeight="false" outlineLevel="0" collapsed="false">
      <c r="A1756" s="573" t="s">
        <v>3624</v>
      </c>
      <c r="B1756" s="106" t="s">
        <v>7499</v>
      </c>
    </row>
    <row r="1757" customFormat="false" ht="15" hidden="false" customHeight="false" outlineLevel="0" collapsed="false">
      <c r="A1757" s="573" t="s">
        <v>3759</v>
      </c>
      <c r="B1757" s="106" t="s">
        <v>7500</v>
      </c>
    </row>
    <row r="1758" customFormat="false" ht="15" hidden="false" customHeight="false" outlineLevel="0" collapsed="false">
      <c r="A1758" s="573" t="s">
        <v>3762</v>
      </c>
      <c r="B1758" s="106" t="s">
        <v>7501</v>
      </c>
    </row>
    <row r="1759" customFormat="false" ht="15" hidden="false" customHeight="false" outlineLevel="0" collapsed="false">
      <c r="A1759" s="573" t="s">
        <v>3553</v>
      </c>
      <c r="B1759" s="106" t="s">
        <v>6222</v>
      </c>
    </row>
    <row r="1760" customFormat="false" ht="15" hidden="false" customHeight="false" outlineLevel="0" collapsed="false">
      <c r="A1760" s="573" t="s">
        <v>3916</v>
      </c>
      <c r="B1760" s="106" t="s">
        <v>7502</v>
      </c>
    </row>
    <row r="1761" customFormat="false" ht="15" hidden="false" customHeight="false" outlineLevel="0" collapsed="false">
      <c r="A1761" s="573" t="s">
        <v>3958</v>
      </c>
      <c r="B1761" s="106" t="s">
        <v>7503</v>
      </c>
    </row>
    <row r="1762" customFormat="false" ht="15" hidden="false" customHeight="false" outlineLevel="0" collapsed="false">
      <c r="A1762" s="573" t="s">
        <v>3935</v>
      </c>
      <c r="B1762" s="106" t="s">
        <v>7504</v>
      </c>
    </row>
    <row r="1763" customFormat="false" ht="15" hidden="false" customHeight="false" outlineLevel="0" collapsed="false">
      <c r="A1763" s="573" t="s">
        <v>4024</v>
      </c>
      <c r="B1763" s="106" t="s">
        <v>7505</v>
      </c>
    </row>
    <row r="1764" customFormat="false" ht="15" hidden="false" customHeight="false" outlineLevel="0" collapsed="false">
      <c r="A1764" s="573" t="s">
        <v>4026</v>
      </c>
      <c r="B1764" s="106" t="s">
        <v>7506</v>
      </c>
    </row>
    <row r="1765" customFormat="false" ht="15" hidden="false" customHeight="false" outlineLevel="0" collapsed="false">
      <c r="A1765" s="573" t="s">
        <v>7507</v>
      </c>
      <c r="B1765" s="106" t="s">
        <v>7508</v>
      </c>
    </row>
    <row r="1766" customFormat="false" ht="15" hidden="false" customHeight="false" outlineLevel="0" collapsed="false">
      <c r="A1766" s="573" t="s">
        <v>3897</v>
      </c>
      <c r="B1766" s="106" t="s">
        <v>7509</v>
      </c>
    </row>
    <row r="1767" customFormat="false" ht="15" hidden="false" customHeight="false" outlineLevel="0" collapsed="false">
      <c r="A1767" s="573" t="s">
        <v>4083</v>
      </c>
      <c r="B1767" s="106" t="s">
        <v>7510</v>
      </c>
    </row>
    <row r="1768" customFormat="false" ht="15" hidden="false" customHeight="false" outlineLevel="0" collapsed="false">
      <c r="A1768" s="573" t="s">
        <v>4092</v>
      </c>
      <c r="B1768" s="106" t="s">
        <v>7511</v>
      </c>
    </row>
    <row r="1769" customFormat="false" ht="15" hidden="false" customHeight="false" outlineLevel="0" collapsed="false">
      <c r="A1769" s="573" t="s">
        <v>4120</v>
      </c>
      <c r="B1769" s="106" t="s">
        <v>7512</v>
      </c>
    </row>
    <row r="1770" customFormat="false" ht="15" hidden="false" customHeight="false" outlineLevel="0" collapsed="false">
      <c r="A1770" s="573" t="s">
        <v>4125</v>
      </c>
      <c r="B1770" s="106" t="s">
        <v>7513</v>
      </c>
    </row>
    <row r="1771" customFormat="false" ht="15" hidden="false" customHeight="false" outlineLevel="0" collapsed="false">
      <c r="A1771" s="573" t="s">
        <v>4047</v>
      </c>
      <c r="B1771" s="106" t="s">
        <v>7514</v>
      </c>
    </row>
    <row r="1772" customFormat="false" ht="15" hidden="false" customHeight="false" outlineLevel="0" collapsed="false">
      <c r="A1772" s="573" t="s">
        <v>3904</v>
      </c>
      <c r="B1772" s="106" t="s">
        <v>7515</v>
      </c>
    </row>
    <row r="1773" customFormat="false" ht="15" hidden="false" customHeight="false" outlineLevel="0" collapsed="false">
      <c r="A1773" s="573" t="s">
        <v>7516</v>
      </c>
      <c r="B1773" s="106" t="s">
        <v>7517</v>
      </c>
    </row>
    <row r="1774" customFormat="false" ht="15" hidden="false" customHeight="false" outlineLevel="0" collapsed="false">
      <c r="A1774" s="573" t="s">
        <v>4012</v>
      </c>
      <c r="B1774" s="106" t="s">
        <v>7518</v>
      </c>
    </row>
    <row r="1775" customFormat="false" ht="15" hidden="false" customHeight="false" outlineLevel="0" collapsed="false">
      <c r="A1775" s="573" t="s">
        <v>3984</v>
      </c>
      <c r="B1775" s="106" t="s">
        <v>7519</v>
      </c>
    </row>
    <row r="1776" customFormat="false" ht="15" hidden="false" customHeight="false" outlineLevel="0" collapsed="false">
      <c r="A1776" s="573" t="s">
        <v>3921</v>
      </c>
      <c r="B1776" s="106" t="s">
        <v>7520</v>
      </c>
    </row>
    <row r="1777" customFormat="false" ht="15" hidden="false" customHeight="false" outlineLevel="0" collapsed="false">
      <c r="A1777" s="573" t="s">
        <v>3949</v>
      </c>
      <c r="B1777" s="106" t="s">
        <v>7521</v>
      </c>
    </row>
    <row r="1778" customFormat="false" ht="15" hidden="false" customHeight="false" outlineLevel="0" collapsed="false">
      <c r="A1778" s="578" t="s">
        <v>2637</v>
      </c>
      <c r="B1778" s="583" t="s">
        <v>7058</v>
      </c>
    </row>
    <row r="1779" customFormat="false" ht="15" hidden="false" customHeight="false" outlineLevel="0" collapsed="false">
      <c r="A1779" s="595" t="s">
        <v>3097</v>
      </c>
      <c r="B1779" s="596" t="s">
        <v>7522</v>
      </c>
    </row>
    <row r="1780" customFormat="false" ht="15" hidden="false" customHeight="false" outlineLevel="0" collapsed="false">
      <c r="A1780" s="595" t="s">
        <v>3077</v>
      </c>
      <c r="B1780" s="596" t="s">
        <v>7016</v>
      </c>
    </row>
    <row r="1781" customFormat="false" ht="15" hidden="false" customHeight="false" outlineLevel="0" collapsed="false"/>
    <row r="1782" customFormat="false" ht="15" hidden="false" customHeight="false" outlineLevel="0" collapsed="false"/>
  </sheetData>
  <autoFilter ref="A1:B180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
  <sheetViews>
    <sheetView showFormulas="false" showGridLines="true" showRowColHeaders="true" showZeros="true" rightToLeft="false" tabSelected="false" showOutlineSymbols="true" defaultGridColor="true" view="normal" topLeftCell="A48" colorId="64" zoomScale="90" zoomScaleNormal="90" zoomScalePageLayoutView="100" workbookViewId="0">
      <selection pane="topLeft" activeCell="E55" activeCellId="0" sqref="E55"/>
    </sheetView>
  </sheetViews>
  <sheetFormatPr defaultColWidth="11.42578125" defaultRowHeight="15" zeroHeight="true" outlineLevelRow="0" outlineLevelCol="0"/>
  <cols>
    <col collapsed="false" customWidth="true" hidden="false" outlineLevel="0" max="1" min="1" style="1" width="21.43"/>
    <col collapsed="false" customWidth="true" hidden="false" outlineLevel="0" max="2" min="2" style="1" width="49.85"/>
    <col collapsed="false" customWidth="true" hidden="false" outlineLevel="0" max="3" min="3" style="1" width="3.57"/>
    <col collapsed="false" customWidth="true" hidden="false" outlineLevel="0" max="4" min="4" style="1" width="7.42"/>
    <col collapsed="false" customWidth="true" hidden="false" outlineLevel="0" max="5" min="5" style="1" width="50"/>
    <col collapsed="false" customWidth="true" hidden="false" outlineLevel="0" max="6" min="6" style="1" width="2.57"/>
    <col collapsed="false" customWidth="false" hidden="true" outlineLevel="0" max="1024" min="7" style="1" width="11.43"/>
  </cols>
  <sheetData>
    <row r="1" customFormat="false" ht="15" hidden="false" customHeight="false" outlineLevel="0" collapsed="false">
      <c r="A1" s="597"/>
      <c r="B1" s="597"/>
      <c r="C1" s="598"/>
      <c r="D1" s="598"/>
      <c r="E1" s="597"/>
      <c r="F1" s="597"/>
    </row>
    <row r="2" customFormat="false" ht="15" hidden="false" customHeight="false" outlineLevel="0" collapsed="false">
      <c r="A2" s="599" t="s">
        <v>7523</v>
      </c>
      <c r="B2" s="599"/>
      <c r="C2" s="599"/>
      <c r="D2" s="599"/>
      <c r="E2" s="599"/>
      <c r="F2" s="597"/>
    </row>
    <row r="3" customFormat="false" ht="15" hidden="false" customHeight="false" outlineLevel="0" collapsed="false">
      <c r="A3" s="600" t="s">
        <v>7524</v>
      </c>
      <c r="B3" s="601" t="s">
        <v>7525</v>
      </c>
      <c r="C3" s="601"/>
      <c r="D3" s="601"/>
      <c r="E3" s="601"/>
      <c r="F3" s="597"/>
    </row>
    <row r="4" customFormat="false" ht="15" hidden="false" customHeight="false" outlineLevel="0" collapsed="false">
      <c r="A4" s="599" t="s">
        <v>7526</v>
      </c>
      <c r="B4" s="599" t="s">
        <v>4377</v>
      </c>
      <c r="C4" s="599" t="s">
        <v>7527</v>
      </c>
      <c r="D4" s="599" t="s">
        <v>7528</v>
      </c>
      <c r="E4" s="599" t="s">
        <v>7529</v>
      </c>
      <c r="F4" s="597"/>
    </row>
    <row r="5" customFormat="false" ht="15" hidden="false" customHeight="false" outlineLevel="0" collapsed="false">
      <c r="A5" s="601" t="s">
        <v>7530</v>
      </c>
      <c r="B5" s="601" t="s">
        <v>7531</v>
      </c>
      <c r="C5" s="602" t="s">
        <v>7532</v>
      </c>
      <c r="D5" s="602" t="s">
        <v>189</v>
      </c>
      <c r="E5" s="601"/>
      <c r="F5" s="597"/>
    </row>
    <row r="6" customFormat="false" ht="15" hidden="false" customHeight="false" outlineLevel="0" collapsed="false">
      <c r="A6" s="601" t="s">
        <v>7533</v>
      </c>
      <c r="B6" s="601" t="s">
        <v>7534</v>
      </c>
      <c r="C6" s="602" t="s">
        <v>7535</v>
      </c>
      <c r="D6" s="602" t="s">
        <v>285</v>
      </c>
      <c r="E6" s="601"/>
      <c r="F6" s="597"/>
    </row>
    <row r="7" customFormat="false" ht="15" hidden="false" customHeight="false" outlineLevel="0" collapsed="false">
      <c r="A7" s="601" t="s">
        <v>7536</v>
      </c>
      <c r="B7" s="601" t="s">
        <v>7537</v>
      </c>
      <c r="C7" s="602" t="s">
        <v>7535</v>
      </c>
      <c r="D7" s="602" t="s">
        <v>285</v>
      </c>
      <c r="E7" s="601"/>
      <c r="F7" s="597"/>
    </row>
    <row r="8" customFormat="false" ht="15" hidden="false" customHeight="false" outlineLevel="0" collapsed="false">
      <c r="A8" s="597"/>
      <c r="B8" s="597"/>
      <c r="C8" s="598"/>
      <c r="D8" s="598"/>
      <c r="E8" s="597"/>
      <c r="F8" s="597"/>
    </row>
    <row r="9" customFormat="false" ht="15" hidden="false" customHeight="false" outlineLevel="0" collapsed="false">
      <c r="A9" s="597"/>
      <c r="B9" s="597"/>
      <c r="C9" s="598"/>
      <c r="D9" s="598"/>
      <c r="E9" s="597"/>
      <c r="F9" s="597"/>
    </row>
    <row r="10" customFormat="false" ht="15" hidden="false" customHeight="false" outlineLevel="0" collapsed="false">
      <c r="A10" s="603" t="s">
        <v>7538</v>
      </c>
      <c r="B10" s="603"/>
      <c r="C10" s="603"/>
      <c r="D10" s="603"/>
      <c r="E10" s="603"/>
      <c r="F10" s="597"/>
    </row>
    <row r="11" customFormat="false" ht="15" hidden="false" customHeight="false" outlineLevel="0" collapsed="false">
      <c r="A11" s="604" t="s">
        <v>7524</v>
      </c>
      <c r="B11" s="605" t="s">
        <v>7525</v>
      </c>
      <c r="C11" s="605"/>
      <c r="D11" s="605"/>
      <c r="E11" s="605"/>
      <c r="F11" s="597"/>
    </row>
    <row r="12" customFormat="false" ht="15" hidden="false" customHeight="false" outlineLevel="0" collapsed="false">
      <c r="A12" s="603" t="s">
        <v>7526</v>
      </c>
      <c r="B12" s="603" t="s">
        <v>4377</v>
      </c>
      <c r="C12" s="603" t="s">
        <v>7527</v>
      </c>
      <c r="D12" s="603" t="s">
        <v>7528</v>
      </c>
      <c r="E12" s="603" t="s">
        <v>7529</v>
      </c>
      <c r="F12" s="597"/>
    </row>
    <row r="13" customFormat="false" ht="15" hidden="false" customHeight="false" outlineLevel="0" collapsed="false">
      <c r="A13" s="605" t="s">
        <v>7530</v>
      </c>
      <c r="B13" s="605" t="s">
        <v>7531</v>
      </c>
      <c r="C13" s="606" t="s">
        <v>7532</v>
      </c>
      <c r="D13" s="606" t="s">
        <v>189</v>
      </c>
      <c r="E13" s="605"/>
      <c r="F13" s="597"/>
    </row>
    <row r="14" customFormat="false" ht="165" hidden="false" customHeight="false" outlineLevel="0" collapsed="false">
      <c r="A14" s="605" t="s">
        <v>7539</v>
      </c>
      <c r="B14" s="605" t="s">
        <v>7540</v>
      </c>
      <c r="C14" s="606" t="s">
        <v>7541</v>
      </c>
      <c r="D14" s="606" t="s">
        <v>285</v>
      </c>
      <c r="E14" s="607" t="s">
        <v>7542</v>
      </c>
      <c r="F14" s="597"/>
    </row>
    <row r="15" customFormat="false" ht="15" hidden="false" customHeight="false" outlineLevel="0" collapsed="false">
      <c r="A15" s="597"/>
      <c r="B15" s="597"/>
      <c r="C15" s="598"/>
      <c r="D15" s="598"/>
      <c r="E15" s="597"/>
      <c r="F15" s="597"/>
    </row>
    <row r="16" customFormat="false" ht="15" hidden="false" customHeight="false" outlineLevel="0" collapsed="false">
      <c r="A16" s="597"/>
      <c r="B16" s="597"/>
      <c r="C16" s="598"/>
      <c r="D16" s="598"/>
      <c r="E16" s="597"/>
      <c r="F16" s="597"/>
    </row>
    <row r="17" customFormat="false" ht="15" hidden="false" customHeight="false" outlineLevel="0" collapsed="false">
      <c r="A17" s="608" t="s">
        <v>7543</v>
      </c>
      <c r="B17" s="608"/>
      <c r="C17" s="608"/>
      <c r="D17" s="608"/>
      <c r="E17" s="608"/>
      <c r="F17" s="597"/>
    </row>
    <row r="18" customFormat="false" ht="15" hidden="false" customHeight="false" outlineLevel="0" collapsed="false">
      <c r="A18" s="609" t="s">
        <v>7524</v>
      </c>
      <c r="B18" s="610" t="s">
        <v>7544</v>
      </c>
      <c r="C18" s="610"/>
      <c r="D18" s="610"/>
      <c r="E18" s="610"/>
      <c r="F18" s="597"/>
    </row>
    <row r="19" customFormat="false" ht="15" hidden="false" customHeight="false" outlineLevel="0" collapsed="false">
      <c r="A19" s="608" t="s">
        <v>7526</v>
      </c>
      <c r="B19" s="608" t="s">
        <v>4377</v>
      </c>
      <c r="C19" s="608" t="s">
        <v>7527</v>
      </c>
      <c r="D19" s="608" t="s">
        <v>7528</v>
      </c>
      <c r="E19" s="608" t="s">
        <v>296</v>
      </c>
      <c r="F19" s="597"/>
    </row>
    <row r="20" customFormat="false" ht="15" hidden="false" customHeight="false" outlineLevel="0" collapsed="false">
      <c r="A20" s="610" t="s">
        <v>7530</v>
      </c>
      <c r="B20" s="610" t="s">
        <v>7545</v>
      </c>
      <c r="C20" s="611" t="s">
        <v>7532</v>
      </c>
      <c r="D20" s="611" t="s">
        <v>189</v>
      </c>
      <c r="E20" s="610"/>
      <c r="F20" s="597"/>
    </row>
    <row r="21" customFormat="false" ht="15" hidden="false" customHeight="false" outlineLevel="0" collapsed="false">
      <c r="A21" s="610" t="s">
        <v>7546</v>
      </c>
      <c r="B21" s="610" t="s">
        <v>7547</v>
      </c>
      <c r="C21" s="611" t="s">
        <v>7532</v>
      </c>
      <c r="D21" s="611" t="s">
        <v>189</v>
      </c>
      <c r="E21" s="610"/>
      <c r="F21" s="597"/>
    </row>
    <row r="22" customFormat="false" ht="30" hidden="false" customHeight="false" outlineLevel="0" collapsed="false">
      <c r="A22" s="610" t="s">
        <v>7548</v>
      </c>
      <c r="B22" s="610" t="s">
        <v>7549</v>
      </c>
      <c r="C22" s="611" t="s">
        <v>7532</v>
      </c>
      <c r="D22" s="611" t="s">
        <v>197</v>
      </c>
      <c r="E22" s="612" t="s">
        <v>7550</v>
      </c>
      <c r="F22" s="597"/>
    </row>
    <row r="23" customFormat="false" ht="15" hidden="false" customHeight="false" outlineLevel="0" collapsed="false">
      <c r="A23" s="610" t="s">
        <v>7551</v>
      </c>
      <c r="B23" s="610" t="s">
        <v>7552</v>
      </c>
      <c r="C23" s="611" t="s">
        <v>7532</v>
      </c>
      <c r="D23" s="611" t="s">
        <v>177</v>
      </c>
      <c r="E23" s="612" t="s">
        <v>178</v>
      </c>
      <c r="F23" s="597"/>
    </row>
    <row r="24" customFormat="false" ht="15" hidden="false" customHeight="false" outlineLevel="0" collapsed="false">
      <c r="A24" s="610" t="s">
        <v>7553</v>
      </c>
      <c r="B24" s="610" t="s">
        <v>7554</v>
      </c>
      <c r="C24" s="611" t="s">
        <v>7535</v>
      </c>
      <c r="D24" s="611" t="s">
        <v>177</v>
      </c>
      <c r="E24" s="612" t="s">
        <v>178</v>
      </c>
      <c r="F24" s="597"/>
    </row>
    <row r="25" customFormat="false" ht="15" hidden="false" customHeight="false" outlineLevel="0" collapsed="false">
      <c r="A25" s="597"/>
      <c r="B25" s="597"/>
      <c r="C25" s="598"/>
      <c r="D25" s="598"/>
      <c r="E25" s="597"/>
      <c r="F25" s="597"/>
    </row>
    <row r="26" customFormat="false" ht="15" hidden="false" customHeight="false" outlineLevel="0" collapsed="false">
      <c r="A26" s="597"/>
      <c r="B26" s="597"/>
      <c r="C26" s="598"/>
      <c r="D26" s="598"/>
      <c r="E26" s="597"/>
      <c r="F26" s="597"/>
    </row>
    <row r="27" customFormat="false" ht="15" hidden="false" customHeight="false" outlineLevel="0" collapsed="false">
      <c r="A27" s="613" t="s">
        <v>7555</v>
      </c>
      <c r="B27" s="613"/>
      <c r="C27" s="613"/>
      <c r="D27" s="613"/>
      <c r="E27" s="613"/>
      <c r="F27" s="597"/>
    </row>
    <row r="28" customFormat="false" ht="15" hidden="false" customHeight="false" outlineLevel="0" collapsed="false">
      <c r="A28" s="614" t="s">
        <v>7524</v>
      </c>
      <c r="B28" s="615" t="s">
        <v>7544</v>
      </c>
      <c r="C28" s="615"/>
      <c r="D28" s="615"/>
      <c r="E28" s="615"/>
      <c r="F28" s="597"/>
    </row>
    <row r="29" customFormat="false" ht="15" hidden="false" customHeight="false" outlineLevel="0" collapsed="false">
      <c r="A29" s="613" t="s">
        <v>7526</v>
      </c>
      <c r="B29" s="613" t="s">
        <v>4377</v>
      </c>
      <c r="C29" s="613" t="s">
        <v>7527</v>
      </c>
      <c r="D29" s="613" t="s">
        <v>7528</v>
      </c>
      <c r="E29" s="613" t="s">
        <v>296</v>
      </c>
      <c r="F29" s="597"/>
    </row>
    <row r="30" customFormat="false" ht="15" hidden="false" customHeight="false" outlineLevel="0" collapsed="false">
      <c r="A30" s="615" t="s">
        <v>7530</v>
      </c>
      <c r="B30" s="615" t="s">
        <v>7545</v>
      </c>
      <c r="C30" s="616" t="s">
        <v>7532</v>
      </c>
      <c r="D30" s="616" t="s">
        <v>189</v>
      </c>
      <c r="E30" s="615"/>
      <c r="F30" s="597"/>
    </row>
    <row r="31" customFormat="false" ht="15" hidden="false" customHeight="false" outlineLevel="0" collapsed="false">
      <c r="A31" s="615" t="s">
        <v>7556</v>
      </c>
      <c r="B31" s="615" t="s">
        <v>7557</v>
      </c>
      <c r="C31" s="616" t="s">
        <v>7532</v>
      </c>
      <c r="D31" s="616" t="s">
        <v>2534</v>
      </c>
      <c r="E31" s="615"/>
      <c r="F31" s="597"/>
    </row>
    <row r="32" customFormat="false" ht="15" hidden="false" customHeight="false" outlineLevel="0" collapsed="false">
      <c r="A32" s="615" t="s">
        <v>7558</v>
      </c>
      <c r="B32" s="615" t="s">
        <v>7559</v>
      </c>
      <c r="C32" s="616" t="s">
        <v>7532</v>
      </c>
      <c r="D32" s="616" t="s">
        <v>223</v>
      </c>
      <c r="E32" s="615"/>
      <c r="F32" s="597"/>
    </row>
    <row r="33" customFormat="false" ht="15" hidden="false" customHeight="false" outlineLevel="0" collapsed="false">
      <c r="A33" s="615" t="s">
        <v>7560</v>
      </c>
      <c r="B33" s="615" t="s">
        <v>7561</v>
      </c>
      <c r="C33" s="616" t="s">
        <v>7532</v>
      </c>
      <c r="D33" s="616" t="s">
        <v>7562</v>
      </c>
      <c r="E33" s="615" t="s">
        <v>7563</v>
      </c>
      <c r="F33" s="597"/>
    </row>
    <row r="34" customFormat="false" ht="15" hidden="false" customHeight="false" outlineLevel="0" collapsed="false">
      <c r="A34" s="615" t="s">
        <v>7564</v>
      </c>
      <c r="B34" s="615" t="s">
        <v>7565</v>
      </c>
      <c r="C34" s="616" t="s">
        <v>7535</v>
      </c>
      <c r="D34" s="616" t="s">
        <v>7562</v>
      </c>
      <c r="E34" s="615" t="s">
        <v>7563</v>
      </c>
      <c r="F34" s="597"/>
    </row>
    <row r="35" customFormat="false" ht="15" hidden="false" customHeight="false" outlineLevel="0" collapsed="false">
      <c r="A35" s="597"/>
      <c r="B35" s="597"/>
      <c r="C35" s="598"/>
      <c r="D35" s="598"/>
      <c r="E35" s="597"/>
      <c r="F35" s="597"/>
    </row>
    <row r="36" customFormat="false" ht="15" hidden="false" customHeight="false" outlineLevel="0" collapsed="false">
      <c r="A36" s="597"/>
      <c r="B36" s="597"/>
      <c r="C36" s="598"/>
      <c r="D36" s="598"/>
      <c r="E36" s="597"/>
      <c r="F36" s="597"/>
    </row>
    <row r="37" customFormat="false" ht="15" hidden="false" customHeight="false" outlineLevel="0" collapsed="false">
      <c r="A37" s="617" t="s">
        <v>428</v>
      </c>
      <c r="B37" s="617"/>
      <c r="C37" s="617"/>
      <c r="D37" s="617"/>
      <c r="E37" s="617"/>
      <c r="F37" s="597"/>
    </row>
    <row r="38" customFormat="false" ht="15" hidden="false" customHeight="false" outlineLevel="0" collapsed="false">
      <c r="A38" s="618" t="s">
        <v>7524</v>
      </c>
      <c r="B38" s="619" t="s">
        <v>7544</v>
      </c>
      <c r="C38" s="619"/>
      <c r="D38" s="619"/>
      <c r="E38" s="619"/>
      <c r="F38" s="597"/>
    </row>
    <row r="39" customFormat="false" ht="15" hidden="false" customHeight="false" outlineLevel="0" collapsed="false">
      <c r="A39" s="617" t="s">
        <v>7526</v>
      </c>
      <c r="B39" s="617" t="s">
        <v>4377</v>
      </c>
      <c r="C39" s="617" t="s">
        <v>7527</v>
      </c>
      <c r="D39" s="617" t="s">
        <v>7528</v>
      </c>
      <c r="E39" s="617" t="s">
        <v>296</v>
      </c>
      <c r="F39" s="597"/>
    </row>
    <row r="40" customFormat="false" ht="15" hidden="false" customHeight="false" outlineLevel="0" collapsed="false">
      <c r="A40" s="619" t="s">
        <v>7530</v>
      </c>
      <c r="B40" s="619" t="s">
        <v>7566</v>
      </c>
      <c r="C40" s="620" t="s">
        <v>7532</v>
      </c>
      <c r="D40" s="620" t="s">
        <v>189</v>
      </c>
      <c r="E40" s="619"/>
      <c r="F40" s="597"/>
    </row>
    <row r="41" customFormat="false" ht="15" hidden="false" customHeight="false" outlineLevel="0" collapsed="false">
      <c r="A41" s="619" t="s">
        <v>7567</v>
      </c>
      <c r="B41" s="619" t="s">
        <v>7568</v>
      </c>
      <c r="C41" s="620" t="s">
        <v>7532</v>
      </c>
      <c r="D41" s="620" t="s">
        <v>285</v>
      </c>
      <c r="E41" s="619"/>
      <c r="F41" s="597"/>
    </row>
    <row r="42" customFormat="false" ht="15" hidden="false" customHeight="false" outlineLevel="0" collapsed="false">
      <c r="A42" s="619" t="s">
        <v>7569</v>
      </c>
      <c r="B42" s="619" t="s">
        <v>7570</v>
      </c>
      <c r="C42" s="620" t="s">
        <v>7532</v>
      </c>
      <c r="D42" s="620" t="s">
        <v>769</v>
      </c>
      <c r="E42" s="619"/>
      <c r="F42" s="597"/>
    </row>
    <row r="43" customFormat="false" ht="15" hidden="false" customHeight="false" outlineLevel="0" collapsed="false">
      <c r="A43" s="619" t="s">
        <v>7571</v>
      </c>
      <c r="B43" s="619" t="s">
        <v>7572</v>
      </c>
      <c r="C43" s="620" t="s">
        <v>7532</v>
      </c>
      <c r="D43" s="620" t="s">
        <v>1202</v>
      </c>
      <c r="E43" s="619"/>
      <c r="F43" s="597"/>
    </row>
    <row r="44" customFormat="false" ht="45" hidden="false" customHeight="false" outlineLevel="0" collapsed="false">
      <c r="A44" s="619" t="s">
        <v>7573</v>
      </c>
      <c r="B44" s="619" t="s">
        <v>7574</v>
      </c>
      <c r="C44" s="620" t="s">
        <v>7535</v>
      </c>
      <c r="D44" s="620" t="s">
        <v>197</v>
      </c>
      <c r="E44" s="621" t="s">
        <v>7575</v>
      </c>
      <c r="F44" s="597"/>
    </row>
    <row r="45" customFormat="false" ht="15" hidden="false" customHeight="false" outlineLevel="0" collapsed="false">
      <c r="A45" s="619" t="s">
        <v>7576</v>
      </c>
      <c r="B45" s="619" t="s">
        <v>7577</v>
      </c>
      <c r="C45" s="620" t="s">
        <v>7535</v>
      </c>
      <c r="D45" s="620" t="s">
        <v>7562</v>
      </c>
      <c r="E45" s="619" t="s">
        <v>7563</v>
      </c>
      <c r="F45" s="597"/>
    </row>
    <row r="46" customFormat="false" ht="30" hidden="false" customHeight="false" outlineLevel="0" collapsed="false">
      <c r="A46" s="622" t="s">
        <v>7578</v>
      </c>
      <c r="B46" s="622" t="s">
        <v>7579</v>
      </c>
      <c r="C46" s="623" t="s">
        <v>7535</v>
      </c>
      <c r="D46" s="623" t="s">
        <v>7580</v>
      </c>
      <c r="E46" s="624" t="s">
        <v>7581</v>
      </c>
      <c r="F46" s="597"/>
    </row>
    <row r="47" customFormat="false" ht="30" hidden="false" customHeight="false" outlineLevel="0" collapsed="false">
      <c r="A47" s="622" t="s">
        <v>7582</v>
      </c>
      <c r="B47" s="622" t="s">
        <v>7583</v>
      </c>
      <c r="C47" s="623" t="s">
        <v>7535</v>
      </c>
      <c r="D47" s="623" t="s">
        <v>144</v>
      </c>
      <c r="E47" s="624" t="s">
        <v>7584</v>
      </c>
      <c r="F47" s="597"/>
    </row>
    <row r="48" customFormat="false" ht="30" hidden="false" customHeight="false" outlineLevel="0" collapsed="false">
      <c r="A48" s="619" t="s">
        <v>7585</v>
      </c>
      <c r="B48" s="619" t="s">
        <v>4690</v>
      </c>
      <c r="C48" s="620" t="s">
        <v>7535</v>
      </c>
      <c r="D48" s="620" t="s">
        <v>285</v>
      </c>
      <c r="E48" s="625" t="s">
        <v>7586</v>
      </c>
      <c r="F48" s="597"/>
    </row>
    <row r="49" customFormat="false" ht="30" hidden="false" customHeight="false" outlineLevel="0" collapsed="false">
      <c r="A49" s="619" t="s">
        <v>7587</v>
      </c>
      <c r="B49" s="619" t="s">
        <v>7588</v>
      </c>
      <c r="C49" s="620" t="s">
        <v>7535</v>
      </c>
      <c r="D49" s="620" t="s">
        <v>285</v>
      </c>
      <c r="E49" s="625" t="s">
        <v>7586</v>
      </c>
      <c r="F49" s="597"/>
    </row>
    <row r="50" customFormat="false" ht="60" hidden="false" customHeight="false" outlineLevel="0" collapsed="false">
      <c r="A50" s="619" t="s">
        <v>7589</v>
      </c>
      <c r="B50" s="619" t="s">
        <v>7590</v>
      </c>
      <c r="C50" s="620" t="s">
        <v>7535</v>
      </c>
      <c r="D50" s="620" t="s">
        <v>197</v>
      </c>
      <c r="E50" s="625" t="s">
        <v>7591</v>
      </c>
      <c r="F50" s="597"/>
    </row>
    <row r="51" customFormat="false" ht="30" hidden="false" customHeight="false" outlineLevel="0" collapsed="false">
      <c r="A51" s="619" t="s">
        <v>7592</v>
      </c>
      <c r="B51" s="619" t="s">
        <v>7593</v>
      </c>
      <c r="C51" s="620" t="s">
        <v>7535</v>
      </c>
      <c r="D51" s="620" t="s">
        <v>197</v>
      </c>
      <c r="E51" s="625" t="s">
        <v>7586</v>
      </c>
      <c r="F51" s="597"/>
    </row>
    <row r="52" customFormat="false" ht="54.75" hidden="false" customHeight="true" outlineLevel="0" collapsed="false">
      <c r="A52" s="626" t="s">
        <v>7594</v>
      </c>
      <c r="B52" s="626" t="s">
        <v>7595</v>
      </c>
      <c r="C52" s="627" t="s">
        <v>7535</v>
      </c>
      <c r="D52" s="627" t="s">
        <v>197</v>
      </c>
      <c r="E52" s="628" t="s">
        <v>7596</v>
      </c>
      <c r="F52" s="597"/>
    </row>
    <row r="53" customFormat="false" ht="63" hidden="false" customHeight="true" outlineLevel="0" collapsed="false">
      <c r="A53" s="626" t="s">
        <v>7597</v>
      </c>
      <c r="B53" s="626" t="s">
        <v>7598</v>
      </c>
      <c r="C53" s="627" t="s">
        <v>7535</v>
      </c>
      <c r="D53" s="627" t="s">
        <v>197</v>
      </c>
      <c r="E53" s="628" t="s">
        <v>7599</v>
      </c>
      <c r="F53" s="597"/>
    </row>
    <row r="54" customFormat="false" ht="15" hidden="false" customHeight="false" outlineLevel="0" collapsed="false">
      <c r="A54" s="597"/>
      <c r="B54" s="597"/>
      <c r="C54" s="598"/>
      <c r="D54" s="598"/>
      <c r="E54" s="597"/>
      <c r="F54" s="597"/>
    </row>
    <row r="55" customFormat="false" ht="15" hidden="false" customHeight="false" outlineLevel="0" collapsed="false">
      <c r="A55" s="597"/>
      <c r="B55" s="597"/>
      <c r="C55" s="598"/>
      <c r="D55" s="598"/>
      <c r="E55" s="597"/>
      <c r="F55" s="597"/>
    </row>
    <row r="56" customFormat="false" ht="15" hidden="false" customHeight="false" outlineLevel="0" collapsed="false">
      <c r="A56" s="629" t="s">
        <v>535</v>
      </c>
      <c r="B56" s="629"/>
      <c r="C56" s="629"/>
      <c r="D56" s="629"/>
      <c r="E56" s="629"/>
      <c r="F56" s="597"/>
    </row>
    <row r="57" customFormat="false" ht="15" hidden="false" customHeight="false" outlineLevel="0" collapsed="false">
      <c r="A57" s="630" t="s">
        <v>7524</v>
      </c>
      <c r="B57" s="631" t="s">
        <v>7544</v>
      </c>
      <c r="C57" s="631"/>
      <c r="D57" s="631"/>
      <c r="E57" s="631"/>
      <c r="F57" s="597"/>
    </row>
    <row r="58" customFormat="false" ht="15" hidden="false" customHeight="false" outlineLevel="0" collapsed="false">
      <c r="A58" s="629" t="s">
        <v>7526</v>
      </c>
      <c r="B58" s="629" t="s">
        <v>4377</v>
      </c>
      <c r="C58" s="629" t="s">
        <v>7527</v>
      </c>
      <c r="D58" s="629" t="s">
        <v>7528</v>
      </c>
      <c r="E58" s="629" t="s">
        <v>296</v>
      </c>
      <c r="F58" s="597"/>
    </row>
    <row r="59" customFormat="false" ht="15" hidden="false" customHeight="false" outlineLevel="0" collapsed="false">
      <c r="A59" s="631" t="s">
        <v>7530</v>
      </c>
      <c r="B59" s="631" t="s">
        <v>7545</v>
      </c>
      <c r="C59" s="632" t="s">
        <v>7532</v>
      </c>
      <c r="D59" s="632" t="s">
        <v>189</v>
      </c>
      <c r="E59" s="631"/>
      <c r="F59" s="597"/>
    </row>
    <row r="60" customFormat="false" ht="15" hidden="false" customHeight="false" outlineLevel="0" collapsed="false">
      <c r="A60" s="631" t="s">
        <v>7567</v>
      </c>
      <c r="B60" s="631" t="s">
        <v>7568</v>
      </c>
      <c r="C60" s="632" t="s">
        <v>7532</v>
      </c>
      <c r="D60" s="632" t="s">
        <v>285</v>
      </c>
      <c r="E60" s="631"/>
      <c r="F60" s="597"/>
    </row>
    <row r="61" customFormat="false" ht="15" hidden="false" customHeight="false" outlineLevel="0" collapsed="false">
      <c r="A61" s="631" t="s">
        <v>7569</v>
      </c>
      <c r="B61" s="631" t="s">
        <v>7600</v>
      </c>
      <c r="C61" s="632" t="s">
        <v>7532</v>
      </c>
      <c r="D61" s="632" t="s">
        <v>1402</v>
      </c>
      <c r="E61" s="631"/>
      <c r="F61" s="597"/>
    </row>
    <row r="62" customFormat="false" ht="15" hidden="false" customHeight="false" outlineLevel="0" collapsed="false">
      <c r="A62" s="631" t="s">
        <v>7601</v>
      </c>
      <c r="B62" s="631" t="s">
        <v>7602</v>
      </c>
      <c r="C62" s="632" t="s">
        <v>7532</v>
      </c>
      <c r="D62" s="632" t="s">
        <v>7603</v>
      </c>
      <c r="E62" s="631"/>
      <c r="F62" s="597"/>
    </row>
    <row r="63" customFormat="false" ht="15" hidden="false" customHeight="false" outlineLevel="0" collapsed="false">
      <c r="A63" s="631" t="s">
        <v>7604</v>
      </c>
      <c r="B63" s="631" t="s">
        <v>7605</v>
      </c>
      <c r="C63" s="632" t="s">
        <v>7535</v>
      </c>
      <c r="D63" s="632" t="s">
        <v>7603</v>
      </c>
      <c r="E63" s="631"/>
      <c r="F63" s="597"/>
    </row>
    <row r="64" customFormat="false" ht="15" hidden="false" customHeight="false" outlineLevel="0" collapsed="false">
      <c r="A64" s="597"/>
      <c r="B64" s="597"/>
      <c r="C64" s="598"/>
      <c r="D64" s="598"/>
      <c r="E64" s="597"/>
      <c r="F64" s="597"/>
    </row>
    <row r="65" customFormat="false" ht="15" hidden="false" customHeight="false" outlineLevel="0" collapsed="false">
      <c r="A65" s="597"/>
      <c r="B65" s="597"/>
      <c r="C65" s="598"/>
      <c r="D65" s="598"/>
      <c r="E65" s="597"/>
      <c r="F65" s="597"/>
    </row>
    <row r="66" customFormat="false" ht="15" hidden="false" customHeight="false" outlineLevel="0" collapsed="false">
      <c r="A66" s="599" t="s">
        <v>7606</v>
      </c>
      <c r="B66" s="599"/>
      <c r="C66" s="599"/>
      <c r="D66" s="599"/>
      <c r="E66" s="599"/>
      <c r="F66" s="597"/>
    </row>
    <row r="67" customFormat="false" ht="15" hidden="false" customHeight="false" outlineLevel="0" collapsed="false">
      <c r="A67" s="600" t="s">
        <v>7524</v>
      </c>
      <c r="B67" s="601" t="s">
        <v>7544</v>
      </c>
      <c r="C67" s="601"/>
      <c r="D67" s="601"/>
      <c r="E67" s="601"/>
      <c r="F67" s="597"/>
    </row>
    <row r="68" customFormat="false" ht="15" hidden="false" customHeight="false" outlineLevel="0" collapsed="false">
      <c r="A68" s="599" t="s">
        <v>7526</v>
      </c>
      <c r="B68" s="599" t="s">
        <v>4377</v>
      </c>
      <c r="C68" s="599" t="s">
        <v>7527</v>
      </c>
      <c r="D68" s="599" t="s">
        <v>7528</v>
      </c>
      <c r="E68" s="599" t="s">
        <v>7529</v>
      </c>
      <c r="F68" s="597"/>
    </row>
    <row r="69" customFormat="false" ht="15" hidden="false" customHeight="false" outlineLevel="0" collapsed="false">
      <c r="A69" s="601" t="s">
        <v>7530</v>
      </c>
      <c r="B69" s="601" t="s">
        <v>7545</v>
      </c>
      <c r="C69" s="601" t="s">
        <v>7532</v>
      </c>
      <c r="D69" s="602" t="s">
        <v>189</v>
      </c>
      <c r="E69" s="601"/>
      <c r="F69" s="597"/>
    </row>
    <row r="70" customFormat="false" ht="15" hidden="false" customHeight="false" outlineLevel="0" collapsed="false">
      <c r="A70" s="601" t="s">
        <v>7567</v>
      </c>
      <c r="B70" s="601" t="s">
        <v>7568</v>
      </c>
      <c r="C70" s="601" t="s">
        <v>7532</v>
      </c>
      <c r="D70" s="602" t="s">
        <v>285</v>
      </c>
      <c r="E70" s="601"/>
      <c r="F70" s="597"/>
    </row>
    <row r="71" customFormat="false" ht="15" hidden="false" customHeight="false" outlineLevel="0" collapsed="false">
      <c r="A71" s="601" t="s">
        <v>7569</v>
      </c>
      <c r="B71" s="601" t="s">
        <v>7600</v>
      </c>
      <c r="C71" s="601" t="s">
        <v>7532</v>
      </c>
      <c r="D71" s="602" t="s">
        <v>1402</v>
      </c>
      <c r="E71" s="601"/>
      <c r="F71" s="597"/>
    </row>
    <row r="72" customFormat="false" ht="15" hidden="false" customHeight="false" outlineLevel="0" collapsed="false">
      <c r="A72" s="601" t="s">
        <v>7601</v>
      </c>
      <c r="B72" s="601" t="s">
        <v>7602</v>
      </c>
      <c r="C72" s="601" t="s">
        <v>7532</v>
      </c>
      <c r="D72" s="602" t="s">
        <v>7603</v>
      </c>
      <c r="E72" s="601"/>
      <c r="F72" s="597"/>
    </row>
    <row r="73" customFormat="false" ht="15" hidden="false" customHeight="false" outlineLevel="0" collapsed="false">
      <c r="A73" s="601" t="s">
        <v>7604</v>
      </c>
      <c r="B73" s="601" t="s">
        <v>7605</v>
      </c>
      <c r="C73" s="601" t="s">
        <v>7535</v>
      </c>
      <c r="D73" s="602" t="s">
        <v>7603</v>
      </c>
      <c r="E73" s="601"/>
      <c r="F73" s="597"/>
    </row>
    <row r="74" customFormat="false" ht="15" hidden="false" customHeight="false" outlineLevel="0" collapsed="false">
      <c r="A74" s="597"/>
      <c r="B74" s="597"/>
      <c r="C74" s="598"/>
      <c r="D74" s="598"/>
      <c r="E74" s="597"/>
      <c r="F74" s="597"/>
    </row>
    <row r="75" customFormat="false" ht="15" hidden="false" customHeight="false" outlineLevel="0" collapsed="false">
      <c r="A75" s="597"/>
      <c r="B75" s="597"/>
      <c r="C75" s="598"/>
      <c r="D75" s="598"/>
      <c r="E75" s="597"/>
      <c r="F75" s="597"/>
    </row>
    <row r="76" customFormat="false" ht="15" hidden="false" customHeight="false" outlineLevel="0" collapsed="false">
      <c r="A76" s="597"/>
      <c r="B76" s="597"/>
      <c r="C76" s="598"/>
      <c r="D76" s="598"/>
      <c r="E76" s="597"/>
      <c r="F76" s="597"/>
    </row>
    <row r="77" customFormat="false" ht="15" hidden="false" customHeight="false" outlineLevel="0" collapsed="false">
      <c r="A77" s="633" t="s">
        <v>7607</v>
      </c>
      <c r="B77" s="633"/>
      <c r="C77" s="633"/>
      <c r="D77" s="633"/>
      <c r="E77" s="633"/>
      <c r="F77" s="597"/>
    </row>
    <row r="78" customFormat="false" ht="15" hidden="false" customHeight="false" outlineLevel="0" collapsed="false">
      <c r="A78" s="633" t="s">
        <v>7524</v>
      </c>
      <c r="B78" s="634" t="s">
        <v>7608</v>
      </c>
      <c r="C78" s="634"/>
      <c r="D78" s="634"/>
      <c r="E78" s="634"/>
      <c r="F78" s="597"/>
    </row>
    <row r="79" customFormat="false" ht="15" hidden="false" customHeight="false" outlineLevel="0" collapsed="false">
      <c r="A79" s="633" t="s">
        <v>7526</v>
      </c>
      <c r="B79" s="633" t="s">
        <v>4377</v>
      </c>
      <c r="C79" s="633" t="s">
        <v>7527</v>
      </c>
      <c r="D79" s="633" t="s">
        <v>7528</v>
      </c>
      <c r="E79" s="633" t="s">
        <v>296</v>
      </c>
      <c r="F79" s="597"/>
    </row>
    <row r="80" customFormat="false" ht="45" hidden="false" customHeight="false" outlineLevel="0" collapsed="false">
      <c r="A80" s="634" t="s">
        <v>7609</v>
      </c>
      <c r="B80" s="634" t="s">
        <v>7610</v>
      </c>
      <c r="C80" s="635" t="s">
        <v>7532</v>
      </c>
      <c r="D80" s="635" t="s">
        <v>7611</v>
      </c>
      <c r="E80" s="636" t="s">
        <v>7612</v>
      </c>
      <c r="F80" s="597"/>
    </row>
    <row r="81" customFormat="false" ht="15" hidden="false" customHeight="false" outlineLevel="0" collapsed="false">
      <c r="A81" s="634" t="s">
        <v>7613</v>
      </c>
      <c r="B81" s="634" t="s">
        <v>7614</v>
      </c>
      <c r="C81" s="635" t="s">
        <v>7532</v>
      </c>
      <c r="D81" s="635" t="s">
        <v>1351</v>
      </c>
      <c r="E81" s="637" t="s">
        <v>7615</v>
      </c>
      <c r="F81" s="597"/>
    </row>
    <row r="82" customFormat="false" ht="15" hidden="false" customHeight="false" outlineLevel="0" collapsed="false">
      <c r="A82" s="634" t="s">
        <v>7616</v>
      </c>
      <c r="B82" s="634" t="s">
        <v>7617</v>
      </c>
      <c r="C82" s="635" t="s">
        <v>7535</v>
      </c>
      <c r="D82" s="635" t="s">
        <v>223</v>
      </c>
      <c r="E82" s="637" t="s">
        <v>7615</v>
      </c>
      <c r="F82" s="597"/>
    </row>
    <row r="83" customFormat="false" ht="15" hidden="false" customHeight="false" outlineLevel="0" collapsed="false">
      <c r="A83" s="597"/>
      <c r="B83" s="597"/>
      <c r="C83" s="598"/>
      <c r="D83" s="598"/>
      <c r="E83" s="597"/>
      <c r="F83" s="597"/>
    </row>
    <row r="84" customFormat="false" ht="15" hidden="false" customHeight="false" outlineLevel="0" collapsed="false">
      <c r="A84" s="597"/>
      <c r="B84" s="597"/>
      <c r="C84" s="598"/>
      <c r="D84" s="598"/>
      <c r="E84" s="597"/>
      <c r="F84" s="597"/>
    </row>
    <row r="85" customFormat="false" ht="15" hidden="false" customHeight="false" outlineLevel="0" collapsed="false">
      <c r="A85" s="638" t="s">
        <v>7618</v>
      </c>
      <c r="B85" s="638"/>
      <c r="C85" s="638"/>
      <c r="D85" s="638"/>
      <c r="E85" s="638"/>
      <c r="F85" s="597"/>
    </row>
    <row r="86" customFormat="false" ht="15" hidden="false" customHeight="false" outlineLevel="0" collapsed="false">
      <c r="A86" s="614" t="s">
        <v>7524</v>
      </c>
      <c r="B86" s="615" t="s">
        <v>7544</v>
      </c>
      <c r="C86" s="615"/>
      <c r="D86" s="615"/>
      <c r="E86" s="615"/>
    </row>
    <row r="87" customFormat="false" ht="15" hidden="false" customHeight="false" outlineLevel="0" collapsed="false">
      <c r="A87" s="613" t="s">
        <v>7526</v>
      </c>
      <c r="B87" s="613" t="s">
        <v>4377</v>
      </c>
      <c r="C87" s="613" t="s">
        <v>7527</v>
      </c>
      <c r="D87" s="613" t="s">
        <v>7528</v>
      </c>
      <c r="E87" s="613" t="s">
        <v>296</v>
      </c>
    </row>
    <row r="88" customFormat="false" ht="15" hidden="false" customHeight="false" outlineLevel="0" collapsed="false">
      <c r="A88" s="639" t="s">
        <v>7530</v>
      </c>
      <c r="B88" s="639" t="s">
        <v>7566</v>
      </c>
      <c r="C88" s="639" t="s">
        <v>7532</v>
      </c>
      <c r="D88" s="639" t="s">
        <v>189</v>
      </c>
      <c r="E88" s="639"/>
    </row>
    <row r="89" customFormat="false" ht="15" hidden="false" customHeight="false" outlineLevel="0" collapsed="false">
      <c r="A89" s="639" t="s">
        <v>7619</v>
      </c>
      <c r="B89" s="639" t="s">
        <v>7620</v>
      </c>
      <c r="C89" s="639" t="s">
        <v>7532</v>
      </c>
      <c r="D89" s="639" t="s">
        <v>1402</v>
      </c>
      <c r="E89" s="639"/>
    </row>
    <row r="90" customFormat="false" ht="15" hidden="false" customHeight="false" outlineLevel="0" collapsed="false">
      <c r="A90" s="639" t="s">
        <v>7621</v>
      </c>
      <c r="B90" s="639" t="s">
        <v>7622</v>
      </c>
      <c r="C90" s="639" t="s">
        <v>7535</v>
      </c>
      <c r="D90" s="639" t="s">
        <v>285</v>
      </c>
      <c r="E90" s="639"/>
    </row>
    <row r="91" customFormat="false" ht="15" hidden="false" customHeight="false" outlineLevel="0" collapsed="false"/>
  </sheetData>
  <mergeCells count="18">
    <mergeCell ref="A2:E2"/>
    <mergeCell ref="B3:E3"/>
    <mergeCell ref="A10:E10"/>
    <mergeCell ref="B11:E11"/>
    <mergeCell ref="A17:E17"/>
    <mergeCell ref="B18:E18"/>
    <mergeCell ref="A27:E27"/>
    <mergeCell ref="B28:E28"/>
    <mergeCell ref="A37:E37"/>
    <mergeCell ref="B38:E38"/>
    <mergeCell ref="A56:E56"/>
    <mergeCell ref="B57:E57"/>
    <mergeCell ref="A66:E66"/>
    <mergeCell ref="B67:E67"/>
    <mergeCell ref="A77:E77"/>
    <mergeCell ref="B78:E78"/>
    <mergeCell ref="A85:E85"/>
    <mergeCell ref="B86:E8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18" activePane="bottomRight" state="frozen"/>
      <selection pane="topLeft" activeCell="A1" activeCellId="0" sqref="A1"/>
      <selection pane="topRight" activeCell="D1" activeCellId="0" sqref="D1"/>
      <selection pane="bottomLeft" activeCell="A18" activeCellId="0" sqref="A18"/>
      <selection pane="bottomRight" activeCell="D27" activeCellId="0" sqref="D27"/>
    </sheetView>
  </sheetViews>
  <sheetFormatPr defaultColWidth="11.42578125" defaultRowHeight="15" zeroHeight="true" outlineLevelRow="0" outlineLevelCol="0"/>
  <cols>
    <col collapsed="false" customWidth="true" hidden="false" outlineLevel="0" max="1" min="1" style="640" width="26.16"/>
    <col collapsed="false" customWidth="true" hidden="false" outlineLevel="0" max="2" min="2" style="640" width="28.57"/>
    <col collapsed="false" customWidth="true" hidden="false" outlineLevel="0" max="3" min="3" style="641" width="5.86"/>
    <col collapsed="false" customWidth="true" hidden="false" outlineLevel="0" max="5" min="4" style="640" width="28.57"/>
    <col collapsed="false" customWidth="true" hidden="false" outlineLevel="0" max="6" min="6" style="641" width="5.57"/>
    <col collapsed="false" customWidth="true" hidden="false" outlineLevel="0" max="7" min="7" style="640" width="28.57"/>
    <col collapsed="false" customWidth="true" hidden="false" outlineLevel="0" max="8" min="8" style="640" width="2.57"/>
    <col collapsed="false" customWidth="false" hidden="true" outlineLevel="0" max="1024" min="9" style="640" width="11.43"/>
  </cols>
  <sheetData>
    <row r="1" customFormat="false" ht="15" hidden="false" customHeight="false" outlineLevel="0" collapsed="false">
      <c r="A1" s="642"/>
      <c r="B1" s="642"/>
      <c r="C1" s="643"/>
      <c r="D1" s="642"/>
      <c r="E1" s="642"/>
      <c r="F1" s="643"/>
      <c r="G1" s="642"/>
      <c r="H1" s="642"/>
    </row>
    <row r="2" customFormat="false" ht="15" hidden="false" customHeight="true" outlineLevel="0" collapsed="false">
      <c r="A2" s="644" t="s">
        <v>7609</v>
      </c>
      <c r="B2" s="645" t="s">
        <v>7613</v>
      </c>
      <c r="C2" s="645"/>
      <c r="D2" s="645"/>
      <c r="E2" s="645" t="s">
        <v>7616</v>
      </c>
      <c r="F2" s="645"/>
      <c r="G2" s="645"/>
      <c r="H2" s="642"/>
    </row>
    <row r="3" customFormat="false" ht="15" hidden="false" customHeight="false" outlineLevel="0" collapsed="false">
      <c r="A3" s="644"/>
      <c r="B3" s="645" t="s">
        <v>4377</v>
      </c>
      <c r="C3" s="645" t="s">
        <v>7528</v>
      </c>
      <c r="D3" s="645" t="s">
        <v>7529</v>
      </c>
      <c r="E3" s="645" t="s">
        <v>4377</v>
      </c>
      <c r="F3" s="645" t="s">
        <v>7528</v>
      </c>
      <c r="G3" s="645" t="s">
        <v>7529</v>
      </c>
      <c r="H3" s="642"/>
    </row>
    <row r="4" customFormat="false" ht="60" hidden="false" customHeight="false" outlineLevel="0" collapsed="false">
      <c r="A4" s="646" t="s">
        <v>7623</v>
      </c>
      <c r="B4" s="647" t="s">
        <v>7624</v>
      </c>
      <c r="C4" s="648" t="s">
        <v>7625</v>
      </c>
      <c r="D4" s="647" t="s">
        <v>7626</v>
      </c>
      <c r="E4" s="647" t="s">
        <v>7627</v>
      </c>
      <c r="F4" s="648" t="s">
        <v>1202</v>
      </c>
      <c r="G4" s="647" t="s">
        <v>7628</v>
      </c>
      <c r="H4" s="642"/>
    </row>
    <row r="5" customFormat="false" ht="30" hidden="false" customHeight="false" outlineLevel="0" collapsed="false">
      <c r="A5" s="646" t="s">
        <v>7629</v>
      </c>
      <c r="B5" s="647" t="s">
        <v>7630</v>
      </c>
      <c r="C5" s="648" t="s">
        <v>285</v>
      </c>
      <c r="D5" s="647"/>
      <c r="E5" s="647" t="s">
        <v>7631</v>
      </c>
      <c r="F5" s="648" t="s">
        <v>1202</v>
      </c>
      <c r="G5" s="647" t="s">
        <v>7628</v>
      </c>
      <c r="H5" s="642"/>
    </row>
    <row r="6" customFormat="false" ht="30" hidden="false" customHeight="false" outlineLevel="0" collapsed="false">
      <c r="A6" s="646" t="s">
        <v>7632</v>
      </c>
      <c r="B6" s="647" t="s">
        <v>7633</v>
      </c>
      <c r="C6" s="648" t="s">
        <v>285</v>
      </c>
      <c r="D6" s="647"/>
      <c r="E6" s="647" t="s">
        <v>7634</v>
      </c>
      <c r="F6" s="648" t="s">
        <v>1202</v>
      </c>
      <c r="G6" s="647" t="s">
        <v>7628</v>
      </c>
      <c r="H6" s="642"/>
    </row>
    <row r="7" customFormat="false" ht="15" hidden="false" customHeight="false" outlineLevel="0" collapsed="false">
      <c r="A7" s="646" t="s">
        <v>7635</v>
      </c>
      <c r="B7" s="647" t="s">
        <v>7636</v>
      </c>
      <c r="C7" s="648" t="s">
        <v>285</v>
      </c>
      <c r="D7" s="647"/>
      <c r="E7" s="647" t="s">
        <v>7637</v>
      </c>
      <c r="F7" s="648" t="s">
        <v>857</v>
      </c>
      <c r="G7" s="647" t="s">
        <v>7638</v>
      </c>
      <c r="H7" s="642"/>
    </row>
    <row r="8" customFormat="false" ht="60" hidden="false" customHeight="false" outlineLevel="0" collapsed="false">
      <c r="A8" s="646" t="s">
        <v>7639</v>
      </c>
      <c r="B8" s="647" t="s">
        <v>7640</v>
      </c>
      <c r="C8" s="648" t="s">
        <v>1402</v>
      </c>
      <c r="D8" s="647"/>
      <c r="E8" s="647" t="s">
        <v>7641</v>
      </c>
      <c r="F8" s="648"/>
      <c r="G8" s="647" t="s">
        <v>7642</v>
      </c>
      <c r="H8" s="642"/>
    </row>
    <row r="9" customFormat="false" ht="30" hidden="false" customHeight="false" outlineLevel="0" collapsed="false">
      <c r="A9" s="646" t="s">
        <v>7643</v>
      </c>
      <c r="B9" s="647" t="s">
        <v>4466</v>
      </c>
      <c r="C9" s="648" t="s">
        <v>1433</v>
      </c>
      <c r="D9" s="647"/>
      <c r="E9" s="647" t="s">
        <v>7644</v>
      </c>
      <c r="F9" s="648" t="s">
        <v>223</v>
      </c>
      <c r="G9" s="647"/>
      <c r="H9" s="642"/>
    </row>
    <row r="10" customFormat="false" ht="30" hidden="false" customHeight="false" outlineLevel="0" collapsed="false">
      <c r="A10" s="646" t="s">
        <v>7645</v>
      </c>
      <c r="B10" s="647" t="s">
        <v>4490</v>
      </c>
      <c r="C10" s="648" t="s">
        <v>285</v>
      </c>
      <c r="D10" s="647"/>
      <c r="E10" s="647" t="s">
        <v>7646</v>
      </c>
      <c r="F10" s="648" t="s">
        <v>223</v>
      </c>
      <c r="G10" s="647"/>
      <c r="H10" s="642"/>
    </row>
    <row r="11" customFormat="false" ht="30" hidden="false" customHeight="false" outlineLevel="0" collapsed="false">
      <c r="A11" s="646" t="s">
        <v>7647</v>
      </c>
      <c r="B11" s="647" t="s">
        <v>4523</v>
      </c>
      <c r="C11" s="648" t="s">
        <v>285</v>
      </c>
      <c r="D11" s="647"/>
      <c r="E11" s="647" t="s">
        <v>7648</v>
      </c>
      <c r="F11" s="648" t="s">
        <v>223</v>
      </c>
      <c r="G11" s="647"/>
      <c r="H11" s="642"/>
    </row>
    <row r="12" customFormat="false" ht="30" hidden="false" customHeight="false" outlineLevel="0" collapsed="false">
      <c r="A12" s="646" t="s">
        <v>7649</v>
      </c>
      <c r="B12" s="647" t="s">
        <v>4564</v>
      </c>
      <c r="C12" s="648" t="s">
        <v>1402</v>
      </c>
      <c r="D12" s="647"/>
      <c r="E12" s="647" t="s">
        <v>7650</v>
      </c>
      <c r="F12" s="648" t="s">
        <v>223</v>
      </c>
      <c r="G12" s="647"/>
      <c r="H12" s="642"/>
    </row>
    <row r="13" customFormat="false" ht="30" hidden="false" customHeight="false" outlineLevel="0" collapsed="false">
      <c r="A13" s="646" t="s">
        <v>7651</v>
      </c>
      <c r="B13" s="647" t="s">
        <v>4655</v>
      </c>
      <c r="C13" s="648" t="s">
        <v>285</v>
      </c>
      <c r="D13" s="647"/>
      <c r="E13" s="647" t="s">
        <v>7652</v>
      </c>
      <c r="F13" s="648" t="s">
        <v>223</v>
      </c>
      <c r="G13" s="647"/>
      <c r="H13" s="642"/>
    </row>
    <row r="14" customFormat="false" ht="30" hidden="false" customHeight="false" outlineLevel="0" collapsed="false">
      <c r="A14" s="646" t="s">
        <v>7653</v>
      </c>
      <c r="B14" s="647" t="s">
        <v>4660</v>
      </c>
      <c r="C14" s="648" t="s">
        <v>285</v>
      </c>
      <c r="D14" s="647"/>
      <c r="E14" s="647" t="s">
        <v>7654</v>
      </c>
      <c r="F14" s="648" t="s">
        <v>223</v>
      </c>
      <c r="G14" s="647"/>
      <c r="H14" s="642"/>
    </row>
    <row r="15" customFormat="false" ht="15" hidden="false" customHeight="false" outlineLevel="0" collapsed="false">
      <c r="A15" s="646" t="s">
        <v>7655</v>
      </c>
      <c r="B15" s="647" t="s">
        <v>7656</v>
      </c>
      <c r="C15" s="648" t="s">
        <v>7603</v>
      </c>
      <c r="D15" s="647" t="s">
        <v>7657</v>
      </c>
      <c r="E15" s="647" t="s">
        <v>7658</v>
      </c>
      <c r="F15" s="648" t="s">
        <v>1202</v>
      </c>
      <c r="G15" s="647" t="s">
        <v>7628</v>
      </c>
      <c r="H15" s="642"/>
    </row>
    <row r="16" customFormat="false" ht="30" hidden="false" customHeight="false" outlineLevel="0" collapsed="false">
      <c r="A16" s="646" t="s">
        <v>7659</v>
      </c>
      <c r="B16" s="647" t="s">
        <v>2989</v>
      </c>
      <c r="C16" s="648" t="s">
        <v>285</v>
      </c>
      <c r="D16" s="647"/>
      <c r="E16" s="647" t="s">
        <v>7660</v>
      </c>
      <c r="F16" s="648" t="s">
        <v>223</v>
      </c>
      <c r="G16" s="647"/>
      <c r="H16" s="642"/>
    </row>
    <row r="17" customFormat="false" ht="30" hidden="false" customHeight="false" outlineLevel="0" collapsed="false">
      <c r="A17" s="646" t="s">
        <v>7661</v>
      </c>
      <c r="B17" s="647" t="s">
        <v>3332</v>
      </c>
      <c r="C17" s="648" t="s">
        <v>285</v>
      </c>
      <c r="D17" s="647"/>
      <c r="E17" s="647" t="s">
        <v>7662</v>
      </c>
      <c r="F17" s="648" t="s">
        <v>223</v>
      </c>
      <c r="G17" s="647"/>
      <c r="H17" s="642"/>
    </row>
    <row r="18" customFormat="false" ht="30" hidden="false" customHeight="false" outlineLevel="0" collapsed="false">
      <c r="A18" s="646" t="s">
        <v>7663</v>
      </c>
      <c r="B18" s="647" t="s">
        <v>4375</v>
      </c>
      <c r="C18" s="648" t="s">
        <v>285</v>
      </c>
      <c r="D18" s="647"/>
      <c r="E18" s="647" t="s">
        <v>7664</v>
      </c>
      <c r="F18" s="648" t="s">
        <v>223</v>
      </c>
      <c r="G18" s="647"/>
      <c r="H18" s="642"/>
    </row>
    <row r="19" customFormat="false" ht="30" hidden="false" customHeight="false" outlineLevel="0" collapsed="false">
      <c r="A19" s="646" t="s">
        <v>7665</v>
      </c>
      <c r="B19" s="647" t="s">
        <v>7666</v>
      </c>
      <c r="C19" s="648" t="s">
        <v>2885</v>
      </c>
      <c r="D19" s="647"/>
      <c r="E19" s="647" t="s">
        <v>7667</v>
      </c>
      <c r="F19" s="648" t="s">
        <v>223</v>
      </c>
      <c r="G19" s="647"/>
      <c r="H19" s="642"/>
    </row>
    <row r="20" customFormat="false" ht="30" hidden="false" customHeight="false" outlineLevel="0" collapsed="false">
      <c r="A20" s="646" t="s">
        <v>7668</v>
      </c>
      <c r="B20" s="647" t="s">
        <v>7669</v>
      </c>
      <c r="C20" s="648" t="s">
        <v>285</v>
      </c>
      <c r="D20" s="647"/>
      <c r="E20" s="647" t="s">
        <v>7670</v>
      </c>
      <c r="F20" s="648" t="s">
        <v>223</v>
      </c>
      <c r="G20" s="647"/>
      <c r="H20" s="642"/>
    </row>
    <row r="21" customFormat="false" ht="30" hidden="false" customHeight="false" outlineLevel="0" collapsed="false">
      <c r="A21" s="646" t="s">
        <v>7671</v>
      </c>
      <c r="B21" s="647" t="s">
        <v>4685</v>
      </c>
      <c r="C21" s="648" t="s">
        <v>197</v>
      </c>
      <c r="D21" s="647"/>
      <c r="E21" s="647" t="s">
        <v>7672</v>
      </c>
      <c r="F21" s="648" t="s">
        <v>223</v>
      </c>
      <c r="G21" s="647"/>
      <c r="H21" s="642"/>
    </row>
    <row r="22" customFormat="false" ht="30" hidden="false" customHeight="false" outlineLevel="0" collapsed="false">
      <c r="A22" s="646" t="s">
        <v>7673</v>
      </c>
      <c r="B22" s="647" t="s">
        <v>4706</v>
      </c>
      <c r="C22" s="648" t="s">
        <v>285</v>
      </c>
      <c r="D22" s="647"/>
      <c r="E22" s="647" t="s">
        <v>7674</v>
      </c>
      <c r="F22" s="648" t="s">
        <v>223</v>
      </c>
      <c r="G22" s="647"/>
      <c r="H22" s="642"/>
    </row>
    <row r="23" customFormat="false" ht="45" hidden="false" customHeight="false" outlineLevel="0" collapsed="false">
      <c r="A23" s="646" t="s">
        <v>7675</v>
      </c>
      <c r="B23" s="647" t="s">
        <v>4699</v>
      </c>
      <c r="C23" s="648" t="s">
        <v>285</v>
      </c>
      <c r="D23" s="647"/>
      <c r="E23" s="647" t="s">
        <v>7676</v>
      </c>
      <c r="F23" s="648" t="s">
        <v>223</v>
      </c>
      <c r="G23" s="647"/>
      <c r="H23" s="642"/>
    </row>
    <row r="24" customFormat="false" ht="30" hidden="false" customHeight="false" outlineLevel="0" collapsed="false">
      <c r="A24" s="646" t="s">
        <v>7677</v>
      </c>
      <c r="B24" s="647" t="s">
        <v>4690</v>
      </c>
      <c r="C24" s="648" t="s">
        <v>285</v>
      </c>
      <c r="D24" s="647"/>
      <c r="E24" s="647" t="s">
        <v>751</v>
      </c>
      <c r="F24" s="648" t="s">
        <v>223</v>
      </c>
      <c r="G24" s="647"/>
      <c r="H24" s="642"/>
    </row>
    <row r="25" customFormat="false" ht="30" hidden="false" customHeight="false" outlineLevel="0" collapsed="false">
      <c r="A25" s="646" t="s">
        <v>7678</v>
      </c>
      <c r="B25" s="647" t="s">
        <v>4681</v>
      </c>
      <c r="C25" s="648" t="s">
        <v>285</v>
      </c>
      <c r="D25" s="647"/>
      <c r="E25" s="647" t="s">
        <v>7679</v>
      </c>
      <c r="F25" s="648" t="s">
        <v>223</v>
      </c>
      <c r="G25" s="647"/>
      <c r="H25" s="642"/>
    </row>
    <row r="26" customFormat="false" ht="30" hidden="false" customHeight="false" outlineLevel="0" collapsed="false">
      <c r="A26" s="646" t="s">
        <v>7680</v>
      </c>
      <c r="B26" s="647" t="s">
        <v>4712</v>
      </c>
      <c r="C26" s="648" t="s">
        <v>285</v>
      </c>
      <c r="D26" s="647"/>
      <c r="E26" s="647" t="s">
        <v>7681</v>
      </c>
      <c r="F26" s="648" t="s">
        <v>1202</v>
      </c>
      <c r="G26" s="647" t="s">
        <v>7628</v>
      </c>
      <c r="H26" s="642"/>
    </row>
    <row r="27" customFormat="false" ht="30" hidden="false" customHeight="false" outlineLevel="0" collapsed="false">
      <c r="A27" s="624" t="s">
        <v>7682</v>
      </c>
      <c r="B27" s="624" t="s">
        <v>7683</v>
      </c>
      <c r="C27" s="649" t="s">
        <v>7625</v>
      </c>
      <c r="D27" s="650" t="s">
        <v>7684</v>
      </c>
      <c r="E27" s="624" t="s">
        <v>7685</v>
      </c>
      <c r="F27" s="649" t="s">
        <v>1202</v>
      </c>
      <c r="G27" s="624" t="s">
        <v>7628</v>
      </c>
      <c r="H27" s="642"/>
    </row>
    <row r="28" customFormat="false" ht="15" hidden="false" customHeight="false" outlineLevel="0" collapsed="false">
      <c r="A28" s="642"/>
      <c r="B28" s="642"/>
      <c r="C28" s="643"/>
      <c r="D28" s="642"/>
      <c r="E28" s="642"/>
      <c r="F28" s="643"/>
      <c r="G28" s="642"/>
      <c r="H28" s="642"/>
    </row>
  </sheetData>
  <mergeCells count="3">
    <mergeCell ref="A2:A3"/>
    <mergeCell ref="B2:D2"/>
    <mergeCell ref="E2:G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62"/>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H460" activeCellId="0" sqref="H460"/>
    </sheetView>
  </sheetViews>
  <sheetFormatPr defaultColWidth="11.5703125" defaultRowHeight="15" zeroHeight="false" outlineLevelRow="0" outlineLevelCol="0"/>
  <cols>
    <col collapsed="false" customWidth="true" hidden="false" outlineLevel="0" max="1" min="1" style="651" width="12.57"/>
    <col collapsed="false" customWidth="true" hidden="false" outlineLevel="0" max="3" min="2" style="1" width="19.57"/>
    <col collapsed="false" customWidth="true" hidden="false" outlineLevel="0" max="4" min="4" style="1" width="23"/>
    <col collapsed="false" customWidth="true" hidden="false" outlineLevel="0" max="5" min="5" style="1" width="30"/>
    <col collapsed="false" customWidth="true" hidden="false" outlineLevel="0" max="6" min="6" style="173" width="16.14"/>
    <col collapsed="false" customWidth="true" hidden="false" outlineLevel="0" max="7" min="7" style="174" width="12.42"/>
    <col collapsed="false" customWidth="true" hidden="false" outlineLevel="0" max="8" min="8" style="651" width="14.42"/>
    <col collapsed="false" customWidth="false" hidden="true" outlineLevel="0" max="12" min="10" style="1" width="11.57"/>
    <col collapsed="false" customWidth="true" hidden="true" outlineLevel="0" max="13" min="13" style="1" width="9.14"/>
    <col collapsed="false" customWidth="false" hidden="true" outlineLevel="0" max="1024" min="14" style="1" width="11.57"/>
  </cols>
  <sheetData>
    <row r="1" customFormat="false" ht="15" hidden="false" customHeight="false" outlineLevel="0" collapsed="false">
      <c r="A1" s="652"/>
      <c r="B1" s="509"/>
      <c r="C1" s="509"/>
      <c r="D1" s="509"/>
      <c r="E1" s="509"/>
      <c r="F1" s="653"/>
      <c r="G1" s="653"/>
      <c r="H1" s="654"/>
    </row>
    <row r="2" customFormat="false" ht="15" hidden="false" customHeight="false" outlineLevel="0" collapsed="false">
      <c r="A2" s="655" t="s">
        <v>7686</v>
      </c>
      <c r="B2" s="656" t="s">
        <v>7687</v>
      </c>
      <c r="C2" s="656" t="s">
        <v>7688</v>
      </c>
      <c r="D2" s="656" t="s">
        <v>7689</v>
      </c>
      <c r="E2" s="656" t="s">
        <v>7690</v>
      </c>
      <c r="F2" s="657" t="s">
        <v>7691</v>
      </c>
      <c r="G2" s="657" t="s">
        <v>7692</v>
      </c>
      <c r="H2" s="658" t="s">
        <v>7693</v>
      </c>
    </row>
    <row r="3" customFormat="false" ht="66" hidden="false" customHeight="true" outlineLevel="0" collapsed="false">
      <c r="A3" s="659" t="n">
        <v>43281</v>
      </c>
      <c r="B3" s="45"/>
      <c r="C3" s="45" t="s">
        <v>7694</v>
      </c>
      <c r="D3" s="45" t="s">
        <v>7695</v>
      </c>
      <c r="E3" s="45" t="s">
        <v>7696</v>
      </c>
      <c r="F3" s="44" t="s">
        <v>7697</v>
      </c>
      <c r="G3" s="44" t="s">
        <v>145</v>
      </c>
      <c r="H3" s="660"/>
    </row>
    <row r="4" customFormat="false" ht="69.75" hidden="false" customHeight="true" outlineLevel="0" collapsed="false">
      <c r="A4" s="659" t="n">
        <v>43281</v>
      </c>
      <c r="B4" s="45" t="s">
        <v>7698</v>
      </c>
      <c r="C4" s="45" t="s">
        <v>7699</v>
      </c>
      <c r="D4" s="45" t="s">
        <v>7700</v>
      </c>
      <c r="E4" s="45"/>
      <c r="F4" s="44" t="s">
        <v>7701</v>
      </c>
      <c r="G4" s="44" t="s">
        <v>145</v>
      </c>
      <c r="H4" s="660"/>
    </row>
    <row r="5" customFormat="false" ht="24" hidden="false" customHeight="false" outlineLevel="0" collapsed="false">
      <c r="A5" s="659" t="n">
        <v>43281</v>
      </c>
      <c r="B5" s="45" t="s">
        <v>7702</v>
      </c>
      <c r="C5" s="45" t="s">
        <v>7703</v>
      </c>
      <c r="D5" s="45" t="s">
        <v>7700</v>
      </c>
      <c r="E5" s="45"/>
      <c r="F5" s="44" t="s">
        <v>7701</v>
      </c>
      <c r="G5" s="44" t="s">
        <v>145</v>
      </c>
      <c r="H5" s="660"/>
    </row>
    <row r="6" customFormat="false" ht="96" hidden="false" customHeight="false" outlineLevel="0" collapsed="false">
      <c r="A6" s="659" t="n">
        <v>43281</v>
      </c>
      <c r="B6" s="45" t="s">
        <v>7704</v>
      </c>
      <c r="C6" s="45" t="s">
        <v>4574</v>
      </c>
      <c r="D6" s="45" t="s">
        <v>7705</v>
      </c>
      <c r="E6" s="45"/>
      <c r="F6" s="44" t="s">
        <v>7701</v>
      </c>
      <c r="G6" s="44" t="s">
        <v>145</v>
      </c>
      <c r="H6" s="660"/>
    </row>
    <row r="7" customFormat="false" ht="15" hidden="false" customHeight="false" outlineLevel="0" collapsed="false">
      <c r="A7" s="659" t="n">
        <v>43281</v>
      </c>
      <c r="B7" s="45" t="s">
        <v>7706</v>
      </c>
      <c r="C7" s="45" t="s">
        <v>4574</v>
      </c>
      <c r="D7" s="45" t="s">
        <v>7707</v>
      </c>
      <c r="E7" s="45"/>
      <c r="F7" s="44" t="s">
        <v>7701</v>
      </c>
      <c r="G7" s="44" t="s">
        <v>145</v>
      </c>
      <c r="H7" s="660"/>
    </row>
    <row r="8" customFormat="false" ht="24" hidden="false" customHeight="false" outlineLevel="0" collapsed="false">
      <c r="A8" s="659" t="n">
        <v>43281</v>
      </c>
      <c r="B8" s="45" t="s">
        <v>7708</v>
      </c>
      <c r="C8" s="45" t="s">
        <v>4574</v>
      </c>
      <c r="D8" s="45" t="s">
        <v>7700</v>
      </c>
      <c r="E8" s="45"/>
      <c r="F8" s="44" t="s">
        <v>7701</v>
      </c>
      <c r="G8" s="44" t="s">
        <v>145</v>
      </c>
      <c r="H8" s="660"/>
    </row>
    <row r="9" customFormat="false" ht="84" hidden="false" customHeight="false" outlineLevel="0" collapsed="false">
      <c r="A9" s="659" t="n">
        <v>43281</v>
      </c>
      <c r="B9" s="45" t="s">
        <v>7709</v>
      </c>
      <c r="C9" s="45" t="s">
        <v>4574</v>
      </c>
      <c r="D9" s="45" t="s">
        <v>7710</v>
      </c>
      <c r="E9" s="45"/>
      <c r="F9" s="44" t="s">
        <v>7701</v>
      </c>
      <c r="G9" s="44" t="s">
        <v>145</v>
      </c>
      <c r="H9" s="660"/>
    </row>
    <row r="10" customFormat="false" ht="15" hidden="false" customHeight="false" outlineLevel="0" collapsed="false">
      <c r="A10" s="659" t="n">
        <v>43281</v>
      </c>
      <c r="B10" s="45"/>
      <c r="C10" s="45" t="s">
        <v>7711</v>
      </c>
      <c r="D10" s="45" t="s">
        <v>7712</v>
      </c>
      <c r="E10" s="45"/>
      <c r="F10" s="44" t="s">
        <v>7713</v>
      </c>
      <c r="G10" s="44" t="s">
        <v>145</v>
      </c>
      <c r="H10" s="660"/>
    </row>
    <row r="11" customFormat="false" ht="36" hidden="false" customHeight="false" outlineLevel="0" collapsed="false">
      <c r="A11" s="659" t="n">
        <v>43281</v>
      </c>
      <c r="B11" s="45" t="s">
        <v>7714</v>
      </c>
      <c r="C11" s="45" t="s">
        <v>7715</v>
      </c>
      <c r="D11" s="45" t="s">
        <v>7716</v>
      </c>
      <c r="E11" s="45"/>
      <c r="F11" s="44" t="s">
        <v>7713</v>
      </c>
      <c r="G11" s="44" t="s">
        <v>145</v>
      </c>
      <c r="H11" s="660"/>
    </row>
    <row r="12" customFormat="false" ht="24" hidden="false" customHeight="false" outlineLevel="0" collapsed="false">
      <c r="A12" s="659" t="n">
        <v>43281</v>
      </c>
      <c r="B12" s="45" t="s">
        <v>7717</v>
      </c>
      <c r="C12" s="45" t="s">
        <v>7699</v>
      </c>
      <c r="D12" s="45" t="s">
        <v>7700</v>
      </c>
      <c r="E12" s="45"/>
      <c r="F12" s="44" t="s">
        <v>7718</v>
      </c>
      <c r="G12" s="44" t="s">
        <v>145</v>
      </c>
      <c r="H12" s="660"/>
    </row>
    <row r="13" customFormat="false" ht="60" hidden="false" customHeight="false" outlineLevel="0" collapsed="false">
      <c r="A13" s="659" t="n">
        <v>43281</v>
      </c>
      <c r="B13" s="45"/>
      <c r="C13" s="45" t="s">
        <v>7719</v>
      </c>
      <c r="D13" s="45" t="s">
        <v>7712</v>
      </c>
      <c r="E13" s="45"/>
      <c r="F13" s="44" t="s">
        <v>7697</v>
      </c>
      <c r="G13" s="44" t="s">
        <v>145</v>
      </c>
      <c r="H13" s="660"/>
    </row>
    <row r="14" customFormat="false" ht="48" hidden="false" customHeight="false" outlineLevel="0" collapsed="false">
      <c r="A14" s="659" t="n">
        <v>43281</v>
      </c>
      <c r="B14" s="45" t="s">
        <v>7720</v>
      </c>
      <c r="C14" s="45" t="s">
        <v>7721</v>
      </c>
      <c r="D14" s="45" t="s">
        <v>7712</v>
      </c>
      <c r="E14" s="45" t="s">
        <v>7722</v>
      </c>
      <c r="F14" s="44" t="s">
        <v>4576</v>
      </c>
      <c r="G14" s="44" t="s">
        <v>145</v>
      </c>
      <c r="H14" s="660"/>
    </row>
    <row r="15" customFormat="false" ht="48" hidden="false" customHeight="false" outlineLevel="0" collapsed="false">
      <c r="A15" s="659" t="n">
        <v>43281</v>
      </c>
      <c r="B15" s="45" t="s">
        <v>7723</v>
      </c>
      <c r="C15" s="45" t="s">
        <v>7724</v>
      </c>
      <c r="D15" s="45" t="s">
        <v>7700</v>
      </c>
      <c r="E15" s="45"/>
      <c r="F15" s="44" t="s">
        <v>4576</v>
      </c>
      <c r="G15" s="44" t="s">
        <v>145</v>
      </c>
      <c r="H15" s="660"/>
    </row>
    <row r="16" customFormat="false" ht="48" hidden="false" customHeight="false" outlineLevel="0" collapsed="false">
      <c r="A16" s="659" t="n">
        <v>43281</v>
      </c>
      <c r="B16" s="45" t="s">
        <v>7725</v>
      </c>
      <c r="C16" s="45" t="s">
        <v>7726</v>
      </c>
      <c r="D16" s="45" t="s">
        <v>7695</v>
      </c>
      <c r="E16" s="45" t="s">
        <v>7727</v>
      </c>
      <c r="F16" s="44" t="s">
        <v>4576</v>
      </c>
      <c r="G16" s="44" t="s">
        <v>145</v>
      </c>
      <c r="H16" s="660"/>
    </row>
    <row r="17" customFormat="false" ht="60" hidden="false" customHeight="false" outlineLevel="0" collapsed="false">
      <c r="A17" s="659" t="n">
        <v>43281</v>
      </c>
      <c r="B17" s="45" t="s">
        <v>7728</v>
      </c>
      <c r="C17" s="45" t="s">
        <v>7729</v>
      </c>
      <c r="D17" s="45" t="s">
        <v>7700</v>
      </c>
      <c r="E17" s="45"/>
      <c r="F17" s="44" t="s">
        <v>4576</v>
      </c>
      <c r="G17" s="44" t="s">
        <v>145</v>
      </c>
      <c r="H17" s="660"/>
    </row>
    <row r="18" customFormat="false" ht="24" hidden="false" customHeight="false" outlineLevel="0" collapsed="false">
      <c r="A18" s="659" t="n">
        <v>43281</v>
      </c>
      <c r="B18" s="45" t="s">
        <v>7730</v>
      </c>
      <c r="C18" s="45" t="s">
        <v>7731</v>
      </c>
      <c r="D18" s="45" t="s">
        <v>7710</v>
      </c>
      <c r="E18" s="45"/>
      <c r="F18" s="44" t="s">
        <v>4574</v>
      </c>
      <c r="G18" s="44" t="s">
        <v>145</v>
      </c>
      <c r="H18" s="660"/>
    </row>
    <row r="19" customFormat="false" ht="48" hidden="false" customHeight="false" outlineLevel="0" collapsed="false">
      <c r="A19" s="659" t="n">
        <v>43281</v>
      </c>
      <c r="B19" s="45" t="s">
        <v>7720</v>
      </c>
      <c r="C19" s="45" t="s">
        <v>7732</v>
      </c>
      <c r="D19" s="45" t="s">
        <v>7712</v>
      </c>
      <c r="E19" s="45" t="s">
        <v>7722</v>
      </c>
      <c r="F19" s="44" t="s">
        <v>4574</v>
      </c>
      <c r="G19" s="44" t="s">
        <v>145</v>
      </c>
      <c r="H19" s="660"/>
    </row>
    <row r="20" customFormat="false" ht="60" hidden="false" customHeight="false" outlineLevel="0" collapsed="false">
      <c r="A20" s="659" t="n">
        <v>43281</v>
      </c>
      <c r="B20" s="45" t="s">
        <v>7733</v>
      </c>
      <c r="C20" s="45" t="s">
        <v>7734</v>
      </c>
      <c r="D20" s="45" t="s">
        <v>7700</v>
      </c>
      <c r="E20" s="45"/>
      <c r="F20" s="44" t="s">
        <v>4574</v>
      </c>
      <c r="G20" s="44" t="s">
        <v>145</v>
      </c>
      <c r="H20" s="660"/>
    </row>
    <row r="21" customFormat="false" ht="48" hidden="false" customHeight="false" outlineLevel="0" collapsed="false">
      <c r="A21" s="659" t="n">
        <v>43281</v>
      </c>
      <c r="B21" s="45" t="s">
        <v>7735</v>
      </c>
      <c r="C21" s="45" t="s">
        <v>7736</v>
      </c>
      <c r="D21" s="45" t="s">
        <v>7695</v>
      </c>
      <c r="E21" s="45" t="s">
        <v>7737</v>
      </c>
      <c r="F21" s="44" t="s">
        <v>4574</v>
      </c>
      <c r="G21" s="44" t="s">
        <v>145</v>
      </c>
      <c r="H21" s="660"/>
    </row>
    <row r="22" customFormat="false" ht="60" hidden="false" customHeight="false" outlineLevel="0" collapsed="false">
      <c r="A22" s="659" t="n">
        <v>43281</v>
      </c>
      <c r="B22" s="45" t="s">
        <v>7738</v>
      </c>
      <c r="C22" s="45" t="s">
        <v>7739</v>
      </c>
      <c r="D22" s="45" t="s">
        <v>7700</v>
      </c>
      <c r="E22" s="45"/>
      <c r="F22" s="44" t="s">
        <v>4574</v>
      </c>
      <c r="G22" s="44" t="s">
        <v>145</v>
      </c>
      <c r="H22" s="660"/>
    </row>
    <row r="23" customFormat="false" ht="24" hidden="false" customHeight="false" outlineLevel="0" collapsed="false">
      <c r="A23" s="659" t="n">
        <v>43281</v>
      </c>
      <c r="B23" s="45" t="s">
        <v>7740</v>
      </c>
      <c r="C23" s="45" t="s">
        <v>7741</v>
      </c>
      <c r="D23" s="45" t="s">
        <v>7707</v>
      </c>
      <c r="E23" s="45"/>
      <c r="F23" s="44" t="s">
        <v>7742</v>
      </c>
      <c r="G23" s="44" t="s">
        <v>145</v>
      </c>
      <c r="H23" s="660"/>
    </row>
    <row r="24" customFormat="false" ht="60" hidden="false" customHeight="false" outlineLevel="0" collapsed="false">
      <c r="A24" s="659" t="n">
        <v>43281</v>
      </c>
      <c r="B24" s="45" t="s">
        <v>7743</v>
      </c>
      <c r="C24" s="45" t="s">
        <v>7744</v>
      </c>
      <c r="D24" s="45" t="s">
        <v>7705</v>
      </c>
      <c r="E24" s="45" t="s">
        <v>7745</v>
      </c>
      <c r="F24" s="44" t="s">
        <v>7742</v>
      </c>
      <c r="G24" s="44" t="s">
        <v>145</v>
      </c>
      <c r="H24" s="660"/>
    </row>
    <row r="25" customFormat="false" ht="48" hidden="false" customHeight="false" outlineLevel="0" collapsed="false">
      <c r="A25" s="659" t="n">
        <v>43281</v>
      </c>
      <c r="B25" s="45" t="s">
        <v>7738</v>
      </c>
      <c r="C25" s="45" t="s">
        <v>7746</v>
      </c>
      <c r="D25" s="45" t="s">
        <v>7747</v>
      </c>
      <c r="E25" s="45"/>
      <c r="F25" s="44" t="s">
        <v>7742</v>
      </c>
      <c r="G25" s="44" t="s">
        <v>145</v>
      </c>
      <c r="H25" s="660"/>
    </row>
    <row r="26" customFormat="false" ht="72" hidden="false" customHeight="false" outlineLevel="0" collapsed="false">
      <c r="A26" s="659" t="n">
        <v>43281</v>
      </c>
      <c r="B26" s="45" t="s">
        <v>7748</v>
      </c>
      <c r="C26" s="45" t="s">
        <v>7749</v>
      </c>
      <c r="D26" s="45" t="s">
        <v>7716</v>
      </c>
      <c r="E26" s="45"/>
      <c r="F26" s="44" t="s">
        <v>7742</v>
      </c>
      <c r="G26" s="44" t="s">
        <v>145</v>
      </c>
      <c r="H26" s="660"/>
    </row>
    <row r="27" customFormat="false" ht="24" hidden="false" customHeight="false" outlineLevel="0" collapsed="false">
      <c r="A27" s="659" t="n">
        <v>43281</v>
      </c>
      <c r="B27" s="45" t="s">
        <v>7750</v>
      </c>
      <c r="C27" s="45" t="s">
        <v>3899</v>
      </c>
      <c r="D27" s="45" t="s">
        <v>7700</v>
      </c>
      <c r="E27" s="45"/>
      <c r="F27" s="44" t="s">
        <v>7742</v>
      </c>
      <c r="G27" s="44" t="s">
        <v>145</v>
      </c>
      <c r="H27" s="660"/>
    </row>
    <row r="28" customFormat="false" ht="36" hidden="false" customHeight="false" outlineLevel="0" collapsed="false">
      <c r="A28" s="659" t="n">
        <v>43281</v>
      </c>
      <c r="B28" s="45"/>
      <c r="C28" s="45" t="s">
        <v>7751</v>
      </c>
      <c r="D28" s="45" t="s">
        <v>7752</v>
      </c>
      <c r="E28" s="45" t="s">
        <v>7753</v>
      </c>
      <c r="F28" s="44" t="s">
        <v>7742</v>
      </c>
      <c r="G28" s="44" t="s">
        <v>145</v>
      </c>
      <c r="H28" s="660"/>
    </row>
    <row r="29" customFormat="false" ht="24" hidden="false" customHeight="false" outlineLevel="0" collapsed="false">
      <c r="A29" s="659" t="n">
        <v>43281</v>
      </c>
      <c r="B29" s="45" t="s">
        <v>7754</v>
      </c>
      <c r="C29" s="45" t="s">
        <v>7755</v>
      </c>
      <c r="D29" s="45" t="s">
        <v>7710</v>
      </c>
      <c r="E29" s="45"/>
      <c r="F29" s="44" t="s">
        <v>7713</v>
      </c>
      <c r="G29" s="44" t="n">
        <v>2.1</v>
      </c>
      <c r="H29" s="660"/>
    </row>
    <row r="30" customFormat="false" ht="24" hidden="false" customHeight="false" outlineLevel="0" collapsed="false">
      <c r="A30" s="659" t="n">
        <v>43281</v>
      </c>
      <c r="B30" s="45" t="s">
        <v>7756</v>
      </c>
      <c r="C30" s="45" t="s">
        <v>3405</v>
      </c>
      <c r="D30" s="45" t="s">
        <v>7700</v>
      </c>
      <c r="E30" s="45"/>
      <c r="F30" s="44" t="s">
        <v>7757</v>
      </c>
      <c r="G30" s="44" t="n">
        <v>2.1</v>
      </c>
      <c r="H30" s="660"/>
    </row>
    <row r="31" customFormat="false" ht="24" hidden="false" customHeight="false" outlineLevel="0" collapsed="false">
      <c r="A31" s="659" t="n">
        <v>43281</v>
      </c>
      <c r="B31" s="45" t="s">
        <v>7758</v>
      </c>
      <c r="C31" s="45" t="s">
        <v>7759</v>
      </c>
      <c r="D31" s="45" t="s">
        <v>7707</v>
      </c>
      <c r="E31" s="45"/>
      <c r="F31" s="44" t="s">
        <v>7760</v>
      </c>
      <c r="G31" s="44" t="n">
        <v>2.1</v>
      </c>
      <c r="H31" s="660"/>
    </row>
    <row r="32" customFormat="false" ht="15" hidden="false" customHeight="false" outlineLevel="0" collapsed="false">
      <c r="A32" s="659" t="n">
        <v>43281</v>
      </c>
      <c r="B32" s="45" t="s">
        <v>7761</v>
      </c>
      <c r="C32" s="45" t="s">
        <v>7762</v>
      </c>
      <c r="D32" s="45" t="s">
        <v>7707</v>
      </c>
      <c r="E32" s="45"/>
      <c r="F32" s="44" t="s">
        <v>7701</v>
      </c>
      <c r="G32" s="44" t="n">
        <v>2.1</v>
      </c>
      <c r="H32" s="660"/>
    </row>
    <row r="33" customFormat="false" ht="24" hidden="false" customHeight="false" outlineLevel="0" collapsed="false">
      <c r="A33" s="659" t="n">
        <v>43281</v>
      </c>
      <c r="B33" s="45" t="s">
        <v>7763</v>
      </c>
      <c r="C33" s="45" t="s">
        <v>4871</v>
      </c>
      <c r="D33" s="45" t="s">
        <v>7700</v>
      </c>
      <c r="E33" s="45"/>
      <c r="F33" s="44" t="s">
        <v>7701</v>
      </c>
      <c r="G33" s="44" t="n">
        <v>2.1</v>
      </c>
      <c r="H33" s="660"/>
    </row>
    <row r="34" customFormat="false" ht="24" hidden="false" customHeight="false" outlineLevel="0" collapsed="false">
      <c r="A34" s="659" t="n">
        <v>43281</v>
      </c>
      <c r="B34" s="45" t="s">
        <v>7764</v>
      </c>
      <c r="C34" s="45" t="s">
        <v>7765</v>
      </c>
      <c r="D34" s="45" t="s">
        <v>7700</v>
      </c>
      <c r="E34" s="45"/>
      <c r="F34" s="44" t="s">
        <v>7766</v>
      </c>
      <c r="G34" s="44" t="n">
        <v>2.1</v>
      </c>
      <c r="H34" s="660"/>
    </row>
    <row r="35" customFormat="false" ht="36" hidden="false" customHeight="false" outlineLevel="0" collapsed="false">
      <c r="A35" s="659" t="n">
        <v>43281</v>
      </c>
      <c r="B35" s="45"/>
      <c r="C35" s="45" t="s">
        <v>7767</v>
      </c>
      <c r="D35" s="45" t="s">
        <v>7712</v>
      </c>
      <c r="E35" s="45" t="s">
        <v>7768</v>
      </c>
      <c r="F35" s="44" t="s">
        <v>7701</v>
      </c>
      <c r="G35" s="44" t="n">
        <v>2.1</v>
      </c>
      <c r="H35" s="660"/>
    </row>
    <row r="36" customFormat="false" ht="24" hidden="false" customHeight="false" outlineLevel="0" collapsed="false">
      <c r="A36" s="659" t="n">
        <v>43281</v>
      </c>
      <c r="B36" s="45" t="s">
        <v>7769</v>
      </c>
      <c r="C36" s="45" t="s">
        <v>7770</v>
      </c>
      <c r="D36" s="45" t="s">
        <v>7771</v>
      </c>
      <c r="E36" s="45" t="s">
        <v>7772</v>
      </c>
      <c r="F36" s="44" t="s">
        <v>7773</v>
      </c>
      <c r="G36" s="44" t="n">
        <v>2.1</v>
      </c>
      <c r="H36" s="660"/>
    </row>
    <row r="37" customFormat="false" ht="24" hidden="false" customHeight="false" outlineLevel="0" collapsed="false">
      <c r="A37" s="659" t="n">
        <v>43281</v>
      </c>
      <c r="B37" s="45" t="s">
        <v>7774</v>
      </c>
      <c r="C37" s="45" t="s">
        <v>7775</v>
      </c>
      <c r="D37" s="45" t="s">
        <v>7700</v>
      </c>
      <c r="E37" s="45"/>
      <c r="F37" s="44" t="s">
        <v>7776</v>
      </c>
      <c r="G37" s="44" t="n">
        <v>2.1</v>
      </c>
      <c r="H37" s="660"/>
    </row>
    <row r="38" customFormat="false" ht="81" hidden="false" customHeight="true" outlineLevel="0" collapsed="false">
      <c r="A38" s="659" t="n">
        <v>43281</v>
      </c>
      <c r="B38" s="45"/>
      <c r="C38" s="45" t="s">
        <v>7777</v>
      </c>
      <c r="D38" s="45" t="s">
        <v>7778</v>
      </c>
      <c r="E38" s="45" t="s">
        <v>7779</v>
      </c>
      <c r="F38" s="44" t="s">
        <v>7780</v>
      </c>
      <c r="G38" s="44" t="n">
        <v>2.1</v>
      </c>
      <c r="H38" s="660"/>
    </row>
    <row r="39" customFormat="false" ht="78" hidden="false" customHeight="true" outlineLevel="0" collapsed="false">
      <c r="A39" s="659" t="n">
        <v>43281</v>
      </c>
      <c r="B39" s="45"/>
      <c r="C39" s="45" t="s">
        <v>7781</v>
      </c>
      <c r="D39" s="45" t="s">
        <v>7778</v>
      </c>
      <c r="E39" s="45" t="s">
        <v>7779</v>
      </c>
      <c r="F39" s="44" t="s">
        <v>7776</v>
      </c>
      <c r="G39" s="44" t="n">
        <v>2.1</v>
      </c>
      <c r="H39" s="660"/>
    </row>
    <row r="40" customFormat="false" ht="72" hidden="false" customHeight="false" outlineLevel="0" collapsed="false">
      <c r="A40" s="659" t="n">
        <v>43281</v>
      </c>
      <c r="B40" s="45"/>
      <c r="C40" s="45" t="s">
        <v>7782</v>
      </c>
      <c r="D40" s="45" t="s">
        <v>7778</v>
      </c>
      <c r="E40" s="45" t="s">
        <v>7779</v>
      </c>
      <c r="F40" s="44" t="s">
        <v>7783</v>
      </c>
      <c r="G40" s="44" t="n">
        <v>2.1</v>
      </c>
      <c r="H40" s="660"/>
    </row>
    <row r="41" customFormat="false" ht="24" hidden="false" customHeight="false" outlineLevel="0" collapsed="false">
      <c r="A41" s="659" t="n">
        <v>43281</v>
      </c>
      <c r="B41" s="45"/>
      <c r="C41" s="45" t="s">
        <v>7784</v>
      </c>
      <c r="D41" s="45" t="s">
        <v>7712</v>
      </c>
      <c r="E41" s="45"/>
      <c r="F41" s="44" t="s">
        <v>7713</v>
      </c>
      <c r="G41" s="44" t="n">
        <v>2.1</v>
      </c>
      <c r="H41" s="660"/>
    </row>
    <row r="42" customFormat="false" ht="60" hidden="false" customHeight="false" outlineLevel="0" collapsed="false">
      <c r="A42" s="659" t="n">
        <v>43281</v>
      </c>
      <c r="B42" s="45" t="s">
        <v>7785</v>
      </c>
      <c r="C42" s="45" t="s">
        <v>7786</v>
      </c>
      <c r="D42" s="45" t="s">
        <v>7710</v>
      </c>
      <c r="E42" s="45"/>
      <c r="F42" s="44" t="s">
        <v>7701</v>
      </c>
      <c r="G42" s="44" t="n">
        <v>2.1</v>
      </c>
      <c r="H42" s="660"/>
    </row>
    <row r="43" customFormat="false" ht="84" hidden="false" customHeight="false" outlineLevel="0" collapsed="false">
      <c r="A43" s="659" t="n">
        <v>43281</v>
      </c>
      <c r="B43" s="45" t="s">
        <v>7787</v>
      </c>
      <c r="C43" s="45" t="s">
        <v>7788</v>
      </c>
      <c r="D43" s="45" t="s">
        <v>7710</v>
      </c>
      <c r="E43" s="45"/>
      <c r="F43" s="44" t="s">
        <v>7789</v>
      </c>
      <c r="G43" s="44" t="s">
        <v>7790</v>
      </c>
      <c r="H43" s="660"/>
    </row>
    <row r="44" customFormat="false" ht="84" hidden="false" customHeight="false" outlineLevel="0" collapsed="false">
      <c r="A44" s="659" t="n">
        <v>43281</v>
      </c>
      <c r="B44" s="45" t="s">
        <v>7791</v>
      </c>
      <c r="C44" s="45" t="s">
        <v>7788</v>
      </c>
      <c r="D44" s="45" t="s">
        <v>7710</v>
      </c>
      <c r="E44" s="45"/>
      <c r="F44" s="44" t="s">
        <v>7742</v>
      </c>
      <c r="G44" s="44" t="s">
        <v>145</v>
      </c>
      <c r="H44" s="660"/>
    </row>
    <row r="45" customFormat="false" ht="24" hidden="false" customHeight="false" outlineLevel="0" collapsed="false">
      <c r="A45" s="659" t="n">
        <v>43281</v>
      </c>
      <c r="B45" s="45" t="s">
        <v>7792</v>
      </c>
      <c r="C45" s="45" t="s">
        <v>7793</v>
      </c>
      <c r="D45" s="45" t="s">
        <v>7710</v>
      </c>
      <c r="E45" s="45"/>
      <c r="F45" s="44" t="s">
        <v>4574</v>
      </c>
      <c r="G45" s="44" t="s">
        <v>145</v>
      </c>
      <c r="H45" s="660"/>
    </row>
    <row r="46" customFormat="false" ht="36" hidden="false" customHeight="false" outlineLevel="0" collapsed="false">
      <c r="A46" s="659" t="n">
        <v>43281</v>
      </c>
      <c r="B46" s="45" t="s">
        <v>7794</v>
      </c>
      <c r="C46" s="45" t="s">
        <v>161</v>
      </c>
      <c r="D46" s="45" t="s">
        <v>7795</v>
      </c>
      <c r="E46" s="45"/>
      <c r="F46" s="44" t="s">
        <v>7701</v>
      </c>
      <c r="G46" s="44" t="s">
        <v>145</v>
      </c>
      <c r="H46" s="660"/>
    </row>
    <row r="47" customFormat="false" ht="36" hidden="false" customHeight="false" outlineLevel="0" collapsed="false">
      <c r="A47" s="659" t="n">
        <v>43281</v>
      </c>
      <c r="B47" s="45" t="s">
        <v>7796</v>
      </c>
      <c r="C47" s="45" t="s">
        <v>7797</v>
      </c>
      <c r="D47" s="45" t="s">
        <v>7716</v>
      </c>
      <c r="E47" s="45"/>
      <c r="F47" s="44" t="s">
        <v>7798</v>
      </c>
      <c r="G47" s="44" t="n">
        <v>2.1</v>
      </c>
      <c r="H47" s="660"/>
    </row>
    <row r="48" customFormat="false" ht="24" hidden="false" customHeight="false" outlineLevel="0" collapsed="false">
      <c r="A48" s="659" t="n">
        <v>43281</v>
      </c>
      <c r="B48" s="45" t="s">
        <v>7714</v>
      </c>
      <c r="C48" s="45" t="s">
        <v>7715</v>
      </c>
      <c r="D48" s="45" t="s">
        <v>7700</v>
      </c>
      <c r="E48" s="45" t="s">
        <v>7799</v>
      </c>
      <c r="F48" s="44" t="s">
        <v>7713</v>
      </c>
      <c r="G48" s="44" t="s">
        <v>145</v>
      </c>
      <c r="H48" s="660"/>
    </row>
    <row r="49" customFormat="false" ht="15" hidden="false" customHeight="false" outlineLevel="0" collapsed="false">
      <c r="A49" s="659" t="n">
        <v>43281</v>
      </c>
      <c r="B49" s="45" t="s">
        <v>7800</v>
      </c>
      <c r="C49" s="45" t="s">
        <v>7715</v>
      </c>
      <c r="D49" s="45" t="s">
        <v>7801</v>
      </c>
      <c r="E49" s="45"/>
      <c r="F49" s="44" t="s">
        <v>7713</v>
      </c>
      <c r="G49" s="44" t="s">
        <v>145</v>
      </c>
      <c r="H49" s="660"/>
    </row>
    <row r="50" customFormat="false" ht="24" hidden="false" customHeight="false" outlineLevel="0" collapsed="false">
      <c r="A50" s="659" t="n">
        <v>43281</v>
      </c>
      <c r="B50" s="45" t="s">
        <v>7802</v>
      </c>
      <c r="C50" s="45"/>
      <c r="D50" s="45" t="s">
        <v>7700</v>
      </c>
      <c r="E50" s="45" t="s">
        <v>7803</v>
      </c>
      <c r="F50" s="44" t="s">
        <v>7804</v>
      </c>
      <c r="G50" s="44" t="s">
        <v>7790</v>
      </c>
      <c r="H50" s="660"/>
    </row>
    <row r="51" customFormat="false" ht="24" hidden="false" customHeight="false" outlineLevel="0" collapsed="false">
      <c r="A51" s="659" t="n">
        <v>43281</v>
      </c>
      <c r="B51" s="45"/>
      <c r="C51" s="45"/>
      <c r="D51" s="45" t="s">
        <v>7805</v>
      </c>
      <c r="E51" s="45"/>
      <c r="F51" s="44" t="s">
        <v>7806</v>
      </c>
      <c r="G51" s="44"/>
      <c r="H51" s="660"/>
    </row>
    <row r="52" customFormat="false" ht="36" hidden="false" customHeight="false" outlineLevel="0" collapsed="false">
      <c r="A52" s="661" t="n">
        <v>43307</v>
      </c>
      <c r="B52" s="45" t="s">
        <v>7794</v>
      </c>
      <c r="C52" s="45" t="s">
        <v>161</v>
      </c>
      <c r="D52" s="45" t="s">
        <v>7801</v>
      </c>
      <c r="E52" s="45"/>
      <c r="F52" s="44" t="s">
        <v>7807</v>
      </c>
      <c r="G52" s="44" t="s">
        <v>145</v>
      </c>
      <c r="H52" s="660"/>
    </row>
    <row r="53" customFormat="false" ht="36" hidden="false" customHeight="false" outlineLevel="0" collapsed="false">
      <c r="A53" s="661" t="n">
        <v>43307</v>
      </c>
      <c r="B53" s="45" t="s">
        <v>7808</v>
      </c>
      <c r="C53" s="45" t="s">
        <v>161</v>
      </c>
      <c r="D53" s="45" t="s">
        <v>7771</v>
      </c>
      <c r="E53" s="45"/>
      <c r="F53" s="44" t="s">
        <v>7809</v>
      </c>
      <c r="G53" s="44" t="s">
        <v>7790</v>
      </c>
      <c r="H53" s="660"/>
    </row>
    <row r="54" customFormat="false" ht="36" hidden="false" customHeight="false" outlineLevel="0" collapsed="false">
      <c r="A54" s="661" t="n">
        <v>43307</v>
      </c>
      <c r="B54" s="45" t="s">
        <v>7810</v>
      </c>
      <c r="C54" s="45" t="s">
        <v>188</v>
      </c>
      <c r="D54" s="45" t="s">
        <v>7801</v>
      </c>
      <c r="E54" s="45"/>
      <c r="F54" s="44" t="s">
        <v>7807</v>
      </c>
      <c r="G54" s="44" t="s">
        <v>145</v>
      </c>
      <c r="H54" s="660"/>
    </row>
    <row r="55" customFormat="false" ht="24" hidden="false" customHeight="false" outlineLevel="0" collapsed="false">
      <c r="A55" s="661" t="n">
        <v>43307</v>
      </c>
      <c r="B55" s="45" t="s">
        <v>7811</v>
      </c>
      <c r="C55" s="45" t="s">
        <v>7812</v>
      </c>
      <c r="D55" s="45" t="s">
        <v>7801</v>
      </c>
      <c r="E55" s="45" t="s">
        <v>7813</v>
      </c>
      <c r="F55" s="44" t="s">
        <v>7742</v>
      </c>
      <c r="G55" s="44" t="s">
        <v>145</v>
      </c>
      <c r="H55" s="660"/>
    </row>
    <row r="56" customFormat="false" ht="24" hidden="false" customHeight="false" outlineLevel="0" collapsed="false">
      <c r="A56" s="661" t="n">
        <v>43307</v>
      </c>
      <c r="B56" s="45" t="s">
        <v>7814</v>
      </c>
      <c r="C56" s="45" t="s">
        <v>7815</v>
      </c>
      <c r="D56" s="45" t="s">
        <v>7700</v>
      </c>
      <c r="E56" s="45" t="s">
        <v>7813</v>
      </c>
      <c r="F56" s="44" t="s">
        <v>7742</v>
      </c>
      <c r="G56" s="44" t="s">
        <v>145</v>
      </c>
      <c r="H56" s="660"/>
    </row>
    <row r="57" customFormat="false" ht="24" hidden="false" customHeight="false" outlineLevel="0" collapsed="false">
      <c r="A57" s="661" t="n">
        <v>43307</v>
      </c>
      <c r="B57" s="45"/>
      <c r="C57" s="45" t="s">
        <v>7816</v>
      </c>
      <c r="D57" s="45" t="s">
        <v>7712</v>
      </c>
      <c r="E57" s="45" t="s">
        <v>7817</v>
      </c>
      <c r="F57" s="44" t="s">
        <v>7742</v>
      </c>
      <c r="G57" s="44" t="s">
        <v>145</v>
      </c>
      <c r="H57" s="660"/>
    </row>
    <row r="58" customFormat="false" ht="36" hidden="false" customHeight="false" outlineLevel="0" collapsed="false">
      <c r="A58" s="661" t="n">
        <v>43307</v>
      </c>
      <c r="B58" s="45" t="s">
        <v>7818</v>
      </c>
      <c r="C58" s="45"/>
      <c r="D58" s="45" t="s">
        <v>7716</v>
      </c>
      <c r="E58" s="45"/>
      <c r="F58" s="44" t="s">
        <v>7744</v>
      </c>
      <c r="G58" s="44"/>
      <c r="H58" s="660"/>
    </row>
    <row r="59" customFormat="false" ht="36" hidden="false" customHeight="false" outlineLevel="0" collapsed="false">
      <c r="A59" s="661" t="n">
        <v>43307</v>
      </c>
      <c r="B59" s="45" t="s">
        <v>7819</v>
      </c>
      <c r="C59" s="45" t="s">
        <v>7820</v>
      </c>
      <c r="D59" s="45" t="s">
        <v>7700</v>
      </c>
      <c r="E59" s="45" t="s">
        <v>7821</v>
      </c>
      <c r="F59" s="44" t="s">
        <v>7701</v>
      </c>
      <c r="G59" s="44" t="n">
        <v>2.1</v>
      </c>
      <c r="H59" s="660"/>
    </row>
    <row r="60" customFormat="false" ht="24" hidden="false" customHeight="false" outlineLevel="0" collapsed="false">
      <c r="A60" s="661" t="n">
        <v>43307</v>
      </c>
      <c r="B60" s="45"/>
      <c r="C60" s="45" t="s">
        <v>7822</v>
      </c>
      <c r="D60" s="45" t="s">
        <v>7712</v>
      </c>
      <c r="E60" s="45" t="s">
        <v>7823</v>
      </c>
      <c r="F60" s="44" t="s">
        <v>7701</v>
      </c>
      <c r="G60" s="44" t="n">
        <v>2.1</v>
      </c>
      <c r="H60" s="660"/>
    </row>
    <row r="61" customFormat="false" ht="36" hidden="false" customHeight="false" outlineLevel="0" collapsed="false">
      <c r="A61" s="661" t="n">
        <v>43307</v>
      </c>
      <c r="B61" s="45" t="s">
        <v>7824</v>
      </c>
      <c r="C61" s="45" t="s">
        <v>210</v>
      </c>
      <c r="D61" s="45" t="s">
        <v>7825</v>
      </c>
      <c r="E61" s="45" t="s">
        <v>7826</v>
      </c>
      <c r="F61" s="44" t="s">
        <v>7827</v>
      </c>
      <c r="G61" s="44" t="s">
        <v>145</v>
      </c>
      <c r="H61" s="660"/>
    </row>
    <row r="62" customFormat="false" ht="24" hidden="false" customHeight="false" outlineLevel="0" collapsed="false">
      <c r="A62" s="661" t="n">
        <v>43307</v>
      </c>
      <c r="B62" s="45" t="s">
        <v>7828</v>
      </c>
      <c r="C62" s="45" t="s">
        <v>7829</v>
      </c>
      <c r="D62" s="45" t="s">
        <v>7825</v>
      </c>
      <c r="E62" s="45" t="s">
        <v>7830</v>
      </c>
      <c r="F62" s="44" t="s">
        <v>7697</v>
      </c>
      <c r="G62" s="44" t="s">
        <v>145</v>
      </c>
      <c r="H62" s="660"/>
    </row>
    <row r="63" customFormat="false" ht="24" hidden="false" customHeight="false" outlineLevel="0" collapsed="false">
      <c r="A63" s="661" t="n">
        <v>43307</v>
      </c>
      <c r="B63" s="45" t="s">
        <v>7831</v>
      </c>
      <c r="C63" s="45" t="s">
        <v>1052</v>
      </c>
      <c r="D63" s="45" t="s">
        <v>7825</v>
      </c>
      <c r="E63" s="45" t="s">
        <v>7832</v>
      </c>
      <c r="F63" s="44" t="s">
        <v>7742</v>
      </c>
      <c r="G63" s="44" t="s">
        <v>145</v>
      </c>
      <c r="H63" s="660"/>
    </row>
    <row r="64" customFormat="false" ht="120" hidden="false" customHeight="false" outlineLevel="0" collapsed="false">
      <c r="A64" s="661" t="n">
        <v>43307</v>
      </c>
      <c r="B64" s="45"/>
      <c r="C64" s="45"/>
      <c r="D64" s="45" t="s">
        <v>7712</v>
      </c>
      <c r="E64" s="45" t="s">
        <v>7833</v>
      </c>
      <c r="F64" s="44" t="s">
        <v>7701</v>
      </c>
      <c r="G64" s="44" t="s">
        <v>7790</v>
      </c>
      <c r="H64" s="660"/>
    </row>
    <row r="65" customFormat="false" ht="36" hidden="false" customHeight="false" outlineLevel="0" collapsed="false">
      <c r="A65" s="661" t="n">
        <v>43307</v>
      </c>
      <c r="B65" s="45" t="s">
        <v>7834</v>
      </c>
      <c r="C65" s="45" t="s">
        <v>7744</v>
      </c>
      <c r="D65" s="45" t="s">
        <v>7707</v>
      </c>
      <c r="E65" s="45" t="s">
        <v>7835</v>
      </c>
      <c r="F65" s="44" t="s">
        <v>7809</v>
      </c>
      <c r="G65" s="44" t="n">
        <v>2.1</v>
      </c>
      <c r="H65" s="660"/>
    </row>
    <row r="66" customFormat="false" ht="36" hidden="false" customHeight="false" outlineLevel="0" collapsed="false">
      <c r="A66" s="661" t="n">
        <v>43307</v>
      </c>
      <c r="B66" s="45" t="s">
        <v>7836</v>
      </c>
      <c r="C66" s="45" t="s">
        <v>7775</v>
      </c>
      <c r="D66" s="45" t="s">
        <v>7700</v>
      </c>
      <c r="E66" s="45" t="s">
        <v>7837</v>
      </c>
      <c r="F66" s="44" t="s">
        <v>7701</v>
      </c>
      <c r="G66" s="44" t="s">
        <v>145</v>
      </c>
      <c r="H66" s="660"/>
    </row>
    <row r="67" customFormat="false" ht="24" hidden="false" customHeight="false" outlineLevel="0" collapsed="false">
      <c r="A67" s="661" t="n">
        <v>43307</v>
      </c>
      <c r="B67" s="45" t="s">
        <v>7838</v>
      </c>
      <c r="C67" s="45" t="s">
        <v>7839</v>
      </c>
      <c r="D67" s="45" t="s">
        <v>7705</v>
      </c>
      <c r="E67" s="45" t="s">
        <v>7745</v>
      </c>
      <c r="F67" s="44" t="s">
        <v>7701</v>
      </c>
      <c r="G67" s="44" t="s">
        <v>145</v>
      </c>
      <c r="H67" s="660"/>
    </row>
    <row r="68" customFormat="false" ht="24" hidden="false" customHeight="false" outlineLevel="0" collapsed="false">
      <c r="A68" s="661" t="n">
        <v>43307</v>
      </c>
      <c r="B68" s="45"/>
      <c r="C68" s="45" t="s">
        <v>7840</v>
      </c>
      <c r="D68" s="45" t="s">
        <v>7752</v>
      </c>
      <c r="E68" s="45" t="s">
        <v>7841</v>
      </c>
      <c r="F68" s="44" t="s">
        <v>7776</v>
      </c>
      <c r="G68" s="44" t="s">
        <v>145</v>
      </c>
      <c r="H68" s="660"/>
    </row>
    <row r="69" customFormat="false" ht="36" hidden="false" customHeight="false" outlineLevel="0" collapsed="false">
      <c r="A69" s="662" t="n">
        <v>43640</v>
      </c>
      <c r="B69" s="45" t="s">
        <v>7808</v>
      </c>
      <c r="C69" s="45" t="s">
        <v>161</v>
      </c>
      <c r="D69" s="45" t="s">
        <v>7771</v>
      </c>
      <c r="E69" s="45"/>
      <c r="F69" s="44" t="s">
        <v>7742</v>
      </c>
      <c r="G69" s="44" t="s">
        <v>145</v>
      </c>
      <c r="H69" s="660" t="n">
        <v>43307</v>
      </c>
    </row>
    <row r="70" customFormat="false" ht="36" hidden="false" customHeight="false" outlineLevel="0" collapsed="false">
      <c r="A70" s="662" t="n">
        <v>43640</v>
      </c>
      <c r="B70" s="45" t="s">
        <v>7834</v>
      </c>
      <c r="C70" s="45" t="s">
        <v>7744</v>
      </c>
      <c r="D70" s="45" t="s">
        <v>7707</v>
      </c>
      <c r="E70" s="45" t="s">
        <v>7842</v>
      </c>
      <c r="F70" s="44" t="s">
        <v>7809</v>
      </c>
      <c r="G70" s="44" t="n">
        <v>2.1</v>
      </c>
      <c r="H70" s="660" t="n">
        <v>43307</v>
      </c>
    </row>
    <row r="71" customFormat="false" ht="24" hidden="false" customHeight="false" outlineLevel="0" collapsed="false">
      <c r="A71" s="662" t="n">
        <v>43640</v>
      </c>
      <c r="B71" s="45" t="s">
        <v>7843</v>
      </c>
      <c r="C71" s="45" t="s">
        <v>7844</v>
      </c>
      <c r="D71" s="45" t="s">
        <v>7700</v>
      </c>
      <c r="E71" s="45" t="s">
        <v>7845</v>
      </c>
      <c r="F71" s="44" t="s">
        <v>7701</v>
      </c>
      <c r="G71" s="44" t="n">
        <v>2.1</v>
      </c>
      <c r="H71" s="660" t="n">
        <v>43307</v>
      </c>
    </row>
    <row r="72" customFormat="false" ht="48" hidden="false" customHeight="false" outlineLevel="0" collapsed="false">
      <c r="A72" s="662" t="n">
        <v>43640</v>
      </c>
      <c r="B72" s="45" t="s">
        <v>7846</v>
      </c>
      <c r="C72" s="45" t="s">
        <v>1265</v>
      </c>
      <c r="D72" s="45" t="s">
        <v>7700</v>
      </c>
      <c r="E72" s="45" t="s">
        <v>7847</v>
      </c>
      <c r="F72" s="44" t="s">
        <v>7809</v>
      </c>
      <c r="G72" s="44" t="n">
        <v>2.1</v>
      </c>
      <c r="H72" s="660" t="n">
        <v>43307</v>
      </c>
    </row>
    <row r="73" customFormat="false" ht="48" hidden="false" customHeight="false" outlineLevel="0" collapsed="false">
      <c r="A73" s="662" t="n">
        <v>43640</v>
      </c>
      <c r="B73" s="45" t="s">
        <v>7848</v>
      </c>
      <c r="C73" s="45" t="s">
        <v>1265</v>
      </c>
      <c r="D73" s="45" t="s">
        <v>7700</v>
      </c>
      <c r="E73" s="45" t="s">
        <v>7847</v>
      </c>
      <c r="F73" s="44" t="s">
        <v>7849</v>
      </c>
      <c r="G73" s="44" t="s">
        <v>145</v>
      </c>
      <c r="H73" s="660" t="n">
        <v>43307</v>
      </c>
    </row>
    <row r="74" customFormat="false" ht="48" hidden="false" customHeight="false" outlineLevel="0" collapsed="false">
      <c r="A74" s="662" t="n">
        <v>43640</v>
      </c>
      <c r="B74" s="45" t="s">
        <v>7850</v>
      </c>
      <c r="C74" s="45" t="s">
        <v>7851</v>
      </c>
      <c r="D74" s="45" t="s">
        <v>7705</v>
      </c>
      <c r="E74" s="45" t="s">
        <v>7852</v>
      </c>
      <c r="F74" s="44" t="s">
        <v>7807</v>
      </c>
      <c r="G74" s="44" t="s">
        <v>145</v>
      </c>
      <c r="H74" s="660" t="n">
        <v>43640</v>
      </c>
    </row>
    <row r="75" customFormat="false" ht="24" hidden="false" customHeight="false" outlineLevel="0" collapsed="false">
      <c r="A75" s="662" t="n">
        <v>43640</v>
      </c>
      <c r="B75" s="45"/>
      <c r="C75" s="45" t="s">
        <v>2346</v>
      </c>
      <c r="D75" s="45"/>
      <c r="E75" s="45" t="s">
        <v>7853</v>
      </c>
      <c r="F75" s="44" t="s">
        <v>7697</v>
      </c>
      <c r="G75" s="44" t="n">
        <v>2.1</v>
      </c>
      <c r="H75" s="660" t="n">
        <v>43640</v>
      </c>
    </row>
    <row r="76" customFormat="false" ht="24" hidden="false" customHeight="false" outlineLevel="0" collapsed="false">
      <c r="A76" s="662" t="n">
        <v>43640</v>
      </c>
      <c r="B76" s="45" t="s">
        <v>7854</v>
      </c>
      <c r="C76" s="45" t="s">
        <v>7855</v>
      </c>
      <c r="D76" s="45" t="s">
        <v>7705</v>
      </c>
      <c r="E76" s="45" t="s">
        <v>7856</v>
      </c>
      <c r="F76" s="44" t="s">
        <v>7798</v>
      </c>
      <c r="G76" s="44" t="n">
        <v>2.1</v>
      </c>
      <c r="H76" s="660" t="n">
        <v>43640</v>
      </c>
    </row>
    <row r="77" customFormat="false" ht="24" hidden="false" customHeight="false" outlineLevel="0" collapsed="false">
      <c r="A77" s="662" t="n">
        <v>43640</v>
      </c>
      <c r="B77" s="45"/>
      <c r="C77" s="45" t="s">
        <v>1158</v>
      </c>
      <c r="D77" s="45" t="s">
        <v>7857</v>
      </c>
      <c r="E77" s="45" t="s">
        <v>7858</v>
      </c>
      <c r="F77" s="44" t="s">
        <v>7859</v>
      </c>
      <c r="G77" s="44" t="s">
        <v>145</v>
      </c>
      <c r="H77" s="660" t="n">
        <v>43640</v>
      </c>
    </row>
    <row r="78" customFormat="false" ht="24" hidden="false" customHeight="false" outlineLevel="0" collapsed="false">
      <c r="A78" s="662" t="n">
        <v>43640</v>
      </c>
      <c r="B78" s="45" t="s">
        <v>7860</v>
      </c>
      <c r="C78" s="45" t="s">
        <v>7861</v>
      </c>
      <c r="D78" s="45" t="s">
        <v>7705</v>
      </c>
      <c r="E78" s="45" t="s">
        <v>7862</v>
      </c>
      <c r="F78" s="44" t="s">
        <v>7776</v>
      </c>
      <c r="G78" s="44" t="n">
        <v>2.1</v>
      </c>
      <c r="H78" s="660" t="n">
        <v>43640</v>
      </c>
    </row>
    <row r="79" customFormat="false" ht="48" hidden="false" customHeight="false" outlineLevel="0" collapsed="false">
      <c r="A79" s="662" t="n">
        <v>43640</v>
      </c>
      <c r="B79" s="45" t="s">
        <v>7863</v>
      </c>
      <c r="C79" s="45" t="s">
        <v>1396</v>
      </c>
      <c r="D79" s="45" t="s">
        <v>7705</v>
      </c>
      <c r="E79" s="45" t="s">
        <v>7745</v>
      </c>
      <c r="F79" s="44" t="s">
        <v>7701</v>
      </c>
      <c r="G79" s="44" t="n">
        <v>2.1</v>
      </c>
      <c r="H79" s="660" t="n">
        <v>43640</v>
      </c>
    </row>
    <row r="80" customFormat="false" ht="24" hidden="false" customHeight="false" outlineLevel="0" collapsed="false">
      <c r="A80" s="662" t="n">
        <v>43640</v>
      </c>
      <c r="B80" s="45" t="s">
        <v>7864</v>
      </c>
      <c r="C80" s="45"/>
      <c r="D80" s="45" t="s">
        <v>7705</v>
      </c>
      <c r="E80" s="45" t="s">
        <v>7745</v>
      </c>
      <c r="F80" s="44" t="s">
        <v>7713</v>
      </c>
      <c r="G80" s="44" t="n">
        <v>2.1</v>
      </c>
      <c r="H80" s="660" t="n">
        <v>43640</v>
      </c>
    </row>
    <row r="81" customFormat="false" ht="48" hidden="false" customHeight="false" outlineLevel="0" collapsed="false">
      <c r="A81" s="662" t="n">
        <v>43640</v>
      </c>
      <c r="B81" s="45" t="s">
        <v>7865</v>
      </c>
      <c r="C81" s="45" t="s">
        <v>3648</v>
      </c>
      <c r="D81" s="45" t="s">
        <v>7705</v>
      </c>
      <c r="E81" s="45" t="s">
        <v>7866</v>
      </c>
      <c r="F81" s="44" t="s">
        <v>7713</v>
      </c>
      <c r="G81" s="44" t="n">
        <v>2.1</v>
      </c>
      <c r="H81" s="660" t="n">
        <v>43640</v>
      </c>
    </row>
    <row r="82" customFormat="false" ht="48" hidden="false" customHeight="false" outlineLevel="0" collapsed="false">
      <c r="A82" s="662" t="n">
        <v>43640</v>
      </c>
      <c r="B82" s="45" t="s">
        <v>7867</v>
      </c>
      <c r="C82" s="45" t="s">
        <v>7868</v>
      </c>
      <c r="D82" s="45" t="s">
        <v>7705</v>
      </c>
      <c r="E82" s="45" t="s">
        <v>7866</v>
      </c>
      <c r="F82" s="44" t="s">
        <v>1312</v>
      </c>
      <c r="G82" s="44" t="n">
        <v>2.1</v>
      </c>
      <c r="H82" s="660" t="n">
        <v>43640</v>
      </c>
    </row>
    <row r="83" customFormat="false" ht="48" hidden="false" customHeight="false" outlineLevel="0" collapsed="false">
      <c r="A83" s="662" t="n">
        <v>43640</v>
      </c>
      <c r="B83" s="45" t="s">
        <v>7869</v>
      </c>
      <c r="C83" s="45" t="s">
        <v>7870</v>
      </c>
      <c r="D83" s="45" t="s">
        <v>7705</v>
      </c>
      <c r="E83" s="45" t="s">
        <v>7871</v>
      </c>
      <c r="F83" s="44" t="s">
        <v>7697</v>
      </c>
      <c r="G83" s="44" t="n">
        <v>2.1</v>
      </c>
      <c r="H83" s="660" t="n">
        <v>43640</v>
      </c>
    </row>
    <row r="84" customFormat="false" ht="36" hidden="false" customHeight="false" outlineLevel="0" collapsed="false">
      <c r="A84" s="662" t="n">
        <v>43640</v>
      </c>
      <c r="B84" s="45" t="s">
        <v>7872</v>
      </c>
      <c r="C84" s="45" t="s">
        <v>3103</v>
      </c>
      <c r="D84" s="45" t="s">
        <v>7705</v>
      </c>
      <c r="E84" s="45" t="s">
        <v>7871</v>
      </c>
      <c r="F84" s="44" t="s">
        <v>7873</v>
      </c>
      <c r="G84" s="44" t="n">
        <v>2.1</v>
      </c>
      <c r="H84" s="660" t="n">
        <v>43640</v>
      </c>
    </row>
    <row r="85" customFormat="false" ht="60" hidden="false" customHeight="false" outlineLevel="0" collapsed="false">
      <c r="A85" s="662" t="n">
        <v>43640</v>
      </c>
      <c r="B85" s="45" t="s">
        <v>7874</v>
      </c>
      <c r="C85" s="45" t="s">
        <v>7875</v>
      </c>
      <c r="D85" s="45" t="s">
        <v>7705</v>
      </c>
      <c r="E85" s="45" t="s">
        <v>7871</v>
      </c>
      <c r="F85" s="44" t="s">
        <v>7701</v>
      </c>
      <c r="G85" s="44" t="n">
        <v>2.1</v>
      </c>
      <c r="H85" s="660" t="n">
        <v>43640</v>
      </c>
    </row>
    <row r="86" customFormat="false" ht="48" hidden="false" customHeight="false" outlineLevel="0" collapsed="false">
      <c r="A86" s="662" t="n">
        <v>43640</v>
      </c>
      <c r="B86" s="45" t="s">
        <v>7876</v>
      </c>
      <c r="C86" s="45" t="s">
        <v>1128</v>
      </c>
      <c r="D86" s="45" t="s">
        <v>7705</v>
      </c>
      <c r="E86" s="45" t="s">
        <v>7866</v>
      </c>
      <c r="F86" s="44" t="s">
        <v>7713</v>
      </c>
      <c r="G86" s="44" t="n">
        <v>2.1</v>
      </c>
      <c r="H86" s="660" t="n">
        <v>43640</v>
      </c>
    </row>
    <row r="87" customFormat="false" ht="48" hidden="false" customHeight="false" outlineLevel="0" collapsed="false">
      <c r="A87" s="662" t="n">
        <v>43640</v>
      </c>
      <c r="B87" s="45" t="s">
        <v>7877</v>
      </c>
      <c r="C87" s="45" t="s">
        <v>7878</v>
      </c>
      <c r="D87" s="45" t="s">
        <v>7705</v>
      </c>
      <c r="E87" s="45" t="s">
        <v>7866</v>
      </c>
      <c r="F87" s="44" t="s">
        <v>7713</v>
      </c>
      <c r="G87" s="44" t="n">
        <v>2.1</v>
      </c>
      <c r="H87" s="660" t="n">
        <v>43640</v>
      </c>
    </row>
    <row r="88" customFormat="false" ht="48" hidden="false" customHeight="false" outlineLevel="0" collapsed="false">
      <c r="A88" s="662" t="n">
        <v>43640</v>
      </c>
      <c r="B88" s="45" t="s">
        <v>7879</v>
      </c>
      <c r="C88" s="45" t="s">
        <v>7880</v>
      </c>
      <c r="D88" s="45" t="s">
        <v>7705</v>
      </c>
      <c r="E88" s="45" t="s">
        <v>7866</v>
      </c>
      <c r="F88" s="44" t="s">
        <v>7713</v>
      </c>
      <c r="G88" s="44" t="n">
        <v>2.1</v>
      </c>
      <c r="H88" s="660" t="n">
        <v>43640</v>
      </c>
    </row>
    <row r="89" customFormat="false" ht="48" hidden="false" customHeight="false" outlineLevel="0" collapsed="false">
      <c r="A89" s="662" t="n">
        <v>43640</v>
      </c>
      <c r="B89" s="45" t="s">
        <v>7881</v>
      </c>
      <c r="C89" s="45" t="s">
        <v>7882</v>
      </c>
      <c r="D89" s="45" t="s">
        <v>7705</v>
      </c>
      <c r="E89" s="45" t="s">
        <v>7866</v>
      </c>
      <c r="F89" s="44" t="s">
        <v>7713</v>
      </c>
      <c r="G89" s="44" t="n">
        <v>2.1</v>
      </c>
      <c r="H89" s="660" t="n">
        <v>43640</v>
      </c>
    </row>
    <row r="90" customFormat="false" ht="36" hidden="false" customHeight="false" outlineLevel="0" collapsed="false">
      <c r="A90" s="662" t="n">
        <v>43640</v>
      </c>
      <c r="B90" s="45" t="s">
        <v>7744</v>
      </c>
      <c r="C90" s="45"/>
      <c r="D90" s="45" t="s">
        <v>7705</v>
      </c>
      <c r="E90" s="45" t="s">
        <v>7883</v>
      </c>
      <c r="F90" s="44" t="s">
        <v>7713</v>
      </c>
      <c r="G90" s="44" t="n">
        <v>2.1</v>
      </c>
      <c r="H90" s="660" t="n">
        <v>43640</v>
      </c>
    </row>
    <row r="91" customFormat="false" ht="48" hidden="false" customHeight="false" outlineLevel="0" collapsed="false">
      <c r="A91" s="662" t="n">
        <v>43640</v>
      </c>
      <c r="B91" s="45" t="s">
        <v>7884</v>
      </c>
      <c r="C91" s="45"/>
      <c r="D91" s="45" t="s">
        <v>7705</v>
      </c>
      <c r="E91" s="45" t="s">
        <v>7866</v>
      </c>
      <c r="F91" s="44" t="s">
        <v>7697</v>
      </c>
      <c r="G91" s="44" t="n">
        <v>2.1</v>
      </c>
      <c r="H91" s="660" t="n">
        <v>43640</v>
      </c>
    </row>
    <row r="92" customFormat="false" ht="48" hidden="false" customHeight="false" outlineLevel="0" collapsed="false">
      <c r="A92" s="662" t="n">
        <v>43640</v>
      </c>
      <c r="B92" s="45" t="s">
        <v>7885</v>
      </c>
      <c r="C92" s="45"/>
      <c r="D92" s="45" t="s">
        <v>7705</v>
      </c>
      <c r="E92" s="45" t="s">
        <v>7866</v>
      </c>
      <c r="F92" s="44" t="s">
        <v>7713</v>
      </c>
      <c r="G92" s="44" t="n">
        <v>2.1</v>
      </c>
      <c r="H92" s="660" t="n">
        <v>43640</v>
      </c>
    </row>
    <row r="93" customFormat="false" ht="48" hidden="false" customHeight="false" outlineLevel="0" collapsed="false">
      <c r="A93" s="662" t="n">
        <v>43640</v>
      </c>
      <c r="B93" s="45" t="s">
        <v>7886</v>
      </c>
      <c r="C93" s="45"/>
      <c r="D93" s="45" t="s">
        <v>7705</v>
      </c>
      <c r="E93" s="45" t="s">
        <v>7866</v>
      </c>
      <c r="F93" s="44" t="s">
        <v>7701</v>
      </c>
      <c r="G93" s="44" t="n">
        <v>2.1</v>
      </c>
      <c r="H93" s="660" t="n">
        <v>43640</v>
      </c>
    </row>
    <row r="94" customFormat="false" ht="48" hidden="false" customHeight="false" outlineLevel="0" collapsed="false">
      <c r="A94" s="662" t="n">
        <v>43640</v>
      </c>
      <c r="B94" s="45" t="s">
        <v>7887</v>
      </c>
      <c r="C94" s="45"/>
      <c r="D94" s="45" t="s">
        <v>7705</v>
      </c>
      <c r="E94" s="45" t="s">
        <v>7866</v>
      </c>
      <c r="F94" s="44" t="s">
        <v>7713</v>
      </c>
      <c r="G94" s="44" t="n">
        <v>2.1</v>
      </c>
      <c r="H94" s="660" t="n">
        <v>43640</v>
      </c>
    </row>
    <row r="95" customFormat="false" ht="48" hidden="false" customHeight="false" outlineLevel="0" collapsed="false">
      <c r="A95" s="662" t="n">
        <v>43640</v>
      </c>
      <c r="B95" s="45" t="s">
        <v>7888</v>
      </c>
      <c r="C95" s="45"/>
      <c r="D95" s="45" t="s">
        <v>7705</v>
      </c>
      <c r="E95" s="45" t="s">
        <v>7866</v>
      </c>
      <c r="F95" s="44" t="s">
        <v>7701</v>
      </c>
      <c r="G95" s="44" t="n">
        <v>2.1</v>
      </c>
      <c r="H95" s="660" t="n">
        <v>43640</v>
      </c>
    </row>
    <row r="96" customFormat="false" ht="48" hidden="false" customHeight="false" outlineLevel="0" collapsed="false">
      <c r="A96" s="662" t="n">
        <v>43640</v>
      </c>
      <c r="B96" s="45" t="s">
        <v>7889</v>
      </c>
      <c r="C96" s="45"/>
      <c r="D96" s="45" t="s">
        <v>7705</v>
      </c>
      <c r="E96" s="45" t="s">
        <v>7866</v>
      </c>
      <c r="F96" s="44" t="s">
        <v>7776</v>
      </c>
      <c r="G96" s="44" t="n">
        <v>2.1</v>
      </c>
      <c r="H96" s="660" t="n">
        <v>43640</v>
      </c>
    </row>
    <row r="97" customFormat="false" ht="48" hidden="false" customHeight="false" outlineLevel="0" collapsed="false">
      <c r="A97" s="662" t="n">
        <v>43640</v>
      </c>
      <c r="B97" s="45" t="s">
        <v>7890</v>
      </c>
      <c r="C97" s="45"/>
      <c r="D97" s="45" t="s">
        <v>7705</v>
      </c>
      <c r="E97" s="45" t="s">
        <v>7866</v>
      </c>
      <c r="F97" s="44" t="s">
        <v>7807</v>
      </c>
      <c r="G97" s="44" t="s">
        <v>145</v>
      </c>
      <c r="H97" s="660" t="n">
        <v>43640</v>
      </c>
    </row>
    <row r="98" customFormat="false" ht="48" hidden="false" customHeight="false" outlineLevel="0" collapsed="false">
      <c r="A98" s="662" t="n">
        <v>43640</v>
      </c>
      <c r="B98" s="45" t="s">
        <v>7891</v>
      </c>
      <c r="C98" s="45"/>
      <c r="D98" s="45" t="s">
        <v>7705</v>
      </c>
      <c r="E98" s="45" t="s">
        <v>7866</v>
      </c>
      <c r="F98" s="44" t="s">
        <v>7798</v>
      </c>
      <c r="G98" s="44" t="n">
        <v>2.1</v>
      </c>
      <c r="H98" s="660" t="n">
        <v>43640</v>
      </c>
    </row>
    <row r="99" customFormat="false" ht="48" hidden="false" customHeight="false" outlineLevel="0" collapsed="false">
      <c r="A99" s="662" t="n">
        <v>43640</v>
      </c>
      <c r="B99" s="45" t="s">
        <v>7892</v>
      </c>
      <c r="C99" s="45" t="s">
        <v>7744</v>
      </c>
      <c r="D99" s="45" t="s">
        <v>7705</v>
      </c>
      <c r="E99" s="45" t="s">
        <v>7893</v>
      </c>
      <c r="F99" s="44" t="s">
        <v>7798</v>
      </c>
      <c r="G99" s="44" t="n">
        <v>2.1</v>
      </c>
      <c r="H99" s="660" t="n">
        <v>43640</v>
      </c>
    </row>
    <row r="100" customFormat="false" ht="48" hidden="false" customHeight="false" outlineLevel="0" collapsed="false">
      <c r="A100" s="662" t="n">
        <v>43640</v>
      </c>
      <c r="B100" s="45" t="s">
        <v>7894</v>
      </c>
      <c r="C100" s="45"/>
      <c r="D100" s="45" t="s">
        <v>7705</v>
      </c>
      <c r="E100" s="45" t="s">
        <v>7866</v>
      </c>
      <c r="F100" s="44" t="s">
        <v>7742</v>
      </c>
      <c r="G100" s="44"/>
      <c r="H100" s="660" t="n">
        <v>43640</v>
      </c>
    </row>
    <row r="101" customFormat="false" ht="24" hidden="false" customHeight="false" outlineLevel="0" collapsed="false">
      <c r="A101" s="662" t="n">
        <v>43640</v>
      </c>
      <c r="B101" s="45" t="s">
        <v>7895</v>
      </c>
      <c r="C101" s="45"/>
      <c r="D101" s="45" t="s">
        <v>7705</v>
      </c>
      <c r="E101" s="45" t="s">
        <v>7871</v>
      </c>
      <c r="F101" s="44" t="s">
        <v>7742</v>
      </c>
      <c r="G101" s="44" t="s">
        <v>145</v>
      </c>
      <c r="H101" s="660" t="n">
        <v>43640</v>
      </c>
    </row>
    <row r="102" customFormat="false" ht="48" hidden="false" customHeight="false" outlineLevel="0" collapsed="false">
      <c r="A102" s="662" t="n">
        <v>43640</v>
      </c>
      <c r="B102" s="45" t="s">
        <v>7896</v>
      </c>
      <c r="C102" s="45"/>
      <c r="D102" s="45" t="s">
        <v>7705</v>
      </c>
      <c r="E102" s="45" t="s">
        <v>7866</v>
      </c>
      <c r="F102" s="44" t="s">
        <v>7897</v>
      </c>
      <c r="G102" s="44" t="s">
        <v>145</v>
      </c>
      <c r="H102" s="660" t="n">
        <v>43640</v>
      </c>
    </row>
    <row r="103" customFormat="false" ht="132" hidden="false" customHeight="false" outlineLevel="0" collapsed="false">
      <c r="A103" s="662" t="n">
        <v>43640</v>
      </c>
      <c r="B103" s="45" t="s">
        <v>7898</v>
      </c>
      <c r="C103" s="45" t="s">
        <v>7744</v>
      </c>
      <c r="D103" s="45" t="s">
        <v>7705</v>
      </c>
      <c r="E103" s="45" t="s">
        <v>7899</v>
      </c>
      <c r="F103" s="44" t="s">
        <v>7697</v>
      </c>
      <c r="G103" s="44" t="n">
        <v>2.1</v>
      </c>
      <c r="H103" s="660" t="n">
        <v>43640</v>
      </c>
    </row>
    <row r="104" customFormat="false" ht="120" hidden="false" customHeight="false" outlineLevel="0" collapsed="false">
      <c r="A104" s="662" t="n">
        <v>43640</v>
      </c>
      <c r="B104" s="45" t="s">
        <v>7900</v>
      </c>
      <c r="C104" s="45" t="s">
        <v>7744</v>
      </c>
      <c r="D104" s="45" t="s">
        <v>7705</v>
      </c>
      <c r="E104" s="45" t="s">
        <v>7899</v>
      </c>
      <c r="F104" s="44" t="s">
        <v>7827</v>
      </c>
      <c r="G104" s="44" t="n">
        <v>2.1</v>
      </c>
      <c r="H104" s="660" t="n">
        <v>43640</v>
      </c>
    </row>
    <row r="105" customFormat="false" ht="72" hidden="false" customHeight="false" outlineLevel="0" collapsed="false">
      <c r="A105" s="662" t="n">
        <v>43640</v>
      </c>
      <c r="B105" s="45" t="s">
        <v>7901</v>
      </c>
      <c r="C105" s="45" t="s">
        <v>7744</v>
      </c>
      <c r="D105" s="45" t="s">
        <v>7705</v>
      </c>
      <c r="E105" s="45" t="s">
        <v>7899</v>
      </c>
      <c r="F105" s="44" t="s">
        <v>7718</v>
      </c>
      <c r="G105" s="44" t="n">
        <v>2.1</v>
      </c>
      <c r="H105" s="660" t="n">
        <v>43640</v>
      </c>
    </row>
    <row r="106" customFormat="false" ht="72" hidden="false" customHeight="false" outlineLevel="0" collapsed="false">
      <c r="A106" s="662" t="n">
        <v>43640</v>
      </c>
      <c r="B106" s="45" t="s">
        <v>7901</v>
      </c>
      <c r="C106" s="45" t="s">
        <v>7744</v>
      </c>
      <c r="D106" s="45" t="s">
        <v>7705</v>
      </c>
      <c r="E106" s="45" t="s">
        <v>7899</v>
      </c>
      <c r="F106" s="44" t="s">
        <v>7773</v>
      </c>
      <c r="G106" s="44" t="n">
        <v>2.1</v>
      </c>
      <c r="H106" s="660" t="n">
        <v>43640</v>
      </c>
    </row>
    <row r="107" customFormat="false" ht="84" hidden="false" customHeight="false" outlineLevel="0" collapsed="false">
      <c r="A107" s="662" t="n">
        <v>43640</v>
      </c>
      <c r="B107" s="45" t="s">
        <v>7902</v>
      </c>
      <c r="C107" s="45" t="s">
        <v>7744</v>
      </c>
      <c r="D107" s="45" t="s">
        <v>7705</v>
      </c>
      <c r="E107" s="45" t="s">
        <v>7893</v>
      </c>
      <c r="F107" s="44" t="s">
        <v>4576</v>
      </c>
      <c r="G107" s="44" t="s">
        <v>145</v>
      </c>
      <c r="H107" s="660" t="n">
        <v>43640</v>
      </c>
    </row>
    <row r="108" customFormat="false" ht="84" hidden="false" customHeight="false" outlineLevel="0" collapsed="false">
      <c r="A108" s="662" t="n">
        <v>43640</v>
      </c>
      <c r="B108" s="45" t="s">
        <v>7903</v>
      </c>
      <c r="C108" s="45" t="s">
        <v>7744</v>
      </c>
      <c r="D108" s="45" t="s">
        <v>7705</v>
      </c>
      <c r="E108" s="45" t="s">
        <v>7893</v>
      </c>
      <c r="F108" s="44" t="s">
        <v>7904</v>
      </c>
      <c r="G108" s="44" t="s">
        <v>145</v>
      </c>
      <c r="H108" s="660" t="n">
        <v>43640</v>
      </c>
    </row>
    <row r="109" customFormat="false" ht="24" hidden="false" customHeight="false" outlineLevel="0" collapsed="false">
      <c r="A109" s="662" t="n">
        <v>43640</v>
      </c>
      <c r="B109" s="45" t="s">
        <v>7905</v>
      </c>
      <c r="C109" s="45"/>
      <c r="D109" s="45" t="s">
        <v>7705</v>
      </c>
      <c r="E109" s="45" t="s">
        <v>7745</v>
      </c>
      <c r="F109" s="44" t="s">
        <v>7713</v>
      </c>
      <c r="G109" s="44" t="n">
        <v>2.1</v>
      </c>
      <c r="H109" s="660" t="n">
        <v>43640</v>
      </c>
    </row>
    <row r="110" customFormat="false" ht="24" hidden="false" customHeight="false" outlineLevel="0" collapsed="false">
      <c r="A110" s="662" t="n">
        <v>43640</v>
      </c>
      <c r="B110" s="45" t="s">
        <v>7906</v>
      </c>
      <c r="C110" s="45"/>
      <c r="D110" s="45" t="s">
        <v>7705</v>
      </c>
      <c r="E110" s="45" t="s">
        <v>7745</v>
      </c>
      <c r="F110" s="44" t="s">
        <v>7907</v>
      </c>
      <c r="G110" s="44" t="n">
        <v>2.1</v>
      </c>
      <c r="H110" s="660" t="n">
        <v>43640</v>
      </c>
    </row>
    <row r="111" customFormat="false" ht="36" hidden="false" customHeight="false" outlineLevel="0" collapsed="false">
      <c r="A111" s="662" t="n">
        <v>43640</v>
      </c>
      <c r="B111" s="45" t="s">
        <v>7908</v>
      </c>
      <c r="C111" s="45" t="s">
        <v>7909</v>
      </c>
      <c r="D111" s="45" t="s">
        <v>7705</v>
      </c>
      <c r="E111" s="45" t="s">
        <v>7745</v>
      </c>
      <c r="F111" s="44" t="s">
        <v>7776</v>
      </c>
      <c r="G111" s="44" t="n">
        <v>2.1</v>
      </c>
      <c r="H111" s="660" t="n">
        <v>43640</v>
      </c>
    </row>
    <row r="112" customFormat="false" ht="36" hidden="false" customHeight="false" outlineLevel="0" collapsed="false">
      <c r="A112" s="662" t="n">
        <v>43640</v>
      </c>
      <c r="B112" s="45" t="s">
        <v>7910</v>
      </c>
      <c r="C112" s="45" t="s">
        <v>7911</v>
      </c>
      <c r="D112" s="45" t="s">
        <v>7705</v>
      </c>
      <c r="E112" s="45" t="s">
        <v>7912</v>
      </c>
      <c r="F112" s="44" t="s">
        <v>7776</v>
      </c>
      <c r="G112" s="44" t="n">
        <v>2.1</v>
      </c>
      <c r="H112" s="660" t="n">
        <v>43640</v>
      </c>
    </row>
    <row r="113" customFormat="false" ht="24" hidden="false" customHeight="false" outlineLevel="0" collapsed="false">
      <c r="A113" s="662" t="n">
        <v>43640</v>
      </c>
      <c r="B113" s="45" t="s">
        <v>7913</v>
      </c>
      <c r="C113" s="45" t="s">
        <v>7914</v>
      </c>
      <c r="D113" s="45" t="s">
        <v>7705</v>
      </c>
      <c r="E113" s="45" t="s">
        <v>7915</v>
      </c>
      <c r="F113" s="44" t="s">
        <v>7713</v>
      </c>
      <c r="G113" s="44" t="n">
        <v>2.1</v>
      </c>
      <c r="H113" s="660" t="n">
        <v>43640</v>
      </c>
    </row>
    <row r="114" customFormat="false" ht="24" hidden="false" customHeight="false" outlineLevel="0" collapsed="false">
      <c r="A114" s="662" t="n">
        <v>43640</v>
      </c>
      <c r="B114" s="45" t="s">
        <v>7916</v>
      </c>
      <c r="C114" s="45" t="s">
        <v>7917</v>
      </c>
      <c r="D114" s="45" t="s">
        <v>7705</v>
      </c>
      <c r="E114" s="45" t="s">
        <v>7915</v>
      </c>
      <c r="F114" s="44" t="s">
        <v>7701</v>
      </c>
      <c r="G114" s="44" t="n">
        <v>2.1</v>
      </c>
      <c r="H114" s="660" t="n">
        <v>43640</v>
      </c>
    </row>
    <row r="115" customFormat="false" ht="24" hidden="false" customHeight="false" outlineLevel="0" collapsed="false">
      <c r="A115" s="662" t="n">
        <v>43640</v>
      </c>
      <c r="B115" s="45" t="s">
        <v>7918</v>
      </c>
      <c r="C115" s="45" t="s">
        <v>7919</v>
      </c>
      <c r="D115" s="45" t="s">
        <v>7705</v>
      </c>
      <c r="E115" s="45" t="s">
        <v>7920</v>
      </c>
      <c r="F115" s="44" t="s">
        <v>7921</v>
      </c>
      <c r="G115" s="44" t="n">
        <v>2.1</v>
      </c>
      <c r="H115" s="660" t="n">
        <v>43640</v>
      </c>
    </row>
    <row r="116" customFormat="false" ht="24" hidden="false" customHeight="false" outlineLevel="0" collapsed="false">
      <c r="A116" s="662" t="n">
        <v>43640</v>
      </c>
      <c r="B116" s="45" t="s">
        <v>7922</v>
      </c>
      <c r="C116" s="45" t="s">
        <v>7923</v>
      </c>
      <c r="D116" s="45" t="s">
        <v>7705</v>
      </c>
      <c r="E116" s="45" t="s">
        <v>7920</v>
      </c>
      <c r="F116" s="44" t="s">
        <v>7921</v>
      </c>
      <c r="G116" s="44" t="n">
        <v>2.1</v>
      </c>
      <c r="H116" s="660" t="n">
        <v>43640</v>
      </c>
    </row>
    <row r="117" customFormat="false" ht="36" hidden="false" customHeight="false" outlineLevel="0" collapsed="false">
      <c r="A117" s="662" t="n">
        <v>43640</v>
      </c>
      <c r="B117" s="45"/>
      <c r="C117" s="45" t="s">
        <v>7924</v>
      </c>
      <c r="D117" s="45" t="s">
        <v>7712</v>
      </c>
      <c r="E117" s="45" t="s">
        <v>7925</v>
      </c>
      <c r="F117" s="44" t="s">
        <v>7701</v>
      </c>
      <c r="G117" s="44" t="n">
        <v>2.1</v>
      </c>
      <c r="H117" s="660" t="n">
        <v>43640</v>
      </c>
    </row>
    <row r="118" customFormat="false" ht="48" hidden="false" customHeight="false" outlineLevel="0" collapsed="false">
      <c r="A118" s="662" t="n">
        <v>43640</v>
      </c>
      <c r="B118" s="45"/>
      <c r="C118" s="45" t="s">
        <v>7926</v>
      </c>
      <c r="D118" s="45" t="s">
        <v>7712</v>
      </c>
      <c r="E118" s="45" t="s">
        <v>7925</v>
      </c>
      <c r="F118" s="44" t="s">
        <v>7827</v>
      </c>
      <c r="G118" s="44" t="n">
        <v>2.1</v>
      </c>
      <c r="H118" s="660" t="n">
        <v>43640</v>
      </c>
    </row>
    <row r="119" customFormat="false" ht="84" hidden="false" customHeight="false" outlineLevel="0" collapsed="false">
      <c r="A119" s="662" t="n">
        <v>43640</v>
      </c>
      <c r="B119" s="45"/>
      <c r="C119" s="45" t="s">
        <v>7927</v>
      </c>
      <c r="D119" s="45" t="s">
        <v>7712</v>
      </c>
      <c r="E119" s="45" t="s">
        <v>7925</v>
      </c>
      <c r="F119" s="44" t="s">
        <v>7697</v>
      </c>
      <c r="G119" s="44" t="n">
        <v>2.1</v>
      </c>
      <c r="H119" s="660" t="n">
        <v>43640</v>
      </c>
    </row>
    <row r="120" customFormat="false" ht="48" hidden="false" customHeight="false" outlineLevel="0" collapsed="false">
      <c r="A120" s="662" t="n">
        <v>43640</v>
      </c>
      <c r="B120" s="45"/>
      <c r="C120" s="45" t="s">
        <v>2156</v>
      </c>
      <c r="D120" s="45" t="s">
        <v>7712</v>
      </c>
      <c r="E120" s="45" t="s">
        <v>7925</v>
      </c>
      <c r="F120" s="44" t="s">
        <v>7697</v>
      </c>
      <c r="G120" s="44" t="n">
        <v>2.1</v>
      </c>
      <c r="H120" s="660" t="n">
        <v>43640</v>
      </c>
    </row>
    <row r="121" customFormat="false" ht="24" hidden="false" customHeight="false" outlineLevel="0" collapsed="false">
      <c r="A121" s="662" t="n">
        <v>43640</v>
      </c>
      <c r="B121" s="45"/>
      <c r="C121" s="45" t="s">
        <v>7928</v>
      </c>
      <c r="D121" s="45" t="s">
        <v>7929</v>
      </c>
      <c r="E121" s="45" t="s">
        <v>7930</v>
      </c>
      <c r="F121" s="44" t="s">
        <v>7701</v>
      </c>
      <c r="G121" s="44" t="n">
        <v>2.1</v>
      </c>
      <c r="H121" s="660" t="n">
        <v>43640</v>
      </c>
    </row>
    <row r="122" customFormat="false" ht="24" hidden="false" customHeight="false" outlineLevel="0" collapsed="false">
      <c r="A122" s="662" t="n">
        <v>43640</v>
      </c>
      <c r="B122" s="45"/>
      <c r="C122" s="45" t="s">
        <v>7931</v>
      </c>
      <c r="D122" s="45" t="s">
        <v>7929</v>
      </c>
      <c r="E122" s="45" t="s">
        <v>7932</v>
      </c>
      <c r="F122" s="44" t="s">
        <v>7697</v>
      </c>
      <c r="G122" s="44" t="n">
        <v>2.1</v>
      </c>
      <c r="H122" s="660" t="n">
        <v>43640</v>
      </c>
    </row>
    <row r="123" customFormat="false" ht="24" hidden="false" customHeight="false" outlineLevel="0" collapsed="false">
      <c r="A123" s="662" t="n">
        <v>43640</v>
      </c>
      <c r="B123" s="45"/>
      <c r="C123" s="45" t="s">
        <v>7933</v>
      </c>
      <c r="D123" s="45" t="s">
        <v>7752</v>
      </c>
      <c r="E123" s="45" t="s">
        <v>7934</v>
      </c>
      <c r="F123" s="44" t="s">
        <v>7798</v>
      </c>
      <c r="G123" s="44" t="n">
        <v>2.1</v>
      </c>
      <c r="H123" s="660" t="n">
        <v>43640</v>
      </c>
    </row>
    <row r="124" customFormat="false" ht="15" hidden="false" customHeight="false" outlineLevel="0" collapsed="false">
      <c r="A124" s="662" t="n">
        <v>43640</v>
      </c>
      <c r="B124" s="45"/>
      <c r="C124" s="45" t="s">
        <v>7935</v>
      </c>
      <c r="D124" s="45" t="s">
        <v>7929</v>
      </c>
      <c r="E124" s="45"/>
      <c r="F124" s="44" t="s">
        <v>7701</v>
      </c>
      <c r="G124" s="44" t="n">
        <v>2.1</v>
      </c>
      <c r="H124" s="660" t="n">
        <v>43640</v>
      </c>
    </row>
    <row r="125" customFormat="false" ht="15" hidden="false" customHeight="false" outlineLevel="0" collapsed="false">
      <c r="A125" s="662" t="n">
        <v>43640</v>
      </c>
      <c r="B125" s="45" t="s">
        <v>7936</v>
      </c>
      <c r="C125" s="45" t="s">
        <v>4578</v>
      </c>
      <c r="D125" s="45" t="s">
        <v>7929</v>
      </c>
      <c r="E125" s="45" t="s">
        <v>7937</v>
      </c>
      <c r="F125" s="44" t="s">
        <v>7701</v>
      </c>
      <c r="G125" s="44" t="n">
        <v>2.1</v>
      </c>
      <c r="H125" s="660" t="n">
        <v>43640</v>
      </c>
    </row>
    <row r="126" customFormat="false" ht="132" hidden="false" customHeight="false" outlineLevel="0" collapsed="false">
      <c r="A126" s="662" t="n">
        <v>43640</v>
      </c>
      <c r="B126" s="45"/>
      <c r="C126" s="45" t="s">
        <v>7938</v>
      </c>
      <c r="D126" s="45" t="s">
        <v>7695</v>
      </c>
      <c r="E126" s="45" t="s">
        <v>7939</v>
      </c>
      <c r="F126" s="44" t="s">
        <v>7827</v>
      </c>
      <c r="G126" s="44" t="n">
        <v>2.1</v>
      </c>
      <c r="H126" s="660" t="n">
        <v>43640</v>
      </c>
    </row>
    <row r="127" customFormat="false" ht="60" hidden="false" customHeight="false" outlineLevel="0" collapsed="false">
      <c r="A127" s="662" t="n">
        <v>43640</v>
      </c>
      <c r="B127" s="45"/>
      <c r="C127" s="45" t="s">
        <v>7940</v>
      </c>
      <c r="D127" s="45" t="s">
        <v>7695</v>
      </c>
      <c r="E127" s="45" t="s">
        <v>7941</v>
      </c>
      <c r="F127" s="44" t="s">
        <v>7697</v>
      </c>
      <c r="G127" s="44" t="n">
        <v>2.1</v>
      </c>
      <c r="H127" s="660" t="n">
        <v>43640</v>
      </c>
    </row>
    <row r="128" customFormat="false" ht="36" hidden="false" customHeight="false" outlineLevel="0" collapsed="false">
      <c r="A128" s="662" t="n">
        <v>43640</v>
      </c>
      <c r="B128" s="45"/>
      <c r="C128" s="45" t="s">
        <v>7942</v>
      </c>
      <c r="D128" s="45" t="s">
        <v>7695</v>
      </c>
      <c r="E128" s="45" t="s">
        <v>7943</v>
      </c>
      <c r="F128" s="44" t="s">
        <v>7798</v>
      </c>
      <c r="G128" s="44" t="n">
        <v>2.1</v>
      </c>
      <c r="H128" s="660" t="n">
        <v>43640</v>
      </c>
    </row>
    <row r="129" customFormat="false" ht="15" hidden="false" customHeight="false" outlineLevel="0" collapsed="false">
      <c r="A129" s="662" t="n">
        <v>43640</v>
      </c>
      <c r="B129" s="45" t="s">
        <v>4374</v>
      </c>
      <c r="C129" s="45" t="s">
        <v>7944</v>
      </c>
      <c r="D129" s="45" t="s">
        <v>7945</v>
      </c>
      <c r="E129" s="45" t="s">
        <v>7946</v>
      </c>
      <c r="F129" s="44" t="s">
        <v>7947</v>
      </c>
      <c r="G129" s="44"/>
      <c r="H129" s="660" t="n">
        <v>43640</v>
      </c>
    </row>
    <row r="130" customFormat="false" ht="36" hidden="false" customHeight="false" outlineLevel="0" collapsed="false">
      <c r="A130" s="662" t="n">
        <v>43640</v>
      </c>
      <c r="B130" s="45" t="s">
        <v>7948</v>
      </c>
      <c r="C130" s="45" t="s">
        <v>7949</v>
      </c>
      <c r="D130" s="45" t="s">
        <v>7700</v>
      </c>
      <c r="E130" s="45"/>
      <c r="F130" s="44" t="s">
        <v>7718</v>
      </c>
      <c r="G130" s="44" t="n">
        <v>2.1</v>
      </c>
      <c r="H130" s="660" t="n">
        <v>43647</v>
      </c>
    </row>
    <row r="131" customFormat="false" ht="36" hidden="false" customHeight="false" outlineLevel="0" collapsed="false">
      <c r="A131" s="662" t="n">
        <v>43640</v>
      </c>
      <c r="B131" s="45" t="s">
        <v>7950</v>
      </c>
      <c r="C131" s="45" t="s">
        <v>7951</v>
      </c>
      <c r="D131" s="45" t="s">
        <v>7700</v>
      </c>
      <c r="E131" s="45"/>
      <c r="F131" s="44" t="s">
        <v>7718</v>
      </c>
      <c r="G131" s="44" t="n">
        <v>2.1</v>
      </c>
      <c r="H131" s="660" t="n">
        <v>43647</v>
      </c>
    </row>
    <row r="132" customFormat="false" ht="36" hidden="false" customHeight="false" outlineLevel="0" collapsed="false">
      <c r="A132" s="662" t="n">
        <v>43640</v>
      </c>
      <c r="B132" s="45" t="s">
        <v>7952</v>
      </c>
      <c r="C132" s="45" t="s">
        <v>7949</v>
      </c>
      <c r="D132" s="45" t="s">
        <v>7700</v>
      </c>
      <c r="E132" s="45"/>
      <c r="F132" s="44" t="s">
        <v>7773</v>
      </c>
      <c r="G132" s="44" t="n">
        <v>2.1</v>
      </c>
      <c r="H132" s="660" t="n">
        <v>43647</v>
      </c>
    </row>
    <row r="133" customFormat="false" ht="36" hidden="false" customHeight="false" outlineLevel="0" collapsed="false">
      <c r="A133" s="662" t="n">
        <v>43640</v>
      </c>
      <c r="B133" s="45" t="s">
        <v>7953</v>
      </c>
      <c r="C133" s="45" t="s">
        <v>7951</v>
      </c>
      <c r="D133" s="45" t="s">
        <v>7700</v>
      </c>
      <c r="E133" s="45"/>
      <c r="F133" s="44" t="s">
        <v>7773</v>
      </c>
      <c r="G133" s="44" t="n">
        <v>2.1</v>
      </c>
      <c r="H133" s="660" t="n">
        <v>43647</v>
      </c>
    </row>
    <row r="134" customFormat="false" ht="36" hidden="false" customHeight="false" outlineLevel="0" collapsed="false">
      <c r="A134" s="662" t="n">
        <v>43640</v>
      </c>
      <c r="B134" s="45" t="s">
        <v>7954</v>
      </c>
      <c r="C134" s="45" t="s">
        <v>2081</v>
      </c>
      <c r="D134" s="45" t="s">
        <v>7700</v>
      </c>
      <c r="E134" s="45" t="s">
        <v>7955</v>
      </c>
      <c r="F134" s="44" t="s">
        <v>7697</v>
      </c>
      <c r="G134" s="44" t="n">
        <v>2.1</v>
      </c>
      <c r="H134" s="660" t="n">
        <v>43647</v>
      </c>
    </row>
    <row r="135" customFormat="false" ht="36" hidden="false" customHeight="false" outlineLevel="0" collapsed="false">
      <c r="A135" s="662" t="n">
        <v>43640</v>
      </c>
      <c r="B135" s="45" t="s">
        <v>7910</v>
      </c>
      <c r="C135" s="45" t="s">
        <v>7956</v>
      </c>
      <c r="D135" s="45" t="s">
        <v>7700</v>
      </c>
      <c r="E135" s="45" t="s">
        <v>7957</v>
      </c>
      <c r="F135" s="44" t="s">
        <v>7718</v>
      </c>
      <c r="G135" s="44" t="n">
        <v>2.1</v>
      </c>
      <c r="H135" s="660" t="n">
        <v>43647</v>
      </c>
    </row>
    <row r="136" customFormat="false" ht="24" hidden="false" customHeight="false" outlineLevel="0" collapsed="false">
      <c r="A136" s="662" t="n">
        <v>43640</v>
      </c>
      <c r="B136" s="45" t="s">
        <v>7958</v>
      </c>
      <c r="C136" s="45" t="s">
        <v>7959</v>
      </c>
      <c r="D136" s="45" t="s">
        <v>7707</v>
      </c>
      <c r="E136" s="45" t="s">
        <v>7960</v>
      </c>
      <c r="F136" s="44" t="s">
        <v>7718</v>
      </c>
      <c r="G136" s="44" t="n">
        <v>2.1</v>
      </c>
      <c r="H136" s="660" t="n">
        <v>43647</v>
      </c>
    </row>
    <row r="137" customFormat="false" ht="24" hidden="false" customHeight="false" outlineLevel="0" collapsed="false">
      <c r="A137" s="662" t="n">
        <v>43640</v>
      </c>
      <c r="B137" s="45" t="s">
        <v>7961</v>
      </c>
      <c r="C137" s="45" t="s">
        <v>7840</v>
      </c>
      <c r="D137" s="45" t="s">
        <v>7707</v>
      </c>
      <c r="E137" s="45"/>
      <c r="F137" s="44" t="s">
        <v>7809</v>
      </c>
      <c r="G137" s="44" t="n">
        <v>2.1</v>
      </c>
      <c r="H137" s="660" t="n">
        <v>43647</v>
      </c>
    </row>
    <row r="138" customFormat="false" ht="15" hidden="false" customHeight="false" outlineLevel="0" collapsed="false">
      <c r="A138" s="662" t="n">
        <v>43640</v>
      </c>
      <c r="B138" s="45" t="s">
        <v>7962</v>
      </c>
      <c r="C138" s="45" t="s">
        <v>7711</v>
      </c>
      <c r="D138" s="45" t="s">
        <v>7801</v>
      </c>
      <c r="E138" s="45" t="s">
        <v>7963</v>
      </c>
      <c r="F138" s="44" t="s">
        <v>7809</v>
      </c>
      <c r="G138" s="44" t="n">
        <v>2.1</v>
      </c>
      <c r="H138" s="660" t="n">
        <v>43647</v>
      </c>
    </row>
    <row r="139" customFormat="false" ht="24" hidden="false" customHeight="false" outlineLevel="0" collapsed="false">
      <c r="A139" s="662" t="n">
        <v>43640</v>
      </c>
      <c r="B139" s="45" t="s">
        <v>7964</v>
      </c>
      <c r="C139" s="45" t="s">
        <v>2779</v>
      </c>
      <c r="D139" s="45" t="s">
        <v>7801</v>
      </c>
      <c r="E139" s="45" t="s">
        <v>7965</v>
      </c>
      <c r="F139" s="44" t="s">
        <v>7701</v>
      </c>
      <c r="G139" s="44" t="n">
        <v>2.1</v>
      </c>
      <c r="H139" s="660" t="n">
        <v>43647</v>
      </c>
    </row>
    <row r="140" customFormat="false" ht="36" hidden="false" customHeight="false" outlineLevel="0" collapsed="false">
      <c r="A140" s="662" t="n">
        <v>43640</v>
      </c>
      <c r="B140" s="45" t="s">
        <v>7966</v>
      </c>
      <c r="C140" s="45" t="s">
        <v>7711</v>
      </c>
      <c r="D140" s="45" t="s">
        <v>7825</v>
      </c>
      <c r="E140" s="45" t="s">
        <v>7967</v>
      </c>
      <c r="F140" s="44" t="s">
        <v>7809</v>
      </c>
      <c r="G140" s="44" t="n">
        <v>2.1</v>
      </c>
      <c r="H140" s="660" t="n">
        <v>43647</v>
      </c>
    </row>
    <row r="141" customFormat="false" ht="36" hidden="false" customHeight="false" outlineLevel="0" collapsed="false">
      <c r="A141" s="662" t="n">
        <v>43640</v>
      </c>
      <c r="B141" s="45" t="s">
        <v>7968</v>
      </c>
      <c r="C141" s="45" t="s">
        <v>7711</v>
      </c>
      <c r="D141" s="45" t="s">
        <v>7825</v>
      </c>
      <c r="E141" s="45" t="s">
        <v>7969</v>
      </c>
      <c r="F141" s="44" t="s">
        <v>7809</v>
      </c>
      <c r="G141" s="44" t="n">
        <v>2.1</v>
      </c>
      <c r="H141" s="660" t="n">
        <v>43647</v>
      </c>
    </row>
    <row r="142" customFormat="false" ht="36" hidden="false" customHeight="false" outlineLevel="0" collapsed="false">
      <c r="A142" s="662" t="n">
        <v>43640</v>
      </c>
      <c r="B142" s="45" t="s">
        <v>7970</v>
      </c>
      <c r="C142" s="45" t="s">
        <v>7711</v>
      </c>
      <c r="D142" s="45" t="s">
        <v>7825</v>
      </c>
      <c r="E142" s="45" t="s">
        <v>7971</v>
      </c>
      <c r="F142" s="44" t="s">
        <v>7809</v>
      </c>
      <c r="G142" s="44" t="n">
        <v>2.1</v>
      </c>
      <c r="H142" s="660" t="n">
        <v>43647</v>
      </c>
    </row>
    <row r="143" customFormat="false" ht="24" hidden="false" customHeight="false" outlineLevel="0" collapsed="false">
      <c r="A143" s="662" t="n">
        <v>43640</v>
      </c>
      <c r="B143" s="45" t="s">
        <v>7972</v>
      </c>
      <c r="C143" s="45" t="s">
        <v>7711</v>
      </c>
      <c r="D143" s="45" t="s">
        <v>7700</v>
      </c>
      <c r="E143" s="45" t="s">
        <v>7973</v>
      </c>
      <c r="F143" s="44" t="s">
        <v>7809</v>
      </c>
      <c r="G143" s="44" t="n">
        <v>2.1</v>
      </c>
      <c r="H143" s="660" t="n">
        <v>43647</v>
      </c>
    </row>
    <row r="144" customFormat="false" ht="36" hidden="false" customHeight="false" outlineLevel="0" collapsed="false">
      <c r="A144" s="662" t="n">
        <v>43640</v>
      </c>
      <c r="B144" s="45" t="s">
        <v>7974</v>
      </c>
      <c r="C144" s="45" t="s">
        <v>2779</v>
      </c>
      <c r="D144" s="45" t="s">
        <v>7700</v>
      </c>
      <c r="E144" s="45" t="s">
        <v>7975</v>
      </c>
      <c r="F144" s="44" t="s">
        <v>7776</v>
      </c>
      <c r="G144" s="44" t="n">
        <v>2.1</v>
      </c>
      <c r="H144" s="660" t="n">
        <v>43647</v>
      </c>
    </row>
    <row r="145" customFormat="false" ht="36" hidden="false" customHeight="false" outlineLevel="0" collapsed="false">
      <c r="A145" s="662" t="n">
        <v>43640</v>
      </c>
      <c r="B145" s="45" t="s">
        <v>7976</v>
      </c>
      <c r="C145" s="45" t="s">
        <v>2779</v>
      </c>
      <c r="D145" s="45" t="s">
        <v>7825</v>
      </c>
      <c r="E145" s="45" t="s">
        <v>7977</v>
      </c>
      <c r="F145" s="44" t="s">
        <v>7713</v>
      </c>
      <c r="G145" s="44" t="n">
        <v>2.1</v>
      </c>
      <c r="H145" s="660" t="n">
        <v>43647</v>
      </c>
    </row>
    <row r="146" customFormat="false" ht="60" hidden="false" customHeight="false" outlineLevel="0" collapsed="false">
      <c r="A146" s="662" t="n">
        <v>43640</v>
      </c>
      <c r="B146" s="45" t="s">
        <v>7978</v>
      </c>
      <c r="C146" s="45" t="s">
        <v>2779</v>
      </c>
      <c r="D146" s="45" t="s">
        <v>7801</v>
      </c>
      <c r="E146" s="45" t="s">
        <v>7979</v>
      </c>
      <c r="F146" s="44" t="s">
        <v>7713</v>
      </c>
      <c r="G146" s="44" t="n">
        <v>2.1</v>
      </c>
      <c r="H146" s="660" t="n">
        <v>43647</v>
      </c>
    </row>
    <row r="147" customFormat="false" ht="48" hidden="false" customHeight="false" outlineLevel="0" collapsed="false">
      <c r="A147" s="662" t="n">
        <v>43640</v>
      </c>
      <c r="B147" s="45"/>
      <c r="C147" s="45" t="s">
        <v>7538</v>
      </c>
      <c r="D147" s="45"/>
      <c r="E147" s="45" t="s">
        <v>7980</v>
      </c>
      <c r="F147" s="44"/>
      <c r="G147" s="44"/>
      <c r="H147" s="660" t="n">
        <v>43647</v>
      </c>
    </row>
    <row r="148" customFormat="false" ht="48" hidden="false" customHeight="false" outlineLevel="0" collapsed="false">
      <c r="A148" s="662" t="n">
        <v>43640</v>
      </c>
      <c r="B148" s="45" t="s">
        <v>7802</v>
      </c>
      <c r="C148" s="45" t="s">
        <v>7981</v>
      </c>
      <c r="D148" s="45" t="s">
        <v>7801</v>
      </c>
      <c r="E148" s="45" t="s">
        <v>7982</v>
      </c>
      <c r="F148" s="44" t="s">
        <v>7983</v>
      </c>
      <c r="G148" s="44" t="n">
        <v>2.1</v>
      </c>
      <c r="H148" s="660" t="n">
        <v>43647</v>
      </c>
    </row>
    <row r="149" customFormat="false" ht="15" hidden="false" customHeight="false" outlineLevel="0" collapsed="false">
      <c r="A149" s="662" t="n">
        <v>43640</v>
      </c>
      <c r="B149" s="45" t="s">
        <v>7796</v>
      </c>
      <c r="C149" s="45" t="s">
        <v>7797</v>
      </c>
      <c r="D149" s="45" t="s">
        <v>7707</v>
      </c>
      <c r="E149" s="45"/>
      <c r="F149" s="44" t="s">
        <v>7798</v>
      </c>
      <c r="G149" s="44" t="n">
        <v>2.1</v>
      </c>
      <c r="H149" s="660" t="n">
        <v>43647</v>
      </c>
    </row>
    <row r="150" customFormat="false" ht="36" hidden="false" customHeight="false" outlineLevel="0" collapsed="false">
      <c r="A150" s="662" t="n">
        <v>43640</v>
      </c>
      <c r="B150" s="45" t="s">
        <v>7984</v>
      </c>
      <c r="C150" s="45" t="s">
        <v>7985</v>
      </c>
      <c r="D150" s="45" t="s">
        <v>7700</v>
      </c>
      <c r="E150" s="45" t="s">
        <v>7986</v>
      </c>
      <c r="F150" s="44" t="s">
        <v>7701</v>
      </c>
      <c r="G150" s="44" t="n">
        <v>2.1</v>
      </c>
      <c r="H150" s="660" t="n">
        <v>43647</v>
      </c>
    </row>
    <row r="151" customFormat="false" ht="24" hidden="false" customHeight="false" outlineLevel="0" collapsed="false">
      <c r="A151" s="662" t="n">
        <v>43640</v>
      </c>
      <c r="B151" s="45" t="s">
        <v>7987</v>
      </c>
      <c r="C151" s="45" t="s">
        <v>1847</v>
      </c>
      <c r="D151" s="45" t="s">
        <v>7825</v>
      </c>
      <c r="E151" s="45" t="s">
        <v>7988</v>
      </c>
      <c r="F151" s="44" t="s">
        <v>7701</v>
      </c>
      <c r="G151" s="44" t="n">
        <v>2.1</v>
      </c>
      <c r="H151" s="660" t="n">
        <v>43647</v>
      </c>
    </row>
    <row r="152" customFormat="false" ht="36" hidden="false" customHeight="false" outlineLevel="0" collapsed="false">
      <c r="A152" s="662" t="n">
        <v>43640</v>
      </c>
      <c r="B152" s="45" t="s">
        <v>7989</v>
      </c>
      <c r="C152" s="45" t="s">
        <v>1847</v>
      </c>
      <c r="D152" s="45" t="s">
        <v>7700</v>
      </c>
      <c r="E152" s="45" t="s">
        <v>7986</v>
      </c>
      <c r="F152" s="44" t="s">
        <v>7701</v>
      </c>
      <c r="G152" s="44" t="n">
        <v>2.1</v>
      </c>
      <c r="H152" s="660" t="n">
        <v>43647</v>
      </c>
    </row>
    <row r="153" customFormat="false" ht="36" hidden="false" customHeight="false" outlineLevel="0" collapsed="false">
      <c r="A153" s="662" t="n">
        <v>43640</v>
      </c>
      <c r="B153" s="45" t="s">
        <v>7990</v>
      </c>
      <c r="C153" s="45" t="s">
        <v>7991</v>
      </c>
      <c r="D153" s="45" t="s">
        <v>7825</v>
      </c>
      <c r="E153" s="45" t="s">
        <v>7992</v>
      </c>
      <c r="F153" s="44" t="s">
        <v>7993</v>
      </c>
      <c r="G153" s="44" t="n">
        <v>2.1</v>
      </c>
      <c r="H153" s="660" t="n">
        <v>43647</v>
      </c>
    </row>
    <row r="154" customFormat="false" ht="36" hidden="false" customHeight="false" outlineLevel="0" collapsed="false">
      <c r="A154" s="662" t="n">
        <v>43640</v>
      </c>
      <c r="B154" s="45" t="s">
        <v>4374</v>
      </c>
      <c r="C154" s="45" t="s">
        <v>7994</v>
      </c>
      <c r="D154" s="45" t="s">
        <v>7945</v>
      </c>
      <c r="E154" s="45" t="s">
        <v>7995</v>
      </c>
      <c r="F154" s="44" t="s">
        <v>7947</v>
      </c>
      <c r="G154" s="44"/>
      <c r="H154" s="660" t="n">
        <v>43678</v>
      </c>
    </row>
    <row r="155" customFormat="false" ht="36" hidden="false" customHeight="false" outlineLevel="0" collapsed="false">
      <c r="A155" s="662" t="n">
        <v>43640</v>
      </c>
      <c r="B155" s="45" t="s">
        <v>7996</v>
      </c>
      <c r="C155" s="45" t="s">
        <v>7880</v>
      </c>
      <c r="D155" s="45" t="s">
        <v>7700</v>
      </c>
      <c r="E155" s="45" t="s">
        <v>7997</v>
      </c>
      <c r="F155" s="44" t="s">
        <v>7701</v>
      </c>
      <c r="G155" s="44" t="n">
        <v>2.1</v>
      </c>
      <c r="H155" s="660" t="n">
        <v>43678</v>
      </c>
    </row>
    <row r="156" customFormat="false" ht="24" hidden="false" customHeight="false" outlineLevel="0" collapsed="false">
      <c r="A156" s="662" t="n">
        <v>43640</v>
      </c>
      <c r="B156" s="45" t="s">
        <v>7998</v>
      </c>
      <c r="C156" s="45" t="s">
        <v>7999</v>
      </c>
      <c r="D156" s="45" t="s">
        <v>7700</v>
      </c>
      <c r="E156" s="45" t="s">
        <v>7997</v>
      </c>
      <c r="F156" s="44" t="s">
        <v>7701</v>
      </c>
      <c r="G156" s="44" t="n">
        <v>2.1</v>
      </c>
      <c r="H156" s="660" t="n">
        <v>43678</v>
      </c>
    </row>
    <row r="157" customFormat="false" ht="24" hidden="false" customHeight="false" outlineLevel="0" collapsed="false">
      <c r="A157" s="662" t="n">
        <v>43640</v>
      </c>
      <c r="B157" s="45" t="s">
        <v>8000</v>
      </c>
      <c r="C157" s="45" t="s">
        <v>1600</v>
      </c>
      <c r="D157" s="45" t="s">
        <v>7700</v>
      </c>
      <c r="E157" s="45" t="s">
        <v>7997</v>
      </c>
      <c r="F157" s="44" t="s">
        <v>7809</v>
      </c>
      <c r="G157" s="44" t="n">
        <v>2.1</v>
      </c>
      <c r="H157" s="660" t="n">
        <v>43678</v>
      </c>
    </row>
    <row r="158" customFormat="false" ht="48" hidden="false" customHeight="false" outlineLevel="0" collapsed="false">
      <c r="A158" s="662" t="n">
        <v>43640</v>
      </c>
      <c r="B158" s="45" t="s">
        <v>8001</v>
      </c>
      <c r="C158" s="45" t="s">
        <v>8002</v>
      </c>
      <c r="D158" s="45" t="s">
        <v>7801</v>
      </c>
      <c r="E158" s="45" t="s">
        <v>7997</v>
      </c>
      <c r="F158" s="44" t="s">
        <v>7809</v>
      </c>
      <c r="G158" s="44" t="n">
        <v>2.1</v>
      </c>
      <c r="H158" s="660" t="n">
        <v>43678</v>
      </c>
    </row>
    <row r="159" customFormat="false" ht="15" hidden="false" customHeight="false" outlineLevel="0" collapsed="false">
      <c r="A159" s="662" t="n">
        <v>43640</v>
      </c>
      <c r="B159" s="45" t="s">
        <v>8003</v>
      </c>
      <c r="C159" s="45" t="s">
        <v>3492</v>
      </c>
      <c r="D159" s="45" t="s">
        <v>7801</v>
      </c>
      <c r="E159" s="45" t="s">
        <v>7997</v>
      </c>
      <c r="F159" s="44" t="s">
        <v>7809</v>
      </c>
      <c r="G159" s="44" t="n">
        <v>2.1</v>
      </c>
      <c r="H159" s="660" t="n">
        <v>43678</v>
      </c>
    </row>
    <row r="160" customFormat="false" ht="36" hidden="false" customHeight="false" outlineLevel="0" collapsed="false">
      <c r="A160" s="662" t="n">
        <v>43640</v>
      </c>
      <c r="B160" s="45" t="s">
        <v>8004</v>
      </c>
      <c r="C160" s="45" t="s">
        <v>8005</v>
      </c>
      <c r="D160" s="45" t="s">
        <v>7801</v>
      </c>
      <c r="E160" s="45" t="s">
        <v>7997</v>
      </c>
      <c r="F160" s="44" t="s">
        <v>7827</v>
      </c>
      <c r="G160" s="44" t="n">
        <v>2.1</v>
      </c>
      <c r="H160" s="660" t="n">
        <v>43678</v>
      </c>
    </row>
    <row r="161" customFormat="false" ht="36" hidden="false" customHeight="false" outlineLevel="0" collapsed="false">
      <c r="A161" s="662" t="n">
        <v>43640</v>
      </c>
      <c r="B161" s="45" t="s">
        <v>8006</v>
      </c>
      <c r="C161" s="45" t="s">
        <v>7880</v>
      </c>
      <c r="D161" s="45" t="s">
        <v>7825</v>
      </c>
      <c r="E161" s="45" t="s">
        <v>8007</v>
      </c>
      <c r="F161" s="44" t="s">
        <v>7776</v>
      </c>
      <c r="G161" s="44" t="n">
        <v>2.1</v>
      </c>
      <c r="H161" s="660" t="n">
        <v>43678</v>
      </c>
    </row>
    <row r="162" customFormat="false" ht="36" hidden="false" customHeight="false" outlineLevel="0" collapsed="false">
      <c r="A162" s="662" t="n">
        <v>43640</v>
      </c>
      <c r="B162" s="45" t="s">
        <v>7774</v>
      </c>
      <c r="C162" s="45" t="s">
        <v>7775</v>
      </c>
      <c r="D162" s="45" t="s">
        <v>7700</v>
      </c>
      <c r="E162" s="45" t="s">
        <v>8008</v>
      </c>
      <c r="F162" s="44" t="s">
        <v>7776</v>
      </c>
      <c r="G162" s="44" t="n">
        <v>2.1</v>
      </c>
      <c r="H162" s="660" t="n">
        <v>43678</v>
      </c>
    </row>
    <row r="163" customFormat="false" ht="24" hidden="false" customHeight="false" outlineLevel="0" collapsed="false">
      <c r="A163" s="662" t="n">
        <v>43640</v>
      </c>
      <c r="B163" s="45" t="s">
        <v>7836</v>
      </c>
      <c r="C163" s="45" t="s">
        <v>7751</v>
      </c>
      <c r="D163" s="45" t="s">
        <v>7700</v>
      </c>
      <c r="E163" s="45" t="s">
        <v>7997</v>
      </c>
      <c r="F163" s="44" t="s">
        <v>7742</v>
      </c>
      <c r="G163" s="44" t="s">
        <v>145</v>
      </c>
      <c r="H163" s="660" t="n">
        <v>43678</v>
      </c>
    </row>
    <row r="164" customFormat="false" ht="36" hidden="false" customHeight="false" outlineLevel="0" collapsed="false">
      <c r="A164" s="662" t="n">
        <v>43640</v>
      </c>
      <c r="B164" s="45" t="s">
        <v>8009</v>
      </c>
      <c r="C164" s="45" t="s">
        <v>8010</v>
      </c>
      <c r="D164" s="45" t="s">
        <v>7700</v>
      </c>
      <c r="E164" s="45" t="s">
        <v>8011</v>
      </c>
      <c r="F164" s="44" t="s">
        <v>7809</v>
      </c>
      <c r="G164" s="44" t="n">
        <v>2.1</v>
      </c>
      <c r="H164" s="660" t="n">
        <v>43678</v>
      </c>
    </row>
    <row r="165" customFormat="false" ht="91.5" hidden="false" customHeight="true" outlineLevel="0" collapsed="false">
      <c r="A165" s="662" t="n">
        <v>43640</v>
      </c>
      <c r="B165" s="45" t="s">
        <v>8012</v>
      </c>
      <c r="C165" s="45" t="s">
        <v>8013</v>
      </c>
      <c r="D165" s="45" t="s">
        <v>7700</v>
      </c>
      <c r="E165" s="45" t="s">
        <v>8011</v>
      </c>
      <c r="F165" s="44" t="s">
        <v>7809</v>
      </c>
      <c r="G165" s="44" t="n">
        <v>2.1</v>
      </c>
      <c r="H165" s="660" t="n">
        <v>43678</v>
      </c>
    </row>
    <row r="166" customFormat="false" ht="36" hidden="false" customHeight="false" outlineLevel="0" collapsed="false">
      <c r="A166" s="662" t="n">
        <v>43640</v>
      </c>
      <c r="B166" s="45" t="s">
        <v>8014</v>
      </c>
      <c r="C166" s="45" t="s">
        <v>8015</v>
      </c>
      <c r="D166" s="45" t="s">
        <v>7801</v>
      </c>
      <c r="E166" s="45" t="s">
        <v>8016</v>
      </c>
      <c r="F166" s="44" t="s">
        <v>7806</v>
      </c>
      <c r="G166" s="44"/>
      <c r="H166" s="663" t="n">
        <v>43831</v>
      </c>
    </row>
    <row r="167" customFormat="false" ht="48" hidden="false" customHeight="false" outlineLevel="0" collapsed="false">
      <c r="A167" s="662" t="n">
        <v>43640</v>
      </c>
      <c r="B167" s="45" t="s">
        <v>8017</v>
      </c>
      <c r="C167" s="45" t="s">
        <v>176</v>
      </c>
      <c r="D167" s="45" t="s">
        <v>7700</v>
      </c>
      <c r="E167" s="45" t="s">
        <v>8018</v>
      </c>
      <c r="F167" s="44" t="s">
        <v>7776</v>
      </c>
      <c r="G167" s="44" t="n">
        <v>2.1</v>
      </c>
      <c r="H167" s="663" t="n">
        <v>43831</v>
      </c>
    </row>
    <row r="168" customFormat="false" ht="36" hidden="false" customHeight="false" outlineLevel="0" collapsed="false">
      <c r="A168" s="662" t="n">
        <v>43640</v>
      </c>
      <c r="B168" s="45" t="s">
        <v>8019</v>
      </c>
      <c r="C168" s="45" t="s">
        <v>176</v>
      </c>
      <c r="D168" s="45" t="s">
        <v>7700</v>
      </c>
      <c r="E168" s="45" t="s">
        <v>8020</v>
      </c>
      <c r="F168" s="44" t="s">
        <v>4843</v>
      </c>
      <c r="G168" s="44" t="n">
        <v>2.1</v>
      </c>
      <c r="H168" s="663" t="n">
        <v>43831</v>
      </c>
    </row>
    <row r="169" customFormat="false" ht="36" hidden="false" customHeight="false" outlineLevel="0" collapsed="false">
      <c r="A169" s="662" t="n">
        <v>43640</v>
      </c>
      <c r="B169" s="45" t="s">
        <v>8021</v>
      </c>
      <c r="C169" s="45"/>
      <c r="D169" s="45" t="s">
        <v>7700</v>
      </c>
      <c r="E169" s="45" t="s">
        <v>8022</v>
      </c>
      <c r="F169" s="44" t="s">
        <v>7742</v>
      </c>
      <c r="G169" s="44" t="s">
        <v>145</v>
      </c>
      <c r="H169" s="660" t="n">
        <v>43768</v>
      </c>
    </row>
    <row r="170" customFormat="false" ht="36" hidden="false" customHeight="false" outlineLevel="0" collapsed="false">
      <c r="A170" s="662" t="n">
        <v>43640</v>
      </c>
      <c r="B170" s="45" t="s">
        <v>8023</v>
      </c>
      <c r="C170" s="45"/>
      <c r="D170" s="45" t="s">
        <v>7801</v>
      </c>
      <c r="E170" s="45" t="s">
        <v>8024</v>
      </c>
      <c r="F170" s="44" t="s">
        <v>7742</v>
      </c>
      <c r="G170" s="44" t="s">
        <v>145</v>
      </c>
      <c r="H170" s="660" t="n">
        <v>43768</v>
      </c>
    </row>
    <row r="171" customFormat="false" ht="36" hidden="false" customHeight="false" outlineLevel="0" collapsed="false">
      <c r="A171" s="662" t="n">
        <v>43640</v>
      </c>
      <c r="B171" s="45" t="s">
        <v>8025</v>
      </c>
      <c r="C171" s="45" t="s">
        <v>1201</v>
      </c>
      <c r="D171" s="45" t="s">
        <v>7801</v>
      </c>
      <c r="E171" s="45" t="s">
        <v>8024</v>
      </c>
      <c r="F171" s="44" t="s">
        <v>8026</v>
      </c>
      <c r="G171" s="44" t="s">
        <v>145</v>
      </c>
      <c r="H171" s="660" t="n">
        <v>43768</v>
      </c>
    </row>
    <row r="172" customFormat="false" ht="48" hidden="false" customHeight="false" outlineLevel="0" collapsed="false">
      <c r="A172" s="662" t="n">
        <v>43640</v>
      </c>
      <c r="B172" s="45" t="s">
        <v>8027</v>
      </c>
      <c r="C172" s="45" t="s">
        <v>7870</v>
      </c>
      <c r="D172" s="45" t="s">
        <v>7700</v>
      </c>
      <c r="E172" s="45" t="s">
        <v>8028</v>
      </c>
      <c r="F172" s="44" t="s">
        <v>7713</v>
      </c>
      <c r="G172" s="44" t="n">
        <v>2.1</v>
      </c>
      <c r="H172" s="660" t="n">
        <v>43768</v>
      </c>
    </row>
    <row r="173" customFormat="false" ht="24" hidden="false" customHeight="false" outlineLevel="0" collapsed="false">
      <c r="A173" s="662" t="n">
        <v>43640</v>
      </c>
      <c r="B173" s="45" t="s">
        <v>8029</v>
      </c>
      <c r="C173" s="45" t="s">
        <v>8030</v>
      </c>
      <c r="D173" s="45" t="s">
        <v>7700</v>
      </c>
      <c r="E173" s="45" t="s">
        <v>8028</v>
      </c>
      <c r="F173" s="44" t="s">
        <v>7713</v>
      </c>
      <c r="G173" s="44" t="n">
        <v>2.1</v>
      </c>
      <c r="H173" s="660" t="n">
        <v>43768</v>
      </c>
    </row>
    <row r="174" customFormat="false" ht="24" hidden="false" customHeight="false" outlineLevel="0" collapsed="false">
      <c r="A174" s="662" t="n">
        <v>43640</v>
      </c>
      <c r="B174" s="45" t="s">
        <v>8031</v>
      </c>
      <c r="C174" s="45" t="s">
        <v>8032</v>
      </c>
      <c r="D174" s="45" t="s">
        <v>7801</v>
      </c>
      <c r="E174" s="45" t="s">
        <v>8033</v>
      </c>
      <c r="F174" s="44" t="s">
        <v>7776</v>
      </c>
      <c r="G174" s="44" t="n">
        <v>2.1</v>
      </c>
      <c r="H174" s="660" t="n">
        <v>43768</v>
      </c>
    </row>
    <row r="175" customFormat="false" ht="24" hidden="false" customHeight="false" outlineLevel="0" collapsed="false">
      <c r="A175" s="662" t="n">
        <v>43640</v>
      </c>
      <c r="B175" s="45" t="s">
        <v>8034</v>
      </c>
      <c r="C175" s="45" t="s">
        <v>1192</v>
      </c>
      <c r="D175" s="45" t="s">
        <v>7801</v>
      </c>
      <c r="E175" s="45" t="s">
        <v>8033</v>
      </c>
      <c r="F175" s="44" t="s">
        <v>8026</v>
      </c>
      <c r="G175" s="44" t="s">
        <v>145</v>
      </c>
      <c r="H175" s="660" t="n">
        <v>43768</v>
      </c>
    </row>
    <row r="176" customFormat="false" ht="36" hidden="false" customHeight="false" outlineLevel="0" collapsed="false">
      <c r="A176" s="662" t="n">
        <v>43640</v>
      </c>
      <c r="B176" s="45" t="s">
        <v>8035</v>
      </c>
      <c r="C176" s="45" t="s">
        <v>7949</v>
      </c>
      <c r="D176" s="45" t="s">
        <v>7700</v>
      </c>
      <c r="E176" s="45" t="s">
        <v>8036</v>
      </c>
      <c r="F176" s="44" t="s">
        <v>7718</v>
      </c>
      <c r="G176" s="44" t="n">
        <v>2.1</v>
      </c>
      <c r="H176" s="664" t="n">
        <v>44013</v>
      </c>
    </row>
    <row r="177" customFormat="false" ht="24" hidden="false" customHeight="false" outlineLevel="0" collapsed="false">
      <c r="A177" s="662" t="n">
        <v>43640</v>
      </c>
      <c r="B177" s="45" t="s">
        <v>7738</v>
      </c>
      <c r="C177" s="45" t="s">
        <v>8037</v>
      </c>
      <c r="D177" s="45" t="s">
        <v>7700</v>
      </c>
      <c r="E177" s="45" t="s">
        <v>8038</v>
      </c>
      <c r="F177" s="44" t="s">
        <v>7742</v>
      </c>
      <c r="G177" s="44" t="s">
        <v>145</v>
      </c>
      <c r="H177" s="660" t="n">
        <v>43768</v>
      </c>
    </row>
    <row r="178" customFormat="false" ht="24" hidden="false" customHeight="false" outlineLevel="0" collapsed="false">
      <c r="A178" s="662" t="n">
        <v>43640</v>
      </c>
      <c r="B178" s="45" t="s">
        <v>8039</v>
      </c>
      <c r="C178" s="45" t="s">
        <v>982</v>
      </c>
      <c r="D178" s="45" t="s">
        <v>7700</v>
      </c>
      <c r="E178" s="45" t="s">
        <v>8040</v>
      </c>
      <c r="F178" s="44" t="s">
        <v>7742</v>
      </c>
      <c r="G178" s="44" t="s">
        <v>145</v>
      </c>
      <c r="H178" s="660" t="n">
        <v>43768</v>
      </c>
    </row>
    <row r="179" customFormat="false" ht="36" hidden="false" customHeight="false" outlineLevel="0" collapsed="false">
      <c r="A179" s="662" t="n">
        <v>43640</v>
      </c>
      <c r="B179" s="45" t="s">
        <v>8041</v>
      </c>
      <c r="C179" s="45" t="s">
        <v>8042</v>
      </c>
      <c r="D179" s="45" t="s">
        <v>7700</v>
      </c>
      <c r="E179" s="45" t="s">
        <v>8043</v>
      </c>
      <c r="F179" s="44" t="s">
        <v>7742</v>
      </c>
      <c r="G179" s="44" t="s">
        <v>145</v>
      </c>
      <c r="H179" s="660" t="n">
        <v>43768</v>
      </c>
    </row>
    <row r="180" customFormat="false" ht="24" hidden="false" customHeight="false" outlineLevel="0" collapsed="false">
      <c r="A180" s="662" t="n">
        <v>43640</v>
      </c>
      <c r="B180" s="45" t="s">
        <v>8044</v>
      </c>
      <c r="C180" s="45" t="s">
        <v>7793</v>
      </c>
      <c r="D180" s="45" t="s">
        <v>7700</v>
      </c>
      <c r="E180" s="45" t="s">
        <v>8045</v>
      </c>
      <c r="F180" s="44" t="s">
        <v>8046</v>
      </c>
      <c r="G180" s="44" t="s">
        <v>145</v>
      </c>
      <c r="H180" s="664" t="n">
        <v>44013</v>
      </c>
    </row>
    <row r="181" customFormat="false" ht="48" hidden="false" customHeight="false" outlineLevel="0" collapsed="false">
      <c r="A181" s="662" t="n">
        <v>43640</v>
      </c>
      <c r="B181" s="45" t="s">
        <v>8047</v>
      </c>
      <c r="C181" s="45" t="s">
        <v>1005</v>
      </c>
      <c r="D181" s="45" t="s">
        <v>7700</v>
      </c>
      <c r="E181" s="45" t="s">
        <v>8048</v>
      </c>
      <c r="F181" s="44" t="s">
        <v>7742</v>
      </c>
      <c r="G181" s="44" t="s">
        <v>145</v>
      </c>
      <c r="H181" s="660" t="n">
        <v>43768</v>
      </c>
    </row>
    <row r="182" customFormat="false" ht="24" hidden="false" customHeight="false" outlineLevel="0" collapsed="false">
      <c r="A182" s="662" t="n">
        <v>43640</v>
      </c>
      <c r="B182" s="45" t="s">
        <v>7836</v>
      </c>
      <c r="C182" s="45" t="s">
        <v>1052</v>
      </c>
      <c r="D182" s="45" t="s">
        <v>7707</v>
      </c>
      <c r="E182" s="45"/>
      <c r="F182" s="44" t="s">
        <v>7742</v>
      </c>
      <c r="G182" s="44" t="s">
        <v>145</v>
      </c>
      <c r="H182" s="660" t="n">
        <v>43768</v>
      </c>
    </row>
    <row r="183" customFormat="false" ht="24" hidden="false" customHeight="false" outlineLevel="0" collapsed="false">
      <c r="A183" s="662" t="n">
        <v>43640</v>
      </c>
      <c r="B183" s="45" t="s">
        <v>7836</v>
      </c>
      <c r="C183" s="45" t="s">
        <v>1098</v>
      </c>
      <c r="D183" s="45" t="s">
        <v>7700</v>
      </c>
      <c r="E183" s="45" t="s">
        <v>8049</v>
      </c>
      <c r="F183" s="44" t="s">
        <v>7742</v>
      </c>
      <c r="G183" s="44" t="s">
        <v>145</v>
      </c>
      <c r="H183" s="660" t="n">
        <v>43768</v>
      </c>
    </row>
    <row r="184" customFormat="false" ht="36" hidden="false" customHeight="false" outlineLevel="0" collapsed="false">
      <c r="A184" s="662" t="n">
        <v>43640</v>
      </c>
      <c r="B184" s="45" t="s">
        <v>7869</v>
      </c>
      <c r="C184" s="45" t="s">
        <v>1418</v>
      </c>
      <c r="D184" s="45" t="s">
        <v>7700</v>
      </c>
      <c r="E184" s="45" t="s">
        <v>8050</v>
      </c>
      <c r="F184" s="44" t="s">
        <v>7697</v>
      </c>
      <c r="G184" s="44" t="n">
        <v>2.1</v>
      </c>
      <c r="H184" s="660" t="n">
        <v>43768</v>
      </c>
    </row>
    <row r="185" customFormat="false" ht="15" hidden="false" customHeight="false" outlineLevel="0" collapsed="false">
      <c r="A185" s="662" t="n">
        <v>43640</v>
      </c>
      <c r="B185" s="45"/>
      <c r="C185" s="45" t="s">
        <v>8051</v>
      </c>
      <c r="D185" s="45"/>
      <c r="E185" s="45" t="s">
        <v>8052</v>
      </c>
      <c r="F185" s="44"/>
      <c r="G185" s="44"/>
      <c r="H185" s="664" t="n">
        <v>44013</v>
      </c>
    </row>
    <row r="186" customFormat="false" ht="24" hidden="false" customHeight="false" outlineLevel="0" collapsed="false">
      <c r="A186" s="662" t="n">
        <v>43640</v>
      </c>
      <c r="B186" s="45" t="s">
        <v>8053</v>
      </c>
      <c r="C186" s="45" t="s">
        <v>7924</v>
      </c>
      <c r="D186" s="45" t="s">
        <v>7801</v>
      </c>
      <c r="E186" s="45"/>
      <c r="F186" s="44" t="s">
        <v>7701</v>
      </c>
      <c r="G186" s="44" t="n">
        <v>2.1</v>
      </c>
      <c r="H186" s="664" t="n">
        <v>44013</v>
      </c>
    </row>
    <row r="187" customFormat="false" ht="36" hidden="false" customHeight="false" outlineLevel="0" collapsed="false">
      <c r="A187" s="662" t="n">
        <v>43640</v>
      </c>
      <c r="B187" s="665" t="s">
        <v>7872</v>
      </c>
      <c r="C187" s="665" t="s">
        <v>3103</v>
      </c>
      <c r="D187" s="665" t="s">
        <v>7700</v>
      </c>
      <c r="E187" s="665" t="s">
        <v>8054</v>
      </c>
      <c r="F187" s="666" t="s">
        <v>7827</v>
      </c>
      <c r="G187" s="666" t="n">
        <v>2.1</v>
      </c>
      <c r="H187" s="664" t="n">
        <v>44013</v>
      </c>
    </row>
    <row r="188" customFormat="false" ht="36" hidden="false" customHeight="false" outlineLevel="0" collapsed="false">
      <c r="A188" s="662" t="n">
        <v>43640</v>
      </c>
      <c r="B188" s="665" t="s">
        <v>7872</v>
      </c>
      <c r="C188" s="665" t="s">
        <v>3103</v>
      </c>
      <c r="D188" s="665" t="s">
        <v>7700</v>
      </c>
      <c r="E188" s="667" t="s">
        <v>8055</v>
      </c>
      <c r="F188" s="668" t="s">
        <v>7697</v>
      </c>
      <c r="G188" s="666" t="n">
        <v>2.1</v>
      </c>
      <c r="H188" s="664" t="n">
        <v>44013</v>
      </c>
    </row>
    <row r="189" customFormat="false" ht="36" hidden="false" customHeight="false" outlineLevel="0" collapsed="false">
      <c r="A189" s="662" t="n">
        <v>43640</v>
      </c>
      <c r="B189" s="45" t="s">
        <v>8056</v>
      </c>
      <c r="C189" s="45" t="s">
        <v>1201</v>
      </c>
      <c r="D189" s="45" t="s">
        <v>7771</v>
      </c>
      <c r="E189" s="45" t="s">
        <v>8057</v>
      </c>
      <c r="F189" s="44" t="s">
        <v>8026</v>
      </c>
      <c r="G189" s="44" t="s">
        <v>145</v>
      </c>
      <c r="H189" s="660" t="n">
        <v>43768</v>
      </c>
    </row>
    <row r="190" customFormat="false" ht="84" hidden="false" customHeight="false" outlineLevel="0" collapsed="false">
      <c r="A190" s="662" t="n">
        <v>43640</v>
      </c>
      <c r="B190" s="45" t="s">
        <v>8058</v>
      </c>
      <c r="C190" s="45" t="s">
        <v>8059</v>
      </c>
      <c r="D190" s="45" t="s">
        <v>7707</v>
      </c>
      <c r="E190" s="45" t="s">
        <v>8060</v>
      </c>
      <c r="F190" s="44" t="s">
        <v>4574</v>
      </c>
      <c r="G190" s="44" t="s">
        <v>145</v>
      </c>
      <c r="H190" s="660" t="n">
        <v>43768</v>
      </c>
    </row>
    <row r="191" customFormat="false" ht="60" hidden="false" customHeight="false" outlineLevel="0" collapsed="false">
      <c r="A191" s="662" t="n">
        <v>43640</v>
      </c>
      <c r="B191" s="45"/>
      <c r="C191" s="45" t="s">
        <v>8061</v>
      </c>
      <c r="D191" s="45" t="s">
        <v>7778</v>
      </c>
      <c r="E191" s="45" t="s">
        <v>8062</v>
      </c>
      <c r="F191" s="44" t="s">
        <v>7776</v>
      </c>
      <c r="G191" s="44" t="n">
        <v>2.1</v>
      </c>
      <c r="H191" s="664" t="n">
        <v>44013</v>
      </c>
    </row>
    <row r="192" customFormat="false" ht="24" hidden="false" customHeight="false" outlineLevel="0" collapsed="false">
      <c r="A192" s="662" t="n">
        <v>43640</v>
      </c>
      <c r="B192" s="45" t="s">
        <v>8063</v>
      </c>
      <c r="C192" s="45" t="s">
        <v>3124</v>
      </c>
      <c r="D192" s="45" t="s">
        <v>7707</v>
      </c>
      <c r="E192" s="45"/>
      <c r="F192" s="44" t="s">
        <v>7776</v>
      </c>
      <c r="G192" s="44" t="n">
        <v>2.1</v>
      </c>
      <c r="H192" s="664" t="n">
        <v>44013</v>
      </c>
    </row>
    <row r="193" customFormat="false" ht="36" hidden="false" customHeight="false" outlineLevel="0" collapsed="false">
      <c r="A193" s="662" t="n">
        <v>43640</v>
      </c>
      <c r="B193" s="45" t="s">
        <v>8064</v>
      </c>
      <c r="C193" s="45" t="s">
        <v>8065</v>
      </c>
      <c r="D193" s="45" t="s">
        <v>7700</v>
      </c>
      <c r="E193" s="45" t="s">
        <v>8066</v>
      </c>
      <c r="F193" s="44" t="s">
        <v>7713</v>
      </c>
      <c r="G193" s="44" t="n">
        <v>2.1</v>
      </c>
      <c r="H193" s="660" t="n">
        <v>43768</v>
      </c>
    </row>
    <row r="194" customFormat="false" ht="24" hidden="false" customHeight="false" outlineLevel="0" collapsed="false">
      <c r="A194" s="662" t="n">
        <v>43640</v>
      </c>
      <c r="B194" s="45" t="s">
        <v>8067</v>
      </c>
      <c r="C194" s="45" t="s">
        <v>7999</v>
      </c>
      <c r="D194" s="45" t="s">
        <v>7801</v>
      </c>
      <c r="E194" s="45"/>
      <c r="F194" s="44" t="s">
        <v>7701</v>
      </c>
      <c r="G194" s="44" t="n">
        <v>2.1</v>
      </c>
      <c r="H194" s="664" t="n">
        <v>44013</v>
      </c>
    </row>
    <row r="195" customFormat="false" ht="24" hidden="false" customHeight="false" outlineLevel="0" collapsed="false">
      <c r="A195" s="662" t="n">
        <v>43640</v>
      </c>
      <c r="B195" s="45" t="s">
        <v>8068</v>
      </c>
      <c r="C195" s="45" t="s">
        <v>4341</v>
      </c>
      <c r="D195" s="45" t="s">
        <v>7700</v>
      </c>
      <c r="E195" s="45" t="s">
        <v>8069</v>
      </c>
      <c r="F195" s="44"/>
      <c r="G195" s="44" t="s">
        <v>7806</v>
      </c>
      <c r="H195" s="664" t="n">
        <v>44013</v>
      </c>
    </row>
    <row r="196" customFormat="false" ht="24" hidden="false" customHeight="false" outlineLevel="0" collapsed="false">
      <c r="A196" s="662" t="n">
        <v>43640</v>
      </c>
      <c r="B196" s="45" t="s">
        <v>8070</v>
      </c>
      <c r="C196" s="45"/>
      <c r="D196" s="45" t="s">
        <v>7700</v>
      </c>
      <c r="E196" s="45" t="s">
        <v>8071</v>
      </c>
      <c r="F196" s="44" t="s">
        <v>8072</v>
      </c>
      <c r="G196" s="44" t="n">
        <v>2.1</v>
      </c>
      <c r="H196" s="664" t="n">
        <v>44013</v>
      </c>
    </row>
    <row r="197" customFormat="false" ht="48" hidden="false" customHeight="false" outlineLevel="0" collapsed="false">
      <c r="A197" s="662" t="n">
        <v>43640</v>
      </c>
      <c r="B197" s="45" t="s">
        <v>8073</v>
      </c>
      <c r="C197" s="45"/>
      <c r="D197" s="45" t="s">
        <v>7700</v>
      </c>
      <c r="E197" s="45" t="s">
        <v>8074</v>
      </c>
      <c r="F197" s="44" t="s">
        <v>7713</v>
      </c>
      <c r="G197" s="44" t="n">
        <v>2.1</v>
      </c>
      <c r="H197" s="664" t="n">
        <v>44013</v>
      </c>
    </row>
    <row r="198" customFormat="false" ht="24" hidden="false" customHeight="false" outlineLevel="0" collapsed="false">
      <c r="A198" s="662" t="n">
        <v>43640</v>
      </c>
      <c r="B198" s="45" t="s">
        <v>8075</v>
      </c>
      <c r="C198" s="45"/>
      <c r="D198" s="45" t="s">
        <v>7700</v>
      </c>
      <c r="E198" s="45" t="s">
        <v>8071</v>
      </c>
      <c r="F198" s="44" t="s">
        <v>8076</v>
      </c>
      <c r="G198" s="44" t="n">
        <v>2.1</v>
      </c>
      <c r="H198" s="664" t="n">
        <v>44013</v>
      </c>
    </row>
    <row r="199" customFormat="false" ht="48" hidden="false" customHeight="false" outlineLevel="0" collapsed="false">
      <c r="A199" s="662" t="n">
        <v>43640</v>
      </c>
      <c r="B199" s="45" t="s">
        <v>7908</v>
      </c>
      <c r="C199" s="45" t="s">
        <v>8077</v>
      </c>
      <c r="D199" s="45" t="s">
        <v>7700</v>
      </c>
      <c r="E199" s="45" t="s">
        <v>8071</v>
      </c>
      <c r="F199" s="44" t="s">
        <v>7776</v>
      </c>
      <c r="G199" s="44" t="n">
        <v>2.1</v>
      </c>
      <c r="H199" s="664" t="n">
        <v>44013</v>
      </c>
    </row>
    <row r="200" customFormat="false" ht="36" hidden="false" customHeight="false" outlineLevel="0" collapsed="false">
      <c r="A200" s="662" t="n">
        <v>43640</v>
      </c>
      <c r="B200" s="45" t="s">
        <v>7910</v>
      </c>
      <c r="C200" s="45" t="s">
        <v>8078</v>
      </c>
      <c r="D200" s="45" t="s">
        <v>7700</v>
      </c>
      <c r="E200" s="45" t="s">
        <v>8071</v>
      </c>
      <c r="F200" s="44" t="s">
        <v>7776</v>
      </c>
      <c r="G200" s="44" t="n">
        <v>2.1</v>
      </c>
      <c r="H200" s="664" t="n">
        <v>44013</v>
      </c>
    </row>
    <row r="201" customFormat="false" ht="36" hidden="false" customHeight="false" outlineLevel="0" collapsed="false">
      <c r="A201" s="662" t="n">
        <v>43640</v>
      </c>
      <c r="B201" s="669" t="s">
        <v>7984</v>
      </c>
      <c r="C201" s="669" t="s">
        <v>7985</v>
      </c>
      <c r="D201" s="669" t="s">
        <v>7700</v>
      </c>
      <c r="E201" s="669" t="s">
        <v>7986</v>
      </c>
      <c r="F201" s="44" t="s">
        <v>7701</v>
      </c>
      <c r="G201" s="44" t="n">
        <v>2.1</v>
      </c>
      <c r="H201" s="660"/>
    </row>
    <row r="202" customFormat="false" ht="36" hidden="false" customHeight="false" outlineLevel="0" collapsed="false">
      <c r="A202" s="662" t="n">
        <v>43640</v>
      </c>
      <c r="B202" s="669" t="s">
        <v>7989</v>
      </c>
      <c r="C202" s="669" t="s">
        <v>1847</v>
      </c>
      <c r="D202" s="669" t="s">
        <v>7700</v>
      </c>
      <c r="E202" s="669" t="s">
        <v>7986</v>
      </c>
      <c r="F202" s="44" t="s">
        <v>7701</v>
      </c>
      <c r="G202" s="44" t="n">
        <v>2.1</v>
      </c>
      <c r="H202" s="660"/>
    </row>
    <row r="203" customFormat="false" ht="36" hidden="false" customHeight="false" outlineLevel="0" collapsed="false">
      <c r="A203" s="662" t="n">
        <v>43640</v>
      </c>
      <c r="B203" s="45" t="s">
        <v>8079</v>
      </c>
      <c r="C203" s="45" t="s">
        <v>731</v>
      </c>
      <c r="D203" s="45" t="s">
        <v>8080</v>
      </c>
      <c r="E203" s="45" t="s">
        <v>8081</v>
      </c>
      <c r="F203" s="44" t="s">
        <v>7798</v>
      </c>
      <c r="G203" s="44" t="n">
        <v>2.1</v>
      </c>
      <c r="H203" s="664" t="n">
        <v>44013</v>
      </c>
    </row>
    <row r="204" customFormat="false" ht="132" hidden="false" customHeight="false" outlineLevel="0" collapsed="false">
      <c r="A204" s="662" t="n">
        <v>43640</v>
      </c>
      <c r="B204" s="45" t="s">
        <v>4374</v>
      </c>
      <c r="C204" s="45" t="s">
        <v>8082</v>
      </c>
      <c r="D204" s="45" t="s">
        <v>7945</v>
      </c>
      <c r="E204" s="45" t="s">
        <v>8083</v>
      </c>
      <c r="F204" s="44" t="s">
        <v>7947</v>
      </c>
      <c r="G204" s="44"/>
      <c r="H204" s="660" t="n">
        <v>43768</v>
      </c>
    </row>
    <row r="205" customFormat="false" ht="36" hidden="false" customHeight="false" outlineLevel="0" collapsed="false">
      <c r="A205" s="662" t="n">
        <v>43640</v>
      </c>
      <c r="B205" s="45" t="s">
        <v>4374</v>
      </c>
      <c r="C205" s="45" t="s">
        <v>8084</v>
      </c>
      <c r="D205" s="45" t="s">
        <v>7945</v>
      </c>
      <c r="E205" s="45" t="s">
        <v>8085</v>
      </c>
      <c r="F205" s="44" t="s">
        <v>7947</v>
      </c>
      <c r="G205" s="44"/>
      <c r="H205" s="660" t="n">
        <v>43768</v>
      </c>
    </row>
    <row r="206" customFormat="false" ht="15" hidden="false" customHeight="false" outlineLevel="0" collapsed="false">
      <c r="A206" s="662" t="n">
        <v>43640</v>
      </c>
      <c r="B206" s="45" t="s">
        <v>4374</v>
      </c>
      <c r="C206" s="45" t="s">
        <v>8086</v>
      </c>
      <c r="D206" s="45" t="s">
        <v>7945</v>
      </c>
      <c r="E206" s="45" t="s">
        <v>8087</v>
      </c>
      <c r="F206" s="44" t="s">
        <v>7947</v>
      </c>
      <c r="G206" s="44"/>
      <c r="H206" s="660" t="n">
        <v>43768</v>
      </c>
    </row>
    <row r="207" customFormat="false" ht="15" hidden="false" customHeight="false" outlineLevel="0" collapsed="false">
      <c r="A207" s="662" t="n">
        <v>43640</v>
      </c>
      <c r="B207" s="45" t="s">
        <v>4374</v>
      </c>
      <c r="C207" s="45" t="s">
        <v>8088</v>
      </c>
      <c r="D207" s="45" t="s">
        <v>8089</v>
      </c>
      <c r="E207" s="45" t="s">
        <v>8090</v>
      </c>
      <c r="F207" s="44" t="s">
        <v>7947</v>
      </c>
      <c r="G207" s="44"/>
      <c r="H207" s="660" t="n">
        <v>43768</v>
      </c>
    </row>
    <row r="208" customFormat="false" ht="24" hidden="false" customHeight="false" outlineLevel="0" collapsed="false">
      <c r="A208" s="662" t="n">
        <v>43640</v>
      </c>
      <c r="B208" s="45" t="s">
        <v>4374</v>
      </c>
      <c r="C208" s="45" t="s">
        <v>8091</v>
      </c>
      <c r="D208" s="45" t="s">
        <v>8092</v>
      </c>
      <c r="E208" s="45" t="s">
        <v>8093</v>
      </c>
      <c r="F208" s="44" t="s">
        <v>7947</v>
      </c>
      <c r="G208" s="44"/>
      <c r="H208" s="660" t="n">
        <v>43768</v>
      </c>
    </row>
    <row r="209" customFormat="false" ht="15" hidden="false" customHeight="false" outlineLevel="0" collapsed="false">
      <c r="A209" s="662" t="n">
        <v>43640</v>
      </c>
      <c r="B209" s="45" t="s">
        <v>4374</v>
      </c>
      <c r="C209" s="45" t="s">
        <v>8094</v>
      </c>
      <c r="D209" s="45" t="s">
        <v>7695</v>
      </c>
      <c r="E209" s="45" t="s">
        <v>8095</v>
      </c>
      <c r="F209" s="44" t="s">
        <v>7947</v>
      </c>
      <c r="G209" s="44"/>
      <c r="H209" s="660" t="n">
        <v>43768</v>
      </c>
    </row>
    <row r="210" customFormat="false" ht="15" hidden="false" customHeight="false" outlineLevel="0" collapsed="false">
      <c r="A210" s="662" t="n">
        <v>43640</v>
      </c>
      <c r="B210" s="45" t="s">
        <v>4374</v>
      </c>
      <c r="C210" s="45" t="s">
        <v>8096</v>
      </c>
      <c r="D210" s="45" t="s">
        <v>7945</v>
      </c>
      <c r="E210" s="45" t="s">
        <v>8097</v>
      </c>
      <c r="F210" s="44" t="s">
        <v>7947</v>
      </c>
      <c r="G210" s="44"/>
      <c r="H210" s="660" t="n">
        <v>43768</v>
      </c>
    </row>
    <row r="211" customFormat="false" ht="60" hidden="false" customHeight="false" outlineLevel="0" collapsed="false">
      <c r="A211" s="662" t="n">
        <v>43640</v>
      </c>
      <c r="B211" s="45" t="s">
        <v>8098</v>
      </c>
      <c r="C211" s="45" t="s">
        <v>8099</v>
      </c>
      <c r="D211" s="45" t="s">
        <v>7695</v>
      </c>
      <c r="E211" s="45"/>
      <c r="F211" s="44"/>
      <c r="G211" s="44"/>
      <c r="H211" s="660" t="n">
        <v>43768</v>
      </c>
    </row>
    <row r="212" customFormat="false" ht="36" hidden="false" customHeight="false" outlineLevel="0" collapsed="false">
      <c r="A212" s="662" t="n">
        <v>43640</v>
      </c>
      <c r="B212" s="45" t="s">
        <v>8100</v>
      </c>
      <c r="C212" s="45"/>
      <c r="D212" s="45" t="s">
        <v>7716</v>
      </c>
      <c r="E212" s="45"/>
      <c r="F212" s="44"/>
      <c r="G212" s="44"/>
      <c r="H212" s="660" t="n">
        <v>43768</v>
      </c>
    </row>
    <row r="213" customFormat="false" ht="36" hidden="false" customHeight="false" outlineLevel="0" collapsed="false">
      <c r="A213" s="662" t="n">
        <v>43640</v>
      </c>
      <c r="B213" s="45" t="s">
        <v>8101</v>
      </c>
      <c r="C213" s="45" t="s">
        <v>1142</v>
      </c>
      <c r="D213" s="45" t="s">
        <v>7716</v>
      </c>
      <c r="E213" s="45" t="s">
        <v>8102</v>
      </c>
      <c r="F213" s="44"/>
      <c r="G213" s="44"/>
      <c r="H213" s="660" t="n">
        <v>43768</v>
      </c>
    </row>
    <row r="214" customFormat="false" ht="48" hidden="false" customHeight="false" outlineLevel="0" collapsed="false">
      <c r="A214" s="662" t="n">
        <v>43640</v>
      </c>
      <c r="B214" s="45" t="s">
        <v>8103</v>
      </c>
      <c r="C214" s="45" t="s">
        <v>2749</v>
      </c>
      <c r="D214" s="45" t="s">
        <v>7716</v>
      </c>
      <c r="E214" s="45" t="s">
        <v>8104</v>
      </c>
      <c r="F214" s="44"/>
      <c r="G214" s="44"/>
      <c r="H214" s="660" t="n">
        <v>43768</v>
      </c>
    </row>
    <row r="215" customFormat="false" ht="36" hidden="false" customHeight="false" outlineLevel="0" collapsed="false">
      <c r="A215" s="662" t="n">
        <v>43640</v>
      </c>
      <c r="B215" s="45" t="s">
        <v>8105</v>
      </c>
      <c r="C215" s="45"/>
      <c r="D215" s="45" t="s">
        <v>7716</v>
      </c>
      <c r="E215" s="45" t="s">
        <v>8104</v>
      </c>
      <c r="F215" s="44"/>
      <c r="G215" s="44"/>
      <c r="H215" s="660" t="n">
        <v>43768</v>
      </c>
    </row>
    <row r="216" customFormat="false" ht="36" hidden="false" customHeight="false" outlineLevel="0" collapsed="false">
      <c r="A216" s="662" t="n">
        <v>43640</v>
      </c>
      <c r="B216" s="45" t="s">
        <v>8106</v>
      </c>
      <c r="C216" s="45"/>
      <c r="D216" s="45" t="s">
        <v>7716</v>
      </c>
      <c r="E216" s="45" t="s">
        <v>8107</v>
      </c>
      <c r="F216" s="44"/>
      <c r="G216" s="44"/>
      <c r="H216" s="660" t="n">
        <v>43768</v>
      </c>
    </row>
    <row r="217" customFormat="false" ht="36" hidden="false" customHeight="false" outlineLevel="0" collapsed="false">
      <c r="A217" s="662" t="n">
        <v>43640</v>
      </c>
      <c r="B217" s="45" t="s">
        <v>8108</v>
      </c>
      <c r="C217" s="45"/>
      <c r="D217" s="45" t="s">
        <v>7716</v>
      </c>
      <c r="E217" s="45" t="s">
        <v>8109</v>
      </c>
      <c r="F217" s="44"/>
      <c r="G217" s="44"/>
      <c r="H217" s="660" t="n">
        <v>43768</v>
      </c>
    </row>
    <row r="218" customFormat="false" ht="36" hidden="false" customHeight="false" outlineLevel="0" collapsed="false">
      <c r="A218" s="662" t="n">
        <v>43640</v>
      </c>
      <c r="B218" s="45" t="s">
        <v>8021</v>
      </c>
      <c r="C218" s="45"/>
      <c r="D218" s="45" t="s">
        <v>7716</v>
      </c>
      <c r="E218" s="45" t="s">
        <v>8110</v>
      </c>
      <c r="F218" s="44"/>
      <c r="G218" s="44"/>
      <c r="H218" s="660" t="n">
        <v>43768</v>
      </c>
    </row>
    <row r="219" customFormat="false" ht="36" hidden="false" customHeight="false" outlineLevel="0" collapsed="false">
      <c r="A219" s="662" t="n">
        <v>43640</v>
      </c>
      <c r="B219" s="45" t="s">
        <v>8023</v>
      </c>
      <c r="C219" s="45"/>
      <c r="D219" s="45" t="s">
        <v>7716</v>
      </c>
      <c r="E219" s="45" t="s">
        <v>8111</v>
      </c>
      <c r="F219" s="44"/>
      <c r="G219" s="44"/>
      <c r="H219" s="660" t="n">
        <v>43768</v>
      </c>
    </row>
    <row r="220" customFormat="false" ht="36" hidden="false" customHeight="false" outlineLevel="0" collapsed="false">
      <c r="A220" s="662" t="n">
        <v>43640</v>
      </c>
      <c r="B220" s="45" t="s">
        <v>8014</v>
      </c>
      <c r="C220" s="45"/>
      <c r="D220" s="45" t="s">
        <v>7716</v>
      </c>
      <c r="E220" s="45" t="s">
        <v>8112</v>
      </c>
      <c r="F220" s="44"/>
      <c r="G220" s="44"/>
      <c r="H220" s="660" t="n">
        <v>43768</v>
      </c>
    </row>
    <row r="221" customFormat="false" ht="60" hidden="false" customHeight="false" outlineLevel="0" collapsed="false">
      <c r="A221" s="662" t="n">
        <v>43640</v>
      </c>
      <c r="B221" s="45" t="s">
        <v>8113</v>
      </c>
      <c r="C221" s="45"/>
      <c r="D221" s="45" t="s">
        <v>7716</v>
      </c>
      <c r="E221" s="45" t="s">
        <v>8114</v>
      </c>
      <c r="F221" s="44"/>
      <c r="G221" s="44"/>
      <c r="H221" s="660" t="n">
        <v>43768</v>
      </c>
    </row>
    <row r="222" customFormat="false" ht="36" hidden="false" customHeight="false" outlineLevel="0" collapsed="false">
      <c r="A222" s="662" t="n">
        <v>43640</v>
      </c>
      <c r="B222" s="45" t="s">
        <v>8115</v>
      </c>
      <c r="C222" s="45"/>
      <c r="D222" s="45" t="s">
        <v>7716</v>
      </c>
      <c r="E222" s="45"/>
      <c r="F222" s="44"/>
      <c r="G222" s="44"/>
      <c r="H222" s="660" t="n">
        <v>43768</v>
      </c>
    </row>
    <row r="223" customFormat="false" ht="36" hidden="false" customHeight="false" outlineLevel="0" collapsed="false">
      <c r="A223" s="662" t="n">
        <v>43640</v>
      </c>
      <c r="B223" s="45" t="s">
        <v>8116</v>
      </c>
      <c r="C223" s="45"/>
      <c r="D223" s="45" t="s">
        <v>7716</v>
      </c>
      <c r="E223" s="45"/>
      <c r="F223" s="44"/>
      <c r="G223" s="44"/>
      <c r="H223" s="660" t="n">
        <v>43768</v>
      </c>
    </row>
    <row r="224" customFormat="false" ht="36" hidden="false" customHeight="false" outlineLevel="0" collapsed="false">
      <c r="A224" s="662" t="n">
        <v>43640</v>
      </c>
      <c r="B224" s="45" t="s">
        <v>7950</v>
      </c>
      <c r="C224" s="45" t="s">
        <v>7951</v>
      </c>
      <c r="D224" s="45" t="s">
        <v>7700</v>
      </c>
      <c r="E224" s="45" t="s">
        <v>8117</v>
      </c>
      <c r="F224" s="44" t="s">
        <v>7718</v>
      </c>
      <c r="G224" s="44" t="n">
        <v>2.1</v>
      </c>
      <c r="H224" s="663" t="n">
        <v>43831</v>
      </c>
    </row>
    <row r="225" customFormat="false" ht="39.75" hidden="false" customHeight="true" outlineLevel="0" collapsed="false">
      <c r="A225" s="662" t="n">
        <v>43640</v>
      </c>
      <c r="B225" s="45" t="s">
        <v>8118</v>
      </c>
      <c r="C225" s="45" t="s">
        <v>7951</v>
      </c>
      <c r="D225" s="45" t="s">
        <v>7700</v>
      </c>
      <c r="E225" s="45" t="s">
        <v>8119</v>
      </c>
      <c r="F225" s="44" t="s">
        <v>7718</v>
      </c>
      <c r="G225" s="44" t="n">
        <v>2.1</v>
      </c>
      <c r="H225" s="663" t="n">
        <v>43831</v>
      </c>
    </row>
    <row r="226" customFormat="false" ht="57" hidden="false" customHeight="true" outlineLevel="0" collapsed="false">
      <c r="A226" s="662" t="n">
        <v>43640</v>
      </c>
      <c r="B226" s="45" t="s">
        <v>8120</v>
      </c>
      <c r="C226" s="45" t="s">
        <v>7949</v>
      </c>
      <c r="D226" s="45" t="s">
        <v>7700</v>
      </c>
      <c r="E226" s="45" t="s">
        <v>8121</v>
      </c>
      <c r="F226" s="44" t="s">
        <v>7718</v>
      </c>
      <c r="G226" s="44" t="n">
        <v>2.1</v>
      </c>
      <c r="H226" s="663" t="n">
        <v>43831</v>
      </c>
    </row>
    <row r="227" customFormat="false" ht="43.5" hidden="false" customHeight="true" outlineLevel="0" collapsed="false">
      <c r="A227" s="662" t="n">
        <v>43640</v>
      </c>
      <c r="B227" s="45" t="s">
        <v>7953</v>
      </c>
      <c r="C227" s="45" t="s">
        <v>7951</v>
      </c>
      <c r="D227" s="45" t="s">
        <v>7700</v>
      </c>
      <c r="E227" s="45" t="s">
        <v>8122</v>
      </c>
      <c r="F227" s="44" t="s">
        <v>7773</v>
      </c>
      <c r="G227" s="44" t="n">
        <v>2.1</v>
      </c>
      <c r="H227" s="663" t="n">
        <v>43831</v>
      </c>
    </row>
    <row r="228" customFormat="false" ht="36" hidden="false" customHeight="false" outlineLevel="0" collapsed="false">
      <c r="A228" s="662" t="n">
        <v>43640</v>
      </c>
      <c r="B228" s="45" t="s">
        <v>7953</v>
      </c>
      <c r="C228" s="45"/>
      <c r="D228" s="45" t="s">
        <v>7716</v>
      </c>
      <c r="E228" s="45" t="s">
        <v>8123</v>
      </c>
      <c r="F228" s="44" t="s">
        <v>7773</v>
      </c>
      <c r="G228" s="44" t="n">
        <v>2.1</v>
      </c>
      <c r="H228" s="663" t="n">
        <v>43831</v>
      </c>
    </row>
    <row r="229" customFormat="false" ht="36.75" hidden="false" customHeight="true" outlineLevel="0" collapsed="false">
      <c r="A229" s="662" t="n">
        <v>43640</v>
      </c>
      <c r="B229" s="45" t="s">
        <v>8118</v>
      </c>
      <c r="C229" s="45" t="s">
        <v>7951</v>
      </c>
      <c r="D229" s="45" t="s">
        <v>7700</v>
      </c>
      <c r="E229" s="45" t="s">
        <v>8119</v>
      </c>
      <c r="F229" s="44" t="s">
        <v>7773</v>
      </c>
      <c r="G229" s="44" t="n">
        <v>2.1</v>
      </c>
      <c r="H229" s="663" t="n">
        <v>43831</v>
      </c>
    </row>
    <row r="230" customFormat="false" ht="60" hidden="false" customHeight="false" outlineLevel="0" collapsed="false">
      <c r="A230" s="662" t="n">
        <v>43640</v>
      </c>
      <c r="B230" s="45" t="s">
        <v>8124</v>
      </c>
      <c r="C230" s="45" t="s">
        <v>7949</v>
      </c>
      <c r="D230" s="45" t="s">
        <v>7700</v>
      </c>
      <c r="E230" s="45" t="s">
        <v>8125</v>
      </c>
      <c r="F230" s="44" t="s">
        <v>7773</v>
      </c>
      <c r="G230" s="44" t="n">
        <v>2.1</v>
      </c>
      <c r="H230" s="663" t="n">
        <v>43831</v>
      </c>
    </row>
    <row r="231" customFormat="false" ht="48" hidden="false" customHeight="false" outlineLevel="0" collapsed="false">
      <c r="A231" s="662" t="n">
        <v>43640</v>
      </c>
      <c r="B231" s="45" t="s">
        <v>8126</v>
      </c>
      <c r="C231" s="45" t="s">
        <v>8127</v>
      </c>
      <c r="D231" s="45" t="s">
        <v>7700</v>
      </c>
      <c r="E231" s="45" t="s">
        <v>8128</v>
      </c>
      <c r="F231" s="44" t="s">
        <v>8026</v>
      </c>
      <c r="G231" s="44" t="s">
        <v>145</v>
      </c>
      <c r="H231" s="663" t="n">
        <v>43831</v>
      </c>
    </row>
    <row r="232" customFormat="false" ht="48" hidden="false" customHeight="false" outlineLevel="0" collapsed="false">
      <c r="A232" s="662" t="n">
        <v>43640</v>
      </c>
      <c r="B232" s="45" t="s">
        <v>8129</v>
      </c>
      <c r="C232" s="45" t="s">
        <v>1192</v>
      </c>
      <c r="D232" s="45" t="s">
        <v>7700</v>
      </c>
      <c r="E232" s="45" t="s">
        <v>8130</v>
      </c>
      <c r="F232" s="44" t="s">
        <v>8026</v>
      </c>
      <c r="G232" s="44" t="s">
        <v>145</v>
      </c>
      <c r="H232" s="663" t="n">
        <v>43831</v>
      </c>
    </row>
    <row r="233" customFormat="false" ht="38.25" hidden="false" customHeight="true" outlineLevel="0" collapsed="false">
      <c r="A233" s="662" t="n">
        <v>43640</v>
      </c>
      <c r="B233" s="45" t="s">
        <v>8129</v>
      </c>
      <c r="C233" s="45" t="s">
        <v>1192</v>
      </c>
      <c r="D233" s="45" t="s">
        <v>7801</v>
      </c>
      <c r="E233" s="45" t="s">
        <v>8131</v>
      </c>
      <c r="F233" s="44" t="s">
        <v>8026</v>
      </c>
      <c r="G233" s="44" t="s">
        <v>145</v>
      </c>
      <c r="H233" s="663" t="n">
        <v>43831</v>
      </c>
    </row>
    <row r="234" customFormat="false" ht="42.75" hidden="false" customHeight="true" outlineLevel="0" collapsed="false">
      <c r="A234" s="662" t="n">
        <v>43640</v>
      </c>
      <c r="B234" s="45" t="s">
        <v>8132</v>
      </c>
      <c r="C234" s="45" t="s">
        <v>1201</v>
      </c>
      <c r="D234" s="45" t="s">
        <v>7801</v>
      </c>
      <c r="E234" s="45" t="s">
        <v>8133</v>
      </c>
      <c r="F234" s="44" t="s">
        <v>8026</v>
      </c>
      <c r="G234" s="44" t="s">
        <v>145</v>
      </c>
      <c r="H234" s="663" t="n">
        <v>43831</v>
      </c>
    </row>
    <row r="235" customFormat="false" ht="41.25" hidden="false" customHeight="true" outlineLevel="0" collapsed="false">
      <c r="A235" s="662" t="n">
        <v>43640</v>
      </c>
      <c r="B235" s="45" t="s">
        <v>8134</v>
      </c>
      <c r="C235" s="45" t="s">
        <v>1201</v>
      </c>
      <c r="D235" s="45" t="s">
        <v>7700</v>
      </c>
      <c r="E235" s="45" t="s">
        <v>8130</v>
      </c>
      <c r="F235" s="44" t="s">
        <v>8026</v>
      </c>
      <c r="G235" s="44" t="s">
        <v>145</v>
      </c>
      <c r="H235" s="663" t="n">
        <v>43831</v>
      </c>
    </row>
    <row r="236" customFormat="false" ht="24" hidden="false" customHeight="false" outlineLevel="0" collapsed="false">
      <c r="A236" s="662" t="n">
        <v>43640</v>
      </c>
      <c r="B236" s="45" t="s">
        <v>8106</v>
      </c>
      <c r="C236" s="45" t="s">
        <v>8135</v>
      </c>
      <c r="D236" s="45" t="s">
        <v>7801</v>
      </c>
      <c r="E236" s="45" t="s">
        <v>8136</v>
      </c>
      <c r="F236" s="44" t="s">
        <v>7713</v>
      </c>
      <c r="G236" s="44" t="n">
        <v>2.1</v>
      </c>
      <c r="H236" s="664" t="n">
        <v>44013</v>
      </c>
    </row>
    <row r="237" customFormat="false" ht="36" hidden="false" customHeight="false" outlineLevel="0" collapsed="false">
      <c r="A237" s="662" t="n">
        <v>43640</v>
      </c>
      <c r="B237" s="45" t="s">
        <v>8137</v>
      </c>
      <c r="C237" s="45" t="s">
        <v>8138</v>
      </c>
      <c r="D237" s="45" t="s">
        <v>7700</v>
      </c>
      <c r="E237" s="45" t="s">
        <v>7893</v>
      </c>
      <c r="F237" s="44" t="s">
        <v>7776</v>
      </c>
      <c r="G237" s="44" t="n">
        <v>2.1</v>
      </c>
      <c r="H237" s="664" t="n">
        <v>44013</v>
      </c>
    </row>
    <row r="238" customFormat="false" ht="24" hidden="false" customHeight="false" outlineLevel="0" collapsed="false">
      <c r="A238" s="662" t="n">
        <v>43640</v>
      </c>
      <c r="B238" s="45" t="s">
        <v>8139</v>
      </c>
      <c r="C238" s="45" t="s">
        <v>8140</v>
      </c>
      <c r="D238" s="45" t="s">
        <v>7700</v>
      </c>
      <c r="E238" s="45" t="s">
        <v>7893</v>
      </c>
      <c r="F238" s="44" t="s">
        <v>7859</v>
      </c>
      <c r="G238" s="44"/>
      <c r="H238" s="664" t="n">
        <v>44013</v>
      </c>
    </row>
    <row r="239" customFormat="false" ht="24" hidden="false" customHeight="false" outlineLevel="0" collapsed="false">
      <c r="A239" s="662" t="n">
        <v>43640</v>
      </c>
      <c r="B239" s="45" t="s">
        <v>8141</v>
      </c>
      <c r="C239" s="45" t="s">
        <v>8142</v>
      </c>
      <c r="D239" s="45" t="s">
        <v>7700</v>
      </c>
      <c r="E239" s="45" t="s">
        <v>7893</v>
      </c>
      <c r="F239" s="44" t="s">
        <v>7798</v>
      </c>
      <c r="G239" s="44" t="n">
        <v>2.1</v>
      </c>
      <c r="H239" s="664" t="n">
        <v>44013</v>
      </c>
    </row>
    <row r="240" customFormat="false" ht="19.5" hidden="false" customHeight="true" outlineLevel="0" collapsed="false">
      <c r="A240" s="662" t="n">
        <v>43640</v>
      </c>
      <c r="B240" s="45" t="s">
        <v>8143</v>
      </c>
      <c r="C240" s="45" t="s">
        <v>1158</v>
      </c>
      <c r="D240" s="45" t="s">
        <v>8080</v>
      </c>
      <c r="E240" s="45" t="s">
        <v>8144</v>
      </c>
      <c r="F240" s="44" t="s">
        <v>7859</v>
      </c>
      <c r="G240" s="44" t="s">
        <v>145</v>
      </c>
      <c r="H240" s="664" t="n">
        <v>44013</v>
      </c>
    </row>
    <row r="241" customFormat="false" ht="36" hidden="false" customHeight="false" outlineLevel="0" collapsed="false">
      <c r="A241" s="662" t="n">
        <v>43640</v>
      </c>
      <c r="B241" s="45" t="s">
        <v>8145</v>
      </c>
      <c r="C241" s="45" t="s">
        <v>8146</v>
      </c>
      <c r="D241" s="45" t="s">
        <v>8080</v>
      </c>
      <c r="E241" s="45" t="s">
        <v>8147</v>
      </c>
      <c r="F241" s="44" t="s">
        <v>8148</v>
      </c>
      <c r="G241" s="44" t="s">
        <v>145</v>
      </c>
      <c r="H241" s="663" t="n">
        <v>43831</v>
      </c>
    </row>
    <row r="242" customFormat="false" ht="48" hidden="false" customHeight="false" outlineLevel="0" collapsed="false">
      <c r="A242" s="662" t="n">
        <v>43640</v>
      </c>
      <c r="B242" s="45" t="s">
        <v>8149</v>
      </c>
      <c r="C242" s="45" t="s">
        <v>1005</v>
      </c>
      <c r="D242" s="45" t="s">
        <v>8080</v>
      </c>
      <c r="E242" s="45" t="s">
        <v>8150</v>
      </c>
      <c r="F242" s="44" t="s">
        <v>7742</v>
      </c>
      <c r="G242" s="44" t="s">
        <v>145</v>
      </c>
      <c r="H242" s="660" t="n">
        <v>43768</v>
      </c>
    </row>
    <row r="243" customFormat="false" ht="48" hidden="false" customHeight="false" outlineLevel="0" collapsed="false">
      <c r="A243" s="662" t="n">
        <v>43640</v>
      </c>
      <c r="B243" s="45" t="s">
        <v>8151</v>
      </c>
      <c r="C243" s="45" t="s">
        <v>8152</v>
      </c>
      <c r="D243" s="45" t="s">
        <v>8080</v>
      </c>
      <c r="E243" s="45" t="s">
        <v>8153</v>
      </c>
      <c r="F243" s="44" t="s">
        <v>7742</v>
      </c>
      <c r="G243" s="44" t="s">
        <v>145</v>
      </c>
      <c r="H243" s="663" t="n">
        <v>43831</v>
      </c>
    </row>
    <row r="244" customFormat="false" ht="36" hidden="false" customHeight="false" outlineLevel="0" collapsed="false">
      <c r="A244" s="662" t="n">
        <v>43640</v>
      </c>
      <c r="B244" s="45" t="s">
        <v>8154</v>
      </c>
      <c r="C244" s="45" t="s">
        <v>2092</v>
      </c>
      <c r="D244" s="45" t="s">
        <v>7700</v>
      </c>
      <c r="E244" s="45" t="s">
        <v>8155</v>
      </c>
      <c r="F244" s="44" t="s">
        <v>7697</v>
      </c>
      <c r="G244" s="44" t="n">
        <v>2.1</v>
      </c>
      <c r="H244" s="664" t="n">
        <v>44013</v>
      </c>
    </row>
    <row r="245" customFormat="false" ht="36" hidden="false" customHeight="false" outlineLevel="0" collapsed="false">
      <c r="A245" s="662" t="n">
        <v>43640</v>
      </c>
      <c r="B245" s="45" t="s">
        <v>8154</v>
      </c>
      <c r="C245" s="45" t="s">
        <v>2092</v>
      </c>
      <c r="D245" s="45" t="s">
        <v>7700</v>
      </c>
      <c r="E245" s="45" t="s">
        <v>8156</v>
      </c>
      <c r="F245" s="44" t="s">
        <v>7697</v>
      </c>
      <c r="G245" s="44" t="n">
        <v>2.1</v>
      </c>
      <c r="H245" s="664" t="n">
        <v>44013</v>
      </c>
    </row>
    <row r="246" customFormat="false" ht="24" hidden="false" customHeight="false" outlineLevel="0" collapsed="false">
      <c r="A246" s="662" t="n">
        <v>43640</v>
      </c>
      <c r="B246" s="45" t="s">
        <v>8157</v>
      </c>
      <c r="C246" s="45" t="s">
        <v>925</v>
      </c>
      <c r="D246" s="45" t="s">
        <v>8080</v>
      </c>
      <c r="E246" s="45" t="s">
        <v>8158</v>
      </c>
      <c r="F246" s="44" t="s">
        <v>7789</v>
      </c>
      <c r="G246" s="44" t="n">
        <v>2.1</v>
      </c>
      <c r="H246" s="664" t="n">
        <v>44013</v>
      </c>
    </row>
    <row r="247" customFormat="false" ht="24" hidden="false" customHeight="false" outlineLevel="0" collapsed="false">
      <c r="A247" s="662" t="n">
        <v>43640</v>
      </c>
      <c r="B247" s="45" t="s">
        <v>8159</v>
      </c>
      <c r="C247" s="45" t="s">
        <v>1895</v>
      </c>
      <c r="D247" s="45" t="s">
        <v>7771</v>
      </c>
      <c r="E247" s="45" t="s">
        <v>8160</v>
      </c>
      <c r="F247" s="44" t="s">
        <v>7713</v>
      </c>
      <c r="G247" s="44" t="n">
        <v>2.1</v>
      </c>
      <c r="H247" s="664" t="n">
        <v>44013</v>
      </c>
    </row>
    <row r="248" customFormat="false" ht="36" hidden="false" customHeight="false" outlineLevel="0" collapsed="false">
      <c r="A248" s="662" t="n">
        <v>43640</v>
      </c>
      <c r="B248" s="45" t="s">
        <v>8161</v>
      </c>
      <c r="C248" s="45" t="s">
        <v>151</v>
      </c>
      <c r="D248" s="45" t="s">
        <v>8080</v>
      </c>
      <c r="E248" s="45" t="s">
        <v>8162</v>
      </c>
      <c r="F248" s="44" t="s">
        <v>7776</v>
      </c>
      <c r="G248" s="44" t="n">
        <v>2.1</v>
      </c>
      <c r="H248" s="664" t="n">
        <v>44013</v>
      </c>
    </row>
    <row r="249" customFormat="false" ht="24" hidden="false" customHeight="false" outlineLevel="0" collapsed="false">
      <c r="A249" s="662" t="n">
        <v>43640</v>
      </c>
      <c r="B249" s="45" t="s">
        <v>8163</v>
      </c>
      <c r="C249" s="45" t="s">
        <v>8164</v>
      </c>
      <c r="D249" s="45" t="s">
        <v>7700</v>
      </c>
      <c r="E249" s="45" t="s">
        <v>8165</v>
      </c>
      <c r="F249" s="44" t="s">
        <v>7827</v>
      </c>
      <c r="G249" s="44" t="n">
        <v>2.1</v>
      </c>
      <c r="H249" s="664" t="n">
        <v>44013</v>
      </c>
    </row>
    <row r="250" customFormat="false" ht="24" hidden="false" customHeight="false" outlineLevel="0" collapsed="false">
      <c r="A250" s="662" t="n">
        <v>43640</v>
      </c>
      <c r="B250" s="45" t="s">
        <v>8044</v>
      </c>
      <c r="C250" s="45" t="s">
        <v>7793</v>
      </c>
      <c r="D250" s="45" t="s">
        <v>7700</v>
      </c>
      <c r="E250" s="45" t="s">
        <v>8166</v>
      </c>
      <c r="F250" s="44" t="s">
        <v>4574</v>
      </c>
      <c r="G250" s="44" t="s">
        <v>145</v>
      </c>
      <c r="H250" s="664" t="n">
        <v>44013</v>
      </c>
    </row>
    <row r="251" customFormat="false" ht="48" hidden="false" customHeight="false" outlineLevel="0" collapsed="false">
      <c r="A251" s="662" t="n">
        <v>43640</v>
      </c>
      <c r="B251" s="665" t="s">
        <v>8167</v>
      </c>
      <c r="C251" s="665" t="s">
        <v>1005</v>
      </c>
      <c r="D251" s="665" t="s">
        <v>7700</v>
      </c>
      <c r="E251" s="45" t="s">
        <v>8166</v>
      </c>
      <c r="F251" s="44" t="s">
        <v>7742</v>
      </c>
      <c r="G251" s="44" t="s">
        <v>145</v>
      </c>
      <c r="H251" s="660"/>
    </row>
    <row r="252" customFormat="false" ht="15" hidden="false" customHeight="false" outlineLevel="0" collapsed="false">
      <c r="A252" s="662" t="n">
        <v>43640</v>
      </c>
      <c r="B252" s="45" t="s">
        <v>8168</v>
      </c>
      <c r="C252" s="45" t="s">
        <v>8169</v>
      </c>
      <c r="D252" s="45" t="s">
        <v>7801</v>
      </c>
      <c r="E252" s="45" t="s">
        <v>7826</v>
      </c>
      <c r="F252" s="44" t="s">
        <v>7827</v>
      </c>
      <c r="G252" s="44" t="n">
        <v>2.1</v>
      </c>
      <c r="H252" s="664" t="n">
        <v>44013</v>
      </c>
    </row>
    <row r="253" customFormat="false" ht="36" hidden="false" customHeight="false" outlineLevel="0" collapsed="false">
      <c r="A253" s="662" t="n">
        <v>43640</v>
      </c>
      <c r="B253" s="45" t="s">
        <v>7761</v>
      </c>
      <c r="C253" s="45" t="s">
        <v>8170</v>
      </c>
      <c r="D253" s="45" t="s">
        <v>7707</v>
      </c>
      <c r="E253" s="45" t="s">
        <v>8171</v>
      </c>
      <c r="F253" s="44" t="s">
        <v>7776</v>
      </c>
      <c r="G253" s="44" t="n">
        <v>2.1</v>
      </c>
      <c r="H253" s="664" t="n">
        <v>44013</v>
      </c>
    </row>
    <row r="254" customFormat="false" ht="48" hidden="false" customHeight="false" outlineLevel="0" collapsed="false">
      <c r="A254" s="662" t="n">
        <v>43640</v>
      </c>
      <c r="B254" s="45"/>
      <c r="C254" s="45" t="s">
        <v>8172</v>
      </c>
      <c r="D254" s="45" t="s">
        <v>7712</v>
      </c>
      <c r="E254" s="45" t="s">
        <v>8173</v>
      </c>
      <c r="F254" s="44" t="s">
        <v>7701</v>
      </c>
      <c r="G254" s="44" t="n">
        <v>2.1</v>
      </c>
      <c r="H254" s="664" t="n">
        <v>44013</v>
      </c>
    </row>
    <row r="255" customFormat="false" ht="48" hidden="false" customHeight="false" outlineLevel="0" collapsed="false">
      <c r="A255" s="662" t="n">
        <v>43640</v>
      </c>
      <c r="B255" s="45" t="s">
        <v>8174</v>
      </c>
      <c r="C255" s="45" t="s">
        <v>8172</v>
      </c>
      <c r="D255" s="45" t="s">
        <v>7801</v>
      </c>
      <c r="E255" s="45" t="s">
        <v>8173</v>
      </c>
      <c r="F255" s="44" t="s">
        <v>7701</v>
      </c>
      <c r="G255" s="44" t="n">
        <v>2.1</v>
      </c>
      <c r="H255" s="664" t="n">
        <v>44013</v>
      </c>
    </row>
    <row r="256" customFormat="false" ht="48" hidden="false" customHeight="false" outlineLevel="0" collapsed="false">
      <c r="A256" s="662" t="n">
        <v>43640</v>
      </c>
      <c r="B256" s="45" t="s">
        <v>8175</v>
      </c>
      <c r="C256" s="45" t="s">
        <v>8176</v>
      </c>
      <c r="D256" s="45" t="s">
        <v>7700</v>
      </c>
      <c r="E256" s="45" t="s">
        <v>8173</v>
      </c>
      <c r="F256" s="44" t="s">
        <v>7701</v>
      </c>
      <c r="G256" s="44" t="n">
        <v>2.1</v>
      </c>
      <c r="H256" s="664" t="n">
        <v>44013</v>
      </c>
    </row>
    <row r="257" customFormat="false" ht="48" hidden="false" customHeight="false" outlineLevel="0" collapsed="false">
      <c r="A257" s="662" t="n">
        <v>43640</v>
      </c>
      <c r="B257" s="45" t="s">
        <v>8177</v>
      </c>
      <c r="C257" s="45" t="s">
        <v>8176</v>
      </c>
      <c r="D257" s="45" t="s">
        <v>7707</v>
      </c>
      <c r="E257" s="45" t="s">
        <v>8173</v>
      </c>
      <c r="F257" s="44" t="s">
        <v>7701</v>
      </c>
      <c r="G257" s="44" t="n">
        <v>2.1</v>
      </c>
      <c r="H257" s="664" t="n">
        <v>44013</v>
      </c>
    </row>
    <row r="258" customFormat="false" ht="48" hidden="false" customHeight="false" outlineLevel="0" collapsed="false">
      <c r="A258" s="662" t="n">
        <v>43640</v>
      </c>
      <c r="B258" s="45"/>
      <c r="C258" s="45" t="s">
        <v>8178</v>
      </c>
      <c r="D258" s="45" t="s">
        <v>7712</v>
      </c>
      <c r="E258" s="45" t="s">
        <v>8173</v>
      </c>
      <c r="F258" s="44" t="s">
        <v>7701</v>
      </c>
      <c r="G258" s="44" t="n">
        <v>2.1</v>
      </c>
      <c r="H258" s="664" t="n">
        <v>44013</v>
      </c>
    </row>
    <row r="259" customFormat="false" ht="48" hidden="false" customHeight="false" outlineLevel="0" collapsed="false">
      <c r="A259" s="662" t="n">
        <v>43640</v>
      </c>
      <c r="B259" s="45" t="s">
        <v>8179</v>
      </c>
      <c r="C259" s="45" t="s">
        <v>8178</v>
      </c>
      <c r="D259" s="45" t="s">
        <v>7801</v>
      </c>
      <c r="E259" s="45" t="s">
        <v>8173</v>
      </c>
      <c r="F259" s="44" t="s">
        <v>7701</v>
      </c>
      <c r="G259" s="44" t="n">
        <v>2.1</v>
      </c>
      <c r="H259" s="664" t="n">
        <v>44013</v>
      </c>
    </row>
    <row r="260" customFormat="false" ht="36" hidden="false" customHeight="false" outlineLevel="0" collapsed="false">
      <c r="A260" s="662" t="n">
        <v>43640</v>
      </c>
      <c r="B260" s="45" t="s">
        <v>8179</v>
      </c>
      <c r="C260" s="45" t="s">
        <v>8180</v>
      </c>
      <c r="D260" s="45" t="s">
        <v>7700</v>
      </c>
      <c r="E260" s="45" t="s">
        <v>8173</v>
      </c>
      <c r="F260" s="44" t="s">
        <v>7701</v>
      </c>
      <c r="G260" s="44" t="n">
        <v>2.1</v>
      </c>
      <c r="H260" s="664" t="n">
        <v>44013</v>
      </c>
    </row>
    <row r="261" customFormat="false" ht="24" hidden="false" customHeight="false" outlineLevel="0" collapsed="false">
      <c r="A261" s="662" t="n">
        <v>43640</v>
      </c>
      <c r="B261" s="45" t="s">
        <v>8181</v>
      </c>
      <c r="C261" s="45" t="s">
        <v>2244</v>
      </c>
      <c r="D261" s="45" t="s">
        <v>7700</v>
      </c>
      <c r="E261" s="45" t="s">
        <v>8173</v>
      </c>
      <c r="F261" s="44" t="s">
        <v>7701</v>
      </c>
      <c r="G261" s="44" t="n">
        <v>2.1</v>
      </c>
      <c r="H261" s="664" t="n">
        <v>44013</v>
      </c>
    </row>
    <row r="262" customFormat="false" ht="156" hidden="false" customHeight="false" outlineLevel="0" collapsed="false">
      <c r="A262" s="662" t="n">
        <v>43640</v>
      </c>
      <c r="B262" s="45" t="s">
        <v>8182</v>
      </c>
      <c r="C262" s="45" t="s">
        <v>7744</v>
      </c>
      <c r="D262" s="45" t="s">
        <v>7700</v>
      </c>
      <c r="E262" s="45" t="s">
        <v>8183</v>
      </c>
      <c r="F262" s="44" t="s">
        <v>7701</v>
      </c>
      <c r="G262" s="44" t="n">
        <v>2.1</v>
      </c>
      <c r="H262" s="664" t="n">
        <v>44013</v>
      </c>
    </row>
    <row r="263" customFormat="false" ht="48" hidden="false" customHeight="false" outlineLevel="0" collapsed="false">
      <c r="A263" s="670" t="n">
        <v>43738</v>
      </c>
      <c r="B263" s="45" t="s">
        <v>8184</v>
      </c>
      <c r="C263" s="45" t="s">
        <v>3047</v>
      </c>
      <c r="D263" s="45" t="s">
        <v>7707</v>
      </c>
      <c r="E263" s="45" t="s">
        <v>8185</v>
      </c>
      <c r="F263" s="44" t="s">
        <v>7776</v>
      </c>
      <c r="G263" s="44" t="n">
        <v>2.1</v>
      </c>
      <c r="H263" s="660" t="n">
        <v>43768</v>
      </c>
    </row>
    <row r="264" customFormat="false" ht="52.5" hidden="false" customHeight="true" outlineLevel="0" collapsed="false">
      <c r="A264" s="670" t="n">
        <v>43738</v>
      </c>
      <c r="B264" s="45" t="s">
        <v>8186</v>
      </c>
      <c r="C264" s="45" t="s">
        <v>4281</v>
      </c>
      <c r="D264" s="45" t="s">
        <v>7700</v>
      </c>
      <c r="E264" s="45" t="s">
        <v>8187</v>
      </c>
      <c r="F264" s="44" t="s">
        <v>8188</v>
      </c>
      <c r="G264" s="477"/>
      <c r="H264" s="660" t="n">
        <v>43768</v>
      </c>
    </row>
    <row r="265" customFormat="false" ht="24" hidden="false" customHeight="false" outlineLevel="0" collapsed="false">
      <c r="A265" s="670" t="n">
        <v>43738</v>
      </c>
      <c r="B265" s="45" t="s">
        <v>8189</v>
      </c>
      <c r="C265" s="45" t="s">
        <v>986</v>
      </c>
      <c r="D265" s="45" t="s">
        <v>7700</v>
      </c>
      <c r="E265" s="45" t="s">
        <v>8190</v>
      </c>
      <c r="F265" s="44" t="s">
        <v>7742</v>
      </c>
      <c r="G265" s="44" t="s">
        <v>145</v>
      </c>
      <c r="H265" s="660" t="n">
        <v>43768</v>
      </c>
    </row>
    <row r="266" customFormat="false" ht="24" hidden="false" customHeight="false" outlineLevel="0" collapsed="false">
      <c r="A266" s="670" t="n">
        <v>43738</v>
      </c>
      <c r="B266" s="45" t="s">
        <v>8191</v>
      </c>
      <c r="C266" s="45" t="s">
        <v>176</v>
      </c>
      <c r="D266" s="45" t="s">
        <v>7700</v>
      </c>
      <c r="E266" s="45" t="s">
        <v>8192</v>
      </c>
      <c r="F266" s="44" t="s">
        <v>7776</v>
      </c>
      <c r="G266" s="44" t="n">
        <v>2.1</v>
      </c>
      <c r="H266" s="663" t="n">
        <v>43831</v>
      </c>
    </row>
    <row r="267" customFormat="false" ht="36" hidden="false" customHeight="false" outlineLevel="0" collapsed="false">
      <c r="A267" s="670" t="n">
        <v>43738</v>
      </c>
      <c r="B267" s="45" t="s">
        <v>8193</v>
      </c>
      <c r="C267" s="45"/>
      <c r="D267" s="45" t="s">
        <v>7716</v>
      </c>
      <c r="E267" s="45" t="s">
        <v>8114</v>
      </c>
      <c r="F267" s="44"/>
      <c r="G267" s="44"/>
      <c r="H267" s="660" t="n">
        <v>43768</v>
      </c>
    </row>
    <row r="268" customFormat="false" ht="24" hidden="false" customHeight="false" outlineLevel="0" collapsed="false">
      <c r="A268" s="670" t="n">
        <v>43738</v>
      </c>
      <c r="B268" s="45" t="s">
        <v>8194</v>
      </c>
      <c r="C268" s="45"/>
      <c r="D268" s="45" t="s">
        <v>7705</v>
      </c>
      <c r="E268" s="45" t="s">
        <v>8195</v>
      </c>
      <c r="F268" s="44" t="s">
        <v>7701</v>
      </c>
      <c r="G268" s="44" t="n">
        <v>2.1</v>
      </c>
      <c r="H268" s="660" t="n">
        <v>43738</v>
      </c>
    </row>
    <row r="269" customFormat="false" ht="36" hidden="false" customHeight="false" outlineLevel="0" collapsed="false">
      <c r="A269" s="670" t="n">
        <v>43738</v>
      </c>
      <c r="B269" s="263"/>
      <c r="C269" s="45" t="s">
        <v>735</v>
      </c>
      <c r="D269" s="45" t="s">
        <v>7929</v>
      </c>
      <c r="E269" s="45" t="s">
        <v>8196</v>
      </c>
      <c r="F269" s="44" t="s">
        <v>7798</v>
      </c>
      <c r="G269" s="44" t="n">
        <v>2.1</v>
      </c>
      <c r="H269" s="660" t="n">
        <v>43738</v>
      </c>
    </row>
    <row r="270" customFormat="false" ht="54" hidden="false" customHeight="true" outlineLevel="0" collapsed="false">
      <c r="A270" s="670" t="n">
        <v>43738</v>
      </c>
      <c r="B270" s="45" t="s">
        <v>4374</v>
      </c>
      <c r="C270" s="45" t="s">
        <v>7944</v>
      </c>
      <c r="D270" s="45" t="s">
        <v>7945</v>
      </c>
      <c r="E270" s="45" t="s">
        <v>8197</v>
      </c>
      <c r="F270" s="44" t="s">
        <v>7947</v>
      </c>
      <c r="G270" s="44"/>
      <c r="H270" s="660" t="n">
        <v>43738</v>
      </c>
    </row>
    <row r="271" customFormat="false" ht="24" hidden="false" customHeight="false" outlineLevel="0" collapsed="false">
      <c r="A271" s="670" t="n">
        <v>43738</v>
      </c>
      <c r="B271" s="45" t="s">
        <v>8198</v>
      </c>
      <c r="C271" s="45" t="s">
        <v>8199</v>
      </c>
      <c r="D271" s="45" t="s">
        <v>7705</v>
      </c>
      <c r="E271" s="45" t="s">
        <v>8200</v>
      </c>
      <c r="F271" s="44" t="s">
        <v>8199</v>
      </c>
      <c r="G271" s="44"/>
      <c r="H271" s="660" t="n">
        <v>43738</v>
      </c>
    </row>
    <row r="272" customFormat="false" ht="24" hidden="false" customHeight="false" outlineLevel="0" collapsed="false">
      <c r="A272" s="670" t="n">
        <v>43738</v>
      </c>
      <c r="B272" s="45" t="s">
        <v>7854</v>
      </c>
      <c r="C272" s="45" t="s">
        <v>8201</v>
      </c>
      <c r="D272" s="45" t="s">
        <v>7700</v>
      </c>
      <c r="E272" s="45" t="s">
        <v>8202</v>
      </c>
      <c r="F272" s="44" t="s">
        <v>7798</v>
      </c>
      <c r="G272" s="44" t="n">
        <v>2.1</v>
      </c>
      <c r="H272" s="664" t="n">
        <v>44013</v>
      </c>
    </row>
    <row r="273" customFormat="false" ht="71.25" hidden="false" customHeight="true" outlineLevel="0" collapsed="false">
      <c r="A273" s="670" t="n">
        <v>43738</v>
      </c>
      <c r="B273" s="45" t="s">
        <v>8203</v>
      </c>
      <c r="C273" s="45" t="s">
        <v>8204</v>
      </c>
      <c r="D273" s="45" t="s">
        <v>7700</v>
      </c>
      <c r="E273" s="45" t="s">
        <v>8205</v>
      </c>
      <c r="F273" s="44" t="s">
        <v>7701</v>
      </c>
      <c r="G273" s="44" t="n">
        <v>2.1</v>
      </c>
      <c r="H273" s="664" t="n">
        <v>44013</v>
      </c>
    </row>
    <row r="274" customFormat="false" ht="36" hidden="false" customHeight="false" outlineLevel="0" collapsed="false">
      <c r="A274" s="670" t="n">
        <v>43738</v>
      </c>
      <c r="B274" s="45" t="s">
        <v>8206</v>
      </c>
      <c r="C274" s="45" t="s">
        <v>1752</v>
      </c>
      <c r="D274" s="45" t="s">
        <v>7801</v>
      </c>
      <c r="E274" s="45" t="s">
        <v>8207</v>
      </c>
      <c r="F274" s="44" t="s">
        <v>7713</v>
      </c>
      <c r="G274" s="44" t="n">
        <v>2.1</v>
      </c>
      <c r="H274" s="664" t="n">
        <v>44013</v>
      </c>
    </row>
    <row r="275" customFormat="false" ht="24" hidden="false" customHeight="false" outlineLevel="0" collapsed="false">
      <c r="A275" s="670" t="n">
        <v>43738</v>
      </c>
      <c r="B275" s="45" t="s">
        <v>8031</v>
      </c>
      <c r="C275" s="45" t="s">
        <v>2862</v>
      </c>
      <c r="D275" s="45" t="s">
        <v>7801</v>
      </c>
      <c r="E275" s="45" t="s">
        <v>8208</v>
      </c>
      <c r="F275" s="44" t="s">
        <v>7701</v>
      </c>
      <c r="G275" s="44" t="n">
        <v>2.1</v>
      </c>
      <c r="H275" s="664" t="n">
        <v>44013</v>
      </c>
    </row>
    <row r="276" customFormat="false" ht="24" hidden="false" customHeight="false" outlineLevel="0" collapsed="false">
      <c r="A276" s="670" t="n">
        <v>43738</v>
      </c>
      <c r="B276" s="45" t="s">
        <v>8031</v>
      </c>
      <c r="C276" s="45" t="s">
        <v>1012</v>
      </c>
      <c r="D276" s="45" t="s">
        <v>7801</v>
      </c>
      <c r="E276" s="45" t="s">
        <v>8208</v>
      </c>
      <c r="F276" s="44" t="s">
        <v>7776</v>
      </c>
      <c r="G276" s="44" t="n">
        <v>2.1</v>
      </c>
      <c r="H276" s="664" t="n">
        <v>44013</v>
      </c>
    </row>
    <row r="277" customFormat="false" ht="48" hidden="false" customHeight="false" outlineLevel="0" collapsed="false">
      <c r="A277" s="670" t="n">
        <v>43738</v>
      </c>
      <c r="B277" s="45"/>
      <c r="C277" s="45" t="s">
        <v>7538</v>
      </c>
      <c r="D277" s="45"/>
      <c r="E277" s="45" t="s">
        <v>8209</v>
      </c>
      <c r="F277" s="44"/>
      <c r="G277" s="44"/>
      <c r="H277" s="664" t="n">
        <v>44013</v>
      </c>
    </row>
    <row r="278" customFormat="false" ht="36" hidden="false" customHeight="false" outlineLevel="0" collapsed="false">
      <c r="A278" s="670" t="n">
        <v>43738</v>
      </c>
      <c r="B278" s="45" t="s">
        <v>7998</v>
      </c>
      <c r="C278" s="45" t="s">
        <v>2856</v>
      </c>
      <c r="D278" s="45" t="s">
        <v>7700</v>
      </c>
      <c r="E278" s="45" t="s">
        <v>8210</v>
      </c>
      <c r="F278" s="44" t="s">
        <v>7827</v>
      </c>
      <c r="G278" s="44" t="n">
        <v>2.1</v>
      </c>
      <c r="H278" s="664" t="n">
        <v>44013</v>
      </c>
    </row>
    <row r="279" customFormat="false" ht="36" hidden="false" customHeight="false" outlineLevel="0" collapsed="false">
      <c r="A279" s="670" t="n">
        <v>43738</v>
      </c>
      <c r="B279" s="45"/>
      <c r="C279" s="45" t="s">
        <v>8211</v>
      </c>
      <c r="D279" s="45" t="s">
        <v>7945</v>
      </c>
      <c r="E279" s="45" t="s">
        <v>8212</v>
      </c>
      <c r="F279" s="44" t="s">
        <v>7947</v>
      </c>
      <c r="G279" s="44"/>
      <c r="H279" s="663" t="n">
        <v>43831</v>
      </c>
    </row>
    <row r="280" customFormat="false" ht="120" hidden="false" customHeight="false" outlineLevel="0" collapsed="false">
      <c r="A280" s="671" t="n">
        <v>43819</v>
      </c>
      <c r="B280" s="45"/>
      <c r="C280" s="45" t="s">
        <v>1897</v>
      </c>
      <c r="D280" s="45" t="s">
        <v>7712</v>
      </c>
      <c r="E280" s="45" t="s">
        <v>8213</v>
      </c>
      <c r="F280" s="44" t="s">
        <v>7697</v>
      </c>
      <c r="G280" s="44" t="n">
        <v>2.1</v>
      </c>
      <c r="H280" s="663" t="n">
        <v>43831</v>
      </c>
    </row>
    <row r="281" customFormat="false" ht="84" hidden="false" customHeight="false" outlineLevel="0" collapsed="false">
      <c r="A281" s="671" t="n">
        <v>43819</v>
      </c>
      <c r="B281" s="45"/>
      <c r="C281" s="45" t="s">
        <v>1897</v>
      </c>
      <c r="D281" s="45" t="s">
        <v>7712</v>
      </c>
      <c r="E281" s="45" t="s">
        <v>8214</v>
      </c>
      <c r="F281" s="44" t="s">
        <v>8215</v>
      </c>
      <c r="G281" s="44" t="n">
        <v>2.1</v>
      </c>
      <c r="H281" s="663" t="n">
        <v>43831</v>
      </c>
    </row>
    <row r="282" customFormat="false" ht="84" hidden="false" customHeight="false" outlineLevel="0" collapsed="false">
      <c r="A282" s="671" t="n">
        <v>43819</v>
      </c>
      <c r="B282" s="45"/>
      <c r="C282" s="45" t="s">
        <v>1897</v>
      </c>
      <c r="D282" s="45" t="s">
        <v>7712</v>
      </c>
      <c r="E282" s="45" t="s">
        <v>8216</v>
      </c>
      <c r="F282" s="44" t="s">
        <v>7827</v>
      </c>
      <c r="G282" s="44" t="n">
        <v>2.1</v>
      </c>
      <c r="H282" s="663" t="n">
        <v>43831</v>
      </c>
    </row>
    <row r="283" customFormat="false" ht="72" hidden="false" customHeight="false" outlineLevel="0" collapsed="false">
      <c r="A283" s="671" t="n">
        <v>43819</v>
      </c>
      <c r="B283" s="45"/>
      <c r="C283" s="45" t="s">
        <v>1897</v>
      </c>
      <c r="D283" s="45" t="s">
        <v>7712</v>
      </c>
      <c r="E283" s="45" t="s">
        <v>8217</v>
      </c>
      <c r="F283" s="44" t="s">
        <v>7713</v>
      </c>
      <c r="G283" s="44" t="n">
        <v>2.1</v>
      </c>
      <c r="H283" s="663" t="n">
        <v>43831</v>
      </c>
    </row>
    <row r="284" customFormat="false" ht="64.5" hidden="false" customHeight="true" outlineLevel="0" collapsed="false">
      <c r="A284" s="671" t="n">
        <v>43819</v>
      </c>
      <c r="B284" s="45"/>
      <c r="C284" s="45" t="s">
        <v>7744</v>
      </c>
      <c r="D284" s="45" t="s">
        <v>7801</v>
      </c>
      <c r="E284" s="45" t="s">
        <v>8218</v>
      </c>
      <c r="F284" s="44" t="s">
        <v>8219</v>
      </c>
      <c r="G284" s="44" t="n">
        <v>2.1</v>
      </c>
      <c r="H284" s="672" t="n">
        <v>43862</v>
      </c>
    </row>
    <row r="285" customFormat="false" ht="79.5" hidden="false" customHeight="true" outlineLevel="0" collapsed="false">
      <c r="A285" s="671" t="n">
        <v>43819</v>
      </c>
      <c r="B285" s="45" t="s">
        <v>8220</v>
      </c>
      <c r="C285" s="45" t="s">
        <v>7744</v>
      </c>
      <c r="D285" s="45" t="s">
        <v>7801</v>
      </c>
      <c r="E285" s="45" t="s">
        <v>8221</v>
      </c>
      <c r="F285" s="44" t="s">
        <v>7859</v>
      </c>
      <c r="G285" s="44" t="s">
        <v>145</v>
      </c>
      <c r="H285" s="672" t="n">
        <v>43862</v>
      </c>
    </row>
    <row r="286" customFormat="false" ht="72" hidden="false" customHeight="false" outlineLevel="0" collapsed="false">
      <c r="A286" s="671" t="n">
        <v>43819</v>
      </c>
      <c r="B286" s="45" t="s">
        <v>4374</v>
      </c>
      <c r="C286" s="45" t="s">
        <v>8222</v>
      </c>
      <c r="D286" s="45" t="s">
        <v>7945</v>
      </c>
      <c r="E286" s="45" t="s">
        <v>8223</v>
      </c>
      <c r="F286" s="44" t="s">
        <v>7947</v>
      </c>
      <c r="G286" s="44"/>
      <c r="H286" s="672" t="n">
        <v>43862</v>
      </c>
    </row>
    <row r="287" customFormat="false" ht="51.75" hidden="false" customHeight="true" outlineLevel="0" collapsed="false">
      <c r="A287" s="671" t="n">
        <v>43819</v>
      </c>
      <c r="B287" s="45" t="s">
        <v>4374</v>
      </c>
      <c r="C287" s="45" t="s">
        <v>8224</v>
      </c>
      <c r="D287" s="45" t="s">
        <v>7945</v>
      </c>
      <c r="E287" s="45" t="s">
        <v>8225</v>
      </c>
      <c r="F287" s="44" t="s">
        <v>7947</v>
      </c>
      <c r="G287" s="44"/>
      <c r="H287" s="672" t="n">
        <v>43862</v>
      </c>
    </row>
    <row r="288" customFormat="false" ht="41.25" hidden="false" customHeight="true" outlineLevel="0" collapsed="false">
      <c r="A288" s="671" t="n">
        <v>43819</v>
      </c>
      <c r="B288" s="45"/>
      <c r="C288" s="45" t="s">
        <v>7744</v>
      </c>
      <c r="D288" s="45" t="s">
        <v>7801</v>
      </c>
      <c r="E288" s="45" t="s">
        <v>8226</v>
      </c>
      <c r="F288" s="44" t="s">
        <v>8227</v>
      </c>
      <c r="G288" s="44" t="n">
        <v>2.1</v>
      </c>
      <c r="H288" s="663" t="n">
        <v>43831</v>
      </c>
    </row>
    <row r="289" customFormat="false" ht="52.5" hidden="false" customHeight="true" outlineLevel="0" collapsed="false">
      <c r="A289" s="671" t="n">
        <v>43819</v>
      </c>
      <c r="B289" s="45" t="s">
        <v>4374</v>
      </c>
      <c r="C289" s="45" t="s">
        <v>8222</v>
      </c>
      <c r="D289" s="45" t="s">
        <v>7945</v>
      </c>
      <c r="E289" s="45" t="s">
        <v>8228</v>
      </c>
      <c r="F289" s="44" t="s">
        <v>8227</v>
      </c>
      <c r="G289" s="44" t="n">
        <v>2.1</v>
      </c>
      <c r="H289" s="663" t="n">
        <v>43831</v>
      </c>
    </row>
    <row r="290" customFormat="false" ht="24" hidden="false" customHeight="false" outlineLevel="0" collapsed="false">
      <c r="A290" s="671" t="n">
        <v>43819</v>
      </c>
      <c r="B290" s="45" t="s">
        <v>7918</v>
      </c>
      <c r="C290" s="45" t="s">
        <v>8199</v>
      </c>
      <c r="D290" s="45" t="s">
        <v>7700</v>
      </c>
      <c r="E290" s="45" t="s">
        <v>8229</v>
      </c>
      <c r="F290" s="44" t="s">
        <v>8199</v>
      </c>
      <c r="G290" s="44"/>
      <c r="H290" s="663" t="n">
        <v>43831</v>
      </c>
    </row>
    <row r="291" customFormat="false" ht="36" hidden="false" customHeight="false" outlineLevel="0" collapsed="false">
      <c r="A291" s="671" t="n">
        <v>43819</v>
      </c>
      <c r="B291" s="45" t="s">
        <v>8230</v>
      </c>
      <c r="C291" s="45" t="s">
        <v>1265</v>
      </c>
      <c r="D291" s="45" t="s">
        <v>7700</v>
      </c>
      <c r="E291" s="45" t="s">
        <v>8231</v>
      </c>
      <c r="F291" s="44" t="s">
        <v>7776</v>
      </c>
      <c r="G291" s="44" t="n">
        <v>2.1</v>
      </c>
      <c r="H291" s="663" t="n">
        <v>43831</v>
      </c>
    </row>
    <row r="292" customFormat="false" ht="24" hidden="false" customHeight="false" outlineLevel="0" collapsed="false">
      <c r="A292" s="671" t="n">
        <v>43819</v>
      </c>
      <c r="B292" s="45" t="s">
        <v>8232</v>
      </c>
      <c r="C292" s="45" t="s">
        <v>1012</v>
      </c>
      <c r="D292" s="45" t="s">
        <v>7801</v>
      </c>
      <c r="E292" s="45" t="s">
        <v>8233</v>
      </c>
      <c r="F292" s="44" t="s">
        <v>7776</v>
      </c>
      <c r="G292" s="44" t="n">
        <v>2.1</v>
      </c>
      <c r="H292" s="664" t="n">
        <v>44013</v>
      </c>
    </row>
    <row r="293" customFormat="false" ht="48" hidden="false" customHeight="false" outlineLevel="0" collapsed="false">
      <c r="A293" s="671" t="n">
        <v>43819</v>
      </c>
      <c r="B293" s="45" t="s">
        <v>8234</v>
      </c>
      <c r="C293" s="45" t="s">
        <v>1005</v>
      </c>
      <c r="D293" s="45" t="s">
        <v>7700</v>
      </c>
      <c r="E293" s="45" t="s">
        <v>8235</v>
      </c>
      <c r="F293" s="44" t="s">
        <v>7742</v>
      </c>
      <c r="G293" s="44" t="s">
        <v>145</v>
      </c>
      <c r="H293" s="664" t="n">
        <v>44013</v>
      </c>
    </row>
    <row r="294" customFormat="false" ht="36" hidden="false" customHeight="false" outlineLevel="0" collapsed="false">
      <c r="A294" s="671" t="n">
        <v>43819</v>
      </c>
      <c r="B294" s="45" t="s">
        <v>8236</v>
      </c>
      <c r="C294" s="45" t="s">
        <v>1012</v>
      </c>
      <c r="D294" s="45" t="s">
        <v>7700</v>
      </c>
      <c r="E294" s="45" t="s">
        <v>8235</v>
      </c>
      <c r="F294" s="44" t="s">
        <v>7742</v>
      </c>
      <c r="G294" s="44" t="s">
        <v>145</v>
      </c>
      <c r="H294" s="664" t="n">
        <v>44013</v>
      </c>
    </row>
    <row r="295" customFormat="false" ht="48" hidden="false" customHeight="false" outlineLevel="0" collapsed="false">
      <c r="A295" s="671" t="n">
        <v>43819</v>
      </c>
      <c r="B295" s="45" t="s">
        <v>8237</v>
      </c>
      <c r="C295" s="45" t="s">
        <v>4365</v>
      </c>
      <c r="D295" s="45" t="s">
        <v>7700</v>
      </c>
      <c r="E295" s="45" t="s">
        <v>8238</v>
      </c>
      <c r="F295" s="44" t="s">
        <v>8239</v>
      </c>
      <c r="G295" s="44" t="n">
        <v>2.1</v>
      </c>
      <c r="H295" s="664" t="n">
        <v>44013</v>
      </c>
    </row>
    <row r="296" customFormat="false" ht="36" hidden="false" customHeight="false" outlineLevel="0" collapsed="false">
      <c r="A296" s="661" t="n">
        <v>43882</v>
      </c>
      <c r="B296" s="45" t="s">
        <v>8240</v>
      </c>
      <c r="C296" s="45" t="s">
        <v>4111</v>
      </c>
      <c r="D296" s="45" t="s">
        <v>7801</v>
      </c>
      <c r="E296" s="45" t="s">
        <v>8241</v>
      </c>
      <c r="F296" s="44" t="s">
        <v>8242</v>
      </c>
      <c r="G296" s="44" t="n">
        <v>2.1</v>
      </c>
      <c r="H296" s="664" t="n">
        <v>44013</v>
      </c>
    </row>
    <row r="297" customFormat="false" ht="36" hidden="false" customHeight="false" outlineLevel="0" collapsed="false">
      <c r="A297" s="661" t="n">
        <v>43882</v>
      </c>
      <c r="B297" s="45" t="s">
        <v>8243</v>
      </c>
      <c r="C297" s="45" t="s">
        <v>3866</v>
      </c>
      <c r="D297" s="45" t="s">
        <v>7700</v>
      </c>
      <c r="E297" s="45" t="s">
        <v>8244</v>
      </c>
      <c r="F297" s="44" t="s">
        <v>8245</v>
      </c>
      <c r="G297" s="44" t="n">
        <v>2.1</v>
      </c>
      <c r="H297" s="664" t="n">
        <v>44013</v>
      </c>
    </row>
    <row r="298" customFormat="false" ht="36" hidden="false" customHeight="false" outlineLevel="0" collapsed="false">
      <c r="A298" s="661" t="n">
        <v>43882</v>
      </c>
      <c r="B298" s="45" t="s">
        <v>8246</v>
      </c>
      <c r="C298" s="45" t="s">
        <v>8247</v>
      </c>
      <c r="D298" s="45" t="s">
        <v>7700</v>
      </c>
      <c r="E298" s="45" t="s">
        <v>8244</v>
      </c>
      <c r="F298" s="44" t="s">
        <v>8248</v>
      </c>
      <c r="G298" s="44" t="n">
        <v>2.1</v>
      </c>
      <c r="H298" s="664" t="n">
        <v>44013</v>
      </c>
    </row>
    <row r="299" customFormat="false" ht="36" hidden="false" customHeight="false" outlineLevel="0" collapsed="false">
      <c r="A299" s="661" t="n">
        <v>43882</v>
      </c>
      <c r="B299" s="45" t="s">
        <v>8249</v>
      </c>
      <c r="C299" s="45" t="s">
        <v>1201</v>
      </c>
      <c r="D299" s="45" t="s">
        <v>7801</v>
      </c>
      <c r="E299" s="45" t="s">
        <v>8250</v>
      </c>
      <c r="F299" s="44" t="s">
        <v>8026</v>
      </c>
      <c r="G299" s="44" t="n">
        <v>2.1</v>
      </c>
      <c r="H299" s="664" t="n">
        <v>44013</v>
      </c>
    </row>
    <row r="300" customFormat="false" ht="24" hidden="false" customHeight="false" outlineLevel="0" collapsed="false">
      <c r="A300" s="661" t="n">
        <v>43882</v>
      </c>
      <c r="B300" s="45" t="s">
        <v>8251</v>
      </c>
      <c r="C300" s="45" t="s">
        <v>1128</v>
      </c>
      <c r="D300" s="45" t="s">
        <v>7700</v>
      </c>
      <c r="E300" s="45" t="s">
        <v>8244</v>
      </c>
      <c r="F300" s="44" t="s">
        <v>8248</v>
      </c>
      <c r="G300" s="44" t="n">
        <v>2.1</v>
      </c>
      <c r="H300" s="664" t="n">
        <v>44013</v>
      </c>
    </row>
    <row r="301" customFormat="false" ht="24" hidden="false" customHeight="false" outlineLevel="0" collapsed="false">
      <c r="A301" s="661" t="n">
        <v>43882</v>
      </c>
      <c r="B301" s="45" t="s">
        <v>8252</v>
      </c>
      <c r="C301" s="45" t="s">
        <v>8253</v>
      </c>
      <c r="D301" s="45" t="s">
        <v>7825</v>
      </c>
      <c r="E301" s="45" t="s">
        <v>8254</v>
      </c>
      <c r="F301" s="44" t="s">
        <v>8248</v>
      </c>
      <c r="G301" s="44" t="n">
        <v>2.1</v>
      </c>
      <c r="H301" s="664" t="n">
        <v>44013</v>
      </c>
    </row>
    <row r="302" customFormat="false" ht="24" hidden="false" customHeight="false" outlineLevel="0" collapsed="false">
      <c r="A302" s="661" t="n">
        <v>43882</v>
      </c>
      <c r="B302" s="45" t="s">
        <v>8255</v>
      </c>
      <c r="C302" s="45" t="s">
        <v>8253</v>
      </c>
      <c r="D302" s="45" t="s">
        <v>7771</v>
      </c>
      <c r="E302" s="45" t="s">
        <v>8256</v>
      </c>
      <c r="F302" s="44" t="s">
        <v>8248</v>
      </c>
      <c r="G302" s="44" t="n">
        <v>2.1</v>
      </c>
      <c r="H302" s="664" t="n">
        <v>44013</v>
      </c>
    </row>
    <row r="303" customFormat="false" ht="24" hidden="false" customHeight="false" outlineLevel="0" collapsed="false">
      <c r="A303" s="661" t="n">
        <v>43882</v>
      </c>
      <c r="B303" s="45" t="s">
        <v>8257</v>
      </c>
      <c r="C303" s="45" t="s">
        <v>4067</v>
      </c>
      <c r="D303" s="45" t="s">
        <v>7825</v>
      </c>
      <c r="E303" s="45" t="s">
        <v>8258</v>
      </c>
      <c r="F303" s="44" t="s">
        <v>8248</v>
      </c>
      <c r="G303" s="44" t="n">
        <v>2.1</v>
      </c>
      <c r="H303" s="664" t="n">
        <v>44013</v>
      </c>
    </row>
    <row r="304" customFormat="false" ht="24" hidden="false" customHeight="false" outlineLevel="0" collapsed="false">
      <c r="A304" s="661" t="n">
        <v>43882</v>
      </c>
      <c r="B304" s="45" t="s">
        <v>8259</v>
      </c>
      <c r="C304" s="45" t="s">
        <v>1221</v>
      </c>
      <c r="D304" s="45" t="s">
        <v>8080</v>
      </c>
      <c r="E304" s="45" t="s">
        <v>8260</v>
      </c>
      <c r="F304" s="44" t="s">
        <v>8026</v>
      </c>
      <c r="G304" s="44" t="s">
        <v>145</v>
      </c>
      <c r="H304" s="664" t="n">
        <v>44013</v>
      </c>
    </row>
    <row r="305" customFormat="false" ht="24" hidden="false" customHeight="false" outlineLevel="0" collapsed="false">
      <c r="A305" s="661" t="n">
        <v>43882</v>
      </c>
      <c r="B305" s="45" t="s">
        <v>8261</v>
      </c>
      <c r="C305" s="45" t="s">
        <v>1221</v>
      </c>
      <c r="D305" s="45" t="s">
        <v>7825</v>
      </c>
      <c r="E305" s="45" t="s">
        <v>8262</v>
      </c>
      <c r="F305" s="44" t="s">
        <v>8263</v>
      </c>
      <c r="G305" s="44" t="s">
        <v>145</v>
      </c>
      <c r="H305" s="664" t="n">
        <v>44013</v>
      </c>
    </row>
    <row r="306" customFormat="false" ht="24" hidden="false" customHeight="false" outlineLevel="0" collapsed="false">
      <c r="A306" s="661" t="n">
        <v>43882</v>
      </c>
      <c r="B306" s="45" t="s">
        <v>8264</v>
      </c>
      <c r="C306" s="45" t="s">
        <v>925</v>
      </c>
      <c r="D306" s="45" t="s">
        <v>8080</v>
      </c>
      <c r="E306" s="45" t="s">
        <v>8265</v>
      </c>
      <c r="F306" s="44" t="s">
        <v>8263</v>
      </c>
      <c r="G306" s="44" t="s">
        <v>145</v>
      </c>
      <c r="H306" s="664" t="n">
        <v>44013</v>
      </c>
    </row>
    <row r="307" customFormat="false" ht="60" hidden="false" customHeight="false" outlineLevel="0" collapsed="false">
      <c r="A307" s="661" t="n">
        <v>43882</v>
      </c>
      <c r="B307" s="45" t="s">
        <v>8266</v>
      </c>
      <c r="C307" s="45" t="s">
        <v>8267</v>
      </c>
      <c r="D307" s="45" t="s">
        <v>7700</v>
      </c>
      <c r="E307" s="45" t="s">
        <v>8268</v>
      </c>
      <c r="F307" s="44" t="s">
        <v>7713</v>
      </c>
      <c r="G307" s="44" t="n">
        <v>2.1</v>
      </c>
      <c r="H307" s="664" t="n">
        <v>44013</v>
      </c>
    </row>
    <row r="308" customFormat="false" ht="63" hidden="false" customHeight="true" outlineLevel="0" collapsed="false">
      <c r="A308" s="661" t="n">
        <v>43882</v>
      </c>
      <c r="B308" s="45" t="s">
        <v>8269</v>
      </c>
      <c r="C308" s="45" t="s">
        <v>3755</v>
      </c>
      <c r="D308" s="45" t="s">
        <v>7700</v>
      </c>
      <c r="E308" s="45" t="s">
        <v>8270</v>
      </c>
      <c r="F308" s="44" t="s">
        <v>8219</v>
      </c>
      <c r="G308" s="44" t="n">
        <v>2.1</v>
      </c>
      <c r="H308" s="664" t="n">
        <v>44013</v>
      </c>
    </row>
    <row r="309" customFormat="false" ht="66" hidden="false" customHeight="true" outlineLevel="0" collapsed="false">
      <c r="A309" s="661" t="n">
        <v>43882</v>
      </c>
      <c r="B309" s="45" t="s">
        <v>7948</v>
      </c>
      <c r="C309" s="45"/>
      <c r="D309" s="45" t="s">
        <v>7700</v>
      </c>
      <c r="E309" s="45" t="s">
        <v>8271</v>
      </c>
      <c r="F309" s="44" t="s">
        <v>7718</v>
      </c>
      <c r="G309" s="44" t="n">
        <v>2.1</v>
      </c>
      <c r="H309" s="664" t="n">
        <v>44013</v>
      </c>
    </row>
    <row r="310" customFormat="false" ht="36" hidden="false" customHeight="false" outlineLevel="0" collapsed="false">
      <c r="A310" s="661" t="n">
        <v>43882</v>
      </c>
      <c r="B310" s="45" t="s">
        <v>8272</v>
      </c>
      <c r="C310" s="45"/>
      <c r="D310" s="45" t="s">
        <v>7707</v>
      </c>
      <c r="E310" s="45" t="s">
        <v>8273</v>
      </c>
      <c r="F310" s="44" t="s">
        <v>7718</v>
      </c>
      <c r="G310" s="44" t="n">
        <v>2.1</v>
      </c>
      <c r="H310" s="664" t="n">
        <v>44013</v>
      </c>
    </row>
    <row r="311" customFormat="false" ht="92.25" hidden="false" customHeight="true" outlineLevel="0" collapsed="false">
      <c r="A311" s="661" t="n">
        <v>43882</v>
      </c>
      <c r="B311" s="45" t="s">
        <v>8274</v>
      </c>
      <c r="C311" s="45"/>
      <c r="D311" s="45" t="s">
        <v>7700</v>
      </c>
      <c r="E311" s="45" t="s">
        <v>8275</v>
      </c>
      <c r="F311" s="44" t="s">
        <v>7718</v>
      </c>
      <c r="G311" s="44" t="n">
        <v>2.1</v>
      </c>
      <c r="H311" s="664" t="n">
        <v>44013</v>
      </c>
    </row>
    <row r="312" customFormat="false" ht="72" hidden="false" customHeight="false" outlineLevel="0" collapsed="false">
      <c r="A312" s="661" t="n">
        <v>43882</v>
      </c>
      <c r="B312" s="45" t="s">
        <v>7952</v>
      </c>
      <c r="C312" s="45"/>
      <c r="D312" s="45" t="s">
        <v>7700</v>
      </c>
      <c r="E312" s="45" t="s">
        <v>8276</v>
      </c>
      <c r="F312" s="44" t="s">
        <v>7773</v>
      </c>
      <c r="G312" s="44" t="n">
        <v>2.1</v>
      </c>
      <c r="H312" s="664" t="n">
        <v>44013</v>
      </c>
    </row>
    <row r="313" customFormat="false" ht="36" hidden="false" customHeight="false" outlineLevel="0" collapsed="false">
      <c r="A313" s="661" t="n">
        <v>43882</v>
      </c>
      <c r="B313" s="45" t="s">
        <v>8272</v>
      </c>
      <c r="C313" s="45"/>
      <c r="D313" s="45" t="s">
        <v>7707</v>
      </c>
      <c r="E313" s="45" t="s">
        <v>8277</v>
      </c>
      <c r="F313" s="44" t="s">
        <v>7773</v>
      </c>
      <c r="G313" s="44" t="n">
        <v>2.1</v>
      </c>
      <c r="H313" s="664" t="n">
        <v>44013</v>
      </c>
    </row>
    <row r="314" customFormat="false" ht="88.5" hidden="false" customHeight="true" outlineLevel="0" collapsed="false">
      <c r="A314" s="661" t="n">
        <v>43882</v>
      </c>
      <c r="B314" s="45" t="s">
        <v>8278</v>
      </c>
      <c r="C314" s="45"/>
      <c r="D314" s="45" t="s">
        <v>7700</v>
      </c>
      <c r="E314" s="45" t="s">
        <v>8279</v>
      </c>
      <c r="F314" s="44" t="s">
        <v>7773</v>
      </c>
      <c r="G314" s="44" t="n">
        <v>2.1</v>
      </c>
      <c r="H314" s="664" t="n">
        <v>44013</v>
      </c>
    </row>
    <row r="315" customFormat="false" ht="24" hidden="false" customHeight="false" outlineLevel="0" collapsed="false">
      <c r="A315" s="661" t="n">
        <v>43882</v>
      </c>
      <c r="B315" s="45" t="s">
        <v>8280</v>
      </c>
      <c r="C315" s="45" t="s">
        <v>328</v>
      </c>
      <c r="D315" s="45" t="s">
        <v>7700</v>
      </c>
      <c r="E315" s="45" t="s">
        <v>8281</v>
      </c>
      <c r="F315" s="44" t="s">
        <v>7742</v>
      </c>
      <c r="G315" s="44" t="s">
        <v>145</v>
      </c>
      <c r="H315" s="664" t="n">
        <v>44013</v>
      </c>
    </row>
    <row r="316" customFormat="false" ht="24" hidden="false" customHeight="false" outlineLevel="0" collapsed="false">
      <c r="A316" s="661" t="n">
        <v>43882</v>
      </c>
      <c r="B316" s="45" t="s">
        <v>7872</v>
      </c>
      <c r="C316" s="45" t="s">
        <v>1012</v>
      </c>
      <c r="D316" s="45" t="s">
        <v>7700</v>
      </c>
      <c r="E316" s="45" t="s">
        <v>8282</v>
      </c>
      <c r="F316" s="44" t="s">
        <v>8283</v>
      </c>
      <c r="G316" s="44" t="s">
        <v>4162</v>
      </c>
      <c r="H316" s="664" t="n">
        <v>44013</v>
      </c>
    </row>
    <row r="317" customFormat="false" ht="24" hidden="false" customHeight="false" outlineLevel="0" collapsed="false">
      <c r="A317" s="661" t="n">
        <v>43882</v>
      </c>
      <c r="B317" s="45" t="s">
        <v>8039</v>
      </c>
      <c r="C317" s="45" t="s">
        <v>982</v>
      </c>
      <c r="D317" s="45" t="s">
        <v>7700</v>
      </c>
      <c r="E317" s="45" t="s">
        <v>8284</v>
      </c>
      <c r="F317" s="44" t="s">
        <v>7742</v>
      </c>
      <c r="G317" s="44" t="s">
        <v>145</v>
      </c>
      <c r="H317" s="664" t="n">
        <v>44013</v>
      </c>
    </row>
    <row r="318" customFormat="false" ht="48" hidden="false" customHeight="false" outlineLevel="0" collapsed="false">
      <c r="A318" s="661" t="n">
        <v>43882</v>
      </c>
      <c r="B318" s="45" t="s">
        <v>8234</v>
      </c>
      <c r="C318" s="45" t="s">
        <v>3047</v>
      </c>
      <c r="D318" s="45" t="s">
        <v>7801</v>
      </c>
      <c r="E318" s="45" t="s">
        <v>8285</v>
      </c>
      <c r="F318" s="44" t="s">
        <v>7776</v>
      </c>
      <c r="G318" s="44" t="s">
        <v>4162</v>
      </c>
      <c r="H318" s="664" t="n">
        <v>44013</v>
      </c>
    </row>
    <row r="319" customFormat="false" ht="48" hidden="false" customHeight="false" outlineLevel="0" collapsed="false">
      <c r="A319" s="661" t="n">
        <v>43915</v>
      </c>
      <c r="B319" s="45" t="s">
        <v>8167</v>
      </c>
      <c r="C319" s="45" t="s">
        <v>1005</v>
      </c>
      <c r="D319" s="45" t="s">
        <v>7700</v>
      </c>
      <c r="E319" s="45" t="s">
        <v>8286</v>
      </c>
      <c r="F319" s="44" t="s">
        <v>7742</v>
      </c>
      <c r="G319" s="44" t="s">
        <v>145</v>
      </c>
      <c r="H319" s="664" t="n">
        <v>44013</v>
      </c>
    </row>
    <row r="320" customFormat="false" ht="24" hidden="false" customHeight="false" outlineLevel="0" collapsed="false">
      <c r="A320" s="661" t="n">
        <v>43915</v>
      </c>
      <c r="B320" s="45"/>
      <c r="C320" s="45" t="s">
        <v>3932</v>
      </c>
      <c r="D320" s="45" t="s">
        <v>7778</v>
      </c>
      <c r="E320" s="45" t="s">
        <v>8287</v>
      </c>
      <c r="F320" s="44" t="s">
        <v>8245</v>
      </c>
      <c r="G320" s="44" t="s">
        <v>4162</v>
      </c>
      <c r="H320" s="664" t="n">
        <v>44013</v>
      </c>
    </row>
    <row r="321" customFormat="false" ht="36" hidden="false" customHeight="false" outlineLevel="0" collapsed="false">
      <c r="A321" s="661" t="n">
        <v>43915</v>
      </c>
      <c r="B321" s="45" t="s">
        <v>8232</v>
      </c>
      <c r="C321" s="45" t="s">
        <v>1012</v>
      </c>
      <c r="D321" s="45" t="s">
        <v>7700</v>
      </c>
      <c r="E321" s="45" t="s">
        <v>8288</v>
      </c>
      <c r="F321" s="44" t="s">
        <v>7773</v>
      </c>
      <c r="G321" s="44" t="s">
        <v>4162</v>
      </c>
      <c r="H321" s="664" t="n">
        <v>44013</v>
      </c>
    </row>
    <row r="322" customFormat="false" ht="48" hidden="false" customHeight="false" outlineLevel="0" collapsed="false">
      <c r="A322" s="661" t="n">
        <v>43916</v>
      </c>
      <c r="B322" s="45" t="s">
        <v>7998</v>
      </c>
      <c r="C322" s="45" t="s">
        <v>7999</v>
      </c>
      <c r="D322" s="45" t="s">
        <v>7700</v>
      </c>
      <c r="E322" s="45" t="s">
        <v>8289</v>
      </c>
      <c r="F322" s="44" t="s">
        <v>7701</v>
      </c>
      <c r="G322" s="44" t="n">
        <v>2.1</v>
      </c>
      <c r="H322" s="664" t="n">
        <v>44013</v>
      </c>
    </row>
    <row r="323" customFormat="false" ht="36" hidden="false" customHeight="false" outlineLevel="0" collapsed="false">
      <c r="A323" s="662" t="n">
        <v>43942</v>
      </c>
      <c r="B323" s="45" t="s">
        <v>8290</v>
      </c>
      <c r="C323" s="45" t="s">
        <v>8291</v>
      </c>
      <c r="D323" s="45" t="s">
        <v>7700</v>
      </c>
      <c r="E323" s="45" t="s">
        <v>8292</v>
      </c>
      <c r="F323" s="44" t="s">
        <v>7776</v>
      </c>
      <c r="G323" s="44" t="n">
        <v>2.1</v>
      </c>
      <c r="H323" s="664" t="n">
        <v>44013</v>
      </c>
    </row>
    <row r="324" customFormat="false" ht="24" hidden="false" customHeight="false" outlineLevel="0" collapsed="false">
      <c r="A324" s="662" t="n">
        <v>43942</v>
      </c>
      <c r="B324" s="45" t="s">
        <v>7864</v>
      </c>
      <c r="C324" s="45" t="s">
        <v>8293</v>
      </c>
      <c r="D324" s="45" t="s">
        <v>7707</v>
      </c>
      <c r="E324" s="45" t="s">
        <v>8294</v>
      </c>
      <c r="F324" s="44" t="s">
        <v>7713</v>
      </c>
      <c r="G324" s="44" t="n">
        <v>2.1</v>
      </c>
      <c r="H324" s="664" t="n">
        <v>44013</v>
      </c>
    </row>
    <row r="325" customFormat="false" ht="24" hidden="false" customHeight="false" outlineLevel="0" collapsed="false">
      <c r="A325" s="662" t="n">
        <v>43942</v>
      </c>
      <c r="B325" s="45" t="s">
        <v>8295</v>
      </c>
      <c r="C325" s="45" t="s">
        <v>1494</v>
      </c>
      <c r="D325" s="45" t="s">
        <v>7700</v>
      </c>
      <c r="E325" s="45" t="s">
        <v>8244</v>
      </c>
      <c r="F325" s="44" t="s">
        <v>8296</v>
      </c>
      <c r="G325" s="44" t="n">
        <v>2.1</v>
      </c>
      <c r="H325" s="664" t="n">
        <v>44013</v>
      </c>
    </row>
    <row r="326" customFormat="false" ht="36" hidden="false" customHeight="false" outlineLevel="0" collapsed="false">
      <c r="A326" s="662" t="n">
        <v>43942</v>
      </c>
      <c r="B326" s="45" t="s">
        <v>8297</v>
      </c>
      <c r="C326" s="45" t="s">
        <v>2092</v>
      </c>
      <c r="D326" s="45" t="s">
        <v>7700</v>
      </c>
      <c r="E326" s="45" t="s">
        <v>8244</v>
      </c>
      <c r="F326" s="44" t="s">
        <v>7697</v>
      </c>
      <c r="G326" s="44" t="n">
        <v>2.1</v>
      </c>
      <c r="H326" s="664" t="n">
        <v>44013</v>
      </c>
    </row>
    <row r="327" customFormat="false" ht="24" hidden="false" customHeight="false" outlineLevel="0" collapsed="false">
      <c r="A327" s="662" t="n">
        <v>43951</v>
      </c>
      <c r="B327" s="45" t="s">
        <v>8298</v>
      </c>
      <c r="C327" s="45" t="s">
        <v>1494</v>
      </c>
      <c r="D327" s="45" t="s">
        <v>7700</v>
      </c>
      <c r="E327" s="45" t="s">
        <v>8244</v>
      </c>
      <c r="F327" s="44" t="s">
        <v>7718</v>
      </c>
      <c r="G327" s="44" t="n">
        <v>2.1</v>
      </c>
      <c r="H327" s="664" t="n">
        <v>44013</v>
      </c>
    </row>
    <row r="328" customFormat="false" ht="24" hidden="false" customHeight="false" outlineLevel="0" collapsed="false">
      <c r="A328" s="662" t="n">
        <v>43951</v>
      </c>
      <c r="B328" s="45" t="s">
        <v>8299</v>
      </c>
      <c r="C328" s="45" t="s">
        <v>1494</v>
      </c>
      <c r="D328" s="45" t="s">
        <v>7700</v>
      </c>
      <c r="E328" s="45" t="s">
        <v>8244</v>
      </c>
      <c r="F328" s="44" t="s">
        <v>7773</v>
      </c>
      <c r="G328" s="44" t="n">
        <v>2.1</v>
      </c>
      <c r="H328" s="664" t="n">
        <v>44013</v>
      </c>
    </row>
    <row r="329" customFormat="false" ht="36" hidden="false" customHeight="false" outlineLevel="0" collapsed="false">
      <c r="A329" s="662" t="n">
        <v>43951</v>
      </c>
      <c r="B329" s="45" t="s">
        <v>8300</v>
      </c>
      <c r="C329" s="45" t="s">
        <v>4569</v>
      </c>
      <c r="D329" s="45" t="s">
        <v>7700</v>
      </c>
      <c r="E329" s="45" t="s">
        <v>8301</v>
      </c>
      <c r="F329" s="44" t="s">
        <v>7701</v>
      </c>
      <c r="G329" s="44" t="n">
        <v>2.1</v>
      </c>
      <c r="H329" s="664" t="n">
        <v>44013</v>
      </c>
    </row>
    <row r="330" customFormat="false" ht="36" hidden="false" customHeight="false" outlineLevel="0" collapsed="false">
      <c r="A330" s="673" t="n">
        <v>44172</v>
      </c>
      <c r="B330" s="45" t="s">
        <v>8302</v>
      </c>
      <c r="C330" s="45" t="s">
        <v>8303</v>
      </c>
      <c r="D330" s="45" t="s">
        <v>7801</v>
      </c>
      <c r="E330" s="45" t="s">
        <v>8304</v>
      </c>
      <c r="F330" s="44" t="s">
        <v>7697</v>
      </c>
      <c r="G330" s="44" t="n">
        <v>2.1</v>
      </c>
      <c r="H330" s="674" t="n">
        <v>44228</v>
      </c>
    </row>
    <row r="331" customFormat="false" ht="114.75" hidden="false" customHeight="true" outlineLevel="0" collapsed="false">
      <c r="A331" s="673" t="n">
        <v>44172</v>
      </c>
      <c r="B331" s="45" t="s">
        <v>8305</v>
      </c>
      <c r="C331" s="45" t="s">
        <v>8306</v>
      </c>
      <c r="D331" s="45" t="s">
        <v>7801</v>
      </c>
      <c r="E331" s="45" t="s">
        <v>8304</v>
      </c>
      <c r="F331" s="44" t="s">
        <v>7697</v>
      </c>
      <c r="G331" s="44" t="n">
        <v>2.1</v>
      </c>
      <c r="H331" s="674" t="n">
        <v>44228</v>
      </c>
    </row>
    <row r="332" customFormat="false" ht="90" hidden="false" customHeight="true" outlineLevel="0" collapsed="false">
      <c r="A332" s="673" t="n">
        <v>44172</v>
      </c>
      <c r="B332" s="45" t="s">
        <v>8307</v>
      </c>
      <c r="C332" s="45" t="s">
        <v>8308</v>
      </c>
      <c r="D332" s="45" t="s">
        <v>7801</v>
      </c>
      <c r="E332" s="45" t="s">
        <v>8304</v>
      </c>
      <c r="F332" s="44" t="s">
        <v>7697</v>
      </c>
      <c r="G332" s="44" t="n">
        <v>2.1</v>
      </c>
      <c r="H332" s="674" t="n">
        <v>44228</v>
      </c>
    </row>
    <row r="333" customFormat="false" ht="96.75" hidden="false" customHeight="true" outlineLevel="0" collapsed="false">
      <c r="A333" s="673" t="n">
        <v>44172</v>
      </c>
      <c r="B333" s="45" t="s">
        <v>8309</v>
      </c>
      <c r="C333" s="45" t="s">
        <v>8306</v>
      </c>
      <c r="D333" s="45" t="s">
        <v>7801</v>
      </c>
      <c r="E333" s="45" t="s">
        <v>8310</v>
      </c>
      <c r="F333" s="44" t="s">
        <v>7718</v>
      </c>
      <c r="G333" s="44" t="n">
        <v>2.1</v>
      </c>
      <c r="H333" s="674" t="n">
        <v>44228</v>
      </c>
    </row>
    <row r="334" customFormat="false" ht="48" hidden="false" customHeight="false" outlineLevel="0" collapsed="false">
      <c r="A334" s="673" t="n">
        <v>44172</v>
      </c>
      <c r="B334" s="45" t="s">
        <v>8311</v>
      </c>
      <c r="C334" s="45" t="s">
        <v>3047</v>
      </c>
      <c r="D334" s="45" t="s">
        <v>7801</v>
      </c>
      <c r="E334" s="45" t="s">
        <v>8312</v>
      </c>
      <c r="F334" s="44" t="s">
        <v>7718</v>
      </c>
      <c r="G334" s="44" t="n">
        <v>2.1</v>
      </c>
      <c r="H334" s="674" t="n">
        <v>44228</v>
      </c>
    </row>
    <row r="335" customFormat="false" ht="24" hidden="false" customHeight="false" outlineLevel="0" collapsed="false">
      <c r="A335" s="673" t="n">
        <v>44172</v>
      </c>
      <c r="B335" s="467" t="s">
        <v>8313</v>
      </c>
      <c r="C335" s="468" t="s">
        <v>1012</v>
      </c>
      <c r="D335" s="467" t="s">
        <v>7801</v>
      </c>
      <c r="E335" s="45" t="s">
        <v>8312</v>
      </c>
      <c r="F335" s="44" t="s">
        <v>7718</v>
      </c>
      <c r="G335" s="44" t="n">
        <v>2.1</v>
      </c>
      <c r="H335" s="674" t="n">
        <v>44228</v>
      </c>
    </row>
    <row r="336" customFormat="false" ht="36" hidden="false" customHeight="false" outlineLevel="0" collapsed="false">
      <c r="A336" s="673" t="n">
        <v>44172</v>
      </c>
      <c r="B336" s="45" t="s">
        <v>4374</v>
      </c>
      <c r="C336" s="45" t="s">
        <v>8314</v>
      </c>
      <c r="D336" s="45" t="s">
        <v>7945</v>
      </c>
      <c r="E336" s="45" t="s">
        <v>8315</v>
      </c>
      <c r="F336" s="44" t="s">
        <v>7947</v>
      </c>
      <c r="G336" s="44"/>
      <c r="H336" s="674" t="n">
        <v>44228</v>
      </c>
    </row>
    <row r="337" customFormat="false" ht="24" hidden="false" customHeight="false" outlineLevel="0" collapsed="false">
      <c r="A337" s="673" t="n">
        <v>44172</v>
      </c>
      <c r="B337" s="45" t="s">
        <v>4374</v>
      </c>
      <c r="C337" s="45" t="s">
        <v>8222</v>
      </c>
      <c r="D337" s="45" t="s">
        <v>7945</v>
      </c>
      <c r="E337" s="45" t="s">
        <v>8316</v>
      </c>
      <c r="F337" s="44" t="s">
        <v>7947</v>
      </c>
      <c r="G337" s="44"/>
      <c r="H337" s="674" t="n">
        <v>44228</v>
      </c>
    </row>
    <row r="338" customFormat="false" ht="38.25" hidden="false" customHeight="true" outlineLevel="0" collapsed="false">
      <c r="A338" s="675" t="n">
        <v>44172</v>
      </c>
      <c r="B338" s="45" t="s">
        <v>8302</v>
      </c>
      <c r="C338" s="45" t="s">
        <v>8303</v>
      </c>
      <c r="D338" s="45" t="s">
        <v>7771</v>
      </c>
      <c r="E338" s="676" t="s">
        <v>8317</v>
      </c>
      <c r="F338" s="44" t="s">
        <v>7697</v>
      </c>
      <c r="G338" s="44" t="n">
        <v>2.1</v>
      </c>
      <c r="H338" s="672" t="n">
        <v>44440</v>
      </c>
    </row>
    <row r="339" customFormat="false" ht="103.5" hidden="false" customHeight="true" outlineLevel="0" collapsed="false">
      <c r="A339" s="675" t="n">
        <v>44172</v>
      </c>
      <c r="B339" s="45" t="s">
        <v>8318</v>
      </c>
      <c r="C339" s="45" t="s">
        <v>8306</v>
      </c>
      <c r="D339" s="45" t="s">
        <v>7771</v>
      </c>
      <c r="E339" s="676" t="s">
        <v>8317</v>
      </c>
      <c r="F339" s="44" t="s">
        <v>7697</v>
      </c>
      <c r="G339" s="44" t="n">
        <v>2.1</v>
      </c>
      <c r="H339" s="672" t="n">
        <v>44440</v>
      </c>
    </row>
    <row r="340" customFormat="false" ht="57.75" hidden="false" customHeight="true" outlineLevel="0" collapsed="false">
      <c r="A340" s="675" t="n">
        <v>44172</v>
      </c>
      <c r="B340" s="45" t="s">
        <v>8319</v>
      </c>
      <c r="C340" s="45" t="s">
        <v>8308</v>
      </c>
      <c r="D340" s="45" t="s">
        <v>7771</v>
      </c>
      <c r="E340" s="676" t="s">
        <v>8317</v>
      </c>
      <c r="F340" s="44" t="s">
        <v>7697</v>
      </c>
      <c r="G340" s="44" t="n">
        <v>2.1</v>
      </c>
      <c r="H340" s="672" t="n">
        <v>44440</v>
      </c>
    </row>
    <row r="341" customFormat="false" ht="36" hidden="false" customHeight="false" outlineLevel="0" collapsed="false">
      <c r="A341" s="675" t="n">
        <v>44172</v>
      </c>
      <c r="B341" s="45" t="s">
        <v>8320</v>
      </c>
      <c r="C341" s="45" t="s">
        <v>4031</v>
      </c>
      <c r="D341" s="45" t="s">
        <v>7700</v>
      </c>
      <c r="E341" s="45" t="s">
        <v>8321</v>
      </c>
      <c r="F341" s="44" t="s">
        <v>8248</v>
      </c>
      <c r="G341" s="44" t="n">
        <v>2.1</v>
      </c>
      <c r="H341" s="677" t="n">
        <v>44287</v>
      </c>
    </row>
    <row r="342" customFormat="false" ht="24" hidden="false" customHeight="false" outlineLevel="0" collapsed="false">
      <c r="A342" s="675" t="n">
        <v>44172</v>
      </c>
      <c r="B342" s="45" t="s">
        <v>7761</v>
      </c>
      <c r="C342" s="45"/>
      <c r="D342" s="45" t="s">
        <v>7707</v>
      </c>
      <c r="E342" s="45" t="s">
        <v>8322</v>
      </c>
      <c r="F342" s="44" t="s">
        <v>7776</v>
      </c>
      <c r="G342" s="44" t="n">
        <v>2.1</v>
      </c>
      <c r="H342" s="677" t="n">
        <v>44287</v>
      </c>
    </row>
    <row r="343" customFormat="false" ht="48" hidden="false" customHeight="false" outlineLevel="0" collapsed="false">
      <c r="A343" s="675" t="n">
        <v>44172</v>
      </c>
      <c r="B343" s="45" t="s">
        <v>8323</v>
      </c>
      <c r="C343" s="45" t="s">
        <v>1012</v>
      </c>
      <c r="D343" s="45" t="s">
        <v>7801</v>
      </c>
      <c r="E343" s="45" t="s">
        <v>8324</v>
      </c>
      <c r="F343" s="44" t="s">
        <v>7776</v>
      </c>
      <c r="G343" s="44" t="n">
        <v>2.1</v>
      </c>
      <c r="H343" s="677" t="n">
        <v>44287</v>
      </c>
    </row>
    <row r="344" customFormat="false" ht="48" hidden="false" customHeight="false" outlineLevel="0" collapsed="false">
      <c r="A344" s="675" t="n">
        <v>44172</v>
      </c>
      <c r="B344" s="45" t="s">
        <v>8325</v>
      </c>
      <c r="C344" s="45" t="s">
        <v>3047</v>
      </c>
      <c r="D344" s="45" t="s">
        <v>7801</v>
      </c>
      <c r="E344" s="45" t="s">
        <v>8326</v>
      </c>
      <c r="F344" s="44" t="s">
        <v>7776</v>
      </c>
      <c r="G344" s="44" t="n">
        <v>2.1</v>
      </c>
      <c r="H344" s="677" t="n">
        <v>44287</v>
      </c>
    </row>
    <row r="345" customFormat="false" ht="48" hidden="false" customHeight="false" outlineLevel="0" collapsed="false">
      <c r="A345" s="675" t="n">
        <v>44172</v>
      </c>
      <c r="B345" s="45" t="s">
        <v>8327</v>
      </c>
      <c r="C345" s="45" t="s">
        <v>3047</v>
      </c>
      <c r="D345" s="45" t="s">
        <v>7801</v>
      </c>
      <c r="E345" s="45" t="s">
        <v>8328</v>
      </c>
      <c r="F345" s="44" t="s">
        <v>7718</v>
      </c>
      <c r="G345" s="44" t="n">
        <v>2.1</v>
      </c>
      <c r="H345" s="677" t="n">
        <v>44287</v>
      </c>
    </row>
    <row r="346" customFormat="false" ht="108" hidden="false" customHeight="false" outlineLevel="0" collapsed="false">
      <c r="A346" s="675" t="n">
        <v>44172</v>
      </c>
      <c r="B346" s="45" t="s">
        <v>8329</v>
      </c>
      <c r="C346" s="45" t="s">
        <v>2569</v>
      </c>
      <c r="D346" s="45" t="s">
        <v>7801</v>
      </c>
      <c r="E346" s="45" t="s">
        <v>8330</v>
      </c>
      <c r="F346" s="44" t="s">
        <v>7697</v>
      </c>
      <c r="G346" s="44" t="n">
        <v>2.1</v>
      </c>
      <c r="H346" s="677" t="n">
        <v>44287</v>
      </c>
    </row>
    <row r="347" customFormat="false" ht="108" hidden="false" customHeight="false" outlineLevel="0" collapsed="false">
      <c r="A347" s="675" t="n">
        <v>44172</v>
      </c>
      <c r="B347" s="45" t="s">
        <v>8331</v>
      </c>
      <c r="C347" s="45" t="s">
        <v>2569</v>
      </c>
      <c r="D347" s="45" t="s">
        <v>7801</v>
      </c>
      <c r="E347" s="45" t="s">
        <v>8332</v>
      </c>
      <c r="F347" s="44" t="s">
        <v>8215</v>
      </c>
      <c r="G347" s="44" t="n">
        <v>2.1</v>
      </c>
      <c r="H347" s="677" t="n">
        <v>44287</v>
      </c>
    </row>
    <row r="348" customFormat="false" ht="108" hidden="false" customHeight="false" outlineLevel="0" collapsed="false">
      <c r="A348" s="675" t="n">
        <v>44172</v>
      </c>
      <c r="B348" s="45" t="s">
        <v>8333</v>
      </c>
      <c r="C348" s="45" t="s">
        <v>2569</v>
      </c>
      <c r="D348" s="45" t="s">
        <v>7700</v>
      </c>
      <c r="E348" s="45" t="s">
        <v>8334</v>
      </c>
      <c r="F348" s="44" t="s">
        <v>8215</v>
      </c>
      <c r="G348" s="44" t="n">
        <v>2.1</v>
      </c>
      <c r="H348" s="677" t="n">
        <v>44287</v>
      </c>
    </row>
    <row r="349" customFormat="false" ht="108" hidden="false" customHeight="false" outlineLevel="0" collapsed="false">
      <c r="A349" s="675" t="n">
        <v>44172</v>
      </c>
      <c r="B349" s="45" t="s">
        <v>8335</v>
      </c>
      <c r="C349" s="45" t="s">
        <v>2569</v>
      </c>
      <c r="D349" s="45" t="s">
        <v>7801</v>
      </c>
      <c r="E349" s="45" t="s">
        <v>8336</v>
      </c>
      <c r="F349" s="44" t="s">
        <v>7827</v>
      </c>
      <c r="G349" s="44" t="n">
        <v>2.1</v>
      </c>
      <c r="H349" s="677" t="n">
        <v>44287</v>
      </c>
    </row>
    <row r="350" customFormat="false" ht="60" hidden="false" customHeight="false" outlineLevel="0" collapsed="false">
      <c r="A350" s="675" t="n">
        <v>44172</v>
      </c>
      <c r="B350" s="45" t="s">
        <v>8337</v>
      </c>
      <c r="C350" s="45" t="s">
        <v>2614</v>
      </c>
      <c r="D350" s="45" t="s">
        <v>7801</v>
      </c>
      <c r="E350" s="45" t="s">
        <v>8338</v>
      </c>
      <c r="F350" s="44" t="s">
        <v>7701</v>
      </c>
      <c r="G350" s="44" t="n">
        <v>2.1</v>
      </c>
      <c r="H350" s="677" t="n">
        <v>44287</v>
      </c>
    </row>
    <row r="351" customFormat="false" ht="60" hidden="false" customHeight="false" outlineLevel="0" collapsed="false">
      <c r="A351" s="675" t="n">
        <v>44172</v>
      </c>
      <c r="B351" s="45" t="s">
        <v>8339</v>
      </c>
      <c r="C351" s="45" t="s">
        <v>2614</v>
      </c>
      <c r="D351" s="45" t="s">
        <v>7801</v>
      </c>
      <c r="E351" s="45" t="s">
        <v>8338</v>
      </c>
      <c r="F351" s="44" t="s">
        <v>7776</v>
      </c>
      <c r="G351" s="44" t="n">
        <v>2.1</v>
      </c>
      <c r="H351" s="677" t="n">
        <v>44287</v>
      </c>
    </row>
    <row r="352" customFormat="false" ht="24" hidden="false" customHeight="false" outlineLevel="0" collapsed="false">
      <c r="A352" s="675" t="n">
        <v>44172</v>
      </c>
      <c r="B352" s="45" t="s">
        <v>7854</v>
      </c>
      <c r="C352" s="45" t="s">
        <v>1490</v>
      </c>
      <c r="D352" s="45" t="s">
        <v>7700</v>
      </c>
      <c r="E352" s="45" t="s">
        <v>8340</v>
      </c>
      <c r="F352" s="44" t="s">
        <v>8341</v>
      </c>
      <c r="G352" s="44" t="n">
        <v>2.1</v>
      </c>
      <c r="H352" s="677" t="n">
        <v>44287</v>
      </c>
    </row>
    <row r="353" customFormat="false" ht="24" hidden="false" customHeight="false" outlineLevel="0" collapsed="false">
      <c r="A353" s="675" t="n">
        <v>44172</v>
      </c>
      <c r="B353" s="45" t="s">
        <v>8342</v>
      </c>
      <c r="C353" s="45" t="s">
        <v>1490</v>
      </c>
      <c r="D353" s="45" t="s">
        <v>7700</v>
      </c>
      <c r="E353" s="45" t="s">
        <v>8340</v>
      </c>
      <c r="F353" s="44" t="s">
        <v>7776</v>
      </c>
      <c r="G353" s="44" t="n">
        <v>2.1</v>
      </c>
      <c r="H353" s="677" t="n">
        <v>44287</v>
      </c>
    </row>
    <row r="354" customFormat="false" ht="51" hidden="false" customHeight="true" outlineLevel="0" collapsed="false">
      <c r="A354" s="675" t="n">
        <v>44172</v>
      </c>
      <c r="B354" s="45" t="s">
        <v>8198</v>
      </c>
      <c r="C354" s="45" t="s">
        <v>8199</v>
      </c>
      <c r="D354" s="45" t="s">
        <v>7700</v>
      </c>
      <c r="E354" s="45" t="s">
        <v>8343</v>
      </c>
      <c r="F354" s="44" t="s">
        <v>8199</v>
      </c>
      <c r="G354" s="44" t="n">
        <v>2.1</v>
      </c>
      <c r="H354" s="677" t="n">
        <v>44287</v>
      </c>
    </row>
    <row r="355" customFormat="false" ht="48" hidden="false" customHeight="false" outlineLevel="0" collapsed="false">
      <c r="A355" s="675" t="n">
        <v>44172</v>
      </c>
      <c r="B355" s="45" t="s">
        <v>8344</v>
      </c>
      <c r="C355" s="45" t="s">
        <v>7806</v>
      </c>
      <c r="D355" s="45" t="s">
        <v>7705</v>
      </c>
      <c r="E355" s="45" t="s">
        <v>8345</v>
      </c>
      <c r="F355" s="44" t="s">
        <v>8188</v>
      </c>
      <c r="G355" s="44" t="n">
        <v>2.1</v>
      </c>
      <c r="H355" s="677" t="n">
        <v>44287</v>
      </c>
    </row>
    <row r="356" customFormat="false" ht="36" hidden="false" customHeight="false" outlineLevel="0" collapsed="false">
      <c r="A356" s="675" t="n">
        <v>44172</v>
      </c>
      <c r="B356" s="45" t="s">
        <v>8346</v>
      </c>
      <c r="C356" s="45" t="s">
        <v>8347</v>
      </c>
      <c r="D356" s="45" t="s">
        <v>7700</v>
      </c>
      <c r="E356" s="45" t="s">
        <v>8348</v>
      </c>
      <c r="F356" s="44" t="s">
        <v>7701</v>
      </c>
      <c r="G356" s="44" t="n">
        <v>2.1</v>
      </c>
      <c r="H356" s="677" t="n">
        <v>44287</v>
      </c>
    </row>
    <row r="357" customFormat="false" ht="15" hidden="false" customHeight="false" outlineLevel="0" collapsed="false">
      <c r="A357" s="675" t="n">
        <v>44172</v>
      </c>
      <c r="B357" s="45" t="s">
        <v>8349</v>
      </c>
      <c r="C357" s="45" t="s">
        <v>8199</v>
      </c>
      <c r="D357" s="45" t="s">
        <v>7707</v>
      </c>
      <c r="E357" s="45" t="s">
        <v>8350</v>
      </c>
      <c r="F357" s="44" t="s">
        <v>7921</v>
      </c>
      <c r="G357" s="44" t="n">
        <v>2.1</v>
      </c>
      <c r="H357" s="677" t="n">
        <v>44287</v>
      </c>
    </row>
    <row r="358" customFormat="false" ht="51" hidden="false" customHeight="true" outlineLevel="0" collapsed="false">
      <c r="A358" s="675" t="n">
        <v>44172</v>
      </c>
      <c r="B358" s="45" t="s">
        <v>8351</v>
      </c>
      <c r="C358" s="45" t="s">
        <v>8352</v>
      </c>
      <c r="D358" s="45" t="s">
        <v>7700</v>
      </c>
      <c r="E358" s="45" t="s">
        <v>8353</v>
      </c>
      <c r="F358" s="44" t="s">
        <v>8215</v>
      </c>
      <c r="G358" s="44" t="n">
        <v>2.1</v>
      </c>
      <c r="H358" s="677" t="n">
        <v>44287</v>
      </c>
    </row>
    <row r="359" customFormat="false" ht="60" hidden="false" customHeight="false" outlineLevel="0" collapsed="false">
      <c r="A359" s="675" t="n">
        <v>44172</v>
      </c>
      <c r="B359" s="45" t="s">
        <v>8354</v>
      </c>
      <c r="C359" s="45" t="s">
        <v>8352</v>
      </c>
      <c r="D359" s="45" t="s">
        <v>7801</v>
      </c>
      <c r="E359" s="45" t="s">
        <v>8355</v>
      </c>
      <c r="F359" s="44" t="s">
        <v>8215</v>
      </c>
      <c r="G359" s="44" t="n">
        <v>2.1</v>
      </c>
      <c r="H359" s="677" t="n">
        <v>44287</v>
      </c>
    </row>
    <row r="360" customFormat="false" ht="60" hidden="false" customHeight="false" outlineLevel="0" collapsed="false">
      <c r="A360" s="675" t="n">
        <v>44172</v>
      </c>
      <c r="B360" s="45" t="s">
        <v>8356</v>
      </c>
      <c r="C360" s="45" t="s">
        <v>8352</v>
      </c>
      <c r="D360" s="45" t="s">
        <v>7801</v>
      </c>
      <c r="E360" s="45" t="s">
        <v>8357</v>
      </c>
      <c r="F360" s="44" t="s">
        <v>8215</v>
      </c>
      <c r="G360" s="44" t="n">
        <v>2.1</v>
      </c>
      <c r="H360" s="677" t="n">
        <v>44287</v>
      </c>
    </row>
    <row r="361" customFormat="false" ht="48" hidden="false" customHeight="false" outlineLevel="0" collapsed="false">
      <c r="A361" s="675" t="n">
        <v>44172</v>
      </c>
      <c r="B361" s="45" t="s">
        <v>8358</v>
      </c>
      <c r="C361" s="45" t="s">
        <v>8352</v>
      </c>
      <c r="D361" s="45" t="s">
        <v>7700</v>
      </c>
      <c r="E361" s="45" t="s">
        <v>8359</v>
      </c>
      <c r="F361" s="44" t="s">
        <v>7713</v>
      </c>
      <c r="G361" s="44" t="n">
        <v>2.1</v>
      </c>
      <c r="H361" s="677" t="n">
        <v>44287</v>
      </c>
    </row>
    <row r="362" customFormat="false" ht="48" hidden="false" customHeight="false" outlineLevel="0" collapsed="false">
      <c r="A362" s="675" t="n">
        <v>44172</v>
      </c>
      <c r="B362" s="45" t="s">
        <v>8351</v>
      </c>
      <c r="C362" s="45" t="s">
        <v>8352</v>
      </c>
      <c r="D362" s="45" t="s">
        <v>8080</v>
      </c>
      <c r="E362" s="45" t="s">
        <v>8360</v>
      </c>
      <c r="F362" s="44" t="s">
        <v>7827</v>
      </c>
      <c r="G362" s="44" t="n">
        <v>2.1</v>
      </c>
      <c r="H362" s="677" t="n">
        <v>44287</v>
      </c>
    </row>
    <row r="363" customFormat="false" ht="48" hidden="false" customHeight="false" outlineLevel="0" collapsed="false">
      <c r="A363" s="675" t="n">
        <v>44172</v>
      </c>
      <c r="B363" s="45" t="s">
        <v>8361</v>
      </c>
      <c r="C363" s="45" t="s">
        <v>8352</v>
      </c>
      <c r="D363" s="45" t="s">
        <v>7801</v>
      </c>
      <c r="E363" s="45" t="s">
        <v>8362</v>
      </c>
      <c r="F363" s="44" t="s">
        <v>7827</v>
      </c>
      <c r="G363" s="44" t="n">
        <v>2.1</v>
      </c>
      <c r="H363" s="677" t="n">
        <v>44287</v>
      </c>
    </row>
    <row r="364" customFormat="false" ht="40.5" hidden="false" customHeight="true" outlineLevel="0" collapsed="false">
      <c r="A364" s="675" t="n">
        <v>44172</v>
      </c>
      <c r="B364" s="45" t="s">
        <v>7618</v>
      </c>
      <c r="C364" s="45" t="s">
        <v>7618</v>
      </c>
      <c r="D364" s="45"/>
      <c r="E364" s="45" t="s">
        <v>8363</v>
      </c>
      <c r="F364" s="44"/>
      <c r="G364" s="44"/>
      <c r="H364" s="677" t="n">
        <v>44287</v>
      </c>
    </row>
    <row r="365" customFormat="false" ht="36" hidden="false" customHeight="false" outlineLevel="0" collapsed="false">
      <c r="A365" s="675" t="n">
        <v>44172</v>
      </c>
      <c r="B365" s="45" t="s">
        <v>8364</v>
      </c>
      <c r="C365" s="45" t="s">
        <v>1078</v>
      </c>
      <c r="D365" s="45" t="s">
        <v>7801</v>
      </c>
      <c r="E365" s="45" t="s">
        <v>8365</v>
      </c>
      <c r="F365" s="44" t="s">
        <v>7701</v>
      </c>
      <c r="G365" s="44" t="n">
        <v>2.1</v>
      </c>
      <c r="H365" s="677" t="n">
        <v>44287</v>
      </c>
    </row>
    <row r="366" customFormat="false" ht="36" hidden="false" customHeight="false" outlineLevel="0" collapsed="false">
      <c r="A366" s="675" t="n">
        <v>44172</v>
      </c>
      <c r="B366" s="45" t="s">
        <v>8198</v>
      </c>
      <c r="C366" s="45" t="s">
        <v>188</v>
      </c>
      <c r="D366" s="45" t="s">
        <v>7707</v>
      </c>
      <c r="E366" s="45" t="s">
        <v>8366</v>
      </c>
      <c r="F366" s="44" t="s">
        <v>8046</v>
      </c>
      <c r="G366" s="44" t="s">
        <v>145</v>
      </c>
      <c r="H366" s="677" t="n">
        <v>44287</v>
      </c>
    </row>
    <row r="367" customFormat="false" ht="36" hidden="false" customHeight="false" outlineLevel="0" collapsed="false">
      <c r="A367" s="675" t="n">
        <v>44172</v>
      </c>
      <c r="B367" s="45" t="s">
        <v>8367</v>
      </c>
      <c r="C367" s="45" t="s">
        <v>7991</v>
      </c>
      <c r="D367" s="45" t="s">
        <v>7700</v>
      </c>
      <c r="E367" s="45" t="s">
        <v>8368</v>
      </c>
      <c r="F367" s="44" t="s">
        <v>8046</v>
      </c>
      <c r="G367" s="44" t="s">
        <v>145</v>
      </c>
      <c r="H367" s="677" t="n">
        <v>44287</v>
      </c>
    </row>
    <row r="368" customFormat="false" ht="36" hidden="false" customHeight="false" outlineLevel="0" collapsed="false">
      <c r="A368" s="675" t="n">
        <v>44172</v>
      </c>
      <c r="B368" s="45" t="s">
        <v>8369</v>
      </c>
      <c r="C368" s="45" t="s">
        <v>8370</v>
      </c>
      <c r="D368" s="45" t="s">
        <v>7700</v>
      </c>
      <c r="E368" s="45" t="s">
        <v>8368</v>
      </c>
      <c r="F368" s="44" t="s">
        <v>8046</v>
      </c>
      <c r="G368" s="44" t="s">
        <v>145</v>
      </c>
      <c r="H368" s="677" t="n">
        <v>44287</v>
      </c>
    </row>
    <row r="369" customFormat="false" ht="24" hidden="false" customHeight="false" outlineLevel="0" collapsed="false">
      <c r="A369" s="675" t="n">
        <v>44172</v>
      </c>
      <c r="B369" s="45" t="s">
        <v>8371</v>
      </c>
      <c r="C369" s="45" t="s">
        <v>196</v>
      </c>
      <c r="D369" s="45" t="s">
        <v>7700</v>
      </c>
      <c r="E369" s="45" t="s">
        <v>8368</v>
      </c>
      <c r="F369" s="44" t="s">
        <v>8046</v>
      </c>
      <c r="G369" s="44" t="s">
        <v>145</v>
      </c>
      <c r="H369" s="677" t="n">
        <v>44287</v>
      </c>
    </row>
    <row r="370" customFormat="false" ht="24" hidden="false" customHeight="false" outlineLevel="0" collapsed="false">
      <c r="A370" s="675" t="n">
        <v>44172</v>
      </c>
      <c r="B370" s="45" t="s">
        <v>8372</v>
      </c>
      <c r="C370" s="45" t="s">
        <v>4341</v>
      </c>
      <c r="D370" s="45" t="s">
        <v>7700</v>
      </c>
      <c r="E370" s="45" t="s">
        <v>8368</v>
      </c>
      <c r="F370" s="44" t="s">
        <v>8046</v>
      </c>
      <c r="G370" s="44" t="s">
        <v>145</v>
      </c>
      <c r="H370" s="677" t="n">
        <v>44287</v>
      </c>
    </row>
    <row r="371" customFormat="false" ht="48" hidden="false" customHeight="false" outlineLevel="0" collapsed="false">
      <c r="A371" s="675" t="n">
        <v>44172</v>
      </c>
      <c r="B371" s="45" t="s">
        <v>8373</v>
      </c>
      <c r="C371" s="45" t="s">
        <v>1265</v>
      </c>
      <c r="D371" s="45" t="s">
        <v>7825</v>
      </c>
      <c r="E371" s="45" t="s">
        <v>8374</v>
      </c>
      <c r="F371" s="44" t="s">
        <v>8283</v>
      </c>
      <c r="G371" s="44" t="n">
        <v>2.1</v>
      </c>
      <c r="H371" s="677" t="n">
        <v>44287</v>
      </c>
    </row>
    <row r="372" customFormat="false" ht="48" hidden="false" customHeight="false" outlineLevel="0" collapsed="false">
      <c r="A372" s="675" t="n">
        <v>44172</v>
      </c>
      <c r="B372" s="45" t="s">
        <v>8375</v>
      </c>
      <c r="C372" s="45" t="s">
        <v>4236</v>
      </c>
      <c r="D372" s="45" t="s">
        <v>7700</v>
      </c>
      <c r="E372" s="45" t="s">
        <v>8376</v>
      </c>
      <c r="F372" s="44" t="s">
        <v>8188</v>
      </c>
      <c r="G372" s="44" t="n">
        <v>2.1</v>
      </c>
      <c r="H372" s="677" t="n">
        <v>44287</v>
      </c>
    </row>
    <row r="373" customFormat="false" ht="36" hidden="false" customHeight="false" outlineLevel="0" collapsed="false">
      <c r="A373" s="675" t="n">
        <v>44172</v>
      </c>
      <c r="B373" s="45" t="s">
        <v>8377</v>
      </c>
      <c r="C373" s="45"/>
      <c r="D373" s="45" t="s">
        <v>7716</v>
      </c>
      <c r="E373" s="45"/>
      <c r="F373" s="44"/>
      <c r="G373" s="44"/>
      <c r="H373" s="677" t="n">
        <v>44287</v>
      </c>
    </row>
    <row r="374" customFormat="false" ht="36" hidden="false" customHeight="false" outlineLevel="0" collapsed="false">
      <c r="A374" s="671" t="n">
        <v>44225</v>
      </c>
      <c r="B374" s="45" t="s">
        <v>8378</v>
      </c>
      <c r="C374" s="45" t="s">
        <v>2694</v>
      </c>
      <c r="D374" s="45" t="s">
        <v>7771</v>
      </c>
      <c r="E374" s="45" t="s">
        <v>8379</v>
      </c>
      <c r="F374" s="44" t="s">
        <v>7697</v>
      </c>
      <c r="G374" s="44" t="n">
        <v>2.1</v>
      </c>
      <c r="H374" s="678" t="n">
        <v>44228</v>
      </c>
    </row>
    <row r="375" customFormat="false" ht="48" hidden="false" customHeight="false" outlineLevel="0" collapsed="false">
      <c r="A375" s="671" t="n">
        <v>44225</v>
      </c>
      <c r="B375" s="45" t="s">
        <v>8380</v>
      </c>
      <c r="C375" s="45" t="s">
        <v>2694</v>
      </c>
      <c r="D375" s="45" t="s">
        <v>7801</v>
      </c>
      <c r="E375" s="45" t="s">
        <v>8381</v>
      </c>
      <c r="F375" s="44" t="s">
        <v>7697</v>
      </c>
      <c r="G375" s="44" t="n">
        <v>2.1</v>
      </c>
      <c r="H375" s="678" t="n">
        <v>44228</v>
      </c>
    </row>
    <row r="376" customFormat="false" ht="84" hidden="false" customHeight="false" outlineLevel="0" collapsed="false">
      <c r="A376" s="671" t="n">
        <v>44225</v>
      </c>
      <c r="B376" s="45" t="s">
        <v>8356</v>
      </c>
      <c r="C376" s="45" t="s">
        <v>8352</v>
      </c>
      <c r="D376" s="45" t="s">
        <v>7700</v>
      </c>
      <c r="E376" s="45" t="s">
        <v>8382</v>
      </c>
      <c r="F376" s="44" t="s">
        <v>7713</v>
      </c>
      <c r="G376" s="44" t="n">
        <v>2.1</v>
      </c>
      <c r="H376" s="678" t="n">
        <v>44287</v>
      </c>
    </row>
    <row r="377" customFormat="false" ht="24" hidden="false" customHeight="false" outlineLevel="0" collapsed="false">
      <c r="A377" s="671" t="n">
        <v>44225</v>
      </c>
      <c r="B377" s="45" t="s">
        <v>8383</v>
      </c>
      <c r="C377" s="45" t="s">
        <v>8384</v>
      </c>
      <c r="D377" s="45"/>
      <c r="E377" s="45" t="s">
        <v>8385</v>
      </c>
      <c r="F377" s="44" t="s">
        <v>7701</v>
      </c>
      <c r="G377" s="44" t="n">
        <v>2.1</v>
      </c>
      <c r="H377" s="678" t="n">
        <v>44287</v>
      </c>
    </row>
    <row r="378" customFormat="false" ht="48" hidden="false" customHeight="false" outlineLevel="0" collapsed="false">
      <c r="A378" s="679" t="n">
        <v>44281</v>
      </c>
      <c r="B378" s="45" t="s">
        <v>8386</v>
      </c>
      <c r="C378" s="45" t="s">
        <v>7744</v>
      </c>
      <c r="D378" s="45" t="s">
        <v>7771</v>
      </c>
      <c r="E378" s="45" t="s">
        <v>8387</v>
      </c>
      <c r="F378" s="44" t="s">
        <v>7697</v>
      </c>
      <c r="G378" s="44" t="n">
        <v>2.1</v>
      </c>
      <c r="H378" s="672" t="n">
        <v>44440</v>
      </c>
    </row>
    <row r="379" customFormat="false" ht="48" hidden="false" customHeight="false" outlineLevel="0" collapsed="false">
      <c r="A379" s="679" t="n">
        <v>44281</v>
      </c>
      <c r="B379" s="45" t="s">
        <v>8388</v>
      </c>
      <c r="C379" s="45" t="s">
        <v>8389</v>
      </c>
      <c r="D379" s="45" t="s">
        <v>7700</v>
      </c>
      <c r="E379" s="45" t="s">
        <v>8390</v>
      </c>
      <c r="F379" s="44" t="s">
        <v>8391</v>
      </c>
      <c r="G379" s="44" t="n">
        <v>2.1</v>
      </c>
      <c r="H379" s="672" t="n">
        <v>44287</v>
      </c>
    </row>
    <row r="380" customFormat="false" ht="72" hidden="false" customHeight="false" outlineLevel="0" collapsed="false">
      <c r="A380" s="679" t="n">
        <v>44281</v>
      </c>
      <c r="B380" s="45" t="s">
        <v>8392</v>
      </c>
      <c r="C380" s="45" t="s">
        <v>8393</v>
      </c>
      <c r="D380" s="45" t="s">
        <v>7700</v>
      </c>
      <c r="E380" s="45" t="s">
        <v>8394</v>
      </c>
      <c r="F380" s="44" t="s">
        <v>7713</v>
      </c>
      <c r="G380" s="44" t="n">
        <v>2.1</v>
      </c>
      <c r="H380" s="672" t="n">
        <v>44287</v>
      </c>
    </row>
    <row r="381" customFormat="false" ht="60" hidden="false" customHeight="false" outlineLevel="0" collapsed="false">
      <c r="A381" s="679" t="n">
        <v>44281</v>
      </c>
      <c r="B381" s="45" t="s">
        <v>8395</v>
      </c>
      <c r="C381" s="45" t="s">
        <v>2614</v>
      </c>
      <c r="D381" s="45" t="s">
        <v>7801</v>
      </c>
      <c r="E381" s="45" t="s">
        <v>8396</v>
      </c>
      <c r="F381" s="44" t="s">
        <v>7776</v>
      </c>
      <c r="G381" s="44" t="n">
        <v>2.1</v>
      </c>
      <c r="H381" s="672" t="n">
        <v>44287</v>
      </c>
    </row>
    <row r="382" customFormat="false" ht="60" hidden="false" customHeight="false" outlineLevel="0" collapsed="false">
      <c r="A382" s="679" t="n">
        <v>44281</v>
      </c>
      <c r="B382" s="45" t="s">
        <v>8397</v>
      </c>
      <c r="C382" s="45" t="s">
        <v>2614</v>
      </c>
      <c r="D382" s="45" t="s">
        <v>7700</v>
      </c>
      <c r="E382" s="45" t="s">
        <v>8398</v>
      </c>
      <c r="F382" s="44" t="s">
        <v>7701</v>
      </c>
      <c r="G382" s="44" t="n">
        <v>2.1</v>
      </c>
      <c r="H382" s="672" t="n">
        <v>44287</v>
      </c>
    </row>
    <row r="383" customFormat="false" ht="60" hidden="false" customHeight="false" outlineLevel="0" collapsed="false">
      <c r="A383" s="679" t="n">
        <v>44281</v>
      </c>
      <c r="B383" s="45" t="s">
        <v>8399</v>
      </c>
      <c r="C383" s="45" t="s">
        <v>2614</v>
      </c>
      <c r="D383" s="45" t="s">
        <v>7801</v>
      </c>
      <c r="E383" s="45" t="s">
        <v>8396</v>
      </c>
      <c r="F383" s="44" t="s">
        <v>7701</v>
      </c>
      <c r="G383" s="44" t="n">
        <v>2.1</v>
      </c>
      <c r="H383" s="672" t="n">
        <v>44287</v>
      </c>
    </row>
    <row r="384" customFormat="false" ht="54.75" hidden="false" customHeight="true" outlineLevel="0" collapsed="false">
      <c r="A384" s="679" t="n">
        <v>44281</v>
      </c>
      <c r="B384" s="45" t="s">
        <v>8375</v>
      </c>
      <c r="C384" s="45" t="s">
        <v>4236</v>
      </c>
      <c r="D384" s="45" t="s">
        <v>7825</v>
      </c>
      <c r="E384" s="45" t="s">
        <v>8400</v>
      </c>
      <c r="F384" s="44" t="s">
        <v>8188</v>
      </c>
      <c r="G384" s="44" t="n">
        <v>2.1</v>
      </c>
      <c r="H384" s="672" t="n">
        <v>44287</v>
      </c>
    </row>
    <row r="385" customFormat="false" ht="69" hidden="false" customHeight="true" outlineLevel="0" collapsed="false">
      <c r="A385" s="680" t="n">
        <v>44315</v>
      </c>
      <c r="B385" s="45" t="s">
        <v>4374</v>
      </c>
      <c r="C385" s="45" t="s">
        <v>8314</v>
      </c>
      <c r="D385" s="45" t="s">
        <v>7945</v>
      </c>
      <c r="E385" s="45" t="s">
        <v>8401</v>
      </c>
      <c r="F385" s="44" t="s">
        <v>7947</v>
      </c>
      <c r="G385" s="44"/>
      <c r="H385" s="664" t="n">
        <v>44320</v>
      </c>
    </row>
    <row r="386" customFormat="false" ht="36" hidden="false" customHeight="false" outlineLevel="0" collapsed="false">
      <c r="A386" s="680" t="n">
        <v>44315</v>
      </c>
      <c r="B386" s="45" t="s">
        <v>8302</v>
      </c>
      <c r="C386" s="45" t="s">
        <v>8303</v>
      </c>
      <c r="D386" s="45" t="s">
        <v>7707</v>
      </c>
      <c r="E386" s="45" t="s">
        <v>8402</v>
      </c>
      <c r="F386" s="44" t="s">
        <v>7697</v>
      </c>
      <c r="G386" s="44" t="n">
        <v>2.1</v>
      </c>
      <c r="H386" s="664" t="n">
        <v>44320</v>
      </c>
    </row>
    <row r="387" customFormat="false" ht="108" hidden="false" customHeight="true" outlineLevel="0" collapsed="false">
      <c r="A387" s="680" t="n">
        <v>44315</v>
      </c>
      <c r="B387" s="45" t="s">
        <v>8403</v>
      </c>
      <c r="C387" s="45" t="s">
        <v>8306</v>
      </c>
      <c r="D387" s="45" t="s">
        <v>7707</v>
      </c>
      <c r="E387" s="45" t="s">
        <v>8402</v>
      </c>
      <c r="F387" s="44" t="s">
        <v>7697</v>
      </c>
      <c r="G387" s="44" t="n">
        <v>2.1</v>
      </c>
      <c r="H387" s="664" t="n">
        <v>44320</v>
      </c>
    </row>
    <row r="388" customFormat="false" ht="36" hidden="false" customHeight="false" outlineLevel="0" collapsed="false">
      <c r="A388" s="680" t="n">
        <v>44315</v>
      </c>
      <c r="B388" s="45" t="s">
        <v>8404</v>
      </c>
      <c r="C388" s="45" t="s">
        <v>8308</v>
      </c>
      <c r="D388" s="45" t="s">
        <v>7707</v>
      </c>
      <c r="E388" s="45" t="s">
        <v>8402</v>
      </c>
      <c r="F388" s="44" t="s">
        <v>7697</v>
      </c>
      <c r="G388" s="44" t="n">
        <v>2.1</v>
      </c>
      <c r="H388" s="664" t="n">
        <v>44320</v>
      </c>
    </row>
    <row r="389" customFormat="false" ht="122.25" hidden="false" customHeight="true" outlineLevel="0" collapsed="false">
      <c r="A389" s="680" t="n">
        <v>44315</v>
      </c>
      <c r="B389" s="45" t="s">
        <v>8041</v>
      </c>
      <c r="C389" s="45" t="s">
        <v>8405</v>
      </c>
      <c r="D389" s="45" t="s">
        <v>7700</v>
      </c>
      <c r="E389" s="45" t="s">
        <v>8406</v>
      </c>
      <c r="F389" s="44" t="s">
        <v>7697</v>
      </c>
      <c r="G389" s="44" t="n">
        <v>2.1</v>
      </c>
      <c r="H389" s="664" t="n">
        <v>44320</v>
      </c>
    </row>
    <row r="390" customFormat="false" ht="87.75" hidden="false" customHeight="true" outlineLevel="0" collapsed="false">
      <c r="A390" s="680" t="n">
        <v>44315</v>
      </c>
      <c r="B390" s="45" t="s">
        <v>8407</v>
      </c>
      <c r="C390" s="45" t="s">
        <v>8306</v>
      </c>
      <c r="D390" s="45" t="s">
        <v>7700</v>
      </c>
      <c r="E390" s="45" t="s">
        <v>8408</v>
      </c>
      <c r="F390" s="44" t="s">
        <v>7718</v>
      </c>
      <c r="G390" s="44" t="n">
        <v>2.1</v>
      </c>
      <c r="H390" s="664" t="n">
        <v>44320</v>
      </c>
    </row>
    <row r="391" customFormat="false" ht="48" hidden="false" customHeight="false" outlineLevel="0" collapsed="false">
      <c r="A391" s="680" t="n">
        <v>44315</v>
      </c>
      <c r="B391" s="45" t="s">
        <v>8311</v>
      </c>
      <c r="C391" s="45" t="s">
        <v>3047</v>
      </c>
      <c r="D391" s="45" t="s">
        <v>7700</v>
      </c>
      <c r="E391" s="45" t="s">
        <v>8408</v>
      </c>
      <c r="F391" s="44" t="s">
        <v>7718</v>
      </c>
      <c r="G391" s="44" t="n">
        <v>2.1</v>
      </c>
      <c r="H391" s="664" t="n">
        <v>44320</v>
      </c>
    </row>
    <row r="392" customFormat="false" ht="24" hidden="false" customHeight="false" outlineLevel="0" collapsed="false">
      <c r="A392" s="680" t="n">
        <v>44315</v>
      </c>
      <c r="B392" s="45" t="s">
        <v>8313</v>
      </c>
      <c r="C392" s="45" t="s">
        <v>1012</v>
      </c>
      <c r="D392" s="45" t="s">
        <v>7700</v>
      </c>
      <c r="E392" s="45" t="s">
        <v>8409</v>
      </c>
      <c r="F392" s="44" t="s">
        <v>7718</v>
      </c>
      <c r="G392" s="44" t="n">
        <v>2.1</v>
      </c>
      <c r="H392" s="664" t="n">
        <v>44320</v>
      </c>
    </row>
    <row r="393" customFormat="false" ht="96" hidden="false" customHeight="true" outlineLevel="0" collapsed="false">
      <c r="A393" s="681" t="n">
        <v>44351</v>
      </c>
      <c r="B393" s="45" t="s">
        <v>8410</v>
      </c>
      <c r="C393" s="45" t="s">
        <v>8411</v>
      </c>
      <c r="D393" s="45" t="s">
        <v>8412</v>
      </c>
      <c r="E393" s="45" t="s">
        <v>8413</v>
      </c>
      <c r="F393" s="44" t="s">
        <v>8414</v>
      </c>
      <c r="G393" s="44" t="n">
        <v>2.1</v>
      </c>
      <c r="H393" s="682" t="n">
        <v>44440</v>
      </c>
    </row>
    <row r="394" customFormat="false" ht="36" hidden="false" customHeight="false" outlineLevel="0" collapsed="false">
      <c r="A394" s="681" t="n">
        <v>44351</v>
      </c>
      <c r="B394" s="45" t="s">
        <v>8415</v>
      </c>
      <c r="C394" s="45" t="s">
        <v>4312</v>
      </c>
      <c r="D394" s="45" t="s">
        <v>7700</v>
      </c>
      <c r="E394" s="45" t="s">
        <v>8416</v>
      </c>
      <c r="F394" s="44" t="s">
        <v>7742</v>
      </c>
      <c r="G394" s="44" t="s">
        <v>145</v>
      </c>
      <c r="H394" s="682" t="n">
        <v>44440</v>
      </c>
    </row>
    <row r="395" customFormat="false" ht="15" hidden="false" customHeight="false" outlineLevel="0" collapsed="false">
      <c r="A395" s="681" t="n">
        <v>44351</v>
      </c>
      <c r="B395" s="45" t="s">
        <v>8025</v>
      </c>
      <c r="C395" s="45" t="s">
        <v>4312</v>
      </c>
      <c r="D395" s="45" t="s">
        <v>7707</v>
      </c>
      <c r="E395" s="45" t="s">
        <v>8350</v>
      </c>
      <c r="F395" s="44" t="s">
        <v>7742</v>
      </c>
      <c r="G395" s="44" t="s">
        <v>145</v>
      </c>
      <c r="H395" s="682" t="n">
        <v>44440</v>
      </c>
    </row>
    <row r="396" customFormat="false" ht="84" hidden="false" customHeight="false" outlineLevel="0" collapsed="false">
      <c r="A396" s="681" t="n">
        <v>44351</v>
      </c>
      <c r="B396" s="45" t="s">
        <v>8021</v>
      </c>
      <c r="C396" s="45" t="s">
        <v>952</v>
      </c>
      <c r="D396" s="45" t="s">
        <v>7700</v>
      </c>
      <c r="E396" s="45" t="s">
        <v>8417</v>
      </c>
      <c r="F396" s="44" t="s">
        <v>7742</v>
      </c>
      <c r="G396" s="44" t="s">
        <v>145</v>
      </c>
      <c r="H396" s="682" t="n">
        <v>44440</v>
      </c>
    </row>
    <row r="397" customFormat="false" ht="48" hidden="false" customHeight="false" outlineLevel="0" collapsed="false">
      <c r="A397" s="681" t="n">
        <v>44351</v>
      </c>
      <c r="B397" s="45" t="s">
        <v>8373</v>
      </c>
      <c r="C397" s="45" t="s">
        <v>952</v>
      </c>
      <c r="D397" s="45" t="s">
        <v>7825</v>
      </c>
      <c r="E397" s="45" t="s">
        <v>8374</v>
      </c>
      <c r="F397" s="44" t="s">
        <v>7742</v>
      </c>
      <c r="G397" s="44" t="s">
        <v>145</v>
      </c>
      <c r="H397" s="682" t="n">
        <v>44440</v>
      </c>
    </row>
    <row r="398" customFormat="false" ht="48" hidden="false" customHeight="false" outlineLevel="0" collapsed="false">
      <c r="A398" s="681" t="n">
        <v>44351</v>
      </c>
      <c r="B398" s="45" t="s">
        <v>8025</v>
      </c>
      <c r="C398" s="45" t="s">
        <v>1201</v>
      </c>
      <c r="D398" s="45" t="s">
        <v>7707</v>
      </c>
      <c r="E398" s="45" t="s">
        <v>8418</v>
      </c>
      <c r="F398" s="44" t="s">
        <v>8026</v>
      </c>
      <c r="G398" s="44" t="s">
        <v>145</v>
      </c>
      <c r="H398" s="682" t="n">
        <v>44440</v>
      </c>
    </row>
    <row r="399" customFormat="false" ht="60" hidden="false" customHeight="false" outlineLevel="0" collapsed="false">
      <c r="A399" s="681" t="n">
        <v>44351</v>
      </c>
      <c r="B399" s="45" t="s">
        <v>8415</v>
      </c>
      <c r="C399" s="45" t="s">
        <v>1201</v>
      </c>
      <c r="D399" s="45" t="s">
        <v>7801</v>
      </c>
      <c r="E399" s="45" t="s">
        <v>8419</v>
      </c>
      <c r="F399" s="44" t="s">
        <v>8026</v>
      </c>
      <c r="G399" s="44" t="s">
        <v>145</v>
      </c>
      <c r="H399" s="682" t="n">
        <v>44440</v>
      </c>
    </row>
    <row r="400" customFormat="false" ht="97.5" hidden="false" customHeight="true" outlineLevel="0" collapsed="false">
      <c r="A400" s="681" t="n">
        <v>44351</v>
      </c>
      <c r="B400" s="45" t="s">
        <v>8420</v>
      </c>
      <c r="C400" s="45" t="s">
        <v>1012</v>
      </c>
      <c r="D400" s="45" t="s">
        <v>7801</v>
      </c>
      <c r="E400" s="45" t="s">
        <v>8421</v>
      </c>
      <c r="F400" s="44" t="s">
        <v>7718</v>
      </c>
      <c r="G400" s="44" t="n">
        <v>2.1</v>
      </c>
      <c r="H400" s="682" t="n">
        <v>44440</v>
      </c>
    </row>
    <row r="401" customFormat="false" ht="84" hidden="false" customHeight="false" outlineLevel="0" collapsed="false">
      <c r="A401" s="681" t="n">
        <v>44351</v>
      </c>
      <c r="B401" s="45" t="s">
        <v>8184</v>
      </c>
      <c r="C401" s="45" t="s">
        <v>3047</v>
      </c>
      <c r="D401" s="45" t="s">
        <v>7801</v>
      </c>
      <c r="E401" s="45" t="s">
        <v>8422</v>
      </c>
      <c r="F401" s="44" t="s">
        <v>7776</v>
      </c>
      <c r="G401" s="44" t="n">
        <v>2.1</v>
      </c>
      <c r="H401" s="682" t="n">
        <v>44440</v>
      </c>
    </row>
    <row r="402" customFormat="false" ht="72" hidden="false" customHeight="false" outlineLevel="0" collapsed="false">
      <c r="A402" s="681" t="n">
        <v>44351</v>
      </c>
      <c r="B402" s="45" t="s">
        <v>8423</v>
      </c>
      <c r="C402" s="45" t="s">
        <v>3047</v>
      </c>
      <c r="D402" s="45" t="s">
        <v>7801</v>
      </c>
      <c r="E402" s="45" t="s">
        <v>8424</v>
      </c>
      <c r="F402" s="44" t="s">
        <v>7776</v>
      </c>
      <c r="G402" s="44" t="n">
        <v>2.1</v>
      </c>
      <c r="H402" s="682" t="n">
        <v>44440</v>
      </c>
    </row>
    <row r="403" customFormat="false" ht="24" hidden="false" customHeight="false" outlineLevel="0" collapsed="false">
      <c r="A403" s="681" t="n">
        <v>44351</v>
      </c>
      <c r="B403" s="45" t="s">
        <v>4374</v>
      </c>
      <c r="C403" s="45" t="s">
        <v>8094</v>
      </c>
      <c r="D403" s="45" t="s">
        <v>7945</v>
      </c>
      <c r="E403" s="45" t="s">
        <v>8425</v>
      </c>
      <c r="F403" s="44" t="s">
        <v>7947</v>
      </c>
      <c r="G403" s="44"/>
      <c r="H403" s="682" t="n">
        <v>44440</v>
      </c>
    </row>
    <row r="404" customFormat="false" ht="24" hidden="false" customHeight="false" outlineLevel="0" collapsed="false">
      <c r="A404" s="681" t="n">
        <v>44351</v>
      </c>
      <c r="B404" s="45" t="s">
        <v>4374</v>
      </c>
      <c r="C404" s="45" t="s">
        <v>8426</v>
      </c>
      <c r="D404" s="45" t="s">
        <v>7945</v>
      </c>
      <c r="E404" s="45" t="s">
        <v>8427</v>
      </c>
      <c r="F404" s="44" t="s">
        <v>7947</v>
      </c>
      <c r="G404" s="44"/>
      <c r="H404" s="682" t="n">
        <v>44440</v>
      </c>
    </row>
    <row r="405" customFormat="false" ht="72" hidden="false" customHeight="false" outlineLevel="0" collapsed="false">
      <c r="A405" s="681" t="n">
        <v>44351</v>
      </c>
      <c r="B405" s="45" t="s">
        <v>7869</v>
      </c>
      <c r="C405" s="45" t="s">
        <v>8428</v>
      </c>
      <c r="D405" s="45" t="s">
        <v>7801</v>
      </c>
      <c r="E405" s="45" t="s">
        <v>8429</v>
      </c>
      <c r="F405" s="44" t="s">
        <v>7697</v>
      </c>
      <c r="G405" s="44" t="n">
        <v>2.1</v>
      </c>
      <c r="H405" s="682" t="n">
        <v>44440</v>
      </c>
    </row>
    <row r="406" customFormat="false" ht="36" hidden="false" customHeight="false" outlineLevel="0" collapsed="false">
      <c r="A406" s="681" t="n">
        <v>44351</v>
      </c>
      <c r="B406" s="45" t="s">
        <v>8430</v>
      </c>
      <c r="C406" s="45" t="s">
        <v>8428</v>
      </c>
      <c r="D406" s="45" t="s">
        <v>7801</v>
      </c>
      <c r="E406" s="45" t="s">
        <v>8431</v>
      </c>
      <c r="F406" s="44" t="s">
        <v>7697</v>
      </c>
      <c r="G406" s="44" t="n">
        <v>2.1</v>
      </c>
      <c r="H406" s="682" t="n">
        <v>44440</v>
      </c>
    </row>
    <row r="407" customFormat="false" ht="48" hidden="false" customHeight="false" outlineLevel="0" collapsed="false">
      <c r="A407" s="681" t="n">
        <v>44351</v>
      </c>
      <c r="B407" s="45" t="s">
        <v>8432</v>
      </c>
      <c r="C407" s="45" t="s">
        <v>7538</v>
      </c>
      <c r="D407" s="45" t="s">
        <v>7801</v>
      </c>
      <c r="E407" s="45" t="s">
        <v>8433</v>
      </c>
      <c r="F407" s="44"/>
      <c r="G407" s="44"/>
      <c r="H407" s="682" t="n">
        <v>44440</v>
      </c>
    </row>
    <row r="408" customFormat="false" ht="36" hidden="false" customHeight="false" outlineLevel="0" collapsed="false">
      <c r="A408" s="681" t="n">
        <v>44351</v>
      </c>
      <c r="B408" s="45" t="s">
        <v>8434</v>
      </c>
      <c r="C408" s="45" t="s">
        <v>8435</v>
      </c>
      <c r="D408" s="45" t="s">
        <v>7700</v>
      </c>
      <c r="E408" s="45" t="s">
        <v>8436</v>
      </c>
      <c r="F408" s="44" t="s">
        <v>7697</v>
      </c>
      <c r="G408" s="44" t="n">
        <v>2.1</v>
      </c>
      <c r="H408" s="682" t="n">
        <v>44440</v>
      </c>
      <c r="J408" s="1" t="s">
        <v>8437</v>
      </c>
    </row>
    <row r="409" customFormat="false" ht="24" hidden="false" customHeight="false" outlineLevel="0" collapsed="false">
      <c r="A409" s="681" t="n">
        <v>44351</v>
      </c>
      <c r="B409" s="45" t="s">
        <v>8438</v>
      </c>
      <c r="C409" s="45" t="s">
        <v>1109</v>
      </c>
      <c r="D409" s="45" t="s">
        <v>7801</v>
      </c>
      <c r="E409" s="683" t="s">
        <v>8439</v>
      </c>
      <c r="F409" s="44" t="s">
        <v>7718</v>
      </c>
      <c r="G409" s="44" t="n">
        <v>2.1</v>
      </c>
      <c r="H409" s="682" t="n">
        <v>44440</v>
      </c>
      <c r="J409" s="1" t="s">
        <v>8437</v>
      </c>
    </row>
    <row r="410" customFormat="false" ht="36" hidden="false" customHeight="false" outlineLevel="0" collapsed="false">
      <c r="A410" s="681" t="n">
        <v>44351</v>
      </c>
      <c r="B410" s="45" t="s">
        <v>4374</v>
      </c>
      <c r="C410" s="45" t="s">
        <v>8222</v>
      </c>
      <c r="D410" s="45" t="s">
        <v>7945</v>
      </c>
      <c r="E410" s="45" t="s">
        <v>8440</v>
      </c>
      <c r="F410" s="44" t="s">
        <v>7947</v>
      </c>
      <c r="G410" s="477"/>
      <c r="H410" s="682" t="n">
        <v>44440</v>
      </c>
      <c r="J410" s="1" t="s">
        <v>8437</v>
      </c>
    </row>
    <row r="411" customFormat="false" ht="36" hidden="false" customHeight="false" outlineLevel="0" collapsed="false">
      <c r="A411" s="681" t="n">
        <v>44351</v>
      </c>
      <c r="B411" s="45" t="s">
        <v>8441</v>
      </c>
      <c r="C411" s="45" t="s">
        <v>1751</v>
      </c>
      <c r="D411" s="45" t="s">
        <v>7700</v>
      </c>
      <c r="E411" s="45" t="s">
        <v>8442</v>
      </c>
      <c r="F411" s="44" t="s">
        <v>7701</v>
      </c>
      <c r="G411" s="44" t="n">
        <v>2.1</v>
      </c>
      <c r="H411" s="682" t="n">
        <v>44440</v>
      </c>
      <c r="J411" s="1" t="s">
        <v>8437</v>
      </c>
    </row>
    <row r="412" customFormat="false" ht="24" hidden="false" customHeight="false" outlineLevel="0" collapsed="false">
      <c r="A412" s="681" t="n">
        <v>44351</v>
      </c>
      <c r="B412" s="45" t="s">
        <v>8443</v>
      </c>
      <c r="C412" s="45" t="s">
        <v>1847</v>
      </c>
      <c r="D412" s="45" t="s">
        <v>7700</v>
      </c>
      <c r="E412" s="45" t="s">
        <v>8444</v>
      </c>
      <c r="F412" s="44" t="s">
        <v>7701</v>
      </c>
      <c r="G412" s="44" t="n">
        <v>2.1</v>
      </c>
      <c r="H412" s="682" t="n">
        <v>44440</v>
      </c>
      <c r="J412" s="1" t="s">
        <v>8445</v>
      </c>
    </row>
    <row r="413" customFormat="false" ht="36" hidden="false" customHeight="false" outlineLevel="0" collapsed="false">
      <c r="A413" s="681" t="n">
        <v>44351</v>
      </c>
      <c r="B413" s="45" t="s">
        <v>8446</v>
      </c>
      <c r="C413" s="45" t="s">
        <v>1847</v>
      </c>
      <c r="D413" s="45" t="s">
        <v>7801</v>
      </c>
      <c r="E413" s="45" t="s">
        <v>8447</v>
      </c>
      <c r="F413" s="44" t="s">
        <v>7701</v>
      </c>
      <c r="G413" s="44" t="n">
        <v>2.1</v>
      </c>
      <c r="H413" s="682" t="n">
        <v>44440</v>
      </c>
      <c r="J413" s="1" t="s">
        <v>8437</v>
      </c>
    </row>
    <row r="414" customFormat="false" ht="24" hidden="false" customHeight="false" outlineLevel="0" collapsed="false">
      <c r="A414" s="681" t="n">
        <v>44351</v>
      </c>
      <c r="B414" s="45" t="s">
        <v>8448</v>
      </c>
      <c r="C414" s="45" t="s">
        <v>2042</v>
      </c>
      <c r="D414" s="45" t="s">
        <v>7801</v>
      </c>
      <c r="E414" s="45" t="s">
        <v>8449</v>
      </c>
      <c r="F414" s="44" t="s">
        <v>7701</v>
      </c>
      <c r="G414" s="44" t="n">
        <v>2.1</v>
      </c>
      <c r="H414" s="682" t="n">
        <v>44440</v>
      </c>
      <c r="J414" s="1" t="s">
        <v>8437</v>
      </c>
    </row>
    <row r="415" customFormat="false" ht="36" hidden="false" customHeight="false" outlineLevel="0" collapsed="false">
      <c r="A415" s="681" t="n">
        <v>44351</v>
      </c>
      <c r="B415" s="45" t="s">
        <v>7998</v>
      </c>
      <c r="C415" s="45" t="s">
        <v>1888</v>
      </c>
      <c r="D415" s="45" t="s">
        <v>7700</v>
      </c>
      <c r="E415" s="45" t="s">
        <v>8450</v>
      </c>
      <c r="F415" s="44" t="s">
        <v>7701</v>
      </c>
      <c r="G415" s="44" t="n">
        <v>2.1</v>
      </c>
      <c r="H415" s="682" t="n">
        <v>44440</v>
      </c>
      <c r="J415" s="1" t="s">
        <v>8437</v>
      </c>
    </row>
    <row r="416" customFormat="false" ht="60" hidden="false" customHeight="false" outlineLevel="0" collapsed="false">
      <c r="A416" s="681" t="n">
        <v>44351</v>
      </c>
      <c r="B416" s="45" t="s">
        <v>8451</v>
      </c>
      <c r="C416" s="45" t="s">
        <v>7822</v>
      </c>
      <c r="D416" s="45" t="s">
        <v>7801</v>
      </c>
      <c r="E416" s="45" t="s">
        <v>8452</v>
      </c>
      <c r="F416" s="44" t="s">
        <v>7701</v>
      </c>
      <c r="G416" s="44" t="n">
        <v>2.1</v>
      </c>
      <c r="H416" s="682" t="n">
        <v>44440</v>
      </c>
      <c r="J416" s="1" t="s">
        <v>8437</v>
      </c>
    </row>
    <row r="417" customFormat="false" ht="60" hidden="false" customHeight="false" outlineLevel="0" collapsed="false">
      <c r="A417" s="681" t="n">
        <v>44351</v>
      </c>
      <c r="B417" s="45" t="s">
        <v>8453</v>
      </c>
      <c r="C417" s="45" t="s">
        <v>327</v>
      </c>
      <c r="D417" s="45" t="s">
        <v>7801</v>
      </c>
      <c r="E417" s="45" t="s">
        <v>8454</v>
      </c>
      <c r="F417" s="44" t="s">
        <v>4574</v>
      </c>
      <c r="G417" s="44" t="s">
        <v>145</v>
      </c>
      <c r="H417" s="682" t="n">
        <v>44440</v>
      </c>
      <c r="J417" s="1" t="s">
        <v>8455</v>
      </c>
    </row>
    <row r="418" customFormat="false" ht="36" hidden="false" customHeight="false" outlineLevel="0" collapsed="false">
      <c r="A418" s="681" t="n">
        <v>44351</v>
      </c>
      <c r="B418" s="45" t="s">
        <v>8346</v>
      </c>
      <c r="C418" s="45" t="s">
        <v>8347</v>
      </c>
      <c r="D418" s="45" t="s">
        <v>7700</v>
      </c>
      <c r="E418" s="45" t="s">
        <v>8456</v>
      </c>
      <c r="F418" s="44" t="s">
        <v>7697</v>
      </c>
      <c r="G418" s="44" t="n">
        <v>2.1</v>
      </c>
      <c r="H418" s="682" t="n">
        <v>44440</v>
      </c>
      <c r="J418" s="1" t="s">
        <v>8437</v>
      </c>
    </row>
    <row r="419" customFormat="false" ht="96" hidden="false" customHeight="false" outlineLevel="0" collapsed="false">
      <c r="A419" s="681" t="n">
        <v>44351</v>
      </c>
      <c r="B419" s="45" t="s">
        <v>8457</v>
      </c>
      <c r="C419" s="45" t="s">
        <v>2207</v>
      </c>
      <c r="D419" s="45" t="s">
        <v>7712</v>
      </c>
      <c r="E419" s="45" t="s">
        <v>8458</v>
      </c>
      <c r="F419" s="44" t="s">
        <v>7773</v>
      </c>
      <c r="G419" s="44" t="n">
        <v>2.1</v>
      </c>
      <c r="H419" s="682" t="n">
        <v>44440</v>
      </c>
      <c r="J419" s="1" t="s">
        <v>8445</v>
      </c>
    </row>
    <row r="420" customFormat="false" ht="36" hidden="false" customHeight="false" outlineLevel="0" collapsed="false">
      <c r="A420" s="681" t="n">
        <v>44351</v>
      </c>
      <c r="B420" s="45" t="s">
        <v>8459</v>
      </c>
      <c r="C420" s="45" t="s">
        <v>2714</v>
      </c>
      <c r="D420" s="45" t="s">
        <v>7712</v>
      </c>
      <c r="E420" s="45" t="s">
        <v>8460</v>
      </c>
      <c r="F420" s="44" t="s">
        <v>7697</v>
      </c>
      <c r="G420" s="44" t="n">
        <v>2.1</v>
      </c>
      <c r="H420" s="682" t="n">
        <v>44440</v>
      </c>
      <c r="J420" s="1" t="s">
        <v>8445</v>
      </c>
    </row>
    <row r="421" customFormat="false" ht="48" hidden="false" customHeight="false" outlineLevel="0" collapsed="false">
      <c r="A421" s="681" t="n">
        <v>44351</v>
      </c>
      <c r="B421" s="45" t="s">
        <v>8461</v>
      </c>
      <c r="C421" s="45" t="s">
        <v>1866</v>
      </c>
      <c r="D421" s="45" t="s">
        <v>7700</v>
      </c>
      <c r="E421" s="45" t="s">
        <v>8462</v>
      </c>
      <c r="F421" s="44" t="s">
        <v>7697</v>
      </c>
      <c r="G421" s="44" t="n">
        <v>2.1</v>
      </c>
      <c r="H421" s="682" t="n">
        <v>44440</v>
      </c>
      <c r="J421" s="1" t="s">
        <v>8437</v>
      </c>
    </row>
    <row r="422" customFormat="false" ht="72" hidden="false" customHeight="false" outlineLevel="0" collapsed="false">
      <c r="A422" s="681" t="n">
        <v>44351</v>
      </c>
      <c r="B422" s="45" t="s">
        <v>8463</v>
      </c>
      <c r="C422" s="45" t="s">
        <v>8464</v>
      </c>
      <c r="D422" s="45" t="s">
        <v>7700</v>
      </c>
      <c r="E422" s="45" t="s">
        <v>8465</v>
      </c>
      <c r="F422" s="44" t="s">
        <v>7697</v>
      </c>
      <c r="G422" s="44" t="n">
        <v>2.1</v>
      </c>
      <c r="H422" s="682" t="n">
        <v>44440</v>
      </c>
      <c r="J422" s="1" t="s">
        <v>8437</v>
      </c>
    </row>
    <row r="423" customFormat="false" ht="36" hidden="false" customHeight="false" outlineLevel="0" collapsed="false">
      <c r="A423" s="681" t="n">
        <v>44351</v>
      </c>
      <c r="B423" s="45" t="s">
        <v>8466</v>
      </c>
      <c r="C423" s="45" t="s">
        <v>2876</v>
      </c>
      <c r="D423" s="45" t="s">
        <v>7771</v>
      </c>
      <c r="E423" s="45" t="s">
        <v>8317</v>
      </c>
      <c r="F423" s="44" t="s">
        <v>7697</v>
      </c>
      <c r="G423" s="44" t="n">
        <v>2.1</v>
      </c>
      <c r="H423" s="682" t="n">
        <v>44440</v>
      </c>
    </row>
    <row r="424" customFormat="false" ht="300" hidden="false" customHeight="false" outlineLevel="0" collapsed="false">
      <c r="A424" s="681" t="n">
        <v>44351</v>
      </c>
      <c r="B424" s="45" t="s">
        <v>8467</v>
      </c>
      <c r="C424" s="45" t="s">
        <v>7744</v>
      </c>
      <c r="D424" s="45" t="s">
        <v>7771</v>
      </c>
      <c r="E424" s="45" t="s">
        <v>8468</v>
      </c>
      <c r="F424" s="44" t="s">
        <v>7697</v>
      </c>
      <c r="G424" s="44" t="n">
        <v>2.1</v>
      </c>
      <c r="H424" s="682" t="n">
        <v>44440</v>
      </c>
    </row>
    <row r="425" customFormat="false" ht="324" hidden="false" customHeight="false" outlineLevel="0" collapsed="false">
      <c r="A425" s="681" t="n">
        <v>44351</v>
      </c>
      <c r="B425" s="45" t="s">
        <v>8469</v>
      </c>
      <c r="C425" s="45" t="s">
        <v>7744</v>
      </c>
      <c r="D425" s="45" t="s">
        <v>7771</v>
      </c>
      <c r="E425" s="45" t="s">
        <v>8470</v>
      </c>
      <c r="F425" s="44" t="s">
        <v>7697</v>
      </c>
      <c r="G425" s="44" t="n">
        <v>2.1</v>
      </c>
      <c r="H425" s="682" t="n">
        <v>44440</v>
      </c>
    </row>
    <row r="426" customFormat="false" ht="120" hidden="false" customHeight="false" outlineLevel="0" collapsed="false">
      <c r="A426" s="681" t="n">
        <v>44351</v>
      </c>
      <c r="B426" s="45" t="s">
        <v>8471</v>
      </c>
      <c r="C426" s="45" t="s">
        <v>8472</v>
      </c>
      <c r="D426" s="45" t="s">
        <v>7771</v>
      </c>
      <c r="E426" s="45" t="s">
        <v>8473</v>
      </c>
      <c r="F426" s="44" t="s">
        <v>8046</v>
      </c>
      <c r="G426" s="44" t="s">
        <v>145</v>
      </c>
      <c r="H426" s="682" t="n">
        <v>44440</v>
      </c>
    </row>
    <row r="427" customFormat="false" ht="372" hidden="false" customHeight="false" outlineLevel="0" collapsed="false">
      <c r="A427" s="681" t="n">
        <v>44351</v>
      </c>
      <c r="B427" s="45" t="s">
        <v>8474</v>
      </c>
      <c r="C427" s="45" t="s">
        <v>7744</v>
      </c>
      <c r="D427" s="45" t="s">
        <v>7771</v>
      </c>
      <c r="E427" s="45" t="s">
        <v>8475</v>
      </c>
      <c r="F427" s="44" t="s">
        <v>7718</v>
      </c>
      <c r="G427" s="44" t="n">
        <v>2.1</v>
      </c>
      <c r="H427" s="682" t="n">
        <v>44440</v>
      </c>
    </row>
    <row r="428" customFormat="false" ht="372" hidden="false" customHeight="false" outlineLevel="0" collapsed="false">
      <c r="A428" s="681" t="n">
        <v>44351</v>
      </c>
      <c r="B428" s="45" t="s">
        <v>8476</v>
      </c>
      <c r="C428" s="45" t="s">
        <v>7744</v>
      </c>
      <c r="D428" s="45" t="s">
        <v>7771</v>
      </c>
      <c r="E428" s="45" t="s">
        <v>8477</v>
      </c>
      <c r="F428" s="44" t="s">
        <v>7773</v>
      </c>
      <c r="G428" s="44" t="n">
        <v>2.1</v>
      </c>
      <c r="H428" s="682" t="n">
        <v>44440</v>
      </c>
    </row>
    <row r="429" customFormat="false" ht="60" hidden="false" customHeight="false" outlineLevel="0" collapsed="false">
      <c r="A429" s="681" t="n">
        <v>44351</v>
      </c>
      <c r="B429" s="45" t="s">
        <v>8478</v>
      </c>
      <c r="C429" s="45" t="s">
        <v>8479</v>
      </c>
      <c r="D429" s="45" t="s">
        <v>7712</v>
      </c>
      <c r="E429" s="45" t="s">
        <v>8480</v>
      </c>
      <c r="F429" s="44" t="s">
        <v>7827</v>
      </c>
      <c r="G429" s="44" t="n">
        <v>2.1</v>
      </c>
      <c r="H429" s="682" t="n">
        <v>44440</v>
      </c>
    </row>
    <row r="430" customFormat="false" ht="36" hidden="false" customHeight="false" outlineLevel="0" collapsed="false">
      <c r="A430" s="681" t="n">
        <v>44351</v>
      </c>
      <c r="B430" s="45" t="s">
        <v>4374</v>
      </c>
      <c r="C430" s="45" t="s">
        <v>8481</v>
      </c>
      <c r="D430" s="45" t="s">
        <v>7945</v>
      </c>
      <c r="E430" s="45" t="s">
        <v>8482</v>
      </c>
      <c r="F430" s="44" t="s">
        <v>7947</v>
      </c>
      <c r="G430" s="44"/>
      <c r="H430" s="682" t="n">
        <v>44440</v>
      </c>
    </row>
    <row r="431" customFormat="false" ht="24" hidden="false" customHeight="false" outlineLevel="0" collapsed="false">
      <c r="A431" s="681" t="n">
        <v>44351</v>
      </c>
      <c r="B431" s="45" t="s">
        <v>4374</v>
      </c>
      <c r="C431" s="45" t="s">
        <v>8082</v>
      </c>
      <c r="D431" s="45" t="s">
        <v>7945</v>
      </c>
      <c r="E431" s="45" t="s">
        <v>8483</v>
      </c>
      <c r="F431" s="44" t="s">
        <v>7947</v>
      </c>
      <c r="G431" s="44"/>
      <c r="H431" s="682" t="n">
        <v>44440</v>
      </c>
    </row>
    <row r="432" customFormat="false" ht="36" hidden="false" customHeight="false" outlineLevel="0" collapsed="false">
      <c r="A432" s="681" t="n">
        <v>44391</v>
      </c>
      <c r="B432" s="45" t="s">
        <v>8443</v>
      </c>
      <c r="C432" s="45" t="s">
        <v>2714</v>
      </c>
      <c r="D432" s="45" t="s">
        <v>7700</v>
      </c>
      <c r="E432" s="45" t="s">
        <v>8484</v>
      </c>
      <c r="F432" s="44" t="s">
        <v>7697</v>
      </c>
      <c r="G432" s="44"/>
      <c r="H432" s="682" t="n">
        <v>44440</v>
      </c>
    </row>
    <row r="433" customFormat="false" ht="36" hidden="false" customHeight="false" outlineLevel="0" collapsed="false">
      <c r="A433" s="681" t="n">
        <v>44391</v>
      </c>
      <c r="B433" s="45" t="s">
        <v>8485</v>
      </c>
      <c r="C433" s="45" t="s">
        <v>1751</v>
      </c>
      <c r="D433" s="45" t="s">
        <v>7700</v>
      </c>
      <c r="E433" s="45" t="s">
        <v>8486</v>
      </c>
      <c r="F433" s="44" t="s">
        <v>7697</v>
      </c>
      <c r="G433" s="44"/>
      <c r="H433" s="682" t="n">
        <v>44440</v>
      </c>
    </row>
    <row r="434" customFormat="false" ht="36" hidden="false" customHeight="false" outlineLevel="0" collapsed="false">
      <c r="A434" s="681" t="n">
        <v>44391</v>
      </c>
      <c r="B434" s="45" t="s">
        <v>8163</v>
      </c>
      <c r="C434" s="45" t="s">
        <v>8487</v>
      </c>
      <c r="D434" s="45" t="s">
        <v>7700</v>
      </c>
      <c r="E434" s="45" t="s">
        <v>8486</v>
      </c>
      <c r="F434" s="44" t="s">
        <v>7827</v>
      </c>
      <c r="G434" s="44"/>
      <c r="H434" s="682" t="n">
        <v>44440</v>
      </c>
    </row>
    <row r="435" customFormat="false" ht="24" hidden="false" customHeight="false" outlineLevel="0" collapsed="false">
      <c r="A435" s="681" t="n">
        <v>44404</v>
      </c>
      <c r="B435" s="45" t="s">
        <v>8163</v>
      </c>
      <c r="C435" s="45" t="s">
        <v>8487</v>
      </c>
      <c r="D435" s="45" t="s">
        <v>8080</v>
      </c>
      <c r="E435" s="45" t="s">
        <v>8488</v>
      </c>
      <c r="F435" s="44" t="s">
        <v>7827</v>
      </c>
      <c r="G435" s="44"/>
      <c r="H435" s="682" t="n">
        <v>44440</v>
      </c>
    </row>
    <row r="436" customFormat="false" ht="36" hidden="false" customHeight="false" outlineLevel="0" collapsed="false">
      <c r="A436" s="684" t="n">
        <v>44441</v>
      </c>
      <c r="B436" s="45" t="s">
        <v>8489</v>
      </c>
      <c r="C436" s="45" t="s">
        <v>8303</v>
      </c>
      <c r="D436" s="45" t="s">
        <v>7825</v>
      </c>
      <c r="E436" s="685" t="s">
        <v>8490</v>
      </c>
      <c r="F436" s="44" t="s">
        <v>7697</v>
      </c>
      <c r="G436" s="44" t="n">
        <v>2.1</v>
      </c>
      <c r="H436" s="686" t="n">
        <v>44452</v>
      </c>
    </row>
    <row r="437" customFormat="false" ht="96" hidden="false" customHeight="false" outlineLevel="0" collapsed="false">
      <c r="A437" s="684" t="n">
        <v>44441</v>
      </c>
      <c r="B437" s="45" t="s">
        <v>8491</v>
      </c>
      <c r="C437" s="45" t="s">
        <v>8306</v>
      </c>
      <c r="D437" s="45" t="s">
        <v>7825</v>
      </c>
      <c r="E437" s="685" t="s">
        <v>8490</v>
      </c>
      <c r="F437" s="44" t="s">
        <v>7697</v>
      </c>
      <c r="G437" s="44" t="n">
        <v>2.1</v>
      </c>
      <c r="H437" s="686" t="n">
        <v>44452</v>
      </c>
    </row>
    <row r="438" customFormat="false" ht="36" hidden="false" customHeight="false" outlineLevel="0" collapsed="false">
      <c r="A438" s="684" t="n">
        <v>44441</v>
      </c>
      <c r="B438" s="45" t="s">
        <v>8492</v>
      </c>
      <c r="C438" s="45" t="s">
        <v>8308</v>
      </c>
      <c r="D438" s="45" t="s">
        <v>7825</v>
      </c>
      <c r="E438" s="685" t="s">
        <v>8490</v>
      </c>
      <c r="F438" s="44" t="s">
        <v>7697</v>
      </c>
      <c r="G438" s="44" t="n">
        <v>2.1</v>
      </c>
      <c r="H438" s="686" t="n">
        <v>44452</v>
      </c>
    </row>
    <row r="439" customFormat="false" ht="36" hidden="false" customHeight="false" outlineLevel="0" collapsed="false">
      <c r="A439" s="687" t="n">
        <v>44533</v>
      </c>
      <c r="B439" s="45" t="s">
        <v>8493</v>
      </c>
      <c r="C439" s="45" t="s">
        <v>2656</v>
      </c>
      <c r="D439" s="45" t="s">
        <v>7801</v>
      </c>
      <c r="E439" s="688" t="s">
        <v>8494</v>
      </c>
      <c r="F439" s="44" t="s">
        <v>7697</v>
      </c>
      <c r="G439" s="44" t="n">
        <v>2.1</v>
      </c>
      <c r="H439" s="663" t="n">
        <v>44547</v>
      </c>
    </row>
    <row r="440" customFormat="false" ht="36" hidden="false" customHeight="false" outlineLevel="0" collapsed="false">
      <c r="A440" s="687" t="n">
        <v>44533</v>
      </c>
      <c r="B440" s="45" t="s">
        <v>8495</v>
      </c>
      <c r="C440" s="45" t="s">
        <v>2656</v>
      </c>
      <c r="D440" s="45" t="s">
        <v>7700</v>
      </c>
      <c r="E440" s="688" t="s">
        <v>8398</v>
      </c>
      <c r="F440" s="44" t="s">
        <v>7697</v>
      </c>
      <c r="G440" s="44" t="n">
        <v>2.1</v>
      </c>
      <c r="H440" s="663" t="n">
        <v>44547</v>
      </c>
    </row>
    <row r="441" customFormat="false" ht="36" hidden="false" customHeight="false" outlineLevel="0" collapsed="false">
      <c r="A441" s="687" t="n">
        <v>44533</v>
      </c>
      <c r="B441" s="45" t="s">
        <v>8495</v>
      </c>
      <c r="C441" s="45" t="s">
        <v>8496</v>
      </c>
      <c r="D441" s="45" t="s">
        <v>7716</v>
      </c>
      <c r="E441" s="688" t="s">
        <v>8497</v>
      </c>
      <c r="F441" s="44"/>
      <c r="G441" s="44" t="n">
        <v>2.1</v>
      </c>
      <c r="H441" s="663" t="n">
        <v>44547</v>
      </c>
    </row>
    <row r="442" customFormat="false" ht="36" hidden="false" customHeight="false" outlineLevel="0" collapsed="false">
      <c r="A442" s="687" t="n">
        <v>44533</v>
      </c>
      <c r="B442" s="45" t="s">
        <v>8498</v>
      </c>
      <c r="C442" s="45" t="s">
        <v>2656</v>
      </c>
      <c r="D442" s="45" t="s">
        <v>7700</v>
      </c>
      <c r="E442" s="688" t="s">
        <v>8499</v>
      </c>
      <c r="F442" s="44" t="s">
        <v>7697</v>
      </c>
      <c r="G442" s="44" t="n">
        <v>2.1</v>
      </c>
      <c r="H442" s="663" t="n">
        <v>44547</v>
      </c>
    </row>
    <row r="443" customFormat="false" ht="36" hidden="false" customHeight="false" outlineLevel="0" collapsed="false">
      <c r="A443" s="687" t="n">
        <v>44533</v>
      </c>
      <c r="B443" s="45" t="s">
        <v>8500</v>
      </c>
      <c r="C443" s="45" t="s">
        <v>2656</v>
      </c>
      <c r="D443" s="45" t="s">
        <v>7801</v>
      </c>
      <c r="E443" s="688" t="s">
        <v>8501</v>
      </c>
      <c r="F443" s="44" t="s">
        <v>7718</v>
      </c>
      <c r="G443" s="44" t="n">
        <v>2.1</v>
      </c>
      <c r="H443" s="663" t="n">
        <v>44547</v>
      </c>
    </row>
    <row r="444" customFormat="false" ht="36" hidden="false" customHeight="false" outlineLevel="0" collapsed="false">
      <c r="A444" s="687" t="n">
        <v>44533</v>
      </c>
      <c r="B444" s="45" t="s">
        <v>8493</v>
      </c>
      <c r="C444" s="45" t="s">
        <v>2656</v>
      </c>
      <c r="D444" s="45" t="s">
        <v>7801</v>
      </c>
      <c r="E444" s="688" t="s">
        <v>8494</v>
      </c>
      <c r="F444" s="44" t="s">
        <v>7718</v>
      </c>
      <c r="G444" s="44" t="n">
        <v>2.1</v>
      </c>
      <c r="H444" s="663" t="n">
        <v>44547</v>
      </c>
    </row>
    <row r="445" customFormat="false" ht="48" hidden="false" customHeight="false" outlineLevel="0" collapsed="false">
      <c r="A445" s="687" t="n">
        <v>44533</v>
      </c>
      <c r="B445" s="45" t="s">
        <v>8502</v>
      </c>
      <c r="C445" s="45" t="s">
        <v>2656</v>
      </c>
      <c r="D445" s="45" t="s">
        <v>7801</v>
      </c>
      <c r="E445" s="688" t="s">
        <v>8503</v>
      </c>
      <c r="F445" s="44" t="s">
        <v>7718</v>
      </c>
      <c r="G445" s="44" t="n">
        <v>2.1</v>
      </c>
      <c r="H445" s="663" t="n">
        <v>44547</v>
      </c>
    </row>
    <row r="446" customFormat="false" ht="24" hidden="false" customHeight="false" outlineLevel="0" collapsed="false">
      <c r="A446" s="687" t="n">
        <v>44533</v>
      </c>
      <c r="B446" s="45" t="s">
        <v>4374</v>
      </c>
      <c r="C446" s="45" t="s">
        <v>8314</v>
      </c>
      <c r="D446" s="45" t="s">
        <v>8504</v>
      </c>
      <c r="E446" s="688" t="s">
        <v>8505</v>
      </c>
      <c r="F446" s="44" t="s">
        <v>7947</v>
      </c>
      <c r="G446" s="44"/>
      <c r="H446" s="663" t="n">
        <v>44547</v>
      </c>
    </row>
    <row r="447" customFormat="false" ht="36" hidden="false" customHeight="false" outlineLevel="0" collapsed="false">
      <c r="A447" s="687" t="n">
        <v>44539</v>
      </c>
      <c r="B447" s="45" t="s">
        <v>8498</v>
      </c>
      <c r="C447" s="45" t="s">
        <v>2656</v>
      </c>
      <c r="D447" s="45" t="s">
        <v>7700</v>
      </c>
      <c r="E447" s="688" t="s">
        <v>8499</v>
      </c>
      <c r="F447" s="44" t="s">
        <v>7718</v>
      </c>
      <c r="G447" s="44" t="n">
        <v>2.1</v>
      </c>
      <c r="H447" s="663" t="n">
        <v>44547</v>
      </c>
    </row>
    <row r="448" customFormat="false" ht="36" hidden="false" customHeight="false" outlineLevel="0" collapsed="false">
      <c r="A448" s="689" t="n">
        <v>44579</v>
      </c>
      <c r="B448" s="263"/>
      <c r="C448" s="45" t="s">
        <v>428</v>
      </c>
      <c r="D448" s="45"/>
      <c r="E448" s="690" t="s">
        <v>8506</v>
      </c>
      <c r="F448" s="691"/>
      <c r="G448" s="477"/>
      <c r="H448" s="692" t="n">
        <v>44574</v>
      </c>
    </row>
    <row r="449" customFormat="false" ht="72" hidden="false" customHeight="false" outlineLevel="0" collapsed="false">
      <c r="A449" s="689" t="n">
        <v>44579</v>
      </c>
      <c r="B449" s="45" t="s">
        <v>8507</v>
      </c>
      <c r="C449" s="45" t="s">
        <v>8508</v>
      </c>
      <c r="D449" s="45" t="s">
        <v>7825</v>
      </c>
      <c r="E449" s="138" t="s">
        <v>8509</v>
      </c>
      <c r="F449" s="44" t="s">
        <v>7742</v>
      </c>
      <c r="G449" s="44" t="n">
        <v>2.1</v>
      </c>
      <c r="H449" s="692" t="n">
        <v>44606</v>
      </c>
    </row>
    <row r="450" customFormat="false" ht="60" hidden="false" customHeight="false" outlineLevel="0" collapsed="false">
      <c r="A450" s="689" t="n">
        <v>44579</v>
      </c>
      <c r="B450" s="45" t="s">
        <v>8507</v>
      </c>
      <c r="C450" s="45" t="s">
        <v>2749</v>
      </c>
      <c r="D450" s="45" t="s">
        <v>8510</v>
      </c>
      <c r="E450" s="690" t="s">
        <v>8511</v>
      </c>
      <c r="F450" s="44" t="s">
        <v>7827</v>
      </c>
      <c r="G450" s="44" t="n">
        <v>2.1</v>
      </c>
      <c r="H450" s="692" t="n">
        <v>44606</v>
      </c>
    </row>
    <row r="451" customFormat="false" ht="36" hidden="false" customHeight="false" outlineLevel="0" collapsed="false">
      <c r="A451" s="689" t="n">
        <v>44579</v>
      </c>
      <c r="B451" s="45" t="s">
        <v>8512</v>
      </c>
      <c r="C451" s="45" t="s">
        <v>1463</v>
      </c>
      <c r="D451" s="45" t="s">
        <v>7700</v>
      </c>
      <c r="E451" s="690" t="s">
        <v>8513</v>
      </c>
      <c r="F451" s="44" t="s">
        <v>8514</v>
      </c>
      <c r="G451" s="44" t="n">
        <v>2.1</v>
      </c>
      <c r="H451" s="692" t="n">
        <v>44606</v>
      </c>
    </row>
    <row r="452" customFormat="false" ht="60" hidden="false" customHeight="false" outlineLevel="0" collapsed="false">
      <c r="A452" s="689" t="n">
        <v>44579</v>
      </c>
      <c r="B452" s="45" t="s">
        <v>8515</v>
      </c>
      <c r="C452" s="45" t="s">
        <v>1265</v>
      </c>
      <c r="D452" s="45" t="s">
        <v>7801</v>
      </c>
      <c r="E452" s="690" t="s">
        <v>8516</v>
      </c>
      <c r="F452" s="44" t="s">
        <v>7873</v>
      </c>
      <c r="G452" s="44" t="n">
        <v>2.1</v>
      </c>
      <c r="H452" s="692" t="n">
        <v>44606</v>
      </c>
    </row>
    <row r="453" customFormat="false" ht="48" hidden="false" customHeight="false" outlineLevel="0" collapsed="false">
      <c r="A453" s="684" t="n">
        <v>44603</v>
      </c>
      <c r="B453" s="45" t="s">
        <v>8517</v>
      </c>
      <c r="C453" s="45" t="s">
        <v>8518</v>
      </c>
      <c r="D453" s="45" t="s">
        <v>7801</v>
      </c>
      <c r="E453" s="685" t="s">
        <v>8519</v>
      </c>
      <c r="F453" s="44" t="s">
        <v>4574</v>
      </c>
      <c r="G453" s="44" t="s">
        <v>145</v>
      </c>
      <c r="H453" s="686" t="n">
        <v>44621</v>
      </c>
    </row>
    <row r="454" customFormat="false" ht="72" hidden="false" customHeight="false" outlineLevel="0" collapsed="false">
      <c r="A454" s="684" t="n">
        <v>44603</v>
      </c>
      <c r="B454" s="45" t="s">
        <v>8453</v>
      </c>
      <c r="C454" s="45" t="s">
        <v>327</v>
      </c>
      <c r="D454" s="45" t="s">
        <v>7700</v>
      </c>
      <c r="E454" s="685" t="s">
        <v>8520</v>
      </c>
      <c r="F454" s="44" t="s">
        <v>4574</v>
      </c>
      <c r="G454" s="44" t="s">
        <v>145</v>
      </c>
      <c r="H454" s="686" t="n">
        <v>44621</v>
      </c>
    </row>
    <row r="455" customFormat="false" ht="48" hidden="false" customHeight="false" outlineLevel="0" collapsed="false">
      <c r="A455" s="693" t="n">
        <v>44643</v>
      </c>
      <c r="B455" s="45" t="s">
        <v>8521</v>
      </c>
      <c r="C455" s="45" t="s">
        <v>1958</v>
      </c>
      <c r="D455" s="45" t="s">
        <v>7700</v>
      </c>
      <c r="E455" s="694" t="s">
        <v>8522</v>
      </c>
      <c r="F455" s="44" t="s">
        <v>4378</v>
      </c>
      <c r="G455" s="44" t="s">
        <v>4162</v>
      </c>
      <c r="H455" s="695" t="n">
        <v>44664</v>
      </c>
    </row>
    <row r="456" customFormat="false" ht="36" hidden="false" customHeight="false" outlineLevel="0" collapsed="false">
      <c r="A456" s="693" t="n">
        <v>44643</v>
      </c>
      <c r="B456" s="45" t="s">
        <v>8523</v>
      </c>
      <c r="C456" s="45" t="s">
        <v>1958</v>
      </c>
      <c r="D456" s="45" t="s">
        <v>7700</v>
      </c>
      <c r="E456" s="694" t="s">
        <v>8524</v>
      </c>
      <c r="F456" s="44" t="s">
        <v>4378</v>
      </c>
      <c r="G456" s="44" t="s">
        <v>4162</v>
      </c>
      <c r="H456" s="695" t="n">
        <v>44664</v>
      </c>
    </row>
    <row r="457" customFormat="false" ht="24" hidden="false" customHeight="false" outlineLevel="0" collapsed="false">
      <c r="A457" s="693" t="n">
        <v>44643</v>
      </c>
      <c r="B457" s="45" t="s">
        <v>8525</v>
      </c>
      <c r="C457" s="45" t="s">
        <v>1958</v>
      </c>
      <c r="D457" s="45" t="s">
        <v>7705</v>
      </c>
      <c r="E457" s="694" t="s">
        <v>8526</v>
      </c>
      <c r="F457" s="44" t="s">
        <v>7701</v>
      </c>
      <c r="G457" s="44" t="n">
        <v>2.1</v>
      </c>
      <c r="H457" s="695" t="n">
        <v>44664</v>
      </c>
    </row>
    <row r="458" customFormat="false" ht="36" hidden="false" customHeight="false" outlineLevel="0" collapsed="false">
      <c r="A458" s="693" t="n">
        <v>44643</v>
      </c>
      <c r="B458" s="45" t="s">
        <v>8527</v>
      </c>
      <c r="C458" s="45" t="s">
        <v>1958</v>
      </c>
      <c r="D458" s="45" t="s">
        <v>7801</v>
      </c>
      <c r="E458" s="694" t="s">
        <v>8528</v>
      </c>
      <c r="F458" s="44" t="s">
        <v>4378</v>
      </c>
      <c r="G458" s="44" t="s">
        <v>4162</v>
      </c>
      <c r="H458" s="695" t="n">
        <v>44664</v>
      </c>
    </row>
    <row r="459" customFormat="false" ht="48" hidden="false" customHeight="false" outlineLevel="0" collapsed="false">
      <c r="A459" s="693" t="n">
        <v>44643</v>
      </c>
      <c r="B459" s="45" t="s">
        <v>8453</v>
      </c>
      <c r="C459" s="45" t="s">
        <v>327</v>
      </c>
      <c r="D459" s="45" t="s">
        <v>7700</v>
      </c>
      <c r="E459" s="694" t="s">
        <v>8529</v>
      </c>
      <c r="F459" s="44" t="s">
        <v>4574</v>
      </c>
      <c r="G459" s="44" t="s">
        <v>145</v>
      </c>
      <c r="H459" s="695" t="n">
        <v>44664</v>
      </c>
    </row>
    <row r="460" customFormat="false" ht="48" hidden="false" customHeight="false" outlineLevel="0" collapsed="false">
      <c r="A460" s="693" t="n">
        <v>44643</v>
      </c>
      <c r="B460" s="45" t="s">
        <v>8530</v>
      </c>
      <c r="C460" s="45" t="s">
        <v>327</v>
      </c>
      <c r="D460" s="45" t="s">
        <v>7700</v>
      </c>
      <c r="E460" s="694" t="s">
        <v>8531</v>
      </c>
      <c r="F460" s="44" t="s">
        <v>4574</v>
      </c>
      <c r="G460" s="44" t="s">
        <v>145</v>
      </c>
      <c r="H460" s="695" t="n">
        <v>44664</v>
      </c>
    </row>
    <row r="461" customFormat="false" ht="24" hidden="false" customHeight="false" outlineLevel="0" collapsed="false">
      <c r="A461" s="693" t="n">
        <v>44643</v>
      </c>
      <c r="B461" s="45" t="s">
        <v>8532</v>
      </c>
      <c r="C461" s="45" t="s">
        <v>327</v>
      </c>
      <c r="D461" s="45" t="s">
        <v>7801</v>
      </c>
      <c r="E461" s="694" t="s">
        <v>8533</v>
      </c>
      <c r="F461" s="44" t="s">
        <v>4574</v>
      </c>
      <c r="G461" s="44" t="s">
        <v>145</v>
      </c>
      <c r="H461" s="695" t="n">
        <v>44664</v>
      </c>
    </row>
    <row r="462" customFormat="false" ht="48" hidden="false" customHeight="false" outlineLevel="0" collapsed="false">
      <c r="A462" s="693" t="n">
        <v>44643</v>
      </c>
      <c r="B462" s="45" t="s">
        <v>8534</v>
      </c>
      <c r="C462" s="45" t="s">
        <v>327</v>
      </c>
      <c r="D462" s="45" t="s">
        <v>7801</v>
      </c>
      <c r="E462" s="694" t="s">
        <v>8535</v>
      </c>
      <c r="F462" s="44" t="s">
        <v>4574</v>
      </c>
      <c r="G462" s="44" t="s">
        <v>145</v>
      </c>
      <c r="H462" s="695" t="n">
        <v>44664</v>
      </c>
    </row>
  </sheetData>
  <autoFilter ref="A2:H46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323</TotalTime>
  <Application>LibreOffice/7.4.0.3$Linux_X86_64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2011-02-25T15:54:04Z</dcterms:created>
  <dc:creator>Tello Rios Gabriela</dc:creator>
  <dc:description/>
  <dc:language>es-ES</dc:language>
  <cp:lastModifiedBy/>
  <cp:lastPrinted>2019-08-12T19:17:28Z</cp:lastPrinted>
  <dcterms:modified xsi:type="dcterms:W3CDTF">2022-08-20T23:29:31Z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