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anthonyquint/Desktop/LHSC_Work_Folder/Mina/Bleeding_study/"/>
    </mc:Choice>
  </mc:AlternateContent>
  <xr:revisionPtr revIDLastSave="0" documentId="13_ncr:1_{BF36FD72-C986-2142-871A-B85B169AFC6D}" xr6:coauthVersionLast="47" xr6:coauthVersionMax="47" xr10:uidLastSave="{00000000-0000-0000-0000-000000000000}"/>
  <bookViews>
    <workbookView xWindow="660" yWindow="460" windowWidth="28140" windowHeight="166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71" i="1" l="1"/>
  <c r="V76"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<sst xmlns="http://schemas.openxmlformats.org/spreadsheetml/2006/main" count="4007" uniqueCount="1036">
  <si>
    <t>IgHV m/u</t>
  </si>
  <si>
    <t>Cytogenetic</t>
  </si>
  <si>
    <t>Plt at diagnosis</t>
  </si>
  <si>
    <t>plt at start of ibrutinib</t>
  </si>
  <si>
    <t>plt at the time of bleed</t>
  </si>
  <si>
    <t xml:space="preserve">hb at start of Ibrutinib </t>
  </si>
  <si>
    <t>hb at diognosis</t>
  </si>
  <si>
    <t>hb at the time of bleed</t>
  </si>
  <si>
    <t>bleeding Grade</t>
  </si>
  <si>
    <t>f</t>
  </si>
  <si>
    <t xml:space="preserve">action? </t>
  </si>
  <si>
    <t>INR</t>
  </si>
  <si>
    <t>13q, tp53</t>
  </si>
  <si>
    <t>deppression, schwanoma of leg</t>
  </si>
  <si>
    <t>LAP and night sweat/ cytopenia</t>
  </si>
  <si>
    <t>no</t>
  </si>
  <si>
    <t>na</t>
  </si>
  <si>
    <t>NA</t>
  </si>
  <si>
    <t>m</t>
  </si>
  <si>
    <t>cryoglobinemia,MGUS,CAD,HTN,COPD</t>
  </si>
  <si>
    <t>ASA</t>
  </si>
  <si>
    <t>?</t>
  </si>
  <si>
    <t>Ibrutinib oct 18,2019</t>
  </si>
  <si>
    <t>thrombocytopenia &amp; anemia</t>
  </si>
  <si>
    <t>13q, tp53+</t>
  </si>
  <si>
    <t>dm2,htn,</t>
  </si>
  <si>
    <t>NL</t>
  </si>
  <si>
    <t>u</t>
  </si>
  <si>
    <t>Cytopenia,constitutional sx</t>
  </si>
  <si>
    <t xml:space="preserve">no </t>
  </si>
  <si>
    <t>HTN,B12 def,IDA</t>
  </si>
  <si>
    <t>splenomegaly,LAP/LAP</t>
  </si>
  <si>
    <t>C 2007 &amp; 2012/Ibrutinib Jun 2,2015</t>
  </si>
  <si>
    <t>easy bruising</t>
  </si>
  <si>
    <t>13q,</t>
  </si>
  <si>
    <t>died Jan 2019</t>
  </si>
  <si>
    <t xml:space="preserve">Rai stage at dx </t>
  </si>
  <si>
    <t>prostitis,mycosis,chronc sinusitis</t>
  </si>
  <si>
    <t>C 2007, 2010/cyclophosphamide 2013/ibrutinib mar25 2015</t>
  </si>
  <si>
    <t>13q</t>
  </si>
  <si>
    <t>anemia,thrombocytopenia/anemia,thrombocytopenia</t>
  </si>
  <si>
    <t>C 2009,2014/ibrutinib jan26 2016</t>
  </si>
  <si>
    <t>CAD,DLD,penile abcess 2016</t>
  </si>
  <si>
    <t>other ibrutinib SE</t>
  </si>
  <si>
    <t>trisomy 12</t>
  </si>
  <si>
    <t xml:space="preserve">11q ,13q </t>
  </si>
  <si>
    <t>C dec2014/Ibrutinib may10 2016</t>
  </si>
  <si>
    <t>Bsymtoms,symptomatic intraabd LAP/bsympt,splenomegaly</t>
  </si>
  <si>
    <t>chronic rhinosinusitis,bronchitis, GERD,HTN,DLD,hypothyroid,OSA</t>
  </si>
  <si>
    <t>Aflutter req cardioversion jan2017,easy bruising specially once on riva</t>
  </si>
  <si>
    <t>endoscopic sinus surgery nov9,2016 ,ibrutinib hel x 1 day prior , had epistaxis post op managed with merocel packing/jun2016 had bleeding with exision of forhead scc</t>
  </si>
  <si>
    <t>post op bleed? /action</t>
  </si>
  <si>
    <t>riva jan 2017 stoped to increase ibru dose</t>
  </si>
  <si>
    <t>ibrutinib Apr14,2020</t>
  </si>
  <si>
    <t xml:space="preserve">drenching night sweats and LAP </t>
  </si>
  <si>
    <t>secondary polycythemia osa,smoking</t>
  </si>
  <si>
    <t>ASA stoped since started on ibrutinib</t>
  </si>
  <si>
    <t>NSTEMI PCI Oct2019, SVT,HF,LV thrombus</t>
  </si>
  <si>
    <t>CO Jan2019 / switched to ibrutinib Apr 2019</t>
  </si>
  <si>
    <t>1.warfarin Oct31-Dec21</t>
  </si>
  <si>
    <t>1.ASA + Plavix stoped Apr 2020 for event3</t>
  </si>
  <si>
    <t>trisomy 12,13q</t>
  </si>
  <si>
    <t>C feb2005x1/Ibrutinib Apr19,2016</t>
  </si>
  <si>
    <t>kidney stone, BPH,multiple infections</t>
  </si>
  <si>
    <t>esy bruising</t>
  </si>
  <si>
    <t>splenomegaly,cytopenia</t>
  </si>
  <si>
    <t>warfarin</t>
  </si>
  <si>
    <t>splenomegaly</t>
  </si>
  <si>
    <t>FCR sep2014/ Ibrutinib Nov11,2017</t>
  </si>
  <si>
    <t>anmia,thrombocytopenia/</t>
  </si>
  <si>
    <t>kidney dieaase, Gilbert,angioedema</t>
  </si>
  <si>
    <t>17p deletion</t>
  </si>
  <si>
    <t>TP53+</t>
  </si>
  <si>
    <t>TAVI jan 2020, CAD PCI to LAD 2017,copd, DLD</t>
  </si>
  <si>
    <t>Ibrutinib Oct7,2019</t>
  </si>
  <si>
    <t>esasy bruising</t>
  </si>
  <si>
    <t>ASA + Plavix started Feb 26,2020</t>
  </si>
  <si>
    <t>anemia, drenching sweats</t>
  </si>
  <si>
    <t>severe AS w bio-bentall procedure, HTN,T2DM,CVA 2006,hypothyroid,asthma,migrane,histerectomy</t>
  </si>
  <si>
    <t>Ibrutinib Dec27 2016- stoped Feb 27,2017</t>
  </si>
  <si>
    <t xml:space="preserve">ASA </t>
  </si>
  <si>
    <t>Ibrutinib stoped, ASA Held</t>
  </si>
  <si>
    <t>Ibrutinnib Mar7,2020</t>
  </si>
  <si>
    <t>Symptomatic LAP</t>
  </si>
  <si>
    <t>HTN,DLD,Diverticulitis,GERD</t>
  </si>
  <si>
    <t>ibrutinib may 24,2017</t>
  </si>
  <si>
    <t>night sweat and fatigue</t>
  </si>
  <si>
    <t>recurrent UTI,hepatitis 2006,renal cyst,hysterectomy,cholecystectomy,</t>
  </si>
  <si>
    <t>Bulky retroperit mass w chylothorax/reaccumulation of pleural fluid</t>
  </si>
  <si>
    <t>BR Jul 2015/ Ibrutinib Sep 15 2015</t>
  </si>
  <si>
    <t>CAD w Cabg,HTN,DLD,R arm DVT aug 2015</t>
  </si>
  <si>
    <t>LAP / anemia,thrombocytopenia, skin involvement</t>
  </si>
  <si>
    <t>FCR feb2016/Ibrutinib Jun4,2018</t>
  </si>
  <si>
    <t>DM2,DLD,angina,OSA,axiety</t>
  </si>
  <si>
    <t>cytopenia req transfusion/</t>
  </si>
  <si>
    <t>CO May2018/Ibrutinib Mar 17,2019</t>
  </si>
  <si>
    <t>Apixiban since Nov 2019</t>
  </si>
  <si>
    <t>Breast ca,pneumonia,pericarditis, AFIB,IDA</t>
  </si>
  <si>
    <t>CKS,T2DM.HTN,DLD</t>
  </si>
  <si>
    <t>C complicated by prolonged neutropenia/Ibrutinib Jul28,2015</t>
  </si>
  <si>
    <t>Cytopenia</t>
  </si>
  <si>
    <t>CO oct2015/ibrutinib May15,2018</t>
  </si>
  <si>
    <t>anemia req transfusion/WAIHA</t>
  </si>
  <si>
    <t>HTN,hypothyroid</t>
  </si>
  <si>
    <t>cytopenia,splenomeglay</t>
  </si>
  <si>
    <t>Ibrutinib Jun2017</t>
  </si>
  <si>
    <t>OSA,DVT 1993,GERD,BPH,hernia</t>
  </si>
  <si>
    <t>T2DM,HLD,TURP may 2019,appendectomy, Hernia</t>
  </si>
  <si>
    <t xml:space="preserve">17p </t>
  </si>
  <si>
    <t>LAP,night sweats,spelnomegaly/LAP,splenomegaly,night sweats</t>
  </si>
  <si>
    <t>Afib,HF with EF 20%,HTN,deppressino,GERD,shingles,</t>
  </si>
  <si>
    <t>C 20120 and 2012/fcr/Ibrutinib Jul 26,2016-Jan17,2020/Venetoclax Dec24,2020</t>
  </si>
  <si>
    <t xml:space="preserve">Afib </t>
  </si>
  <si>
    <t>Riva started Jul27,2018</t>
  </si>
  <si>
    <t>&lt;10</t>
  </si>
  <si>
    <t>FCR Jul2015/Ibrutinib Oct 10,2017 (initially started early 2017 and held due to infection</t>
  </si>
  <si>
    <t>cerebritis,sinusistis,hypogam,DLD,osteoprosis</t>
  </si>
  <si>
    <t>LAP contributing to infections</t>
  </si>
  <si>
    <t>anemia,lymphocytosis</t>
  </si>
  <si>
    <t>C feb2016 x 6/ibrutinib Nov 26,2019</t>
  </si>
  <si>
    <t>HTN,DLD,splenectomy 2/2 MVA,diverticuls, ovarian cysts</t>
  </si>
  <si>
    <t>exsision of large lesion in R upper arm Mar10,2020 required flap closure had bleeding from incsision presented to ER controled with few additional sutures</t>
  </si>
  <si>
    <t>postop</t>
  </si>
  <si>
    <t>ASA held</t>
  </si>
  <si>
    <t>epistaxis in florida 2 episodes based on note, no mention of intervention Jan or Feb 2019</t>
  </si>
  <si>
    <t>C sep2010/Cyclophosphomide Aug2013/ibrutinib June 25,2015</t>
  </si>
  <si>
    <t>Hypogam, Diverticulosis, Recurrent pneumonia</t>
  </si>
  <si>
    <t xml:space="preserve">intraoperative mucosal bleeding with bilateral maxillary antrostomy oct 9,2018 no mention that anything extra was done </t>
  </si>
  <si>
    <t>C x 6 2012/ Ibrutinib Oct 2017</t>
  </si>
  <si>
    <t>hemorrohids, cataract,hernia</t>
  </si>
  <si>
    <t>thrombocytopenia/ anemmia ,LAP,splenomegaly</t>
  </si>
  <si>
    <t>COPD,TIA Jul2015,seizure,GERD,Thyroid cyst,BPH</t>
  </si>
  <si>
    <t>Ibrutinib JUL 9,2019</t>
  </si>
  <si>
    <t xml:space="preserve">anemia  </t>
  </si>
  <si>
    <t>TP53 pos</t>
  </si>
  <si>
    <t xml:space="preserve">11q </t>
  </si>
  <si>
    <t>Ibrutinib Apr7,2017</t>
  </si>
  <si>
    <t>LAP,drenching sweats</t>
  </si>
  <si>
    <t>R leg DVT,osa on cpap,DLD,HTN,spinal stenosis</t>
  </si>
  <si>
    <t>Rivaroxaban since Apr24,3017</t>
  </si>
  <si>
    <t>yes one episode of Red urine end of Mar2020</t>
  </si>
  <si>
    <t>HTN,DLD,BPH,CKD,T2DM</t>
  </si>
  <si>
    <t>HTN,glucose intolerant</t>
  </si>
  <si>
    <t>anemia</t>
  </si>
  <si>
    <t>Ibrutinib dec 25, 2019</t>
  </si>
  <si>
    <t xml:space="preserve">rash--&gt; dose reduced to 140 od </t>
  </si>
  <si>
    <t>yes apixiban</t>
  </si>
  <si>
    <t>T2DM,Pacemaker for Afib, Afib</t>
  </si>
  <si>
    <t>TP53 del pos</t>
  </si>
  <si>
    <t>splenomegaly, LAP</t>
  </si>
  <si>
    <t>Brain Aneurysm, acoustic neuroma, hypothyroid, hysterectomy</t>
  </si>
  <si>
    <t>11q</t>
  </si>
  <si>
    <t>thrombocytopenia</t>
  </si>
  <si>
    <t>Ibrutinib Jan 17,2019 started on 280 mg daily</t>
  </si>
  <si>
    <t>proggressive adenopathy</t>
  </si>
  <si>
    <t>Clorambucil  march 2012 night sweat LAP/ C 2015/Fludrabine Ritux 2015/ ibrutinib april 2016 420--&gt; decreased 140mg for fluconazole</t>
  </si>
  <si>
    <t>Fungemia Jun 2016</t>
  </si>
  <si>
    <t>Afib, stroke, necrotizing PNA 2013, hypogam IVIG</t>
  </si>
  <si>
    <t>Riva stoped--&gt; started on ASA + PLVX instead  SEP 2016</t>
  </si>
  <si>
    <t>unwitnessed fall Jul 30, 2016, resulted in acute SDH, + possible small subarachnoid at the time of ibrutinib 140mg</t>
  </si>
  <si>
    <t>Xeralto, dced jul2016</t>
  </si>
  <si>
    <t>ASA and PLVX aug 2016--&gt; Plavix only since Aprl 2018</t>
  </si>
  <si>
    <t>extensive adenopathy</t>
  </si>
  <si>
    <t>OSA, GERD, DLD, angina</t>
  </si>
  <si>
    <t>Ibrutinib March 18, 2020</t>
  </si>
  <si>
    <t>proggressive mediastinal adenopathy</t>
  </si>
  <si>
    <t>CO Apr 2016/ Ibrutinib April 2018 - Feb 16,2021/ VenR since Feb 2021</t>
  </si>
  <si>
    <t xml:space="preserve">apixiban 2.5mg </t>
  </si>
  <si>
    <t>Afib, stroke, HTN,DLD,CABG,</t>
  </si>
  <si>
    <t>Trisomy 12</t>
  </si>
  <si>
    <t>Chl Jan 2007 for constitutional symptoms/ Ibrutinib April 2019</t>
  </si>
  <si>
    <t>hypogam,hypothyroid,PNA,Barretts</t>
  </si>
  <si>
    <t xml:space="preserve">seizure, shingles, hypogam on scig, </t>
  </si>
  <si>
    <t>FCR Jul 7, 2014 for LAP and rapid lymphocytosis suspected PLL, Ibrutinib dec 28,2018</t>
  </si>
  <si>
    <t>MI 2004, recurrent PNA, VZV infection,cholecystectomy</t>
  </si>
  <si>
    <t xml:space="preserve">FCR may 2014 quick lymp doubling and LAP/ ibrutinib AUG 2,2018 </t>
  </si>
  <si>
    <t xml:space="preserve">anemia </t>
  </si>
  <si>
    <t>yes post op</t>
  </si>
  <si>
    <t>fatigue, ibrutinib decreased to 140</t>
  </si>
  <si>
    <t>laproscopic cholesystectomy Feb 4, 2020 , went to ER for post op bleeding,controled with suturing the incision was also on apixiban</t>
  </si>
  <si>
    <t>post op bleed , sutured</t>
  </si>
  <si>
    <t>fragmin aug 2015</t>
  </si>
  <si>
    <t>11q del and trisomy 13</t>
  </si>
  <si>
    <t>R cerebellar infarct and hemorrahge cardioembolic secondary to Afib Jul 2019, DLD, Afib, seizure</t>
  </si>
  <si>
    <t>Afib thought to be SE of ibrutinib</t>
  </si>
  <si>
    <t>R cerebellar infarct with hemorrhagic transformation Jul 08/2019</t>
  </si>
  <si>
    <t xml:space="preserve">ibrutinib stoped as believed to have caused afib and maybe hemorrhage? </t>
  </si>
  <si>
    <t xml:space="preserve">large abdo mass </t>
  </si>
  <si>
    <t>nl</t>
  </si>
  <si>
    <t>FCR Nov 2014/ Venetoclax Feb 2018/ Ibrutinib NOV 6 2019</t>
  </si>
  <si>
    <t>Hypothyroid, anxiety, restless leg</t>
  </si>
  <si>
    <t>T2DM,HTN,DLD</t>
  </si>
  <si>
    <t>Ibrutinib Jul 18,2020</t>
  </si>
  <si>
    <t>cytopenia</t>
  </si>
  <si>
    <t>prostate Ca rad and surgery 2004, HTN, DLD</t>
  </si>
  <si>
    <t xml:space="preserve">13q </t>
  </si>
  <si>
    <t>CO oct 2018 for LAP/ Ibrutinib Sep 21 2019</t>
  </si>
  <si>
    <t>LAP</t>
  </si>
  <si>
    <t>13q,17p,11q</t>
  </si>
  <si>
    <t>proggressive adenoppathy</t>
  </si>
  <si>
    <t>FCR June 2013 x 1 cytopenia/ FCR march 2016 cytoepnia/ Ibrutinib Aug 2016 cytopenia, LAP, splenomegaly/ Venetoclax mar 14,2019 progressive adenopathy/Allo transplant seep10,2019</t>
  </si>
  <si>
    <t>colon Ca colectomy 2001, Shingles, SCC, HTN</t>
  </si>
  <si>
    <t>None</t>
  </si>
  <si>
    <t>Ibrutinib March 1,2018</t>
  </si>
  <si>
    <t>DM2,HTN.Psoriasis,brain abcess at 16 yo</t>
  </si>
  <si>
    <t>splenomegaly and LAP</t>
  </si>
  <si>
    <t>Bronchie ctasis, IgG MGUS, T2DM, Peripheral neuropathy,CKD</t>
  </si>
  <si>
    <t>Afib new dx OCT 8,2016 cw same dose ibrutinib, skin rash</t>
  </si>
  <si>
    <t>apixiban 5 bid 09/10/2016</t>
  </si>
  <si>
    <t>trisomy 12, 13q</t>
  </si>
  <si>
    <t xml:space="preserve">Ibrutinib Oct 17,2019 </t>
  </si>
  <si>
    <t>progressive adenopathy and anemia</t>
  </si>
  <si>
    <t>Alcoholic, alcoholic pancreatitis, smoker</t>
  </si>
  <si>
    <t xml:space="preserve">420 mg </t>
  </si>
  <si>
    <t>C x 6 Jan 2007/C x 4 Mar 2011/FR x 6 Juk 2014-mar 2015/ Ibrutinib Mar 31, 2016 proggressive adenopathy</t>
  </si>
  <si>
    <t>diverticulitis,early dementia</t>
  </si>
  <si>
    <t>CO mar-aug 2016 for anemia/ Ibrutinib Jan 28,2019 for anemia</t>
  </si>
  <si>
    <t>hepatitis as a child, herpetic stomatitis,pneumosepsis,seiure sec to cocaine,pneumothorax,celulitis</t>
  </si>
  <si>
    <t>FR Mar-Jul 6, 2016/ Ibrutinib oct 26,2016</t>
  </si>
  <si>
    <t>hemoptysis associated with strep PNA Dec 30,2016 resolved w antibiotics</t>
  </si>
  <si>
    <t>Afib Jan 24,2020 w seizure and unstable received cardioversion, might have been cocaine induced</t>
  </si>
  <si>
    <t>420mg</t>
  </si>
  <si>
    <t>38!</t>
  </si>
  <si>
    <t>antibiotics</t>
  </si>
  <si>
    <t>last fu 2018</t>
  </si>
  <si>
    <t>C x 3 in 2003 cytopenia/ C x 3 2014 cytopenia/ Ibrutinib sep 21,2017 - Oct 29,2017</t>
  </si>
  <si>
    <t>OA,BCC,Diverticulitis, hysterectomy</t>
  </si>
  <si>
    <t>ibrutinib stopped</t>
  </si>
  <si>
    <t>cytopenia and splenomegaly with LN progression</t>
  </si>
  <si>
    <t>spontenous bilateral SDH, L&gt;R with midline shift and mild mass effect Oct 27,2017- serial CT scan was done with improvement in size of hematoma</t>
  </si>
  <si>
    <t xml:space="preserve">hernia repair, </t>
  </si>
  <si>
    <t>Ibrutinib June 4,2020</t>
  </si>
  <si>
    <t>CO Aug- dec 2016 cytopenia/Ibrutinib NOV 29,2018</t>
  </si>
  <si>
    <t>cytoepnia, breast cancer, hypothyroid,OSA, shingles</t>
  </si>
  <si>
    <t>breats ca, OSA, Hypothyroid</t>
  </si>
  <si>
    <t>diarrhea resolved</t>
  </si>
  <si>
    <t xml:space="preserve"> CO oct 2016/Ibrutinib May 30,2019</t>
  </si>
  <si>
    <t xml:space="preserve"> thrombocytopenia and progressive adenopathy</t>
  </si>
  <si>
    <t>HTN, AV block 1st degree, BCC</t>
  </si>
  <si>
    <t>removal of scalp lesions with skin flap/graft- Jan 13,2020- had +++ bruising and bleedomg from the sit, no intervention required, held ibrutinib prior to procedure, removal of a second lesion on chest sep 17,202 presented to ER because of ooxing and was packed and stoped</t>
  </si>
  <si>
    <t xml:space="preserve">jan 29,2020 2 w post procedure (01/13) 135. sep 9 2020 1 w prior to procedure (sep17) 150 </t>
  </si>
  <si>
    <t>jan 29,2020:106/ Sep 9,2020: 116</t>
  </si>
  <si>
    <t>unknnown first time/ second time went to ER and packed</t>
  </si>
  <si>
    <t>1 first event/ 1-2 second event</t>
  </si>
  <si>
    <t>tp53 pos,</t>
  </si>
  <si>
    <t>malignant melanoma.</t>
  </si>
  <si>
    <t xml:space="preserve">420mg </t>
  </si>
  <si>
    <t>Ibrutinib Jan 21,2021</t>
  </si>
  <si>
    <t>thrombocytopenia, anemia, splenomegaly</t>
  </si>
  <si>
    <t>hypothyroid,protastism</t>
  </si>
  <si>
    <t>Ibrutinib April 22, 220</t>
  </si>
  <si>
    <t>large splenomegaly</t>
  </si>
  <si>
    <t>C Apr 2011 for anemia/Ibrutinib June 18,2016 cytoepenia</t>
  </si>
  <si>
    <t>BCC, bladder carcinoma ,T2DM,DLD,HTN,BPH</t>
  </si>
  <si>
    <t>nose bleed x 1 week, presented to hospital Jul3,2016-nose bleed, Hb was down to 68, bleeding stoped with pressure application, x1 unit blood/also  post op see details</t>
  </si>
  <si>
    <t>1 to 2 for nose bleed/ 1-2 for post op</t>
  </si>
  <si>
    <t>presented to hospital and tansfused also pressure/ see details for post op</t>
  </si>
  <si>
    <t>46 Jul3/ Jul 11 52</t>
  </si>
  <si>
    <t>Jul 3 72/ Jul 11 72</t>
  </si>
  <si>
    <t>had removal of SCC lesion R upper neck Jul6,2016, 2 days after had significant bruising? Hematoma in head and neck area with blood ozzing x 4 days/ required transfusion otherwise no intervention, no significant bleeding after hip reduction and internal fixatoin 14/10/2017. no significant bleed after bladder tumor resection Jan 17,2017</t>
  </si>
  <si>
    <t>C mar 2010 for lymphocytosis/ F x 2 Apr 2011 NS Apr 2012/FR Jun 9,2014/ Ibrutinib Dec 22,2015 for LAP</t>
  </si>
  <si>
    <t>STEMI, VT arrest and CABG 208, STEMI again 2020, Cdiff, DLD, HTN</t>
  </si>
  <si>
    <t>Afib Dx Jan 2018 could be sec to ibr</t>
  </si>
  <si>
    <t>CO Jan3,2017 for progressive adenopahty and anemia/ Ibrutinib Jun 21,2018</t>
  </si>
  <si>
    <t>DLD,fibromyalgia,Gerf,intermittent hematuria with cystoscopy sep 2016 no lesions,BCC</t>
  </si>
  <si>
    <t xml:space="preserve">progressive adenopathy </t>
  </si>
  <si>
    <t>hypogam</t>
  </si>
  <si>
    <t>TP53</t>
  </si>
  <si>
    <t>C x 5 Aug 2006-/Fludarabie x 2 Oct 2007/ fludarabine and cyclo x 5 2008/ Fludarabine and cyclo x 2 2011/ BR sep 2012 x 6/ Alemtuzumab Apr 14,2014 x 8 doses/ Ibrutinib Oct 22,2014/Ven dec 2020</t>
  </si>
  <si>
    <t>cytopenia mainly neutropenia</t>
  </si>
  <si>
    <t xml:space="preserve">BCC,SCC,DM2,resiratory infections </t>
  </si>
  <si>
    <t>Cx2 Jul 2018 anemia/ switched to ibrutinib Oct 23,2018 given igh unmutated</t>
  </si>
  <si>
    <t>waiha, cholecystectomy, B12 deficiency sepsis 2/2 sinusitis, intestitial lung disease</t>
  </si>
  <si>
    <t>trisomy 12 , 13q del</t>
  </si>
  <si>
    <t xml:space="preserve">FCR keukocytosis anemia requiring transfusion/ cyclophosphamide x 6 given FCR caused TL/Fludarabine x 5/ Ibrutinib Apr 10,2018 </t>
  </si>
  <si>
    <t>lower GI bleed secondary to rectal inv from CLL, recurrent renal abcess, malignant pleural effusion</t>
  </si>
  <si>
    <t>significant fatigue</t>
  </si>
  <si>
    <t>CAD MI 1993, RCC,Prostate cancer radiation 2008, DLD, deppression, SCC</t>
  </si>
  <si>
    <t>C Jun2018 x 1 cycle couldnt tolerate/ Ibrutinib sep5,2018</t>
  </si>
  <si>
    <t>drenching sweats and fatigue</t>
  </si>
  <si>
    <t>140mg for concurrent anticoagulation</t>
  </si>
  <si>
    <t>Afib,HTN</t>
  </si>
  <si>
    <t>11q,13q</t>
  </si>
  <si>
    <t>HLD.R neck abcess, B12 deficiency,</t>
  </si>
  <si>
    <t>anemia, worsening lymphocytosis, splenomegaly</t>
  </si>
  <si>
    <t>FCR Nov 2015 x 4  anemia/ Ibrutinib 420mg May,30 2020</t>
  </si>
  <si>
    <t>mds,dld,Cdiff multiple.seizure</t>
  </si>
  <si>
    <t>anemia, hemolytic anemia non responsive to steroids</t>
  </si>
  <si>
    <t>pt passed dec 2015</t>
  </si>
  <si>
    <t>C x 5/F x 3/ibrutinib Feb22,2015</t>
  </si>
  <si>
    <t>trisomy 12,13q del</t>
  </si>
  <si>
    <t>C 2013x 2 for proggressive LAP/ FCR oct 2013x 6/ Ibrutinib Feb 24 2015 (held Jul 1-14 for hospitalization)</t>
  </si>
  <si>
    <t>progressive LAP and symptomatic disease</t>
  </si>
  <si>
    <t>420mg with dose interruption</t>
  </si>
  <si>
    <t xml:space="preserve">L inguinal hernia, osteoprosis, </t>
  </si>
  <si>
    <t xml:space="preserve">hypogam, infections. </t>
  </si>
  <si>
    <t>FCR 2014, Ibrutinib may2, 2019</t>
  </si>
  <si>
    <t xml:space="preserve">had pleural drainage Jan 26,2021 that was bloody but unsure if peripheral blood contaminated, subsequent on feb 9, serosang had inflamatory pleural thickening as per biopsy </t>
  </si>
  <si>
    <t>ongoing 2021/03/03</t>
  </si>
  <si>
    <t>ongoing 2021/03/02</t>
  </si>
  <si>
    <t>CO 2018, ibrutinib may 25 2019</t>
  </si>
  <si>
    <t>nl plts</t>
  </si>
  <si>
    <t>died</t>
  </si>
  <si>
    <t>post op</t>
  </si>
  <si>
    <t>ongoing 2020/11/02</t>
  </si>
  <si>
    <t>150 /211 / 94</t>
  </si>
  <si>
    <t>112/ 114 / 139</t>
  </si>
  <si>
    <t>Subcapsular splenic hematoma Dec20,2019 / Bloody pleural effusionJan 17,2020/ Bleeding from pleural cath site Apr21,2020</t>
  </si>
  <si>
    <t>1.Warfarin stoped. 2.Ibrutinib decreased 3. Plavix stoped and ibrutinib held ~ 1month resterted Apr 23 140 mg</t>
  </si>
  <si>
    <t>ongoing 2021/01/12</t>
  </si>
  <si>
    <t>13q,TP53</t>
  </si>
  <si>
    <t>Ibrutinib June 23,2020</t>
  </si>
  <si>
    <t>easy bruising- held ibr x 1 week bc of significant bruises Dec 12,2020</t>
  </si>
  <si>
    <t>NASH, meachanichal AV, CHF,CKD,HTN,gout,T2DM</t>
  </si>
  <si>
    <t>ongoing 2021/01/29</t>
  </si>
  <si>
    <t>warfarin was on this at the time of significant bruises</t>
  </si>
  <si>
    <t>significant echymosis , and ? Bleeding into the edema in his legs and left hand 2020/11/23</t>
  </si>
  <si>
    <t>held ibrutinib x 1 we, required 1 unit blood</t>
  </si>
  <si>
    <t>last fu 2018/07/10</t>
  </si>
  <si>
    <t>ongoing 2020/12/03</t>
  </si>
  <si>
    <t>ongoing 2020/11/16</t>
  </si>
  <si>
    <t>ongoing 2021/1/18</t>
  </si>
  <si>
    <t>280mg daily dose reduced from 420 mg in june 2020 due to arthralgia and palpitation</t>
  </si>
  <si>
    <t>sep 15,2015- last fu 2015/10/02</t>
  </si>
  <si>
    <t>ongoing 2021/03/05</t>
  </si>
  <si>
    <t>ongoing 2021/03/09</t>
  </si>
  <si>
    <t>Died, last fu 2018/03/22</t>
  </si>
  <si>
    <t>140mg</t>
  </si>
  <si>
    <t>ongoing 2020/10/16</t>
  </si>
  <si>
    <t>transformed into PLL with signficnat lymphocytosis and anemia</t>
  </si>
  <si>
    <t>Ibrutinib Apr 22,2019/ Venetoclax add on</t>
  </si>
  <si>
    <t>cystoscopy</t>
  </si>
  <si>
    <t>11q,tp53</t>
  </si>
  <si>
    <t>started 420 but reduced to 280 due to non specific SE</t>
  </si>
  <si>
    <t>ongoing 2021/03/16</t>
  </si>
  <si>
    <t>ongoing 2021/02/22</t>
  </si>
  <si>
    <t>ongoing 2020/12/17</t>
  </si>
  <si>
    <t>in 200s</t>
  </si>
  <si>
    <t>in 100s</t>
  </si>
  <si>
    <t>ongoing 2021/01/18</t>
  </si>
  <si>
    <t>ongoing 2021/02/24</t>
  </si>
  <si>
    <t>Ibrutinib June 2019 - Jan 2021</t>
  </si>
  <si>
    <t>ongoing 2021/02/03</t>
  </si>
  <si>
    <t xml:space="preserve">280mg   </t>
  </si>
  <si>
    <t>140mg  since 2016</t>
  </si>
  <si>
    <t>ongoing 2021/03/11</t>
  </si>
  <si>
    <t xml:space="preserve">nl plts </t>
  </si>
  <si>
    <t>ongoing 2020/06/25</t>
  </si>
  <si>
    <t>ongoing 2021/01/06</t>
  </si>
  <si>
    <t>ongoing 2021/1/20</t>
  </si>
  <si>
    <t xml:space="preserve">140mg </t>
  </si>
  <si>
    <t>420mg, ibrutinib dcd dec 2016-sep2017 for strep bactremia</t>
  </si>
  <si>
    <t>420 x 3 cycle then 280 mg daily for neutropenia and joint pain</t>
  </si>
  <si>
    <t>dose reduced to 280 cycle 8 for PNA,leg rash. Held Cycle 15 for cytopenia reduced c 16 to 140</t>
  </si>
  <si>
    <t>420mg,had interruption because of admission with infection in feb,march and apr 2019</t>
  </si>
  <si>
    <t>M</t>
  </si>
  <si>
    <t>no cytogenetics</t>
  </si>
  <si>
    <t>CVP x 8 cycles (April-September 2009), FCR x 5 (March 2012), ibrutinib 420 mg  (November 2016)</t>
  </si>
  <si>
    <t>significant lymphadenopathy + fatigue / ITP + worsening disease / worsening adenopathy</t>
  </si>
  <si>
    <t>6 months (Died May 2017)</t>
  </si>
  <si>
    <t xml:space="preserve">yes - unclear origin, thought to be the tumour bleeding. Occurred after 1st dose of Ibrutinib. MTP called + received 7 units pRBC </t>
  </si>
  <si>
    <t>3 (medical intervention + transfusion)</t>
  </si>
  <si>
    <t>MTP; ibrutinib held. No action as unable to locate</t>
  </si>
  <si>
    <t>invasive SCC of the nostril requiring radiation, AAA, polio, BPH, TURP, anxiety/depression, gout</t>
  </si>
  <si>
    <t>ITP (treated with pred, FCR, danazol)</t>
  </si>
  <si>
    <t>developed TLS requring dose reduction</t>
  </si>
  <si>
    <t>F</t>
  </si>
  <si>
    <t>&lt; 10</t>
  </si>
  <si>
    <t>13q, 17p</t>
  </si>
  <si>
    <t>FCR x 6 cycles May 2014 / ibrutinib 420 mg April 2017</t>
  </si>
  <si>
    <t xml:space="preserve">constitutional symptoms, lymphadenopathy, massive splenomegaly + cytopenias / cytopenias, fatigue + worsening lymphadenopathy </t>
  </si>
  <si>
    <t>7 months (died Nov 2017)</t>
  </si>
  <si>
    <t>hypothyroidism, HTN, DLP</t>
  </si>
  <si>
    <t>Richter's transforamtion to DLBCL &amp; treated with CEP</t>
  </si>
  <si>
    <t>peripheral edema</t>
  </si>
  <si>
    <t>Unknown</t>
  </si>
  <si>
    <t>&lt; 5</t>
  </si>
  <si>
    <t>FCR x 1 cycle with 3 additional cycles of rituximab alone / ibrutinib 420 mg Sept 2018 w/ 2x doses rituximab</t>
  </si>
  <si>
    <t>anemia + constitutional symptoms / significant cytopenias</t>
  </si>
  <si>
    <t>ongoing</t>
  </si>
  <si>
    <t>yes - GI bleed in setting of severe thrombocytopenia + Ibrutinib (14 units pRBC + plt transfusions); no bleeding source</t>
  </si>
  <si>
    <t>endoscopy + transfusions. Ibrutinib held</t>
  </si>
  <si>
    <t>hepatitis C, schizophrenia, tonsillectomy, appendectomy, BCC nose</t>
  </si>
  <si>
    <t xml:space="preserve">Developed PRCA/ITP </t>
  </si>
  <si>
    <t>nausea</t>
  </si>
  <si>
    <t>anemia, thrombocytopenia</t>
  </si>
  <si>
    <t>3 years (transitioned to pallative care Dec 2019)</t>
  </si>
  <si>
    <t>ASA; recommended to stop Aug 2018</t>
  </si>
  <si>
    <t>cutaneous blood blisers; noted Aug 14, 2019</t>
  </si>
  <si>
    <t>ASA stopped</t>
  </si>
  <si>
    <t>ESRD on IHD, T2DM, BPH, DLP, HTN, sarcoidosis</t>
  </si>
  <si>
    <t>Ibrutinib 420 mg (Oct 2019)</t>
  </si>
  <si>
    <t>significant lymphadenopathy + splenomegaly &amp; rash</t>
  </si>
  <si>
    <t>HTN, bladder prolapse</t>
  </si>
  <si>
    <t>neutropenia (ibrutinib briefly held)</t>
  </si>
  <si>
    <t>FCR x 4 cycles (discontinued at patient request) Sept 2018 / ibrutinib 420 mg  Nov 2019</t>
  </si>
  <si>
    <t>significant lymphadenopathy / pain, ? Paraneoplastic syndrome</t>
  </si>
  <si>
    <t xml:space="preserve">Hepatitis C, PTSD, anxiety, depression, substance use, ADHD, gout, borderline personality disorder, endocarditis </t>
  </si>
  <si>
    <t>Multiple starts/stops to ibrutinib</t>
  </si>
  <si>
    <t>chlorambucil x 2 cycles, rituximab + fludarabine x 6 cycles (2010)/ ibrutinib 420 mg (Dec 2018)</t>
  </si>
  <si>
    <t xml:space="preserve">paraneoplastic syndrome with pruritis + leukoclastic vasculitis / lymphadenopathy, splenomegaly + constiutional symptoms </t>
  </si>
  <si>
    <t>GERD, osteoarthritis, migraines, osteoporosis, chronic UTIs</t>
  </si>
  <si>
    <t>17p, trisomy 12</t>
  </si>
  <si>
    <t xml:space="preserve">constitutional symptoms </t>
  </si>
  <si>
    <t xml:space="preserve">ongoing </t>
  </si>
  <si>
    <t>yes - apixaban started Dec 20, 2018</t>
  </si>
  <si>
    <t>yes - epistaxis lasting 30-45 min with self-resolution (Dec 20 2018); anticogulation held x 2 days after afib ablation for bleeding from site</t>
  </si>
  <si>
    <t>1. 1; 2. 2</t>
  </si>
  <si>
    <t>None; held anticoagulation for 2 days post surgery</t>
  </si>
  <si>
    <t>Paroxysmal Afib (post-ablation), endometriosis with hysterectomy + oophorectomy, restless leg, previous traumatic pneumothorax</t>
  </si>
  <si>
    <t>atrial fibrillation requiring dose reduction with cessation + ablation. Returned back to it without issue</t>
  </si>
  <si>
    <t>Yes - bleeding for 2 days post-ablation from surgical site. Held anticoagulation (Hb 130, plt 368)</t>
  </si>
  <si>
    <t>ASA (had been on plavix around time of stents but not at start of ibrutinib)</t>
  </si>
  <si>
    <t>CAD with stents x 3, DLP, GERD, psoriasis, recurrent UTIs, left rotator cuff tear</t>
  </si>
  <si>
    <t>grade 2 acneiform/papular rash, especially of forearm and face</t>
  </si>
  <si>
    <t>CVP-R x 6 cycles + 1 cycle maintenance rituximab (Oct 2011) / ibrutinib 420 mg (started Oct 2018)</t>
  </si>
  <si>
    <t>infiltrative skin disease (CLL vs. marginal zone lymphoma - treated more like marginal zone lymphoma) / constitutional symptoms, worsening cell counts, mesenteric mass + worsening lymphadenopathy</t>
  </si>
  <si>
    <t>1 month (Died in hospital Oct 26 2018 after switch to comfort care)</t>
  </si>
  <si>
    <t>yes (dalteparin 5000 U SC; previously on warfarin which was stopped for thrombocytopenia)</t>
  </si>
  <si>
    <t>infiltrating left mammary carcinoma (lumpectomy + radiation), primary hyperparathyroidism, malignancy-associated PEs</t>
  </si>
  <si>
    <t>Patient started on ibrutinimb while an inpatient at community hospital. Just after that, transitioned to comfort + died</t>
  </si>
  <si>
    <t>17p (only in 2017)</t>
  </si>
  <si>
    <t>FCR x 6 cycles (2015) / Ibrutinib 420 mg (July 2017)</t>
  </si>
  <si>
    <t xml:space="preserve">Fatigue, symptomatic lymphadenopathy, progress lymphocytosis / progressive lymphocytosis with new 17p deletion seen on cytogenetics </t>
  </si>
  <si>
    <t>Ongoing</t>
  </si>
  <si>
    <t>T2DM, iron deficiency anemia, dyslipidemia, asthma, GERD, urinary incontinence</t>
  </si>
  <si>
    <t>FR x 6 cycles (2013) + radiation for concern for cauda / Radiation in Aug 2017 + ibrutinib 420 mg (Sept 2017)</t>
  </si>
  <si>
    <t xml:space="preserve">Pathologic pubic # with infiltration of lymphoid tissue / bony infiltration of CLL / </t>
  </si>
  <si>
    <t>left breast carcinoma with partial mastectomy + radiation + tamoxifen, DLP, previous appedectomy with perforation, left femur reconstruction for impending #, BCC forehead, non-small cell lung Ca treated with radiation</t>
  </si>
  <si>
    <t>diarrhea</t>
  </si>
  <si>
    <t>trisomy 12 (only in 2018), 14q at diagnosis</t>
  </si>
  <si>
    <t>FCR x 6 cycles (2013) / ibrutinib 420 mg (July 2018)</t>
  </si>
  <si>
    <t>Progressive lymphadeonpathy + cytopenias/marked lymphadenopathy + splenomegaly</t>
  </si>
  <si>
    <t>CKD, SCC excised</t>
  </si>
  <si>
    <t>m (borderline)</t>
  </si>
  <si>
    <t>Ibrutinib 280 mg (Jan 2020)</t>
  </si>
  <si>
    <t>Weight loss, functional decline, progressive adenopathy, progressive leukocytosis</t>
  </si>
  <si>
    <t>right breast cancer with lumpectomy, radiation + tamoxifen, bilateral femoral hernia, tonsillectomy, uterine prolapse, Afib (pre-dated ibrutinib therapy)</t>
  </si>
  <si>
    <t>May be starting anticoagulation soon for Afib</t>
  </si>
  <si>
    <t>Dose reduced to 280 mg given nausea</t>
  </si>
  <si>
    <t>-</t>
  </si>
  <si>
    <t>obinutuzumab + chlorambucil x 6 cycles (Jan -June 2017) / ibrutinib 420 mg (May 2020)</t>
  </si>
  <si>
    <t>anemia + thrombocytopenia + fatigue + adenopathy /  signifiant fatigue</t>
  </si>
  <si>
    <t xml:space="preserve">yes - warfarin </t>
  </si>
  <si>
    <t>yes</t>
  </si>
  <si>
    <t>T2DM, stroke with PFO (on warfarin, ? Presumed Afib), DLP, HTN, RCC with partial nephrectomy, prostate Ca with radical prostatectomy, L3 compression #</t>
  </si>
  <si>
    <t>diarrhea, mild arthritis</t>
  </si>
  <si>
    <t>13q deletion (2006), TP53 mutations x 2</t>
  </si>
  <si>
    <t>Ibrutinib 420 mg (Nov 2020)</t>
  </si>
  <si>
    <t>Symptomatic splenomegaly, poor energy</t>
  </si>
  <si>
    <t>Papillary thyroid Ca with thyroidectomy, lung nodule, remote back surgery, bilateral knee replacements</t>
  </si>
  <si>
    <t>hypogammaglobulinemia with SCIG prophylaxis since Jan 2020 (started after bacteremia with prosthetic joint infection with revision)</t>
  </si>
  <si>
    <t>Ibrutinib 280 mg (July 2019)</t>
  </si>
  <si>
    <t xml:space="preserve">progressive extensive lymphadenopathy with soft tissue mass of LN in porta hepatis with symptoms </t>
  </si>
  <si>
    <t>scoliosis, migraines, hypothyroidism</t>
  </si>
  <si>
    <t>nausea (reduced to 2 pills/day at patient's request)</t>
  </si>
  <si>
    <t>monosomy 12</t>
  </si>
  <si>
    <t xml:space="preserve">Progressive cytopenias </t>
  </si>
  <si>
    <t xml:space="preserve">clear cell RCC with radical nephrectomy, SCC right cheek, BCC right nose, </t>
  </si>
  <si>
    <t>significant joint pain (dose temporarily reduced to 140)</t>
  </si>
  <si>
    <t>chlormabucil + obinutuzumab x 6 cycles (May - Sept 2016) / ibrutinib 140 mg (June 2019)</t>
  </si>
  <si>
    <t>Significant disease at diagnosis with 90% bone marrow infiltration / progressive adenopathy, cytopenia</t>
  </si>
  <si>
    <t>1 month (Died in hospital - see notes)</t>
  </si>
  <si>
    <t>Treated for invasive fungal infection</t>
  </si>
  <si>
    <t>T2DM, ESRD on dialysis, HTN, DLP, gout, DVT on warfarin (with hematoma after fall prior to ibrutinib. Not on warfarin at time of bleed), ILD</t>
  </si>
  <si>
    <t>AIHA associated with CLL (started on pred)</t>
  </si>
  <si>
    <t>13q deletion, TP53 mutation</t>
  </si>
  <si>
    <t>FCR x 6 cycles (2011) / ibrutinib 420 mg (July 2020)</t>
  </si>
  <si>
    <t>Constitutional symptoms at diagnosis / significant symptomatic anemia (CP + SOB) + thrombocytopenia with ? AIHA</t>
  </si>
  <si>
    <t xml:space="preserve">Right buttock carbuncles </t>
  </si>
  <si>
    <t>17p, 13q</t>
  </si>
  <si>
    <t>Chlorambucil x 2 cycles (Oct 2015) but failed / Ibrutinib 420 mg (dec 2015)</t>
  </si>
  <si>
    <t>fatigue + constiutional symptoms + progressive anemia / faitgue, no improvement in cytopenias</t>
  </si>
  <si>
    <t>esophagitis, transiet global amnesia, HTN, BCC, glaucoma</t>
  </si>
  <si>
    <t>Chlorambucil x 3 cycles (2001) / Ibrutinib initially 140 mg then 420 mg (July 2018) / chlorambucil x 6 cycles (June - Nov 2019)</t>
  </si>
  <si>
    <t>symptomatic splenomegaly / symptomatic splenomegaly + progressive lymphocytosis / see previous</t>
  </si>
  <si>
    <t xml:space="preserve">2 month </t>
  </si>
  <si>
    <t>yes - ASA 81</t>
  </si>
  <si>
    <t>hypothroidism, tonsillectomy, iron-deficiency anemia, T2DM</t>
  </si>
  <si>
    <t>Chlorambucil x 1 cycle (2009) - leg cramping, switched to cyclophosphamide x 4 cycles (March - June 2009) / FCR Aug 2009 - Jan 2010 / Ibrutinib 420 mg (Oct 2017)</t>
  </si>
  <si>
    <t>symptomatic lymphadenoapthy / No imrovement with first treatment / progressive leukocytosis + anemia</t>
  </si>
  <si>
    <t>left breast Ca (treated with partial mastectomy + radiation), HTN, T2DM</t>
  </si>
  <si>
    <t>? 1977</t>
  </si>
  <si>
    <t>11q, trisomy 12</t>
  </si>
  <si>
    <t>Notes indicate previous treatment with rounds of chlorambucil  + oral FC/ Ibrutinib 420 mg (July 2017) / chlorambucil (Sept 2018)</t>
  </si>
  <si>
    <t xml:space="preserve">Unclear / started for significant lymphadenopathy + splenomegaly + cytopenias / no longer responding to ibrutinib with cytopenias + splenomegaly </t>
  </si>
  <si>
    <t>14 months (Died Sept 2018 after made palliative in community hopsital)</t>
  </si>
  <si>
    <t>not at time of 1st bleed; started apixaban 5 BID Oct 2017 then dose reduced with nosebleeds</t>
  </si>
  <si>
    <t>Yes - note Sept 2017 indicates weekly nose bleeds; Note Dec 2017 indicates futher nose bleeds with reduced apixaban dose</t>
  </si>
  <si>
    <t>1. 1; 2. 1</t>
  </si>
  <si>
    <t>1. none; 2. dose reduction of apixaban</t>
  </si>
  <si>
    <t>pulmonary HTN, TIAs, valvular heart disease, BPH, HTN, urinary incontinence, GERD, DLP, dementia</t>
  </si>
  <si>
    <t>? Hemolytic anemia related to CLL; hypogammaglobulinemia</t>
  </si>
  <si>
    <t>Afib (dose reduced), diarrhea</t>
  </si>
  <si>
    <t>Ibrutinib 420 mg (June 2019)</t>
  </si>
  <si>
    <t>lymphadenopathy, splenomegaly, fatigue</t>
  </si>
  <si>
    <t>1 month (stopped for Afib; died Sept 2019)</t>
  </si>
  <si>
    <t>yes - rivaroxaban (for Afib)</t>
  </si>
  <si>
    <t>colorectal Ca with liver mets, thyroid nodules, Afib, BCC, CAD with 2X DES, cholecystectomy, appendectomy, L3 compression #</t>
  </si>
  <si>
    <t>Afib + right pleural effusion (Ibrutinib stopped after only 2 cycles)</t>
  </si>
  <si>
    <t>17p</t>
  </si>
  <si>
    <t>Ibrutinib 420 mg  (June 2020)</t>
  </si>
  <si>
    <t>progressive lymphocytosis, cytopenias, massive splenomegaly</t>
  </si>
  <si>
    <t>vertigo, tubal ligation, ophthalmic herpes zoster (lifelong antivirals)</t>
  </si>
  <si>
    <t>Ibrutinib 420 mg (April 2020)</t>
  </si>
  <si>
    <t>progressive cytopenais, lymphadenopathy, progressive leukocytosis</t>
  </si>
  <si>
    <t xml:space="preserve">Afib, Graves' Disease, GI bleeding (with previous H pylori), splenectomy for splenic artery aneurysm, infrarenal AAA repair, BPH, nasal polyps, inguinal hernia, right knee replacement, bleeding pancreatic pseudocyst </t>
  </si>
  <si>
    <t>nausea, bruising</t>
  </si>
  <si>
    <t>lymphadenopathy, splenomegaly, anemia / poor response to 1st treatment / progressive lymphocytosis, fatigue, weight loss / lymphocytosis + anemia / crossover from placebo arm / progressive adenopathy + lymphocytosis</t>
  </si>
  <si>
    <t>6 years</t>
  </si>
  <si>
    <t>DVT, previous cholecystectomy, previous femoral #, recurrent infections, HTN</t>
  </si>
  <si>
    <t>hypogammaglobulinemia (on SCIG)</t>
  </si>
  <si>
    <t>11q, 13q</t>
  </si>
  <si>
    <t>Ibrutinib 420 mg (July 2019)</t>
  </si>
  <si>
    <t>progressive lymphadenompathy + splenomegaly</t>
  </si>
  <si>
    <t>Ongoing in Nov 2019 (? Lost to FU)</t>
  </si>
  <si>
    <t>T2DM, BPH, osteoarthritis, cataracts, BCC nose</t>
  </si>
  <si>
    <t>Ibrutinib 140 mg (July 2019)</t>
  </si>
  <si>
    <t>lymphadenopathy with mass effect, hyperCa, weight loss</t>
  </si>
  <si>
    <t>yes - edoxaban (for PE)</t>
  </si>
  <si>
    <t>HTN, DLP, cardiac murmur, cataracts, tonsillectomy, PE, HFrEF</t>
  </si>
  <si>
    <t>Afib (Dec 2019) - ibrutinib temporarily suspended + restarted at lower dose (140 mg)</t>
  </si>
  <si>
    <t xml:space="preserve">Fludarabine x 1 cycle (July 2016) / Ibrutinib (Oct 2016) x 2 weeks then June 2017 at 420 mg </t>
  </si>
  <si>
    <t>Progressive cytopenias with lymphadenopmathy + splenomegaly / progressive cytopenias with associated ITP; failed fludarabine</t>
  </si>
  <si>
    <t>DLP, ? TIA, rectocele + cystocele, tonsillectomy, tubal ligation</t>
  </si>
  <si>
    <t>ITP associated with CLL; treated with pred + IVIG</t>
  </si>
  <si>
    <t xml:space="preserve">? Palpitations - stopped ibrutinib &amp; continued to watch/few months then restarted at lower dose. Dose then titrated up. No documented Afib </t>
  </si>
  <si>
    <t>TP53 mutation, 13q</t>
  </si>
  <si>
    <t>Ibrutinib 140 mg (Dec 2019)</t>
  </si>
  <si>
    <t>GI involvement of CLL with splenomegaly + lymphadenopathy + night sweats</t>
  </si>
  <si>
    <t xml:space="preserve">HTN, DLP, GERD, osteoarthritis, </t>
  </si>
  <si>
    <t>arthralgias and malaise - dose reduced to 140 mg then stopped</t>
  </si>
  <si>
    <t>mini CHOP-R x 2 cycles / radiation to left groin + pelvis / Ibrutinib (Feb 2016-Feb 2018)/ etoposide + prednisone x 2 cycles (Feb 2018)</t>
  </si>
  <si>
    <t>? transformation to DLBCL / no response to mini-CHOP-R / 2nd line therapy after failed CHOP-R/ progression while on ibrutinib</t>
  </si>
  <si>
    <t>2 years (now on observation)</t>
  </si>
  <si>
    <t>yes - dabigatran</t>
  </si>
  <si>
    <t>Afib, DLP, femoral neck #</t>
  </si>
  <si>
    <t>Richter's transformation to DLBCL Oct 2015 (not biopsy proven)</t>
  </si>
  <si>
    <t>Ibrutinib 420 mg (March 2017)</t>
  </si>
  <si>
    <t>symptomatic anemia, splenomegaly + weight loss</t>
  </si>
  <si>
    <t>HTN, chronic cough, Bowen's disease left cheek, bilateral maxillary antrostomies for recurrent sinusitis</t>
  </si>
  <si>
    <t>13q, 11q</t>
  </si>
  <si>
    <t xml:space="preserve">Constitutional symptoms with night sweats, fatigue, dyspnea </t>
  </si>
  <si>
    <t>yes - increased frequency of nose bleeds q2-3 days (self resolve in 10-15 min)</t>
  </si>
  <si>
    <t>none</t>
  </si>
  <si>
    <t>HTN, GERD, kidney stones</t>
  </si>
  <si>
    <t>rash + significant diarrhea (dose reduced to 140 mg)</t>
  </si>
  <si>
    <t>11q, 13q, trisomy 12</t>
  </si>
  <si>
    <t>Bulky adenopathy, progressive lymphocytosis, constitutional symptoms</t>
  </si>
  <si>
    <t>yes - rivaroxaban 20 mg</t>
  </si>
  <si>
    <t xml:space="preserve">yes - arm hematoma; reduced dose of ibrutinib to 140 mg daily </t>
  </si>
  <si>
    <t>dose reduction of ibrutinib</t>
  </si>
  <si>
    <t>DVT, HTN, CKD</t>
  </si>
  <si>
    <t>ICU admission fall 2019 for hypoxic respiratory failure with bilateral pneumonia requiring 2 surgical chest tubes. Afib at the time. Given IVIG given severe infection</t>
  </si>
  <si>
    <t>TP3 x 2</t>
  </si>
  <si>
    <t xml:space="preserve">Ibrutinib (started July 2019); dose decreased for diarrhea (currently on 140 mg daily) </t>
  </si>
  <si>
    <t>Progressive lymphocytosis with anemia + IGHV unmutated status + TP53 mutation</t>
  </si>
  <si>
    <t>HTN, hypothyroidism, DLP, anxiety</t>
  </si>
  <si>
    <t>diarrhea, mouth sores, myalgias</t>
  </si>
  <si>
    <t>194; 161</t>
  </si>
  <si>
    <t>111; 116</t>
  </si>
  <si>
    <t xml:space="preserve">FR x 6 cycles (Nov 2012 - April 2013); Ibrutinib (Sept 2016) - dose reduced to 140 mg </t>
  </si>
  <si>
    <t>Progressive splenomegaly with SOB + abdo pain + sweats; increasing adenopathy + progressive lymphocytosis</t>
  </si>
  <si>
    <t>Yes - epistaxis requiring cautery + packing (Nov 30); recurrent epistaxis when dose increased to 240 mg.</t>
  </si>
  <si>
    <t>Ibrutinib dose reduced to 140 mg + xarelto temporarily held; ibrutinib dose decreased to 140 mg + xarelto decreased to 10 mg</t>
  </si>
  <si>
    <t>T2DM, HTN, DLP, CVA (started on xarelto), asthma/COPD overlap with recurrent respiratory infections + pleural effusions on home O2, recurrent sinusitits treated with right maxillectomy, ethmoidectomy, sphenoidectomy + septoplasty</t>
  </si>
  <si>
    <t xml:space="preserve">After bleeding issues, low dose xarelto switched to ASA </t>
  </si>
  <si>
    <t>FCR x 2 cycles (Nov 2015); Inbrutinib 420 (Feb 2, 2016)</t>
  </si>
  <si>
    <t>Progressive adenopathy, anemia + constitutional symptoms; AIHA secondary to CLL while on FCR</t>
  </si>
  <si>
    <t>GERD, HTN</t>
  </si>
  <si>
    <t>chlorambucil x 6 cycles (Jan - June 2017); Ibrutinib 420 mg (Oct 2019)</t>
  </si>
  <si>
    <t>Fatigue + progressive lymphocytosis; significant fatigue</t>
  </si>
  <si>
    <t xml:space="preserve">Yes - epistaxis requiring packing (note mentinoed June 18, 2020) </t>
  </si>
  <si>
    <t>packing</t>
  </si>
  <si>
    <t>T2DM, hypothyroidism, HTN, OSA, glaucoma, depression, GERD, SCC of the calf</t>
  </si>
  <si>
    <t>Ibrutinib 420 mg (June 2020)</t>
  </si>
  <si>
    <t xml:space="preserve">Bone marrow involvement with anemia + fatigue </t>
  </si>
  <si>
    <t>high-grade bladder cancer, hepatitis C, rheumatic fever, CKD</t>
  </si>
  <si>
    <t>AIHA secondary to CLL (treated with pred in June 2020)</t>
  </si>
  <si>
    <t>Ibrutinib 420 mg (July 2018)</t>
  </si>
  <si>
    <t>Progressive cytopenias + LN involvement</t>
  </si>
  <si>
    <t>coronary disease, c-sections, tonsillectomy, breast reduction</t>
  </si>
  <si>
    <t>RCHOP + Intrathecal methotrexate x 6 cycles with craniospinal radiation (April-Dec 2012); high-dose methotrexate + IT cytarabine x 6 cycles (Nov 2016- Feb 2017); Ibrutinib 420 mg (started March 2017)</t>
  </si>
  <si>
    <t>Richtor's transformation with CNS involvement; relapse with CNS involvement; constitutional symptoms + thrombocytopenia</t>
  </si>
  <si>
    <t xml:space="preserve">yes - ASA 81 mg </t>
  </si>
  <si>
    <t>DLP, hysterectomy, bullous pemphigoid, SCC lip, recurrent Cdiff infections</t>
  </si>
  <si>
    <t>Significant neurologic symptoms + frailty (now lives in NH)</t>
  </si>
  <si>
    <t>obinutuzumab + chlorambucil x 1 cycle (Dec 2018); ibrutinib 420 mg (Jan 2019)</t>
  </si>
  <si>
    <t xml:space="preserve">constitutional symptoms with signficant weight loss; IgHV unmutated therefore therapy switched </t>
  </si>
  <si>
    <t>Yes - hematuria noted in note (Oct 23, 2019)</t>
  </si>
  <si>
    <t xml:space="preserve">hysterectomy, cholecystetomy, tonsillectomy </t>
  </si>
  <si>
    <t>FCR x 6 cycles (2011); FCR (2015); ibruitnib 420 mg (Sept 2016)</t>
  </si>
  <si>
    <t>symptomatic lymphadenopathy; symptomatic abdomina lymphadenompathy; thrombocytopenia + progressive lymphocytosis</t>
  </si>
  <si>
    <t>15 months (died of respiratory failure Dec 2017)</t>
  </si>
  <si>
    <t>robotic-assisted total laparoscopic hysterectomy, bilateral oophorectomy, and left salpingectomy with lysis of adhesions, tonsillectomy, cholecystectomy, T2DM</t>
  </si>
  <si>
    <t>? 1980</t>
  </si>
  <si>
    <t>chlorambucil x 5 cycles (Oct. 2015); ibrutinib 420 mg (March 2017)</t>
  </si>
  <si>
    <t>progressive anemia; progressive thrombocytopenia + anemia</t>
  </si>
  <si>
    <t>3 years (died after being diagnosed with metastatic small cell neuroendocrine carcinoma of the sigmoid)</t>
  </si>
  <si>
    <t>DLP, bilateral carpel tunnel release, cataracts, knee replacement</t>
  </si>
  <si>
    <t>bruising of the arms</t>
  </si>
  <si>
    <t>105; 13</t>
  </si>
  <si>
    <t>42; 120</t>
  </si>
  <si>
    <t>fludarabine + rituximab x 6 cycles (March 2014); ibrutinib 420 mg (Feb 2016 x 2 weeks); CEP x 4 cycles (March 2016); idelalisib + rituximab x 6 cycles followed by single-angent idelalisib (March 2017-March 2019; patient stopped agent); ibrutinib (Nov 2020)</t>
  </si>
  <si>
    <t>progressive lymphadenopathy + lymphocytosis; cytopenias, massive splenomegaly + lymphadenopathy; did not tolerate ibrutinib; progression of disease on CEP with constitutional symptoms + lymphadenopathy; AIHA secondary to CLL</t>
  </si>
  <si>
    <t>HTN, cholecystectomy, Left occipital craniotomy for a Simpson type 2 resection of a left occipital parafalcine meningioma, depression, anxiety</t>
  </si>
  <si>
    <t>AIHA secondary to CLL (treated with pred + initiation of ibrutinib)</t>
  </si>
  <si>
    <t>significant skin rash + felt unwell - terminated medication</t>
  </si>
  <si>
    <t>chlorambucil and obinutuzumab x 6 cycles (August 2018-Jan 2019); ibrutinib 420 mg (July 2020); venetoclax (Sept 2020 - ongoing)</t>
  </si>
  <si>
    <t>constitutional symptoms; progressive leukocytosis + low energy; bleeding with ibrutinib</t>
  </si>
  <si>
    <t>1 month</t>
  </si>
  <si>
    <t xml:space="preserve">yes - hematochezia </t>
  </si>
  <si>
    <t>Dose of ibrutinib reduced to 140 mg then stopped</t>
  </si>
  <si>
    <t>scleroderma with ILD + ? Lupus overlap, HTN, GERD, SCC right temple, metastatic prostate Ca</t>
  </si>
  <si>
    <t>fludarabine + rituximab x 6 cycles (May 2014 - Feb 2015); ibrutinib 420 mg (Nov 2017)</t>
  </si>
  <si>
    <t>constitutional symptoms; conglomerate of abdominal LN</t>
  </si>
  <si>
    <t>DLP, CKD</t>
  </si>
  <si>
    <t>Had renal involvement of CLL</t>
  </si>
  <si>
    <t>Unkown</t>
  </si>
  <si>
    <t>FCR x 2 cycles (Oct 2018); Ibrutinib 420 mg (April 2019 - Sept 2019); stem cell transplant</t>
  </si>
  <si>
    <t>symptomatic anemia; relapse with marrow hypoplasia; severe disease</t>
  </si>
  <si>
    <t>6 months</t>
  </si>
  <si>
    <t>yes - UGIB requiring 3 endoscopic procedures with hemospray after failed endoclip + injections + transfusions</t>
  </si>
  <si>
    <t>rheumatoid arthritis, diverticulitis, iron overload secondary to transfusions requiring chelation therapy</t>
  </si>
  <si>
    <t xml:space="preserve">CLL complicated by cold agglutinin disease. Dependent on RBC transfusions since developed myelosuppression with FCR treatment. Developed pure red cell aplasia </t>
  </si>
  <si>
    <t>TP53 mutation</t>
  </si>
  <si>
    <t>Ibrutinib (March- Nov 2020)</t>
  </si>
  <si>
    <t xml:space="preserve">cytogenetic risk </t>
  </si>
  <si>
    <t>9 months (then palliated for breast Ca)</t>
  </si>
  <si>
    <t>metastatic breast Ca, hyperCa, DLP, HTN, CKD, Warthins tumour of parotid gland</t>
  </si>
  <si>
    <t>? Chlorambucil prior to LHSC/FCR (as part of LUCID trial - Oct 2007)/Ibrutinib 420 mg (July 2017; then moved to BC so unclear)</t>
  </si>
  <si>
    <t>Unclear/unclear/thrombocytopenia + splenomegaly</t>
  </si>
  <si>
    <t>no/unknown</t>
  </si>
  <si>
    <t>chronic pain</t>
  </si>
  <si>
    <t>indeterminate</t>
  </si>
  <si>
    <t>Ibrutinib (March 2020)</t>
  </si>
  <si>
    <t xml:space="preserve">Progressive cytopenias with colonic involvement </t>
  </si>
  <si>
    <t>yes - ASA 81 mg</t>
  </si>
  <si>
    <t>coronary artery disease, appendectomy, hernia repair, carpel tunnel release</t>
  </si>
  <si>
    <t>? Diarrhea</t>
  </si>
  <si>
    <t>chlorambucil x 2 cycles (Nov 2015 - Jan 2016); ibrutinib (Nov 2017)</t>
  </si>
  <si>
    <t>AIHA secondary to CLL; relapse of AIHA</t>
  </si>
  <si>
    <t>HTN, DLP, prostate Ca, right hemicolectomy for villous tumour, bilateral cataracts, osteoporosis, ischemic stroke</t>
  </si>
  <si>
    <t>AIHA secondary to CLL treated with pred + initiation of therapy</t>
  </si>
  <si>
    <t>Ibrutinib 420 mg (July 2020)</t>
  </si>
  <si>
    <t>Constitutional symptoms + anemia</t>
  </si>
  <si>
    <t>low-grade colon tumour with surgery, lumbar fusion, cholecystectomy, T2DM, incarcerated periumbilical hernia</t>
  </si>
  <si>
    <t>chlorambucil x 8 cycles (April-Nov 2010); fludarabine x 6 cyles (Aug 2012-Jan 2013); ibrutinib 420 mg (Dec 2016)</t>
  </si>
  <si>
    <t xml:space="preserve">anemia + thrombocytopenia + lymphadenopathy; constitutional symptoms; fatigue + lymphadenopathy </t>
  </si>
  <si>
    <t>BPH, HTN, hypothyroidism, COPD, osteoarthritis, CPPD arthritis, COPD, rectal adenoCa, left prosthetic septic knee</t>
  </si>
  <si>
    <t>fludarabine + rituximab x 3 cycles (Nov 2016); Ibrutinib 420 mg (Dec 1, 2020)</t>
  </si>
  <si>
    <t>progressive lymphocytosis + ITP; ITP</t>
  </si>
  <si>
    <t xml:space="preserve">yes - ASA 81 mg + plavix 75 mg </t>
  </si>
  <si>
    <t>hyperparathyroidism, HTN, DLP, TIAs + parietal stroke, small bowel obstruction, left RCC treated with ablation</t>
  </si>
  <si>
    <t>ITP secondary to CLL treated with prednisone + IVIG + treatment. Patient presented to hospital with GI bleed in setting of ITP with plt &lt; 10. Initiated on ibrutinib during that admission</t>
  </si>
  <si>
    <t>FCR x 5 cycles (July-Nov 2016); Ibrutinib 420 mg (Dec 2017) with dose reduction to 140 mg (Nov 2018) while receiving ABVD due to toxicities, then increased back to 420 mg (May 2019); ABVD x 6 cycles (Oct 2018)</t>
  </si>
  <si>
    <t xml:space="preserve">constitutional symptoms + lymphadenopathy; fatigue + lymphadenopathy </t>
  </si>
  <si>
    <t xml:space="preserve">yes - edoxaban 60 mg </t>
  </si>
  <si>
    <t>yes - intracerebral hemorrhage</t>
  </si>
  <si>
    <t>edoxaban stopped</t>
  </si>
  <si>
    <t>DLP, right knee surgery, PE, afib in context of pericarditis, intracerebral hemorrhage 6 weeks after starting edoxaban</t>
  </si>
  <si>
    <t>Transformation of CLL to stage IVB Hodgkin's lymphoma in Oct 2018</t>
  </si>
  <si>
    <t xml:space="preserve">facial rash </t>
  </si>
  <si>
    <t>Ibrutinib (Oct 2019)</t>
  </si>
  <si>
    <t>cytopenias + fatigue</t>
  </si>
  <si>
    <t>prostate Ca treated with brachytherapy, inguinal hernia repair</t>
  </si>
  <si>
    <t>mild diarrhea</t>
  </si>
  <si>
    <t>Chlorambucil x 4 cycles (July-Dec 2010); CVP-R x 6 cycles (Oct 2012-Jan 2013); bendamustine + rituximab x 2 cycles (Aug-Sept 2014); Ibrutinib 420 mg (Jan 2018)</t>
  </si>
  <si>
    <t>significant lymphadenopathy; cytopenias + progressive lymphadenpathy; progressive lymphadenopathy + splenomegaly; progressive bone marrow involvement with cytopenais</t>
  </si>
  <si>
    <t>HTN, bilateral DVTs, ICU admission with H1N1 + aspergillus, post-herpetic neuralgia, invasive papillary urothelial carcinoma</t>
  </si>
  <si>
    <t>Ibrutinib 420 mg (Aug 2020)</t>
  </si>
  <si>
    <t xml:space="preserve">bulky lymphadenopathy </t>
  </si>
  <si>
    <t>HTN, DLP, GERD, T2DM, peripheral vascular disease, chronic spontaneous angioedema with urticaria</t>
  </si>
  <si>
    <t>chlorambucil x 1 cycle - stopped in second given skin rash (May 2017); cylophosphamide x 4 cycles (July-Oct 2017); Ibrutinib 420 mg (Dec 2018)</t>
  </si>
  <si>
    <t>symptomatic anemia; reaction to chlorambucil; progressive cytopenias</t>
  </si>
  <si>
    <t>18 months (died secondary to sepsis + CKD)</t>
  </si>
  <si>
    <t>Alpert syndrome, HTN, T2DM, DLP, IBS, osteoarthritis, previous breast Ca</t>
  </si>
  <si>
    <t>Near end of life, ibrutinib held often with infections</t>
  </si>
  <si>
    <t>Ibrutinib 420 mg (Initially started with low dose 140 mg in Oct 2019)</t>
  </si>
  <si>
    <t xml:space="preserve">thrombocytopenia + constiutional symptoms </t>
  </si>
  <si>
    <t>sleep apnea, psoriasis, T2DM, SCC scalp, VT with ICD implantation, HFrEF, CKD, hypothyroidism</t>
  </si>
  <si>
    <t xml:space="preserve">Ibrutinib 420 mg (May 2019) with dose reduction to 140 mg Jan 2020 </t>
  </si>
  <si>
    <t>10 months (palliatied + sent to hospice)</t>
  </si>
  <si>
    <t>yes - dabigatran 150 mg BID</t>
  </si>
  <si>
    <t>yes - subdural hematoma (vs. subdural hygroma mentioned on CT March 2020)</t>
  </si>
  <si>
    <t>Dabigatran + ibrutinib stopped + patient palliated (in setting of poor functional status + falls + frailty)</t>
  </si>
  <si>
    <t>Rheumatoid arthritis, Afib, GERD, DLP, depression, HFrEF</t>
  </si>
  <si>
    <t>myalgias, N+V</t>
  </si>
  <si>
    <t>Ibrutinib 280 mg (Nov 2019) with dose escalation Jan 2020</t>
  </si>
  <si>
    <t xml:space="preserve">thrombocytopenia + constitutional symptoms </t>
  </si>
  <si>
    <t xml:space="preserve">yes - warfarin 5 mg </t>
  </si>
  <si>
    <t>HTN, diverticulosis, TIA with PFO identified (it appears he is on warfarin for this reason…no documented Afib)</t>
  </si>
  <si>
    <t>FCR x 1 cycle (May 2019); ibrutinib 420 mg (June 2019)</t>
  </si>
  <si>
    <t>cytopenias + constitutional symptoms; switch given unmutated IgHV</t>
  </si>
  <si>
    <t>Hodgkins lymphoma stage IA treated with AVBD, bilateral inguinal hernia repair, SCC of digit</t>
  </si>
  <si>
    <t>FCR x 6 cycles (Nov 2013-June 2014); ibrutinib 420 mg (Aug 2017)</t>
  </si>
  <si>
    <t>constitutional symptoms; constitutional symptoms + cytopenias</t>
  </si>
  <si>
    <t>15 months (Died of septic shock Nov 2018)</t>
  </si>
  <si>
    <t>injection drug use on methadone, cannabis use, ADHD</t>
  </si>
  <si>
    <t>Ibrutinib 420 mg (Jan 2021)</t>
  </si>
  <si>
    <t>night sweats</t>
  </si>
  <si>
    <t xml:space="preserve">HTN, DLP, COPD, back pain </t>
  </si>
  <si>
    <t>cytopenias + weight loss</t>
  </si>
  <si>
    <t>HTN, hypothyroidism, GERD, shingles, IBS, eosinophilic dermatitis</t>
  </si>
  <si>
    <t xml:space="preserve">11q (in 2009 but not 2011) </t>
  </si>
  <si>
    <t>FCR x 6 cycles (2011); ibrutinib 420 mg (Feb 2016)</t>
  </si>
  <si>
    <t xml:space="preserve">cytopenias + massive splenomegaly; constitutional symptoms + cytopenias </t>
  </si>
  <si>
    <t>FCR x 6 cycles (Nov 2015-Mach 2016); Ibrutinib 420 mg (Feb 2020)</t>
  </si>
  <si>
    <t xml:space="preserve">Significant cytopenias + constitutional symptoms; lymphadenopathy + splenomegaly </t>
  </si>
  <si>
    <t>inguinal hernia repair</t>
  </si>
  <si>
    <t>chlorambucil 2003 (in another institution); fludarabine + rituximab (2007-Aug 2008); fludarabine + rituximab x 6 cycles (Jan- Nov 2014); Ibrutinib 420 mg (June 2015)</t>
  </si>
  <si>
    <t>unclear; mediastinal lymphadenopathy causing vocal cord paralysis; anemia + lymphocytosis; liver involvement of CLL</t>
  </si>
  <si>
    <t>4.5 years (died Jan 2020)</t>
  </si>
  <si>
    <t>yes - rivaroxaban 15 mg daily</t>
  </si>
  <si>
    <t xml:space="preserve">yes - plavix 75 mg </t>
  </si>
  <si>
    <t>yes - epistaxis lasting minutes noted in Jan 2019 note</t>
  </si>
  <si>
    <t xml:space="preserve">HTN, CAD with STEMI, rectal Ca, Afib, </t>
  </si>
  <si>
    <t>liver involvement of CLL, ? Renal involvement (other notes indicate probably RCC)</t>
  </si>
  <si>
    <t>Ibrutinib 420 mg (Sept 2020)</t>
  </si>
  <si>
    <t>development of chylothorax + lymphadenopathy</t>
  </si>
  <si>
    <t>right tibial injury</t>
  </si>
  <si>
    <t>left chylothorax</t>
  </si>
  <si>
    <t>bulky lymphadenopathy + anemia/rash with chlorambucil/cytopenias + pleural effusion</t>
  </si>
  <si>
    <t>Ibrutinib 420 mg (Aug 2019)</t>
  </si>
  <si>
    <t xml:space="preserve">Significant lymphadenopathy </t>
  </si>
  <si>
    <t>Ongoing at time of last appt (June 2020)</t>
  </si>
  <si>
    <t>DLP, impaired glucose tolerance</t>
  </si>
  <si>
    <t>Recurrent ITP secondary to CLL</t>
  </si>
  <si>
    <t>Ongoing at time of last appt (Aug 2020)</t>
  </si>
  <si>
    <t>pseudomyxoma (underwent bilateral salpingo-oophorec), bilateral cataracts</t>
  </si>
  <si>
    <t>ITP secondary to CLL (treated with steroids)</t>
  </si>
  <si>
    <t xml:space="preserve">nose bleeds at the time of initiation of ibrutinib </t>
  </si>
  <si>
    <t>gross hematuria Oct4,2018(on ibrutinib 280 at that time and Riva) cyatoscopy was done, bladder was not emtyping that’s why had UTI and that’s why had hematuria as per urology note</t>
  </si>
  <si>
    <t>scope March11,2020 showed evidence of old blood</t>
  </si>
  <si>
    <t>unknown</t>
  </si>
  <si>
    <t xml:space="preserve">unknown </t>
  </si>
  <si>
    <t>few epsitaxis Jan 2019, no intervention or hospital visit</t>
  </si>
  <si>
    <t>chlorambucil x 2 cycles (Oct 2014)/ cylophosphamide x 6 cycles (Nov 2014-Feb 2015)/Ibrutinib 420 mg (Nov,272015)</t>
  </si>
  <si>
    <t>Fludarabine + rituximab x 6 cycles (May 2013); ibrutinib 420 mg (March 2015) - decreased to 180 temporarily in June 2015 then increased back</t>
  </si>
  <si>
    <t>Anemia; renal infiltration of CLL</t>
  </si>
  <si>
    <t xml:space="preserve">yes - warfarin 1 mg </t>
  </si>
  <si>
    <t>GERD, dysplastic colonic polyps, prostatitis with TURP, left inguinal hernia repair, Afib (preceded ibrutinib)</t>
  </si>
  <si>
    <t>myalgias (dose reduced to 180 x 2 months), easy bruising</t>
  </si>
  <si>
    <t>Chlorambucil/obinutuzumab x 6 cycles (Oct 2018); ibrutinib 140 mg (July 2020) - initially 280 but decreased due to side effects</t>
  </si>
  <si>
    <t xml:space="preserve">anemaia + constitutional symptoms; constitutional symptoms </t>
  </si>
  <si>
    <t xml:space="preserve">hysterectomy, oophorectomy, BCC, progressive cognitive decline </t>
  </si>
  <si>
    <t>mouth sores, general malaise, tinnitis</t>
  </si>
  <si>
    <t>lymphadenopathy; progressive cytopenias with symptoms; cytopenais + progress lymphadenopathy</t>
  </si>
  <si>
    <t>FCR x 1 cycle (Feb 2012); chlorambucil x 2 cycles (Aug 2012); Danazol (March 2014); Ibrutinib 280 mg (Oct 2015)</t>
  </si>
  <si>
    <t>cytopenias; switch of therapy given toxicity with significant bone marrow suppression; significant bone marrow suppression with transfusion dependence; thrombocytopenia</t>
  </si>
  <si>
    <t>ESRD on hemodialysis, diabetes, HTN, dyslipidemia, rectal cancer with neoadjuvant chemoradiation + resection + ileostomy/reversal, appendectomy, left knee replacement</t>
  </si>
  <si>
    <t>17p, p53</t>
  </si>
  <si>
    <t>chlorambucil x 2 cycles (pending ibrutinib; ibrutinib 420 mg (March 2016)</t>
  </si>
  <si>
    <t xml:space="preserve">thrombocytopenia + cytogenetics/switched therapy given approval + rash with first </t>
  </si>
  <si>
    <t xml:space="preserve">Unknown </t>
  </si>
  <si>
    <t>HTN</t>
  </si>
  <si>
    <t>Developed bilateral pleural effusions + ascites though to be secondary to CLL</t>
  </si>
  <si>
    <t>petechiae (ibrutinib held for a week)</t>
  </si>
  <si>
    <t>No notes after June 2016</t>
  </si>
  <si>
    <t>hemolytic anemia + ITP; relapse of CLL with AIHA</t>
  </si>
  <si>
    <t>RCC treated with partial nephrectomy, CKD, HTN</t>
  </si>
  <si>
    <t>Developed hemolytic anemia + ITP secondary to CLL</t>
  </si>
  <si>
    <t>13q deletion</t>
  </si>
  <si>
    <t>FCR x 6 cycles (Nov 2010-April 2011); Ibrutinib 280 mg (June 2016 - dose reduced given hepatitis)</t>
  </si>
  <si>
    <t>cytopenias; cytopenias (Hb 88 during hospital admission prior to starting)</t>
  </si>
  <si>
    <t>Died Oct 2018 (made palliative)</t>
  </si>
  <si>
    <t>yes - oral hemorraghic blisters (mentioned in note Oct 5 2016)</t>
  </si>
  <si>
    <t>HTN, hemorrhoids, granulomatous hepatitis, CKD secondary to hypercalcemia</t>
  </si>
  <si>
    <t>Developed pulmonary + cerebral aspergillosis in the setting of immunosuppressed state --&gt; opted to transition to comfort approach to care + died Oct 2018</t>
  </si>
  <si>
    <t>fludarabine-based chemo x 6 months (2011 - not at LHSC); ibrutinib 280 mg (April 2020)</t>
  </si>
  <si>
    <t>lymphadenopathy; progressive lymphadenopathy + night sweats</t>
  </si>
  <si>
    <t>yes - edoxaban 60 mg daily</t>
  </si>
  <si>
    <t xml:space="preserve">yes - referred to respirology for hemoptysis </t>
  </si>
  <si>
    <t xml:space="preserve">Afib, hypothyroidism + multinodular goitre, endometriosis + menorrhagia, crystal meth-induced mood disorder </t>
  </si>
  <si>
    <t>Ibrutinib (May 2020)</t>
  </si>
  <si>
    <t>Significant anemia with bone marrow infiltration of CLL + ? Pure red cell aplasia</t>
  </si>
  <si>
    <t>yes - apixaban 2.5 mg BID</t>
  </si>
  <si>
    <t>RCC with nephrectomy, prostate Ca treatd with radiation, basal cell carcinoma, HTN</t>
  </si>
  <si>
    <t>Afib</t>
  </si>
  <si>
    <t>FCR x 6 cycles (Nov 2015 - Apr 2016); ibrutinib 420 mg (Sept 2019)</t>
  </si>
  <si>
    <t>Significant lymphadenopathy; progress lymphadenopathy + night sweats</t>
  </si>
  <si>
    <t>yes - duodenitis + ulcer (path positive for CMV + HSV)</t>
  </si>
  <si>
    <t>Required transfusion + scope</t>
  </si>
  <si>
    <t>obstructive ureteric stones with stents, bilateral knee replacements, HTN, malaria, appendectomy, left fifth digital amputation, duodenal ulcer (HSV + CMV positive on path)</t>
  </si>
  <si>
    <t>Significant lymphadenopathy leading to compression + dysphagia; AIHA secondary to fludarabine</t>
  </si>
  <si>
    <t>Died June 2018 (off treatment)</t>
  </si>
  <si>
    <t xml:space="preserve">GERD, hypothyroidism, asthma, coronary disease, depression, HTN, osteoarthritis, hysteretomy, OSA </t>
  </si>
  <si>
    <t xml:space="preserve">none - only treated for 1 month </t>
  </si>
  <si>
    <t>disseminated zoster infection + MSSA bacteremia in setting of neutropenia followed by cdiff + prolonged hospital stay --&gt; NH and no further treatment</t>
  </si>
  <si>
    <t>chlorambucil x 5 cycles (July 2016); ibrutinib 420 mg (Dec 2016)</t>
  </si>
  <si>
    <t>Progressive lymphocytosis + anemia; difficulty complying with cyclical therapy</t>
  </si>
  <si>
    <t>Died Nov 2020 in ICU</t>
  </si>
  <si>
    <t>schizophrenia (ended up living in NH given concerns for self care)</t>
  </si>
  <si>
    <t>Admitted to hospital with WBC 130 + tumur lysis sydonrome + ? Transformation to DLBL. Required dialysis, admitted to ICU + died</t>
  </si>
  <si>
    <t>FCR x 6 cycles (January 2013); ibrutinib 140 mg (April 2020 - dose reduced Nov 2020)</t>
  </si>
  <si>
    <t>progressive anemia; cytopenias</t>
  </si>
  <si>
    <t xml:space="preserve">HTN, hyperlipidemia, hysterectomy, cardiac bypass </t>
  </si>
  <si>
    <t>AIHA secondary to CLL</t>
  </si>
  <si>
    <t>neutropenia + cytopenias - ibrutinib held and then dose reduced</t>
  </si>
  <si>
    <t>cyclophosphamide + fludarabine (2006); splenic radiation (Sept 2011); ibrutinib 420 mg (Jan 2021)</t>
  </si>
  <si>
    <t xml:space="preserve">unclear; symptomatic splenomegaly; thrombocytopenia + constitutional symptoms </t>
  </si>
  <si>
    <t>chronic hepatits B, cirrhosis, chronic bronchitis, COPD, osteoarthritis, provoked PE, GERD, previous CVA, DLP, pulmonary TB, previous narcotic use disorder, TIAs</t>
  </si>
  <si>
    <t>bendamustine + rituximab x 6 cycles (May 2017); ibrutinib 420 mg (Jan 2020)</t>
  </si>
  <si>
    <t xml:space="preserve">progressive lymphadenopathy + cytopenias; progressive anemia +  abdominal lymphadenopathy + constitutional symptoms </t>
  </si>
  <si>
    <t>colon polyps, ischemic heart disease, pleomorphic undifferentiated sarcoma of nose treated with radiation</t>
  </si>
  <si>
    <t>DM,hypothyroid,SCC</t>
  </si>
  <si>
    <t>Ibrutinib start date</t>
  </si>
  <si>
    <t>Indication of treatment</t>
  </si>
  <si>
    <t>duration of ibrutinib</t>
  </si>
  <si>
    <t>nl plt</t>
  </si>
  <si>
    <t>29 not on ibr/  nl on ibr no bleed</t>
  </si>
  <si>
    <t xml:space="preserve">38 not on ibr/ 88 on ibr </t>
  </si>
  <si>
    <t xml:space="preserve">15 not on ibr / 122 on ibr </t>
  </si>
  <si>
    <t>47 not on ibr / 62 on ibr</t>
  </si>
  <si>
    <t xml:space="preserve">16 not on Ibr/on ibr 80 </t>
  </si>
  <si>
    <t>18 not on ibr/46 just started ibr</t>
  </si>
  <si>
    <t xml:space="preserve">74 not on ibr/125 on ibr </t>
  </si>
  <si>
    <t>25 not on ibr/37 on ibr</t>
  </si>
  <si>
    <t>18 just started ibr/ plt nadir 38 on ibr yes bleed</t>
  </si>
  <si>
    <t>DM, HTN,total hip arthroplasty</t>
  </si>
  <si>
    <t>Ibrutinib ( July ,2018)</t>
  </si>
  <si>
    <t>chlorambucil July 2020 developed rash after C2, switched to Ibrutinib since Oct 2020</t>
  </si>
  <si>
    <t>recurrent pneumonia, CKD,Afib,Gi bleed Aug 2019</t>
  </si>
  <si>
    <t>died 2020-08-05</t>
  </si>
  <si>
    <t>proggressive anemia</t>
  </si>
  <si>
    <t>yes-apixaban 2.5 bid</t>
  </si>
  <si>
    <t>Required transfusion + scope/ required CBI and transfusion, apixiban disontinued since</t>
  </si>
  <si>
    <t>no , was on ASA at the time  of Gi bleed in aug 2019 stoped since</t>
  </si>
  <si>
    <t>3, 3, 2</t>
  </si>
  <si>
    <t>recurrent pneumonia</t>
  </si>
  <si>
    <t>ibritinib oct,2019</t>
  </si>
  <si>
    <t>107, 96 yes bleed, 138</t>
  </si>
  <si>
    <t>59,71,86</t>
  </si>
  <si>
    <t>chlorambucil sep 2012 x 6, FCR jan 2015-Junw 2015, ibrutinib may 2020</t>
  </si>
  <si>
    <t>T2DM,SCC,BPH</t>
  </si>
  <si>
    <t>died 2020-11-08</t>
  </si>
  <si>
    <t>Yes-Gi bleed 2019-08-09/ gross hematuria 2019-10-15/ hematuria repeated 2020-03-04 although apixaban had stoped, likely secondary to traumatic foley insertion</t>
  </si>
  <si>
    <t>1.2, ?,?</t>
  </si>
  <si>
    <t xml:space="preserve">420 mg,Gi bleed  10 days after starting ibrutinib 420, held and restarted september 420mg </t>
  </si>
  <si>
    <t>420 mg</t>
  </si>
  <si>
    <t>hypegam and recurrent infection</t>
  </si>
  <si>
    <t>CO Oct 2015 x 5, ibrutinib June 2020</t>
  </si>
  <si>
    <t>SCSC,shingles,pjp pneumonia</t>
  </si>
  <si>
    <t>yes- gross hematuria reported unknown date but specifically mentioned in cystoscopy note 2020-11-10</t>
  </si>
  <si>
    <t>3?</t>
  </si>
  <si>
    <t>required cystoscopy and TURP</t>
  </si>
  <si>
    <t>patient had previous TURP and has been self catheteriing, recently more retention symptoms requiring more self cath some of them hard to do and causing trauma, seems has been also having hematuria in association with that since initiation of Ibr eventuly had cystoscopy nov 2020 showed regrowth of prostate and laser turp feb 26,2021 that was uncomplicated</t>
  </si>
  <si>
    <t xml:space="preserve">nl plt </t>
  </si>
  <si>
    <t>always nl plt 220</t>
  </si>
  <si>
    <t>always nl, 141</t>
  </si>
  <si>
    <t>proggressive axillary adenopathy</t>
  </si>
  <si>
    <t>Ibrutinib May 2020</t>
  </si>
  <si>
    <t>Chlorambucil x 6 June 2012, Rituximab 2013, Ibrutinib Oct 2016</t>
  </si>
  <si>
    <t>CAD, SCC</t>
  </si>
  <si>
    <t>proggressive cytopenia</t>
  </si>
  <si>
    <t>Died 2018-05-29</t>
  </si>
  <si>
    <t>yes-ASA</t>
  </si>
  <si>
    <t>Yes- Bled post SCC of R forehead removal that was done 2016-11-07, resulted in significant hematoma, required suture, packing, surgicel, surgifoam, eventually heamtoma evacuation Nov23, also required platlet transfusion x 1, held ibrutinib and ASA for 3 W</t>
  </si>
  <si>
    <t>Yes- post op 2016-11-10/ large SDH after a fall from height 2018-05-18 patient died from this</t>
  </si>
  <si>
    <t>3, 5</t>
  </si>
  <si>
    <t>post op significant bleeding, rewuired transfusion, additionla sutures, packing surgicel and surgiform and hematoma evauation/ large R SDH neurosurgery recommended hemicraniectomy patient declined this and eventualy passed away</t>
  </si>
  <si>
    <t>66 / 141</t>
  </si>
  <si>
    <t>96 /106</t>
  </si>
  <si>
    <t>1.2 / 1.2</t>
  </si>
  <si>
    <t>Chlorambucil and prednisone/ Ibrutinib Aug 2019</t>
  </si>
  <si>
    <t>Yes- Warfarin</t>
  </si>
  <si>
    <t>Yes- 2019-08-07 ( 1 week after initiation of ibrutinib) pt presented with daily nose bleed, hemoptysis, one epsode of hematemesis</t>
  </si>
  <si>
    <t xml:space="preserve">pt admitted warfarin and ibrutinib held, Gi felt this probably not true hematemesis pt started on pantoloc infusion, eventually passed 2019-08-29 with suspected internal bleeding </t>
  </si>
  <si>
    <t>CHF, Afib,TIA,MGUS,CKD,SDH in 2018, shingles</t>
  </si>
  <si>
    <t>proggresssive anemia</t>
  </si>
  <si>
    <t>Died 2019-08-29</t>
  </si>
  <si>
    <t>FC 2007, Ibrutinib Jan 2021</t>
  </si>
  <si>
    <t xml:space="preserve">progressive cytopenia and splenomegaly </t>
  </si>
  <si>
    <t>CLL,BPH,GERD</t>
  </si>
  <si>
    <t>FCR x 2 2018 caused worsning thrombocytopenia, switched to ibrutinib Dec 2018</t>
  </si>
  <si>
    <t>occasional bruising and occasional subcongectival hematoma noted 2020-09-24</t>
  </si>
  <si>
    <t>DLD,HTN,prostitis</t>
  </si>
  <si>
    <t xml:space="preserve">Ibrutinib June 2019 </t>
  </si>
  <si>
    <t xml:space="preserve">Rivaroxaban 10 mg od </t>
  </si>
  <si>
    <t>Afib,hypertrophic cardiomyopathy with septal myemoctomy, BPH, retinal detachement</t>
  </si>
  <si>
    <t>2020-03-10, had removal of 3 large abdominal mass and radical nephrectomy, during the operation had injury to the ledt iliac vein required ligation by vascular surgery and lost~ 1.5 L blood required 2 units prbc. During the same admission on 2020-03-18 had melena stools scope showed dudenal ulcer treated with epinephrine, seems he was off ibrutinib entire time he was admited to hospital from march 10-30 2020</t>
  </si>
  <si>
    <t>420 mg June 2019- march 10 2019-- held x 1 month for surgery restarted 140mg daily April 2020</t>
  </si>
  <si>
    <t>Died 2000, NO NOTES PRIOR TO THAT</t>
  </si>
  <si>
    <t>ibrutinib Oct 2018</t>
  </si>
  <si>
    <t>progressive cytopenia</t>
  </si>
  <si>
    <t>13q,11q</t>
  </si>
  <si>
    <t>hypogam of IVIG</t>
  </si>
  <si>
    <t>Chronic rhinosinusitis, left hip replacement, septic emboli endocarditis</t>
  </si>
  <si>
    <t>CO x 6 June 2018, Ibrutinib July 2019</t>
  </si>
  <si>
    <t>ongoing, held x 1 month june-july 2020 for hip abcess</t>
  </si>
  <si>
    <t>HTN,</t>
  </si>
  <si>
    <t>Age at diagnosis</t>
  </si>
  <si>
    <t>gender</t>
  </si>
  <si>
    <t>Diagnosis year</t>
  </si>
  <si>
    <t>Plt Nadir while on Ibrutinib</t>
  </si>
  <si>
    <t>previous treatments</t>
  </si>
  <si>
    <t>anticoagulation</t>
  </si>
  <si>
    <t>anti platelet</t>
  </si>
  <si>
    <t>bleeding event</t>
  </si>
  <si>
    <t xml:space="preserve">past medical history </t>
  </si>
  <si>
    <t xml:space="preserve">420mg, </t>
  </si>
  <si>
    <t>ITP at the time of starting ibrutinib</t>
  </si>
  <si>
    <t>reaction to first obino so switched to ibrutinib, pt transferred to oshawa in sep 2019</t>
  </si>
  <si>
    <t>WAIHA</t>
  </si>
  <si>
    <t>ibrutinib dose reduced to 140 in oct 2015 for fever</t>
  </si>
  <si>
    <t xml:space="preserve">cutaneous  oral mucosal involvement w CLL, also WAIHA, </t>
  </si>
  <si>
    <t>Richters transformation started ABVD mar 2020</t>
  </si>
  <si>
    <t>at the time of subcapsular bleed was on ASA,Plavix,warfarin. At the time of pleural effusion bleed was on ASA&amp; plavix</t>
  </si>
  <si>
    <t>420mg,</t>
  </si>
  <si>
    <t xml:space="preserve"> WAIHA</t>
  </si>
  <si>
    <t>venetoclax added to ibrutinib as transformed into PLL Mar 2019,17p POS</t>
  </si>
  <si>
    <t xml:space="preserve">140mg, </t>
  </si>
  <si>
    <t>was also on fish oil but no anticoag/antiplt</t>
  </si>
  <si>
    <t>2018-04-10 to 2018-10-18</t>
  </si>
  <si>
    <t>420mg, rare epistaxis reported Jul21,2020</t>
  </si>
  <si>
    <t xml:space="preserve">420mg,pt moved to Alberta last fu </t>
  </si>
  <si>
    <t>Feb 2015-Oct 2015 stoped due to seizure</t>
  </si>
  <si>
    <t xml:space="preserve">last fu 2019/09/05 </t>
  </si>
  <si>
    <t>died dec 9,2020 secondary to massive hemorhagic stroke</t>
  </si>
  <si>
    <t xml:space="preserve"> 2016-05-10  to 2020-03-05 stoped dur to richters </t>
  </si>
  <si>
    <t xml:space="preserve">died dec 2019  </t>
  </si>
  <si>
    <t>2016-12-27 to 2017-02-27 stoped after hemorrhagic stroke</t>
  </si>
  <si>
    <t>Yes- 2017-01-31 hemorhagic stroke</t>
  </si>
  <si>
    <t>2019-04-22 to 2020-05-06</t>
  </si>
  <si>
    <t>2016-07-26 -2020-01-17</t>
  </si>
  <si>
    <t>2015-11-27  - Jun 2016, died of progressive disease with pleural effusions June 2016)</t>
  </si>
  <si>
    <t>Richters Jan 2021</t>
  </si>
  <si>
    <t>1029-01-17 to 2021-01-08</t>
  </si>
  <si>
    <t>ongoing 2021-03-21</t>
  </si>
  <si>
    <t>2021-02-16 progressed switched to ven</t>
  </si>
  <si>
    <t>2018-03-08-2019-04-10</t>
  </si>
  <si>
    <t>Ibrutinib march 8,2018, venetoclax april 2019</t>
  </si>
  <si>
    <t xml:space="preserve">2016-08-19 to 2019-08-08 </t>
  </si>
  <si>
    <t>currently 7 months post allotransplant</t>
  </si>
  <si>
    <t>died 2018-01-12</t>
  </si>
  <si>
    <t>2015-12-22 to - 2018-06-4 stoped due to VT</t>
  </si>
  <si>
    <t>2014-10-22 to 2021-01-05</t>
  </si>
  <si>
    <t>2018-09-05 to 2019-07-02</t>
  </si>
  <si>
    <t>ongoing 2021-02-24</t>
  </si>
  <si>
    <t>sign of progression in last fu plan to switch to venetoclax</t>
  </si>
  <si>
    <t>Comments</t>
  </si>
  <si>
    <t>Ibrutinib Dose</t>
  </si>
  <si>
    <t xml:space="preserve">140 mg </t>
  </si>
  <si>
    <t xml:space="preserve">easy bruising,hypogammaglobulinemia </t>
  </si>
  <si>
    <t>palpitations (temporary reduction in dose),Developed hypogammaglobulinemia with infections; started on SCIGL Jan 2019</t>
  </si>
  <si>
    <t>280 mg</t>
  </si>
  <si>
    <t>nausea, vomiting, diarrhea (stopped ibrutinib), skin lesions,hypogammaglobulinemia (not on SCIG)</t>
  </si>
  <si>
    <t>neutropenia,hypogammaglobulinemia</t>
  </si>
  <si>
    <t>mucositits on initiation, bruising,hypogammaglobulinemia on IVIG monthly</t>
  </si>
  <si>
    <t xml:space="preserve">. Hypogammaglobulinemia </t>
  </si>
  <si>
    <t>Developed AIHA not responded to steroids/IVIG. Started on ibrutinib as inpatient</t>
  </si>
  <si>
    <t>skin rash,hypogammaglobulinemia secondary to CLL on replacement</t>
  </si>
  <si>
    <t>Ibrutinib te</t>
  </si>
  <si>
    <t>mporarily held given facial swelling then restarted</t>
  </si>
  <si>
    <t>ALT 368 - dose reduced to 140 then increased back to 280,hypogammaglobulinemia secondary to CLL treated with IVIG</t>
  </si>
  <si>
    <t>significant fevers, bilateral arm swelling, + muscle discomfort - medication discontinued temporarily then restarted at lower, Afib secondary to ibrutinibdose + Afib</t>
  </si>
  <si>
    <t>easy bruising ,hypogammaglobulinemia secondary to CLL treated with IVIG</t>
  </si>
  <si>
    <t>Platelets &lt; 50 (Y/N)</t>
  </si>
  <si>
    <t>Y</t>
  </si>
  <si>
    <t>Anemia (hb &lt; 110) (Y/N)</t>
  </si>
  <si>
    <t>Prior lines of therapy</t>
  </si>
  <si>
    <t>anticoagulation (Y/N)</t>
  </si>
  <si>
    <t>N</t>
  </si>
  <si>
    <t>anti platelet (Y/N)</t>
  </si>
  <si>
    <t>duration of ibrutinib (in days)</t>
  </si>
  <si>
    <t>HR Molecular/Cytogenetics (Y/N)</t>
  </si>
  <si>
    <t>PMHx bleeding risk (Y/N)</t>
  </si>
  <si>
    <t>Death (only by last FU)</t>
  </si>
  <si>
    <t>fludarabine x 4 cycles (2009); fludarabine x 6 cycles (2011); Ibrutinib 420 mg (June 2016)</t>
  </si>
  <si>
    <t>chlorambucil x 7 cycles; Ibrutinib 420 mg (Oct 2015)</t>
  </si>
  <si>
    <t>FCR x 2 cycles (Oct 2015); ibrutinib 420 mg (Feb - May 2016)</t>
  </si>
  <si>
    <t>Ibrutinib 420 mg stared Dec 2016</t>
  </si>
  <si>
    <t>Last Date of Ibrutinib OR Last F/U</t>
  </si>
  <si>
    <t>ibrutinimb May 2018 / Acalabrutinib tried given afib with ibrutinib, however, developed orthosatic hypotension so switched back (420 mg) (off ibrutinib March 20-Oct 2)</t>
  </si>
  <si>
    <t>Stopped March 2021 given skin rash + started on acalabrutinib</t>
  </si>
  <si>
    <t>chlormabucin + obinutuzumab (started Dec 27 2017) / ibrutinib 420 mg (Sept 2020-March 2021); acalabrutinib (Apr 2, 2021)</t>
  </si>
  <si>
    <t>symptomatic progressive anemia / splenomegaly + adenopathy, constitutional symptoms/skin rash on ibrutinib</t>
  </si>
  <si>
    <t>Added venetoclax May 19</t>
  </si>
  <si>
    <t>Switched to acalabrutinib March 2021</t>
  </si>
  <si>
    <t>Switched to venetoclax with overlapping therapy</t>
  </si>
  <si>
    <t>Chlorambucil (2005) / fludarabine x 6 cycles (Dec 2005 - May 2006) / fludarabine x 6 cycles (June 2010) / Revlimid / HELIOS trial with bendamustine+ rituximab +  placebo x 6 cycles (Jan 2013) / Ibrutinib 420 mg (June 2014) /Venetoclax + rituximab(Jan 2021)</t>
  </si>
  <si>
    <t>12 months (Held for watch + wait Dec 2020 given ++ side effects), now starting acalabrutinib</t>
  </si>
  <si>
    <t>Ibrutinib 420 mg (October 2020) --&gt; decreased to 140 mg Feb 2021, now on 420</t>
  </si>
  <si>
    <t>Ibrutinib 140 mg (June 2019)</t>
  </si>
  <si>
    <t>ibrutinib oct 26,2016</t>
  </si>
  <si>
    <t>CNS</t>
  </si>
  <si>
    <t xml:space="preserve">2  and  1 </t>
  </si>
  <si>
    <t>2 and  2 and 2</t>
  </si>
  <si>
    <t>2 and 1</t>
  </si>
  <si>
    <t>2 and 2 and 2</t>
  </si>
  <si>
    <t>1 and 2</t>
  </si>
  <si>
    <t xml:space="preserve">2 and 2 </t>
  </si>
  <si>
    <t xml:space="preserve">1 and 2 </t>
  </si>
  <si>
    <t xml:space="preserve">1 and 1 </t>
  </si>
  <si>
    <t>2; 2</t>
  </si>
  <si>
    <t xml:space="preserve">3 and 3 and 2 </t>
  </si>
  <si>
    <t xml:space="preserve">3 and 5 </t>
  </si>
  <si>
    <t>bleeding event type</t>
  </si>
  <si>
    <t>procedure</t>
  </si>
  <si>
    <t>Catastrophic hemorrhagic stroke</t>
  </si>
  <si>
    <t>procedure and procedure</t>
  </si>
  <si>
    <t xml:space="preserve">intra-abdominal and pleural and pleural </t>
  </si>
  <si>
    <t xml:space="preserve">pleural </t>
  </si>
  <si>
    <t>1? Should be 3 as blood transfusion</t>
  </si>
  <si>
    <t>soft tissue</t>
  </si>
  <si>
    <t>Genitourinary</t>
  </si>
  <si>
    <t xml:space="preserve">procedure </t>
  </si>
  <si>
    <t>mucocutanous and procedure</t>
  </si>
  <si>
    <t>genitourinary</t>
  </si>
  <si>
    <t xml:space="preserve">mucocutanous </t>
  </si>
  <si>
    <t>Airway</t>
  </si>
  <si>
    <t xml:space="preserve">3 and 3 </t>
  </si>
  <si>
    <t>mucocutaneous</t>
  </si>
  <si>
    <t xml:space="preserve">soft tissue </t>
  </si>
  <si>
    <t>Gastrointestinal</t>
  </si>
  <si>
    <t xml:space="preserve">mucocutanous and procedure </t>
  </si>
  <si>
    <t>mucocutaneous and mucocutaneous</t>
  </si>
  <si>
    <t>Mucocutanous</t>
  </si>
  <si>
    <t xml:space="preserve">1 ? 2 given medical intervention </t>
  </si>
  <si>
    <t xml:space="preserve">mucocutanous and mucocutanous </t>
  </si>
  <si>
    <t>mucocutanous</t>
  </si>
  <si>
    <t xml:space="preserve"> 1 ? 2 since dose reduction</t>
  </si>
  <si>
    <t>gastrointestinal</t>
  </si>
  <si>
    <t>1 ? Should be 2 given medical attention seked</t>
  </si>
  <si>
    <t>airway</t>
  </si>
  <si>
    <t xml:space="preserve">Gastrointestinal and genitourinary and genitourinary </t>
  </si>
  <si>
    <t xml:space="preserve">Genitourinary </t>
  </si>
  <si>
    <t>procedure and CNS</t>
  </si>
  <si>
    <t>concurrent gastrointestinal, airway bleeding</t>
  </si>
  <si>
    <t>Y and Y</t>
  </si>
  <si>
    <t>N and N</t>
  </si>
  <si>
    <t>Y and Y and N</t>
  </si>
  <si>
    <t>Bleeding event</t>
  </si>
  <si>
    <t>Bleeding event grade</t>
  </si>
  <si>
    <t>Major bleed</t>
  </si>
  <si>
    <t>Major Bleed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</si>
</sst>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6100"/>
      <name val="Calibri"/>
      <family val="2"/>
      <scheme val="minor"/>
    </font>
    <font>
      <sz val="11"/>
      <name val="Calibri"/>
      <family val="2"/>
      <scheme val="minor"/>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5"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35">
    <xf numFmtId="0" fontId="0" fillId="0" borderId="0" xfId="0"/>
    <xf numFmtId="0" fontId="0" fillId="0" borderId="0" xfId="0" applyFill="1"/>
    <xf numFmtId="0" fontId="0" fillId="0" borderId="0" xfId="0" applyFont="1" applyFill="1"/>
    <xf numFmtId="0" fontId="0" fillId="0" borderId="0" xfId="0" applyFill="1" applyAlignment="1">
      <alignment vertical="center"/>
    </xf>
    <xf numFmtId="14" fontId="0" fillId="0" borderId="0" xfId="0" applyNumberFormat="1" applyFill="1"/>
    <xf numFmtId="14" fontId="0" fillId="0" borderId="0" xfId="0" applyNumberFormat="1" applyFill="1" applyAlignment="1">
      <alignment vertical="center"/>
    </xf>
    <xf numFmtId="0" fontId="1" fillId="0" borderId="0" xfId="0" applyFont="1" applyFill="1"/>
    <xf numFmtId="0" fontId="2" fillId="2" borderId="0" xfId="1" applyAlignment="1">
      <alignment vertical="center"/>
    </xf>
    <xf numFmtId="0" fontId="2" fillId="2" borderId="0" xfId="1"/>
    <xf numFmtId="0" fontId="2" fillId="3" borderId="0" xfId="1" applyFill="1" applyAlignment="1">
      <alignment vertical="center"/>
    </xf>
    <xf numFmtId="0" fontId="0" fillId="3" borderId="0" xfId="0" applyFill="1" applyAlignment="1">
      <alignment vertical="center"/>
    </xf>
    <xf numFmtId="0" fontId="0" fillId="3" borderId="0" xfId="0" applyFill="1"/>
    <xf numFmtId="0" fontId="0" fillId="3" borderId="0" xfId="0" applyFont="1" applyFill="1"/>
    <xf numFmtId="14" fontId="0" fillId="0" borderId="0" xfId="0" applyNumberFormat="1" applyFont="1" applyFill="1"/>
    <xf numFmtId="0" fontId="0" fillId="0" borderId="0" xfId="0" applyFont="1" applyFill="1" applyAlignment="1">
      <alignment vertical="center"/>
    </xf>
    <xf numFmtId="0" fontId="0" fillId="0" borderId="0" xfId="0" applyNumberFormat="1" applyFill="1" applyAlignment="1">
      <alignment horizontal="right" vertical="center"/>
    </xf>
    <xf numFmtId="1" fontId="2" fillId="2" borderId="0" xfId="1" applyNumberFormat="1" applyAlignment="1">
      <alignment horizontal="right" vertical="center"/>
    </xf>
    <xf numFmtId="1" fontId="0" fillId="0" borderId="0" xfId="0" applyNumberFormat="1" applyFill="1" applyAlignment="1">
      <alignment horizontal="right" vertical="center"/>
    </xf>
    <xf numFmtId="1" fontId="0" fillId="0" borderId="0" xfId="0" applyNumberFormat="1" applyFill="1" applyAlignment="1">
      <alignment horizontal="right"/>
    </xf>
    <xf numFmtId="0" fontId="2" fillId="4" borderId="0" xfId="1" applyFill="1" applyAlignment="1">
      <alignment vertical="center"/>
    </xf>
    <xf numFmtId="0" fontId="0" fillId="4" borderId="0" xfId="0" applyFill="1" applyAlignment="1">
      <alignment vertical="center"/>
    </xf>
    <xf numFmtId="0" fontId="0" fillId="4" borderId="0" xfId="0" applyFill="1"/>
    <xf numFmtId="0" fontId="3" fillId="4" borderId="0" xfId="0" applyFont="1" applyFill="1"/>
    <xf numFmtId="0" fontId="2" fillId="5" borderId="0" xfId="1" applyFill="1" applyAlignment="1">
      <alignment vertical="center"/>
    </xf>
    <xf numFmtId="0" fontId="0" fillId="5" borderId="0" xfId="0" applyFill="1" applyAlignment="1">
      <alignment vertical="center"/>
    </xf>
    <xf numFmtId="0" fontId="0" fillId="5" borderId="0" xfId="0" applyFill="1"/>
    <xf numFmtId="0" fontId="3" fillId="5" borderId="0" xfId="0" applyFont="1" applyFill="1"/>
    <xf numFmtId="0" fontId="2" fillId="6" borderId="0" xfId="1" applyFill="1" applyAlignment="1">
      <alignment vertical="center"/>
    </xf>
    <xf numFmtId="0" fontId="0" fillId="6" borderId="0" xfId="0" applyFill="1" applyAlignment="1">
      <alignment vertical="center"/>
    </xf>
    <xf numFmtId="0" fontId="0" fillId="6" borderId="0" xfId="0" applyFill="1"/>
    <xf numFmtId="0" fontId="3" fillId="6" borderId="0" xfId="0" applyFont="1" applyFill="1"/>
    <xf numFmtId="0" fontId="2" fillId="7" borderId="0" xfId="1" applyFill="1" applyAlignment="1">
      <alignment vertical="center"/>
    </xf>
    <xf numFmtId="0" fontId="0" fillId="7" borderId="0" xfId="0" applyFill="1" applyAlignment="1">
      <alignment vertical="center"/>
    </xf>
    <xf numFmtId="0" fontId="0" fillId="7" borderId="0" xfId="0" applyFill="1"/>
    <xf numFmtId="0" fontId="3" fillId="7" borderId="0" xfId="0" applyFont="1" applyFill="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74"/>
  <sheetViews>
    <sheetView tabSelected="1" zoomScale="85" zoomScaleNormal="85" workbookViewId="0">
      <pane xSplit="1" ySplit="1" topLeftCell="Z2" activePane="bottomRight" state="frozen"/>
      <selection pane="topRight" activeCell="C1" sqref="C1"/>
      <selection pane="bottomLeft" activeCell="A2" sqref="A2"/>
      <selection pane="bottomRight" activeCell="AF174" sqref="AF174"/>
    </sheetView>
  </sheetViews>
  <sheetFormatPr baseColWidth="10" defaultColWidth="8.83203125" defaultRowHeight="15" x14ac:dyDescent="0.2"/>
  <cols>
    <col min="1" max="1" width="15.6640625" style="1" customWidth="1"/>
    <col min="2" max="2" width="5.5" style="1" customWidth="1"/>
    <col min="3" max="3" width="12.83203125" style="1" customWidth="1"/>
    <col min="4" max="4" width="12.5" style="1" customWidth="1"/>
    <col min="5" max="5" width="18.83203125" style="1" bestFit="1" customWidth="1"/>
    <col min="6" max="6" width="19.1640625" style="1" customWidth="1"/>
    <col min="7" max="7" width="24.83203125" style="1" customWidth="1"/>
    <col min="8" max="8" width="18.83203125" style="11" customWidth="1"/>
    <col min="9" max="9" width="12.5" style="1" customWidth="1"/>
    <col min="10" max="10" width="15.1640625" style="1" customWidth="1"/>
    <col min="11" max="11" width="17.5" style="1" customWidth="1"/>
    <col min="12" max="12" width="23.1640625" style="11" customWidth="1"/>
    <col min="13" max="14" width="8.83203125" style="1"/>
    <col min="15" max="15" width="15.1640625" style="1" customWidth="1"/>
    <col min="16" max="16" width="30.1640625" style="11" customWidth="1"/>
    <col min="17" max="17" width="102.5" style="1" customWidth="1"/>
    <col min="18" max="18" width="19.83203125" style="11" customWidth="1"/>
    <col min="19" max="19" width="17.33203125" style="1" customWidth="1"/>
    <col min="20" max="20" width="52.1640625" style="1" customWidth="1"/>
    <col min="21" max="21" width="65.83203125" style="1" customWidth="1"/>
    <col min="22" max="22" width="23.6640625" style="11" bestFit="1" customWidth="1"/>
    <col min="23" max="23" width="16.33203125" style="1" customWidth="1"/>
    <col min="24" max="24" width="18.1640625" style="1" bestFit="1" customWidth="1"/>
    <col min="25" max="25" width="20" style="1" customWidth="1"/>
    <col min="26" max="26" width="20" style="11" customWidth="1"/>
    <col min="27" max="27" width="29.1640625" style="1" customWidth="1"/>
    <col min="28" max="28" width="29.1640625" style="11" customWidth="1"/>
    <col min="29" max="29" width="18.6640625" style="21" customWidth="1"/>
    <col min="30" max="30" width="37.83203125" style="25" customWidth="1"/>
    <col min="31" max="32" width="18.6640625" style="29" customWidth="1"/>
    <col min="33" max="33" width="32.1640625" style="33" customWidth="1"/>
    <col min="34" max="34" width="32.1640625" style="1" customWidth="1"/>
    <col min="35" max="35" width="29" style="18" customWidth="1"/>
    <col min="36" max="36" width="21" style="1" customWidth="1"/>
    <col min="37" max="37" width="88.1640625" style="1" bestFit="1" customWidth="1"/>
    <col min="38" max="38" width="10.83203125" style="1" customWidth="1"/>
    <col min="39" max="39" width="83.5" style="1" bestFit="1" customWidth="1"/>
    <col min="40" max="40" width="21.1640625" style="11" customWidth="1"/>
    <col min="41" max="41" width="16.1640625" style="1" customWidth="1"/>
    <col min="42" max="42" width="67.83203125" style="1" customWidth="1"/>
    <col min="43" max="43" width="56.33203125" style="1" customWidth="1"/>
    <col min="45" max="45" width="85.5" style="1" customWidth="1"/>
    <col min="46" max="16384" width="8.83203125" style="1"/>
  </cols>
  <sheetData>
    <row r="1" spans="1:43" s="8" customFormat="1" x14ac:dyDescent="0.2">
      <c r="A1" s="7" t="s">
        <v>891</v>
      </c>
      <c r="B1" s="7" t="s">
        <v>892</v>
      </c>
      <c r="C1" s="7" t="s">
        <v>893</v>
      </c>
      <c r="D1" s="7" t="s">
        <v>2</v>
      </c>
      <c r="E1" s="7" t="s">
        <v>3</v>
      </c>
      <c r="F1" s="7" t="s">
        <v>4</v>
      </c>
      <c r="G1" s="7" t="s">
        <v>894</v>
      </c>
      <c r="H1" s="9" t="s">
        <v>957</v>
      </c>
      <c r="I1" s="7" t="s">
        <v>6</v>
      </c>
      <c r="J1" s="7" t="s">
        <v>5</v>
      </c>
      <c r="K1" s="7" t="s">
        <v>7</v>
      </c>
      <c r="L1" s="9" t="s">
        <v>959</v>
      </c>
      <c r="M1" s="7" t="s">
        <v>36</v>
      </c>
      <c r="N1" s="7" t="s">
        <v>0</v>
      </c>
      <c r="O1" s="7" t="s">
        <v>1</v>
      </c>
      <c r="P1" s="9" t="s">
        <v>965</v>
      </c>
      <c r="Q1" s="7" t="s">
        <v>895</v>
      </c>
      <c r="R1" s="9" t="s">
        <v>960</v>
      </c>
      <c r="S1" s="7" t="s">
        <v>806</v>
      </c>
      <c r="T1" s="7" t="s">
        <v>807</v>
      </c>
      <c r="U1" s="7" t="s">
        <v>808</v>
      </c>
      <c r="V1" s="9" t="s">
        <v>964</v>
      </c>
      <c r="W1" s="7" t="s">
        <v>972</v>
      </c>
      <c r="X1" s="7" t="s">
        <v>967</v>
      </c>
      <c r="Y1" s="7" t="s">
        <v>896</v>
      </c>
      <c r="Z1" s="9" t="s">
        <v>961</v>
      </c>
      <c r="AA1" s="7" t="s">
        <v>897</v>
      </c>
      <c r="AB1" s="9" t="s">
        <v>963</v>
      </c>
      <c r="AC1" s="19" t="s">
        <v>1032</v>
      </c>
      <c r="AD1" s="23" t="s">
        <v>997</v>
      </c>
      <c r="AE1" s="27" t="s">
        <v>1033</v>
      </c>
      <c r="AF1" s="27" t="s">
        <v>1035</v>
      </c>
      <c r="AG1" s="31" t="s">
        <v>1034</v>
      </c>
      <c r="AH1" s="7" t="s">
        <v>898</v>
      </c>
      <c r="AI1" s="16" t="s">
        <v>8</v>
      </c>
      <c r="AJ1" s="7" t="s">
        <v>10</v>
      </c>
      <c r="AK1" s="7" t="s">
        <v>51</v>
      </c>
      <c r="AL1" s="7" t="s">
        <v>11</v>
      </c>
      <c r="AM1" s="7" t="s">
        <v>899</v>
      </c>
      <c r="AN1" s="9" t="s">
        <v>966</v>
      </c>
      <c r="AO1" s="7" t="s">
        <v>941</v>
      </c>
      <c r="AP1" s="7" t="s">
        <v>940</v>
      </c>
      <c r="AQ1" s="7" t="s">
        <v>43</v>
      </c>
    </row>
    <row r="2" spans="1:43" x14ac:dyDescent="0.2">
      <c r="A2" s="3">
        <v>48</v>
      </c>
      <c r="B2" s="3" t="s">
        <v>9</v>
      </c>
      <c r="C2" s="3">
        <v>2006</v>
      </c>
      <c r="D2" s="3">
        <v>260</v>
      </c>
      <c r="E2" s="3">
        <v>15</v>
      </c>
      <c r="F2" s="3" t="s">
        <v>17</v>
      </c>
      <c r="G2" s="3">
        <v>15</v>
      </c>
      <c r="H2" s="10" t="s">
        <v>958</v>
      </c>
      <c r="I2" s="3">
        <v>130</v>
      </c>
      <c r="J2" s="3">
        <v>71</v>
      </c>
      <c r="K2" s="3" t="s">
        <v>16</v>
      </c>
      <c r="L2" s="10" t="s">
        <v>958</v>
      </c>
      <c r="M2" s="3">
        <v>0</v>
      </c>
      <c r="N2" s="3" t="s">
        <v>21</v>
      </c>
      <c r="O2" s="3" t="s">
        <v>12</v>
      </c>
      <c r="P2" s="10" t="s">
        <v>958</v>
      </c>
      <c r="Q2" s="3" t="s">
        <v>296</v>
      </c>
      <c r="R2" s="10">
        <v>1</v>
      </c>
      <c r="S2" s="5">
        <v>43587</v>
      </c>
      <c r="T2" s="3" t="s">
        <v>14</v>
      </c>
      <c r="U2" s="3" t="s">
        <v>379</v>
      </c>
      <c r="V2" s="10">
        <f>W2-S2</f>
        <v>670</v>
      </c>
      <c r="W2" s="5">
        <v>44257</v>
      </c>
      <c r="X2" s="5"/>
      <c r="Y2" s="3" t="s">
        <v>15</v>
      </c>
      <c r="Z2" s="10" t="s">
        <v>962</v>
      </c>
      <c r="AA2" s="3" t="s">
        <v>15</v>
      </c>
      <c r="AB2" s="10" t="s">
        <v>962</v>
      </c>
      <c r="AC2" s="20" t="s">
        <v>962</v>
      </c>
      <c r="AD2" s="24"/>
      <c r="AE2" s="28">
        <v>0</v>
      </c>
      <c r="AF2" s="32"/>
      <c r="AG2" s="32"/>
      <c r="AH2" s="3" t="s">
        <v>15</v>
      </c>
      <c r="AI2" s="17">
        <v>0</v>
      </c>
      <c r="AJ2" s="3"/>
      <c r="AK2" s="3"/>
      <c r="AL2" s="3"/>
      <c r="AM2" s="3" t="s">
        <v>13</v>
      </c>
      <c r="AN2" s="10" t="s">
        <v>958</v>
      </c>
      <c r="AO2" s="3" t="s">
        <v>900</v>
      </c>
      <c r="AP2" s="3" t="s">
        <v>901</v>
      </c>
      <c r="AQ2" s="3"/>
    </row>
    <row r="3" spans="1:43" x14ac:dyDescent="0.2">
      <c r="A3" s="3">
        <v>66</v>
      </c>
      <c r="B3" s="3" t="s">
        <v>18</v>
      </c>
      <c r="C3" s="3">
        <v>2017</v>
      </c>
      <c r="D3" s="3">
        <v>175</v>
      </c>
      <c r="E3" s="3">
        <v>83</v>
      </c>
      <c r="F3" s="3">
        <v>155</v>
      </c>
      <c r="G3" s="3">
        <v>93</v>
      </c>
      <c r="H3" s="10" t="s">
        <v>962</v>
      </c>
      <c r="I3" s="3">
        <v>145</v>
      </c>
      <c r="J3" s="3">
        <v>93</v>
      </c>
      <c r="K3" s="3" t="s">
        <v>17</v>
      </c>
      <c r="L3" s="10" t="s">
        <v>958</v>
      </c>
      <c r="M3" s="3">
        <v>0</v>
      </c>
      <c r="N3" s="3" t="s">
        <v>18</v>
      </c>
      <c r="O3" s="3" t="s">
        <v>24</v>
      </c>
      <c r="P3" s="10" t="s">
        <v>958</v>
      </c>
      <c r="Q3" s="3" t="s">
        <v>22</v>
      </c>
      <c r="R3" s="10">
        <v>0</v>
      </c>
      <c r="S3" s="5">
        <v>43756</v>
      </c>
      <c r="T3" s="3" t="s">
        <v>23</v>
      </c>
      <c r="U3" s="3" t="s">
        <v>404</v>
      </c>
      <c r="V3" s="10">
        <f t="shared" ref="V3:V66" si="0">W3-S3</f>
        <v>502</v>
      </c>
      <c r="W3" s="5">
        <v>44258</v>
      </c>
      <c r="X3" s="5"/>
      <c r="Y3" s="3" t="s">
        <v>15</v>
      </c>
      <c r="Z3" s="10" t="s">
        <v>962</v>
      </c>
      <c r="AA3" s="3" t="s">
        <v>20</v>
      </c>
      <c r="AB3" s="10" t="s">
        <v>958</v>
      </c>
      <c r="AC3" s="20" t="s">
        <v>958</v>
      </c>
      <c r="AD3" s="24" t="s">
        <v>1002</v>
      </c>
      <c r="AE3" s="28">
        <v>1</v>
      </c>
      <c r="AF3" s="32" t="s">
        <v>962</v>
      </c>
      <c r="AG3" s="32" t="s">
        <v>962</v>
      </c>
      <c r="AH3" s="3" t="s">
        <v>297</v>
      </c>
      <c r="AI3" s="17">
        <v>0</v>
      </c>
      <c r="AJ3" s="3"/>
      <c r="AK3" s="3"/>
      <c r="AL3" s="3"/>
      <c r="AM3" s="3" t="s">
        <v>19</v>
      </c>
      <c r="AN3" s="10" t="s">
        <v>962</v>
      </c>
      <c r="AO3" s="3" t="s">
        <v>246</v>
      </c>
      <c r="AP3" s="3"/>
      <c r="AQ3" s="3"/>
    </row>
    <row r="4" spans="1:43" x14ac:dyDescent="0.2">
      <c r="A4" s="3">
        <v>74</v>
      </c>
      <c r="B4" s="3" t="s">
        <v>366</v>
      </c>
      <c r="C4" s="3">
        <v>2016</v>
      </c>
      <c r="D4" s="3">
        <v>189</v>
      </c>
      <c r="E4" s="3">
        <v>200</v>
      </c>
      <c r="F4" s="3" t="s">
        <v>17</v>
      </c>
      <c r="G4" s="3" t="s">
        <v>301</v>
      </c>
      <c r="H4" s="10" t="s">
        <v>962</v>
      </c>
      <c r="I4" s="3">
        <v>116</v>
      </c>
      <c r="J4" s="3">
        <v>87</v>
      </c>
      <c r="K4" s="3" t="s">
        <v>17</v>
      </c>
      <c r="L4" s="10" t="s">
        <v>958</v>
      </c>
      <c r="M4" s="3">
        <v>1</v>
      </c>
      <c r="N4" s="3" t="s">
        <v>27</v>
      </c>
      <c r="O4" s="3" t="s">
        <v>26</v>
      </c>
      <c r="P4" s="10" t="s">
        <v>958</v>
      </c>
      <c r="Q4" s="3" t="s">
        <v>300</v>
      </c>
      <c r="R4" s="10">
        <v>1</v>
      </c>
      <c r="S4" s="5">
        <v>43610</v>
      </c>
      <c r="T4" s="3" t="s">
        <v>28</v>
      </c>
      <c r="U4" s="3" t="s">
        <v>917</v>
      </c>
      <c r="V4" s="10">
        <f t="shared" si="0"/>
        <v>103</v>
      </c>
      <c r="W4" s="5">
        <v>43713</v>
      </c>
      <c r="X4" s="5"/>
      <c r="Y4" s="3" t="s">
        <v>15</v>
      </c>
      <c r="Z4" s="10" t="s">
        <v>962</v>
      </c>
      <c r="AA4" s="3" t="s">
        <v>15</v>
      </c>
      <c r="AB4" s="10" t="s">
        <v>962</v>
      </c>
      <c r="AC4" s="20" t="s">
        <v>962</v>
      </c>
      <c r="AD4" s="24"/>
      <c r="AE4" s="28">
        <v>0</v>
      </c>
      <c r="AF4" s="32"/>
      <c r="AG4" s="32"/>
      <c r="AH4" s="3" t="s">
        <v>29</v>
      </c>
      <c r="AI4" s="17">
        <v>0</v>
      </c>
      <c r="AJ4" s="3"/>
      <c r="AK4" s="3"/>
      <c r="AL4" s="3"/>
      <c r="AM4" s="3" t="s">
        <v>25</v>
      </c>
      <c r="AN4" s="10" t="s">
        <v>962</v>
      </c>
      <c r="AO4" s="3" t="s">
        <v>900</v>
      </c>
      <c r="AP4" s="3" t="s">
        <v>902</v>
      </c>
      <c r="AQ4" s="3"/>
    </row>
    <row r="5" spans="1:43" x14ac:dyDescent="0.2">
      <c r="A5" s="3">
        <v>53</v>
      </c>
      <c r="B5" s="3" t="s">
        <v>366</v>
      </c>
      <c r="C5" s="3">
        <v>2002</v>
      </c>
      <c r="D5" s="3">
        <v>237</v>
      </c>
      <c r="E5" s="3">
        <v>67</v>
      </c>
      <c r="F5" s="3" t="s">
        <v>17</v>
      </c>
      <c r="G5" s="3">
        <v>40</v>
      </c>
      <c r="H5" s="10" t="s">
        <v>958</v>
      </c>
      <c r="I5" s="3">
        <v>135</v>
      </c>
      <c r="J5" s="3">
        <v>118</v>
      </c>
      <c r="K5" s="3" t="s">
        <v>17</v>
      </c>
      <c r="L5" s="10" t="s">
        <v>962</v>
      </c>
      <c r="M5" s="3">
        <v>2</v>
      </c>
      <c r="N5" s="3" t="s">
        <v>21</v>
      </c>
      <c r="O5" s="3" t="s">
        <v>34</v>
      </c>
      <c r="P5" s="10" t="s">
        <v>962</v>
      </c>
      <c r="Q5" s="3" t="s">
        <v>32</v>
      </c>
      <c r="R5" s="10">
        <v>2</v>
      </c>
      <c r="S5" s="5">
        <v>42157</v>
      </c>
      <c r="T5" s="3" t="s">
        <v>31</v>
      </c>
      <c r="U5" s="3" t="s">
        <v>35</v>
      </c>
      <c r="V5" s="10">
        <f t="shared" si="0"/>
        <v>1316</v>
      </c>
      <c r="W5" s="5">
        <v>43473</v>
      </c>
      <c r="X5" s="5" t="s">
        <v>958</v>
      </c>
      <c r="Y5" s="3" t="s">
        <v>15</v>
      </c>
      <c r="Z5" s="10" t="s">
        <v>962</v>
      </c>
      <c r="AA5" s="3" t="s">
        <v>15</v>
      </c>
      <c r="AB5" s="10" t="s">
        <v>962</v>
      </c>
      <c r="AC5" s="20" t="s">
        <v>962</v>
      </c>
      <c r="AD5" s="24"/>
      <c r="AE5" s="28">
        <v>0</v>
      </c>
      <c r="AF5" s="32"/>
      <c r="AG5" s="32"/>
      <c r="AH5" s="3" t="s">
        <v>15</v>
      </c>
      <c r="AI5" s="17">
        <v>0</v>
      </c>
      <c r="AJ5" s="3"/>
      <c r="AK5" s="3"/>
      <c r="AL5" s="3"/>
      <c r="AM5" s="3" t="s">
        <v>30</v>
      </c>
      <c r="AN5" s="10" t="s">
        <v>962</v>
      </c>
      <c r="AO5" s="3" t="s">
        <v>246</v>
      </c>
      <c r="AP5" s="3" t="s">
        <v>903</v>
      </c>
      <c r="AQ5" s="3" t="s">
        <v>33</v>
      </c>
    </row>
    <row r="6" spans="1:43" x14ac:dyDescent="0.2">
      <c r="A6" s="3">
        <v>60</v>
      </c>
      <c r="B6" s="3" t="s">
        <v>18</v>
      </c>
      <c r="C6" s="3">
        <v>1999</v>
      </c>
      <c r="D6" s="3">
        <v>198</v>
      </c>
      <c r="E6" s="3">
        <v>85</v>
      </c>
      <c r="F6" s="3">
        <v>70</v>
      </c>
      <c r="G6" s="3">
        <v>49</v>
      </c>
      <c r="H6" s="10" t="s">
        <v>958</v>
      </c>
      <c r="I6" s="3">
        <v>154</v>
      </c>
      <c r="J6" s="3">
        <v>104</v>
      </c>
      <c r="K6" s="3">
        <v>120</v>
      </c>
      <c r="L6" s="10" t="s">
        <v>958</v>
      </c>
      <c r="M6" s="3">
        <v>4</v>
      </c>
      <c r="N6" s="3" t="s">
        <v>21</v>
      </c>
      <c r="O6" s="3" t="s">
        <v>39</v>
      </c>
      <c r="P6" s="10" t="s">
        <v>962</v>
      </c>
      <c r="Q6" s="3" t="s">
        <v>38</v>
      </c>
      <c r="R6" s="10">
        <v>3</v>
      </c>
      <c r="S6" s="5">
        <v>42088</v>
      </c>
      <c r="T6" s="3" t="s">
        <v>143</v>
      </c>
      <c r="U6" s="3" t="s">
        <v>918</v>
      </c>
      <c r="V6" s="10">
        <f t="shared" si="0"/>
        <v>2086</v>
      </c>
      <c r="W6" s="5">
        <v>44174</v>
      </c>
      <c r="X6" s="5" t="s">
        <v>958</v>
      </c>
      <c r="Y6" s="3" t="s">
        <v>15</v>
      </c>
      <c r="Z6" s="10" t="s">
        <v>962</v>
      </c>
      <c r="AA6" s="3" t="s">
        <v>15</v>
      </c>
      <c r="AB6" s="10" t="s">
        <v>962</v>
      </c>
      <c r="AC6" s="20" t="s">
        <v>958</v>
      </c>
      <c r="AD6" s="24" t="s">
        <v>985</v>
      </c>
      <c r="AE6" s="28">
        <v>5</v>
      </c>
      <c r="AF6" s="32" t="s">
        <v>958</v>
      </c>
      <c r="AG6" s="32" t="s">
        <v>958</v>
      </c>
      <c r="AH6" s="3" t="s">
        <v>999</v>
      </c>
      <c r="AI6" s="17">
        <v>5</v>
      </c>
      <c r="AJ6" s="3" t="s">
        <v>302</v>
      </c>
      <c r="AK6" s="3"/>
      <c r="AL6" s="3">
        <v>1.1000000000000001</v>
      </c>
      <c r="AM6" s="3" t="s">
        <v>37</v>
      </c>
      <c r="AN6" s="10" t="s">
        <v>962</v>
      </c>
      <c r="AO6" s="3" t="s">
        <v>904</v>
      </c>
      <c r="AP6" s="3" t="s">
        <v>905</v>
      </c>
      <c r="AQ6" s="3"/>
    </row>
    <row r="7" spans="1:43" x14ac:dyDescent="0.2">
      <c r="A7" s="3">
        <v>51</v>
      </c>
      <c r="B7" s="3" t="s">
        <v>18</v>
      </c>
      <c r="C7" s="3">
        <v>1998</v>
      </c>
      <c r="D7" s="3" t="s">
        <v>21</v>
      </c>
      <c r="E7" s="3">
        <v>80</v>
      </c>
      <c r="F7" s="3" t="s">
        <v>17</v>
      </c>
      <c r="G7" s="3">
        <v>16</v>
      </c>
      <c r="H7" s="10" t="s">
        <v>958</v>
      </c>
      <c r="I7" s="3" t="s">
        <v>21</v>
      </c>
      <c r="J7" s="3">
        <v>85</v>
      </c>
      <c r="K7" s="3" t="s">
        <v>17</v>
      </c>
      <c r="L7" s="10" t="s">
        <v>958</v>
      </c>
      <c r="M7" s="3">
        <v>4</v>
      </c>
      <c r="N7" s="3" t="s">
        <v>21</v>
      </c>
      <c r="O7" s="3" t="s">
        <v>44</v>
      </c>
      <c r="P7" s="10" t="s">
        <v>962</v>
      </c>
      <c r="Q7" s="3" t="s">
        <v>41</v>
      </c>
      <c r="R7" s="10">
        <v>2</v>
      </c>
      <c r="S7" s="5">
        <v>42395</v>
      </c>
      <c r="T7" s="3" t="s">
        <v>40</v>
      </c>
      <c r="U7" s="3" t="s">
        <v>379</v>
      </c>
      <c r="V7" s="10">
        <f t="shared" si="0"/>
        <v>1870</v>
      </c>
      <c r="W7" s="5">
        <v>44265</v>
      </c>
      <c r="X7" s="5"/>
      <c r="Y7" s="3" t="s">
        <v>15</v>
      </c>
      <c r="Z7" s="10" t="s">
        <v>962</v>
      </c>
      <c r="AA7" s="3" t="s">
        <v>15</v>
      </c>
      <c r="AB7" s="10" t="s">
        <v>962</v>
      </c>
      <c r="AC7" s="20" t="s">
        <v>962</v>
      </c>
      <c r="AD7" s="24"/>
      <c r="AE7" s="28">
        <v>0</v>
      </c>
      <c r="AF7" s="32"/>
      <c r="AG7" s="32"/>
      <c r="AH7" s="3" t="s">
        <v>15</v>
      </c>
      <c r="AI7" s="17">
        <v>0</v>
      </c>
      <c r="AJ7" s="3"/>
      <c r="AK7" s="3"/>
      <c r="AL7" s="3"/>
      <c r="AM7" s="3" t="s">
        <v>42</v>
      </c>
      <c r="AN7" s="10" t="s">
        <v>962</v>
      </c>
      <c r="AO7" s="3" t="s">
        <v>351</v>
      </c>
      <c r="AP7" s="3"/>
      <c r="AQ7" s="3" t="s">
        <v>33</v>
      </c>
    </row>
    <row r="8" spans="1:43" x14ac:dyDescent="0.2">
      <c r="A8" s="3">
        <v>64</v>
      </c>
      <c r="B8" s="3" t="s">
        <v>18</v>
      </c>
      <c r="C8" s="3">
        <v>2012</v>
      </c>
      <c r="D8" s="3">
        <v>143</v>
      </c>
      <c r="E8" s="3">
        <v>97</v>
      </c>
      <c r="F8" s="3" t="s">
        <v>734</v>
      </c>
      <c r="G8" s="3">
        <v>65</v>
      </c>
      <c r="H8" s="10" t="s">
        <v>962</v>
      </c>
      <c r="I8" s="3">
        <v>134</v>
      </c>
      <c r="J8" s="3">
        <v>108</v>
      </c>
      <c r="K8" s="3" t="s">
        <v>17</v>
      </c>
      <c r="L8" s="10" t="s">
        <v>958</v>
      </c>
      <c r="M8" s="3">
        <v>2</v>
      </c>
      <c r="N8" s="3"/>
      <c r="O8" s="3" t="s">
        <v>45</v>
      </c>
      <c r="P8" s="10" t="s">
        <v>962</v>
      </c>
      <c r="Q8" s="3" t="s">
        <v>46</v>
      </c>
      <c r="R8" s="10">
        <v>1</v>
      </c>
      <c r="S8" s="5">
        <v>42500</v>
      </c>
      <c r="T8" s="3" t="s">
        <v>47</v>
      </c>
      <c r="U8" s="3" t="s">
        <v>919</v>
      </c>
      <c r="V8" s="10">
        <f t="shared" si="0"/>
        <v>1395</v>
      </c>
      <c r="W8" s="5">
        <v>43895</v>
      </c>
      <c r="X8" s="5"/>
      <c r="Y8" s="3" t="s">
        <v>52</v>
      </c>
      <c r="Z8" s="10" t="s">
        <v>958</v>
      </c>
      <c r="AA8" s="3" t="s">
        <v>15</v>
      </c>
      <c r="AB8" s="10" t="s">
        <v>962</v>
      </c>
      <c r="AC8" s="20" t="s">
        <v>958</v>
      </c>
      <c r="AD8" s="24" t="s">
        <v>1000</v>
      </c>
      <c r="AE8" s="28" t="s">
        <v>988</v>
      </c>
      <c r="AF8" s="32" t="s">
        <v>962</v>
      </c>
      <c r="AG8" s="32" t="s">
        <v>962</v>
      </c>
      <c r="AH8" s="3" t="s">
        <v>303</v>
      </c>
      <c r="AI8" s="17" t="s">
        <v>986</v>
      </c>
      <c r="AJ8" s="3"/>
      <c r="AK8" s="3" t="s">
        <v>50</v>
      </c>
      <c r="AL8" s="3"/>
      <c r="AM8" s="3" t="s">
        <v>48</v>
      </c>
      <c r="AN8" s="10" t="s">
        <v>962</v>
      </c>
      <c r="AO8" s="3" t="s">
        <v>900</v>
      </c>
      <c r="AP8" s="3" t="s">
        <v>906</v>
      </c>
      <c r="AQ8" s="3" t="s">
        <v>49</v>
      </c>
    </row>
    <row r="9" spans="1:43" x14ac:dyDescent="0.2">
      <c r="A9" s="3">
        <v>45</v>
      </c>
      <c r="B9" s="3" t="s">
        <v>18</v>
      </c>
      <c r="C9" s="3">
        <v>2015</v>
      </c>
      <c r="D9" s="3">
        <v>237</v>
      </c>
      <c r="E9" s="3">
        <v>216</v>
      </c>
      <c r="F9" s="3" t="s">
        <v>17</v>
      </c>
      <c r="G9" s="3" t="s">
        <v>301</v>
      </c>
      <c r="H9" s="10" t="s">
        <v>962</v>
      </c>
      <c r="I9" s="3">
        <v>195</v>
      </c>
      <c r="J9" s="3">
        <v>150</v>
      </c>
      <c r="K9" s="3" t="s">
        <v>17</v>
      </c>
      <c r="L9" s="10" t="s">
        <v>962</v>
      </c>
      <c r="M9" s="3">
        <v>0</v>
      </c>
      <c r="N9" s="3" t="s">
        <v>27</v>
      </c>
      <c r="O9" s="3" t="s">
        <v>21</v>
      </c>
      <c r="P9" s="10" t="s">
        <v>958</v>
      </c>
      <c r="Q9" s="3" t="s">
        <v>53</v>
      </c>
      <c r="R9" s="10">
        <v>0</v>
      </c>
      <c r="S9" s="5">
        <v>43935</v>
      </c>
      <c r="T9" s="3" t="s">
        <v>54</v>
      </c>
      <c r="U9" s="3" t="s">
        <v>304</v>
      </c>
      <c r="V9" s="10">
        <f t="shared" si="0"/>
        <v>202</v>
      </c>
      <c r="W9" s="5">
        <v>44137</v>
      </c>
      <c r="X9" s="5"/>
      <c r="Y9" s="3" t="s">
        <v>15</v>
      </c>
      <c r="Z9" s="10" t="s">
        <v>962</v>
      </c>
      <c r="AA9" s="3" t="s">
        <v>56</v>
      </c>
      <c r="AB9" s="10" t="s">
        <v>958</v>
      </c>
      <c r="AC9" s="20" t="s">
        <v>962</v>
      </c>
      <c r="AD9" s="24"/>
      <c r="AE9" s="28">
        <v>0</v>
      </c>
      <c r="AF9" s="32"/>
      <c r="AG9" s="32"/>
      <c r="AH9" s="3" t="s">
        <v>15</v>
      </c>
      <c r="AI9" s="17">
        <v>0</v>
      </c>
      <c r="AJ9" s="3"/>
      <c r="AK9" s="3"/>
      <c r="AL9" s="3"/>
      <c r="AM9" s="3" t="s">
        <v>55</v>
      </c>
      <c r="AN9" s="10" t="s">
        <v>962</v>
      </c>
      <c r="AO9" s="3" t="s">
        <v>221</v>
      </c>
      <c r="AP9" s="3"/>
      <c r="AQ9" s="3"/>
    </row>
    <row r="10" spans="1:43" ht="16.25" customHeight="1" x14ac:dyDescent="0.2">
      <c r="A10" s="3">
        <v>66</v>
      </c>
      <c r="B10" s="3" t="s">
        <v>18</v>
      </c>
      <c r="C10" s="3">
        <v>2012</v>
      </c>
      <c r="D10" s="3">
        <v>131</v>
      </c>
      <c r="E10" s="3">
        <v>74</v>
      </c>
      <c r="F10" s="3" t="s">
        <v>305</v>
      </c>
      <c r="G10" s="3">
        <v>63</v>
      </c>
      <c r="H10" s="10" t="s">
        <v>962</v>
      </c>
      <c r="I10" s="3">
        <v>157</v>
      </c>
      <c r="J10" s="3">
        <v>106</v>
      </c>
      <c r="K10" s="3" t="s">
        <v>306</v>
      </c>
      <c r="L10" s="10" t="s">
        <v>958</v>
      </c>
      <c r="M10" s="3">
        <v>0</v>
      </c>
      <c r="N10" s="3" t="s">
        <v>21</v>
      </c>
      <c r="O10" s="3" t="s">
        <v>39</v>
      </c>
      <c r="P10" s="10" t="s">
        <v>962</v>
      </c>
      <c r="Q10" s="3" t="s">
        <v>58</v>
      </c>
      <c r="R10" s="10">
        <v>1</v>
      </c>
      <c r="S10" s="5">
        <v>43556</v>
      </c>
      <c r="T10" s="3"/>
      <c r="U10" s="3" t="s">
        <v>309</v>
      </c>
      <c r="V10" s="10">
        <f t="shared" si="0"/>
        <v>652</v>
      </c>
      <c r="W10" s="5">
        <v>44208</v>
      </c>
      <c r="X10" s="5"/>
      <c r="Y10" s="3" t="s">
        <v>59</v>
      </c>
      <c r="Z10" s="10" t="s">
        <v>958</v>
      </c>
      <c r="AA10" s="3" t="s">
        <v>60</v>
      </c>
      <c r="AB10" s="10" t="s">
        <v>958</v>
      </c>
      <c r="AC10" s="20" t="s">
        <v>958</v>
      </c>
      <c r="AD10" s="24" t="s">
        <v>1001</v>
      </c>
      <c r="AE10" s="28" t="s">
        <v>989</v>
      </c>
      <c r="AF10" s="32" t="s">
        <v>962</v>
      </c>
      <c r="AG10" s="32" t="s">
        <v>962</v>
      </c>
      <c r="AH10" s="3" t="s">
        <v>307</v>
      </c>
      <c r="AI10" s="17" t="s">
        <v>987</v>
      </c>
      <c r="AJ10" s="3" t="s">
        <v>308</v>
      </c>
      <c r="AK10" s="3"/>
      <c r="AL10" s="3"/>
      <c r="AM10" s="3" t="s">
        <v>57</v>
      </c>
      <c r="AN10" s="10" t="s">
        <v>962</v>
      </c>
      <c r="AO10" s="3" t="s">
        <v>900</v>
      </c>
      <c r="AP10" s="3" t="s">
        <v>907</v>
      </c>
      <c r="AQ10" s="3"/>
    </row>
    <row r="11" spans="1:43" x14ac:dyDescent="0.2">
      <c r="A11" s="3">
        <v>68</v>
      </c>
      <c r="B11" s="3" t="s">
        <v>18</v>
      </c>
      <c r="C11" s="3">
        <v>2005</v>
      </c>
      <c r="D11" s="3" t="s">
        <v>21</v>
      </c>
      <c r="E11" s="3">
        <v>55</v>
      </c>
      <c r="F11" s="3" t="s">
        <v>17</v>
      </c>
      <c r="G11" s="3">
        <v>55</v>
      </c>
      <c r="H11" s="10" t="s">
        <v>962</v>
      </c>
      <c r="I11" s="3" t="s">
        <v>21</v>
      </c>
      <c r="J11" s="3">
        <v>88</v>
      </c>
      <c r="K11" s="3" t="s">
        <v>17</v>
      </c>
      <c r="L11" s="10" t="s">
        <v>958</v>
      </c>
      <c r="M11" s="3">
        <v>4</v>
      </c>
      <c r="N11" s="3" t="s">
        <v>21</v>
      </c>
      <c r="O11" s="3" t="s">
        <v>61</v>
      </c>
      <c r="P11" s="10" t="s">
        <v>962</v>
      </c>
      <c r="Q11" s="3" t="s">
        <v>62</v>
      </c>
      <c r="R11" s="10">
        <v>1</v>
      </c>
      <c r="S11" s="5">
        <v>42479</v>
      </c>
      <c r="T11" s="3" t="s">
        <v>65</v>
      </c>
      <c r="U11" s="3" t="s">
        <v>920</v>
      </c>
      <c r="V11" s="10">
        <f t="shared" si="0"/>
        <v>1330</v>
      </c>
      <c r="W11" s="5">
        <v>43809</v>
      </c>
      <c r="X11" s="5" t="s">
        <v>958</v>
      </c>
      <c r="Y11" s="3" t="s">
        <v>15</v>
      </c>
      <c r="Z11" s="10" t="s">
        <v>962</v>
      </c>
      <c r="AA11" s="3" t="s">
        <v>15</v>
      </c>
      <c r="AB11" s="10" t="s">
        <v>962</v>
      </c>
      <c r="AC11" s="20" t="s">
        <v>962</v>
      </c>
      <c r="AD11" s="24"/>
      <c r="AE11" s="28">
        <v>0</v>
      </c>
      <c r="AF11" s="32"/>
      <c r="AG11" s="32"/>
      <c r="AH11" s="3" t="s">
        <v>15</v>
      </c>
      <c r="AI11" s="17">
        <v>0</v>
      </c>
      <c r="AJ11" s="3" t="s">
        <v>17</v>
      </c>
      <c r="AK11" s="3"/>
      <c r="AL11" s="3"/>
      <c r="AM11" s="3" t="s">
        <v>63</v>
      </c>
      <c r="AN11" s="10" t="s">
        <v>962</v>
      </c>
      <c r="AO11" s="3" t="s">
        <v>327</v>
      </c>
      <c r="AP11" s="3"/>
      <c r="AQ11" s="3" t="s">
        <v>64</v>
      </c>
    </row>
    <row r="12" spans="1:43" x14ac:dyDescent="0.2">
      <c r="A12" s="3">
        <v>56</v>
      </c>
      <c r="B12" s="3" t="s">
        <v>18</v>
      </c>
      <c r="C12" s="3">
        <v>2014</v>
      </c>
      <c r="D12" s="3">
        <v>128</v>
      </c>
      <c r="E12" s="3" t="s">
        <v>21</v>
      </c>
      <c r="F12" s="3">
        <v>130</v>
      </c>
      <c r="G12" s="3"/>
      <c r="H12" s="10" t="s">
        <v>962</v>
      </c>
      <c r="I12" s="3">
        <v>148</v>
      </c>
      <c r="J12" s="3" t="s">
        <v>21</v>
      </c>
      <c r="K12" s="3">
        <v>81</v>
      </c>
      <c r="L12" s="10" t="s">
        <v>958</v>
      </c>
      <c r="M12" s="3">
        <v>3</v>
      </c>
      <c r="N12" s="3" t="s">
        <v>27</v>
      </c>
      <c r="O12" s="3" t="s">
        <v>310</v>
      </c>
      <c r="P12" s="10" t="s">
        <v>958</v>
      </c>
      <c r="Q12" s="3" t="s">
        <v>311</v>
      </c>
      <c r="R12" s="10">
        <v>0</v>
      </c>
      <c r="S12" s="5">
        <v>44005</v>
      </c>
      <c r="T12" s="3" t="s">
        <v>67</v>
      </c>
      <c r="U12" s="3" t="s">
        <v>314</v>
      </c>
      <c r="V12" s="10">
        <f t="shared" si="0"/>
        <v>220</v>
      </c>
      <c r="W12" s="5">
        <v>44225</v>
      </c>
      <c r="X12" s="5"/>
      <c r="Y12" s="3" t="s">
        <v>315</v>
      </c>
      <c r="Z12" s="10" t="s">
        <v>958</v>
      </c>
      <c r="AA12" s="3" t="s">
        <v>15</v>
      </c>
      <c r="AB12" s="10" t="s">
        <v>962</v>
      </c>
      <c r="AC12" s="20" t="s">
        <v>958</v>
      </c>
      <c r="AD12" s="24" t="s">
        <v>1004</v>
      </c>
      <c r="AE12" s="28">
        <v>3</v>
      </c>
      <c r="AF12" s="32" t="s">
        <v>958</v>
      </c>
      <c r="AG12" s="32" t="s">
        <v>958</v>
      </c>
      <c r="AH12" s="3" t="s">
        <v>316</v>
      </c>
      <c r="AI12" s="17" t="s">
        <v>1003</v>
      </c>
      <c r="AJ12" s="3" t="s">
        <v>317</v>
      </c>
      <c r="AK12" s="3"/>
      <c r="AL12" s="3"/>
      <c r="AM12" s="3" t="s">
        <v>313</v>
      </c>
      <c r="AN12" s="10" t="s">
        <v>958</v>
      </c>
      <c r="AO12" s="3" t="s">
        <v>221</v>
      </c>
      <c r="AP12" s="3"/>
      <c r="AQ12" s="3" t="s">
        <v>312</v>
      </c>
    </row>
    <row r="13" spans="1:43" x14ac:dyDescent="0.2">
      <c r="A13" s="3">
        <v>48</v>
      </c>
      <c r="B13" s="3" t="s">
        <v>18</v>
      </c>
      <c r="C13" s="3">
        <v>2009</v>
      </c>
      <c r="D13" s="3">
        <v>95</v>
      </c>
      <c r="E13" s="3">
        <v>73</v>
      </c>
      <c r="F13" s="3" t="s">
        <v>17</v>
      </c>
      <c r="G13" s="3">
        <v>73</v>
      </c>
      <c r="H13" s="10" t="s">
        <v>962</v>
      </c>
      <c r="I13" s="3">
        <v>144</v>
      </c>
      <c r="J13" s="3">
        <v>96</v>
      </c>
      <c r="K13" s="3" t="s">
        <v>17</v>
      </c>
      <c r="L13" s="10" t="s">
        <v>958</v>
      </c>
      <c r="M13" s="3">
        <v>4</v>
      </c>
      <c r="N13" s="3"/>
      <c r="O13" s="3" t="s">
        <v>26</v>
      </c>
      <c r="P13" s="10" t="s">
        <v>734</v>
      </c>
      <c r="Q13" s="3" t="s">
        <v>68</v>
      </c>
      <c r="R13" s="10">
        <v>1</v>
      </c>
      <c r="S13" s="5">
        <v>43050</v>
      </c>
      <c r="T13" s="3" t="s">
        <v>69</v>
      </c>
      <c r="U13" s="3" t="s">
        <v>318</v>
      </c>
      <c r="V13" s="10">
        <f t="shared" si="0"/>
        <v>241</v>
      </c>
      <c r="W13" s="5">
        <v>43291</v>
      </c>
      <c r="X13" s="5"/>
      <c r="Y13" s="3" t="s">
        <v>15</v>
      </c>
      <c r="Z13" s="10" t="s">
        <v>962</v>
      </c>
      <c r="AA13" s="3" t="s">
        <v>15</v>
      </c>
      <c r="AB13" s="10" t="s">
        <v>962</v>
      </c>
      <c r="AC13" s="20" t="s">
        <v>962</v>
      </c>
      <c r="AD13" s="24"/>
      <c r="AE13" s="28">
        <v>0</v>
      </c>
      <c r="AF13" s="32"/>
      <c r="AG13" s="32"/>
      <c r="AH13" s="3" t="s">
        <v>15</v>
      </c>
      <c r="AI13" s="17">
        <v>0</v>
      </c>
      <c r="AJ13" s="3" t="s">
        <v>17</v>
      </c>
      <c r="AK13" s="3"/>
      <c r="AL13" s="3"/>
      <c r="AM13" s="3" t="s">
        <v>70</v>
      </c>
      <c r="AN13" s="10" t="s">
        <v>958</v>
      </c>
      <c r="AO13" s="3"/>
      <c r="AP13" s="3" t="s">
        <v>903</v>
      </c>
      <c r="AQ13" s="3"/>
    </row>
    <row r="14" spans="1:43" x14ac:dyDescent="0.2">
      <c r="A14" s="3">
        <v>81</v>
      </c>
      <c r="B14" s="3" t="s">
        <v>18</v>
      </c>
      <c r="C14" s="3">
        <v>2016</v>
      </c>
      <c r="D14" s="3">
        <v>108</v>
      </c>
      <c r="E14" s="3">
        <v>93</v>
      </c>
      <c r="F14" s="3" t="s">
        <v>17</v>
      </c>
      <c r="G14" s="3">
        <v>66</v>
      </c>
      <c r="H14" s="10" t="s">
        <v>962</v>
      </c>
      <c r="I14" s="3">
        <v>143</v>
      </c>
      <c r="J14" s="3">
        <v>103</v>
      </c>
      <c r="K14" s="3" t="s">
        <v>17</v>
      </c>
      <c r="L14" s="10" t="s">
        <v>958</v>
      </c>
      <c r="M14" s="3">
        <v>0</v>
      </c>
      <c r="N14" s="3" t="s">
        <v>72</v>
      </c>
      <c r="O14" s="3" t="s">
        <v>71</v>
      </c>
      <c r="P14" s="10" t="s">
        <v>958</v>
      </c>
      <c r="Q14" s="3" t="s">
        <v>74</v>
      </c>
      <c r="R14" s="10">
        <v>0</v>
      </c>
      <c r="S14" s="5">
        <v>43745</v>
      </c>
      <c r="T14" s="3" t="s">
        <v>67</v>
      </c>
      <c r="U14" s="3" t="s">
        <v>319</v>
      </c>
      <c r="V14" s="10">
        <f t="shared" si="0"/>
        <v>423</v>
      </c>
      <c r="W14" s="5">
        <v>44168</v>
      </c>
      <c r="X14" s="5"/>
      <c r="Y14" s="3" t="s">
        <v>15</v>
      </c>
      <c r="Z14" s="10" t="s">
        <v>962</v>
      </c>
      <c r="AA14" s="3" t="s">
        <v>76</v>
      </c>
      <c r="AB14" s="10" t="s">
        <v>958</v>
      </c>
      <c r="AC14" s="20" t="s">
        <v>962</v>
      </c>
      <c r="AD14" s="24"/>
      <c r="AE14" s="28">
        <v>0</v>
      </c>
      <c r="AF14" s="32"/>
      <c r="AG14" s="32"/>
      <c r="AH14" s="3" t="s">
        <v>15</v>
      </c>
      <c r="AI14" s="17">
        <v>0</v>
      </c>
      <c r="AJ14" s="3" t="s">
        <v>17</v>
      </c>
      <c r="AK14" s="3"/>
      <c r="AL14" s="3"/>
      <c r="AM14" s="3" t="s">
        <v>73</v>
      </c>
      <c r="AN14" s="10" t="s">
        <v>962</v>
      </c>
      <c r="AO14" s="3" t="s">
        <v>221</v>
      </c>
      <c r="AP14" s="3"/>
      <c r="AQ14" s="3" t="s">
        <v>75</v>
      </c>
    </row>
    <row r="15" spans="1:43" x14ac:dyDescent="0.2">
      <c r="A15" s="3">
        <v>72</v>
      </c>
      <c r="B15" s="3" t="s">
        <v>366</v>
      </c>
      <c r="C15" s="3">
        <v>2014</v>
      </c>
      <c r="D15" s="3">
        <v>133</v>
      </c>
      <c r="E15" s="3">
        <v>134</v>
      </c>
      <c r="F15" s="3">
        <v>153</v>
      </c>
      <c r="G15" s="3">
        <v>104</v>
      </c>
      <c r="H15" s="10" t="s">
        <v>962</v>
      </c>
      <c r="I15" s="3">
        <v>224</v>
      </c>
      <c r="J15" s="3">
        <v>76</v>
      </c>
      <c r="K15" s="3">
        <v>92</v>
      </c>
      <c r="L15" s="10" t="s">
        <v>958</v>
      </c>
      <c r="M15" s="3">
        <v>0</v>
      </c>
      <c r="N15" s="3" t="s">
        <v>21</v>
      </c>
      <c r="O15" s="3" t="s">
        <v>39</v>
      </c>
      <c r="P15" s="10" t="s">
        <v>962</v>
      </c>
      <c r="Q15" s="3" t="s">
        <v>79</v>
      </c>
      <c r="R15" s="10">
        <v>0</v>
      </c>
      <c r="S15" s="5">
        <v>42731</v>
      </c>
      <c r="T15" s="3" t="s">
        <v>77</v>
      </c>
      <c r="U15" s="3" t="s">
        <v>921</v>
      </c>
      <c r="V15" s="10">
        <f t="shared" si="0"/>
        <v>62</v>
      </c>
      <c r="W15" s="5">
        <v>42793</v>
      </c>
      <c r="X15" s="5"/>
      <c r="Y15" s="3" t="s">
        <v>15</v>
      </c>
      <c r="Z15" s="10" t="s">
        <v>962</v>
      </c>
      <c r="AA15" s="3" t="s">
        <v>80</v>
      </c>
      <c r="AB15" s="10" t="s">
        <v>958</v>
      </c>
      <c r="AC15" s="20" t="s">
        <v>958</v>
      </c>
      <c r="AD15" s="24" t="s">
        <v>985</v>
      </c>
      <c r="AE15" s="28">
        <v>2</v>
      </c>
      <c r="AF15" s="32" t="s">
        <v>958</v>
      </c>
      <c r="AG15" s="32" t="s">
        <v>958</v>
      </c>
      <c r="AH15" s="3" t="s">
        <v>922</v>
      </c>
      <c r="AI15" s="17">
        <v>2</v>
      </c>
      <c r="AJ15" s="3" t="s">
        <v>81</v>
      </c>
      <c r="AK15" s="3"/>
      <c r="AL15" s="3" t="s">
        <v>188</v>
      </c>
      <c r="AM15" s="3" t="s">
        <v>78</v>
      </c>
      <c r="AN15" s="10" t="s">
        <v>962</v>
      </c>
      <c r="AO15" s="3" t="s">
        <v>221</v>
      </c>
      <c r="AP15" s="3"/>
      <c r="AQ15" s="3"/>
    </row>
    <row r="16" spans="1:43" x14ac:dyDescent="0.2">
      <c r="A16" s="3">
        <v>74</v>
      </c>
      <c r="B16" s="3" t="s">
        <v>355</v>
      </c>
      <c r="C16" s="3">
        <v>2017</v>
      </c>
      <c r="D16" s="3">
        <v>234</v>
      </c>
      <c r="E16" s="3">
        <v>145</v>
      </c>
      <c r="F16" s="3" t="s">
        <v>17</v>
      </c>
      <c r="G16" s="3" t="s">
        <v>301</v>
      </c>
      <c r="H16" s="10" t="s">
        <v>962</v>
      </c>
      <c r="I16" s="3">
        <v>135</v>
      </c>
      <c r="J16" s="3">
        <v>105</v>
      </c>
      <c r="K16" s="3" t="s">
        <v>17</v>
      </c>
      <c r="L16" s="10" t="s">
        <v>958</v>
      </c>
      <c r="M16" s="3">
        <v>2</v>
      </c>
      <c r="N16" s="3" t="s">
        <v>27</v>
      </c>
      <c r="O16" s="3" t="s">
        <v>26</v>
      </c>
      <c r="P16" s="10" t="s">
        <v>958</v>
      </c>
      <c r="Q16" s="3" t="s">
        <v>82</v>
      </c>
      <c r="R16" s="10">
        <v>0</v>
      </c>
      <c r="S16" s="5">
        <v>43897</v>
      </c>
      <c r="T16" s="3" t="s">
        <v>83</v>
      </c>
      <c r="U16" s="3" t="s">
        <v>320</v>
      </c>
      <c r="V16" s="10">
        <f t="shared" si="0"/>
        <v>254</v>
      </c>
      <c r="W16" s="5">
        <v>44151</v>
      </c>
      <c r="X16" s="5"/>
      <c r="Y16" s="3" t="s">
        <v>15</v>
      </c>
      <c r="Z16" s="10" t="s">
        <v>962</v>
      </c>
      <c r="AA16" s="3" t="s">
        <v>20</v>
      </c>
      <c r="AB16" s="10" t="s">
        <v>958</v>
      </c>
      <c r="AC16" s="20" t="s">
        <v>962</v>
      </c>
      <c r="AD16" s="24"/>
      <c r="AE16" s="28">
        <v>0</v>
      </c>
      <c r="AF16" s="32"/>
      <c r="AG16" s="32"/>
      <c r="AH16" s="3" t="s">
        <v>15</v>
      </c>
      <c r="AI16" s="17">
        <v>0</v>
      </c>
      <c r="AJ16" s="3" t="s">
        <v>17</v>
      </c>
      <c r="AK16" s="3"/>
      <c r="AL16" s="3"/>
      <c r="AM16" s="3" t="s">
        <v>84</v>
      </c>
      <c r="AN16" s="10" t="s">
        <v>962</v>
      </c>
      <c r="AO16" s="3" t="s">
        <v>246</v>
      </c>
      <c r="AP16" s="3"/>
      <c r="AQ16" s="3"/>
    </row>
    <row r="17" spans="1:43" x14ac:dyDescent="0.2">
      <c r="A17" s="3">
        <v>67</v>
      </c>
      <c r="B17" s="3" t="s">
        <v>366</v>
      </c>
      <c r="C17" s="3">
        <v>2008</v>
      </c>
      <c r="D17" s="3">
        <v>375</v>
      </c>
      <c r="E17" s="3">
        <v>252</v>
      </c>
      <c r="F17" s="3" t="s">
        <v>17</v>
      </c>
      <c r="G17" s="3" t="s">
        <v>301</v>
      </c>
      <c r="H17" s="10" t="s">
        <v>962</v>
      </c>
      <c r="I17" s="3">
        <v>142</v>
      </c>
      <c r="J17" s="3">
        <v>118</v>
      </c>
      <c r="K17" s="3" t="s">
        <v>17</v>
      </c>
      <c r="L17" s="10" t="s">
        <v>962</v>
      </c>
      <c r="M17" s="3">
        <v>1</v>
      </c>
      <c r="N17" s="3" t="s">
        <v>21</v>
      </c>
      <c r="O17" s="3" t="s">
        <v>39</v>
      </c>
      <c r="P17" s="10" t="s">
        <v>962</v>
      </c>
      <c r="Q17" s="3" t="s">
        <v>85</v>
      </c>
      <c r="R17" s="10">
        <v>0</v>
      </c>
      <c r="S17" s="5">
        <v>42879</v>
      </c>
      <c r="T17" s="3" t="s">
        <v>86</v>
      </c>
      <c r="U17" s="3" t="s">
        <v>321</v>
      </c>
      <c r="V17" s="10">
        <f t="shared" si="0"/>
        <v>1335</v>
      </c>
      <c r="W17" s="5">
        <v>44214</v>
      </c>
      <c r="X17" s="5"/>
      <c r="Y17" s="3" t="s">
        <v>15</v>
      </c>
      <c r="Z17" s="10" t="s">
        <v>962</v>
      </c>
      <c r="AA17" s="3" t="s">
        <v>15</v>
      </c>
      <c r="AB17" s="10" t="s">
        <v>962</v>
      </c>
      <c r="AC17" s="20" t="s">
        <v>962</v>
      </c>
      <c r="AD17" s="24"/>
      <c r="AE17" s="28">
        <v>0</v>
      </c>
      <c r="AF17" s="32"/>
      <c r="AG17" s="32"/>
      <c r="AH17" s="3" t="s">
        <v>15</v>
      </c>
      <c r="AI17" s="17">
        <v>0</v>
      </c>
      <c r="AJ17" s="3" t="s">
        <v>17</v>
      </c>
      <c r="AK17" s="3"/>
      <c r="AL17" s="3"/>
      <c r="AM17" s="3" t="s">
        <v>87</v>
      </c>
      <c r="AN17" s="10" t="s">
        <v>962</v>
      </c>
      <c r="AO17" s="3" t="s">
        <v>322</v>
      </c>
      <c r="AP17" s="3"/>
      <c r="AQ17" s="3" t="s">
        <v>33</v>
      </c>
    </row>
    <row r="18" spans="1:43" x14ac:dyDescent="0.2">
      <c r="A18" s="3">
        <v>79</v>
      </c>
      <c r="B18" s="3" t="s">
        <v>18</v>
      </c>
      <c r="C18" s="3">
        <v>2015</v>
      </c>
      <c r="D18" s="3">
        <v>152</v>
      </c>
      <c r="E18" s="3">
        <v>235</v>
      </c>
      <c r="F18" s="3" t="s">
        <v>17</v>
      </c>
      <c r="G18" s="3">
        <v>130</v>
      </c>
      <c r="H18" s="10" t="s">
        <v>962</v>
      </c>
      <c r="I18" s="3">
        <v>118</v>
      </c>
      <c r="J18" s="3">
        <v>82</v>
      </c>
      <c r="K18" s="3" t="s">
        <v>17</v>
      </c>
      <c r="L18" s="10" t="s">
        <v>958</v>
      </c>
      <c r="M18" s="3">
        <v>3</v>
      </c>
      <c r="N18" s="3" t="s">
        <v>21</v>
      </c>
      <c r="O18" s="3" t="s">
        <v>21</v>
      </c>
      <c r="P18" s="10" t="s">
        <v>734</v>
      </c>
      <c r="Q18" s="3" t="s">
        <v>89</v>
      </c>
      <c r="R18" s="10">
        <v>1</v>
      </c>
      <c r="S18" s="5">
        <v>42262</v>
      </c>
      <c r="T18" s="3" t="s">
        <v>88</v>
      </c>
      <c r="U18" s="3" t="s">
        <v>323</v>
      </c>
      <c r="V18" s="10">
        <f t="shared" si="0"/>
        <v>17</v>
      </c>
      <c r="W18" s="5">
        <v>42279</v>
      </c>
      <c r="X18" s="5"/>
      <c r="Y18" s="3" t="s">
        <v>181</v>
      </c>
      <c r="Z18" s="10" t="s">
        <v>958</v>
      </c>
      <c r="AA18" s="3" t="s">
        <v>15</v>
      </c>
      <c r="AB18" s="10" t="s">
        <v>962</v>
      </c>
      <c r="AC18" s="20" t="s">
        <v>962</v>
      </c>
      <c r="AD18" s="24"/>
      <c r="AE18" s="28">
        <v>0</v>
      </c>
      <c r="AF18" s="32"/>
      <c r="AG18" s="32"/>
      <c r="AH18" s="3" t="s">
        <v>15</v>
      </c>
      <c r="AI18" s="17">
        <v>0</v>
      </c>
      <c r="AJ18" s="3" t="s">
        <v>17</v>
      </c>
      <c r="AK18" s="3"/>
      <c r="AL18" s="3"/>
      <c r="AM18" s="3" t="s">
        <v>90</v>
      </c>
      <c r="AN18" s="10" t="s">
        <v>962</v>
      </c>
      <c r="AO18" s="3" t="s">
        <v>221</v>
      </c>
      <c r="AP18" s="3"/>
      <c r="AQ18" s="3"/>
    </row>
    <row r="19" spans="1:43" x14ac:dyDescent="0.2">
      <c r="A19" s="3">
        <v>62</v>
      </c>
      <c r="B19" s="3" t="s">
        <v>18</v>
      </c>
      <c r="C19" s="3">
        <v>2011</v>
      </c>
      <c r="D19" s="3">
        <v>318</v>
      </c>
      <c r="E19" s="3">
        <v>106</v>
      </c>
      <c r="F19" s="3" t="s">
        <v>17</v>
      </c>
      <c r="G19" s="3">
        <v>128</v>
      </c>
      <c r="H19" s="10" t="s">
        <v>962</v>
      </c>
      <c r="I19" s="3">
        <v>155</v>
      </c>
      <c r="J19" s="3">
        <v>119</v>
      </c>
      <c r="K19" s="3" t="s">
        <v>17</v>
      </c>
      <c r="L19" s="10" t="s">
        <v>962</v>
      </c>
      <c r="M19" s="3">
        <v>0</v>
      </c>
      <c r="N19" s="3" t="s">
        <v>21</v>
      </c>
      <c r="O19" s="3" t="s">
        <v>39</v>
      </c>
      <c r="P19" s="10" t="s">
        <v>962</v>
      </c>
      <c r="Q19" s="3" t="s">
        <v>92</v>
      </c>
      <c r="R19" s="10">
        <v>1</v>
      </c>
      <c r="S19" s="5">
        <v>43255</v>
      </c>
      <c r="T19" s="3" t="s">
        <v>91</v>
      </c>
      <c r="U19" s="3" t="s">
        <v>324</v>
      </c>
      <c r="V19" s="10">
        <f t="shared" si="0"/>
        <v>1005</v>
      </c>
      <c r="W19" s="5">
        <v>44260</v>
      </c>
      <c r="X19" s="5"/>
      <c r="Y19" s="3" t="s">
        <v>15</v>
      </c>
      <c r="Z19" s="10" t="s">
        <v>962</v>
      </c>
      <c r="AA19" s="3" t="s">
        <v>20</v>
      </c>
      <c r="AB19" s="10" t="s">
        <v>958</v>
      </c>
      <c r="AC19" s="20" t="s">
        <v>962</v>
      </c>
      <c r="AD19" s="24"/>
      <c r="AE19" s="28">
        <v>0</v>
      </c>
      <c r="AF19" s="32"/>
      <c r="AG19" s="32"/>
      <c r="AH19" s="3" t="s">
        <v>15</v>
      </c>
      <c r="AI19" s="17">
        <v>0</v>
      </c>
      <c r="AJ19" s="3" t="s">
        <v>17</v>
      </c>
      <c r="AK19" s="3"/>
      <c r="AL19" s="3"/>
      <c r="AM19" s="3" t="s">
        <v>93</v>
      </c>
      <c r="AN19" s="10" t="s">
        <v>962</v>
      </c>
      <c r="AO19" s="3" t="s">
        <v>246</v>
      </c>
      <c r="AP19" s="3"/>
      <c r="AQ19" s="3"/>
    </row>
    <row r="20" spans="1:43" x14ac:dyDescent="0.2">
      <c r="A20" s="3">
        <v>68</v>
      </c>
      <c r="B20" s="3" t="s">
        <v>366</v>
      </c>
      <c r="C20" s="3">
        <v>2017</v>
      </c>
      <c r="D20" s="3">
        <v>162</v>
      </c>
      <c r="E20" s="3">
        <v>180</v>
      </c>
      <c r="F20" s="3" t="s">
        <v>17</v>
      </c>
      <c r="G20" s="3">
        <v>57</v>
      </c>
      <c r="H20" s="10" t="s">
        <v>962</v>
      </c>
      <c r="I20" s="3">
        <v>122</v>
      </c>
      <c r="J20" s="3">
        <v>98</v>
      </c>
      <c r="K20" s="3" t="s">
        <v>17</v>
      </c>
      <c r="L20" s="10" t="s">
        <v>958</v>
      </c>
      <c r="M20" s="3">
        <v>0</v>
      </c>
      <c r="N20" s="3" t="s">
        <v>21</v>
      </c>
      <c r="O20" s="3" t="s">
        <v>21</v>
      </c>
      <c r="P20" s="10" t="s">
        <v>734</v>
      </c>
      <c r="Q20" s="3" t="s">
        <v>95</v>
      </c>
      <c r="R20" s="10">
        <v>1</v>
      </c>
      <c r="S20" s="5">
        <v>43541</v>
      </c>
      <c r="T20" s="3" t="s">
        <v>94</v>
      </c>
      <c r="U20" s="3" t="s">
        <v>325</v>
      </c>
      <c r="V20" s="10">
        <f t="shared" si="0"/>
        <v>723</v>
      </c>
      <c r="W20" s="5">
        <v>44264</v>
      </c>
      <c r="X20" s="5"/>
      <c r="Y20" s="3" t="s">
        <v>96</v>
      </c>
      <c r="Z20" s="10" t="s">
        <v>958</v>
      </c>
      <c r="AA20" s="3" t="s">
        <v>15</v>
      </c>
      <c r="AB20" s="10" t="s">
        <v>962</v>
      </c>
      <c r="AC20" s="20" t="s">
        <v>962</v>
      </c>
      <c r="AD20" s="24"/>
      <c r="AE20" s="28">
        <v>0</v>
      </c>
      <c r="AF20" s="32"/>
      <c r="AG20" s="32"/>
      <c r="AH20" s="3" t="s">
        <v>15</v>
      </c>
      <c r="AI20" s="17">
        <v>0</v>
      </c>
      <c r="AJ20" s="3" t="s">
        <v>17</v>
      </c>
      <c r="AK20" s="3" t="s">
        <v>733</v>
      </c>
      <c r="AL20" s="3"/>
      <c r="AM20" s="3" t="s">
        <v>97</v>
      </c>
      <c r="AN20" s="10" t="s">
        <v>962</v>
      </c>
      <c r="AO20" s="3" t="s">
        <v>221</v>
      </c>
      <c r="AP20" s="3"/>
      <c r="AQ20" s="3"/>
    </row>
    <row r="21" spans="1:43" x14ac:dyDescent="0.2">
      <c r="A21" s="3">
        <v>73</v>
      </c>
      <c r="B21" s="3" t="s">
        <v>366</v>
      </c>
      <c r="C21" s="3">
        <v>2015</v>
      </c>
      <c r="D21" s="3">
        <v>167</v>
      </c>
      <c r="E21" s="3">
        <v>181</v>
      </c>
      <c r="F21" s="3" t="s">
        <v>17</v>
      </c>
      <c r="G21" s="3">
        <v>117</v>
      </c>
      <c r="H21" s="10" t="s">
        <v>962</v>
      </c>
      <c r="I21" s="3">
        <v>74</v>
      </c>
      <c r="J21" s="3">
        <v>85</v>
      </c>
      <c r="K21" s="3" t="s">
        <v>17</v>
      </c>
      <c r="L21" s="10" t="s">
        <v>958</v>
      </c>
      <c r="M21" s="3">
        <v>3</v>
      </c>
      <c r="N21" s="3" t="s">
        <v>21</v>
      </c>
      <c r="O21" s="3" t="s">
        <v>44</v>
      </c>
      <c r="P21" s="10" t="s">
        <v>962</v>
      </c>
      <c r="Q21" s="3" t="s">
        <v>99</v>
      </c>
      <c r="R21" s="10">
        <v>1</v>
      </c>
      <c r="S21" s="5">
        <v>42213</v>
      </c>
      <c r="T21" s="3" t="s">
        <v>100</v>
      </c>
      <c r="U21" s="3" t="s">
        <v>326</v>
      </c>
      <c r="V21" s="10">
        <f t="shared" si="0"/>
        <v>968</v>
      </c>
      <c r="W21" s="5">
        <v>43181</v>
      </c>
      <c r="X21" s="5" t="s">
        <v>958</v>
      </c>
      <c r="Y21" s="3" t="s">
        <v>15</v>
      </c>
      <c r="Z21" s="10" t="s">
        <v>962</v>
      </c>
      <c r="AA21" s="3" t="s">
        <v>20</v>
      </c>
      <c r="AB21" s="10" t="s">
        <v>958</v>
      </c>
      <c r="AC21" s="20" t="s">
        <v>962</v>
      </c>
      <c r="AD21" s="24"/>
      <c r="AE21" s="28">
        <v>0</v>
      </c>
      <c r="AF21" s="32"/>
      <c r="AG21" s="32"/>
      <c r="AH21" s="3" t="s">
        <v>15</v>
      </c>
      <c r="AI21" s="17">
        <v>0</v>
      </c>
      <c r="AJ21" s="3" t="s">
        <v>17</v>
      </c>
      <c r="AK21" s="3"/>
      <c r="AL21" s="3"/>
      <c r="AM21" s="3" t="s">
        <v>98</v>
      </c>
      <c r="AN21" s="10" t="s">
        <v>958</v>
      </c>
      <c r="AO21" s="3" t="s">
        <v>327</v>
      </c>
      <c r="AP21" s="3"/>
      <c r="AQ21" s="3"/>
    </row>
    <row r="22" spans="1:43" x14ac:dyDescent="0.2">
      <c r="A22" s="3">
        <v>68</v>
      </c>
      <c r="B22" s="3" t="s">
        <v>366</v>
      </c>
      <c r="C22" s="3">
        <v>2011</v>
      </c>
      <c r="D22" s="3">
        <v>230</v>
      </c>
      <c r="E22" s="3">
        <v>326</v>
      </c>
      <c r="F22" s="3" t="s">
        <v>17</v>
      </c>
      <c r="G22" s="3">
        <v>82</v>
      </c>
      <c r="H22" s="10" t="s">
        <v>962</v>
      </c>
      <c r="I22" s="3">
        <v>126</v>
      </c>
      <c r="J22" s="3">
        <v>86</v>
      </c>
      <c r="K22" s="3" t="s">
        <v>17</v>
      </c>
      <c r="L22" s="10" t="s">
        <v>958</v>
      </c>
      <c r="M22" s="3">
        <v>0</v>
      </c>
      <c r="N22" s="3" t="s">
        <v>21</v>
      </c>
      <c r="O22" s="3" t="s">
        <v>45</v>
      </c>
      <c r="P22" s="10" t="s">
        <v>962</v>
      </c>
      <c r="Q22" s="3" t="s">
        <v>101</v>
      </c>
      <c r="R22" s="10">
        <v>1</v>
      </c>
      <c r="S22" s="5">
        <v>43235</v>
      </c>
      <c r="T22" s="3" t="s">
        <v>102</v>
      </c>
      <c r="U22" s="3" t="s">
        <v>299</v>
      </c>
      <c r="V22" s="10">
        <f t="shared" si="0"/>
        <v>1022</v>
      </c>
      <c r="W22" s="5">
        <v>44257</v>
      </c>
      <c r="X22" s="5"/>
      <c r="Y22" s="3" t="s">
        <v>15</v>
      </c>
      <c r="Z22" s="10" t="s">
        <v>962</v>
      </c>
      <c r="AA22" s="3" t="s">
        <v>15</v>
      </c>
      <c r="AB22" s="10" t="s">
        <v>962</v>
      </c>
      <c r="AC22" s="20" t="s">
        <v>962</v>
      </c>
      <c r="AD22" s="24"/>
      <c r="AE22" s="28">
        <v>0</v>
      </c>
      <c r="AF22" s="32"/>
      <c r="AG22" s="32"/>
      <c r="AH22" s="3" t="s">
        <v>15</v>
      </c>
      <c r="AI22" s="17">
        <v>0</v>
      </c>
      <c r="AJ22" s="3" t="s">
        <v>17</v>
      </c>
      <c r="AK22" s="3"/>
      <c r="AL22" s="3"/>
      <c r="AM22" s="3" t="s">
        <v>103</v>
      </c>
      <c r="AN22" s="10" t="s">
        <v>962</v>
      </c>
      <c r="AO22" s="3" t="s">
        <v>908</v>
      </c>
      <c r="AP22" s="3" t="s">
        <v>909</v>
      </c>
      <c r="AQ22" s="3"/>
    </row>
    <row r="23" spans="1:43" x14ac:dyDescent="0.2">
      <c r="A23" s="3">
        <v>65</v>
      </c>
      <c r="B23" s="3" t="s">
        <v>18</v>
      </c>
      <c r="C23" s="3">
        <v>2008</v>
      </c>
      <c r="D23" s="3">
        <v>169</v>
      </c>
      <c r="E23" s="3">
        <v>59</v>
      </c>
      <c r="F23" s="3" t="s">
        <v>17</v>
      </c>
      <c r="G23" s="3">
        <v>59</v>
      </c>
      <c r="H23" s="10" t="s">
        <v>962</v>
      </c>
      <c r="I23" s="3">
        <v>143</v>
      </c>
      <c r="J23" s="3">
        <v>93</v>
      </c>
      <c r="K23" s="3" t="s">
        <v>17</v>
      </c>
      <c r="L23" s="10" t="s">
        <v>958</v>
      </c>
      <c r="M23" s="3">
        <v>0</v>
      </c>
      <c r="N23" s="3" t="s">
        <v>21</v>
      </c>
      <c r="O23" s="3" t="s">
        <v>39</v>
      </c>
      <c r="P23" s="10" t="s">
        <v>962</v>
      </c>
      <c r="Q23" s="3" t="s">
        <v>105</v>
      </c>
      <c r="R23" s="10">
        <v>0</v>
      </c>
      <c r="S23" s="5">
        <v>42887</v>
      </c>
      <c r="T23" s="3" t="s">
        <v>104</v>
      </c>
      <c r="U23" s="3" t="s">
        <v>328</v>
      </c>
      <c r="V23" s="10">
        <f t="shared" si="0"/>
        <v>1233</v>
      </c>
      <c r="W23" s="5">
        <v>44120</v>
      </c>
      <c r="X23" s="5"/>
      <c r="Y23" s="3" t="s">
        <v>15</v>
      </c>
      <c r="Z23" s="10" t="s">
        <v>962</v>
      </c>
      <c r="AA23" s="3" t="s">
        <v>15</v>
      </c>
      <c r="AB23" s="10" t="s">
        <v>962</v>
      </c>
      <c r="AC23" s="20" t="s">
        <v>962</v>
      </c>
      <c r="AD23" s="24"/>
      <c r="AE23" s="28">
        <v>0</v>
      </c>
      <c r="AF23" s="32"/>
      <c r="AG23" s="32"/>
      <c r="AH23" s="3" t="s">
        <v>29</v>
      </c>
      <c r="AI23" s="17">
        <v>0</v>
      </c>
      <c r="AJ23" s="3" t="s">
        <v>17</v>
      </c>
      <c r="AK23" s="3"/>
      <c r="AL23" s="3"/>
      <c r="AM23" s="3" t="s">
        <v>106</v>
      </c>
      <c r="AN23" s="10" t="s">
        <v>962</v>
      </c>
      <c r="AO23" s="3" t="s">
        <v>221</v>
      </c>
      <c r="AP23" s="3"/>
      <c r="AQ23" s="3"/>
    </row>
    <row r="24" spans="1:43" x14ac:dyDescent="0.2">
      <c r="A24" s="3">
        <v>51</v>
      </c>
      <c r="B24" s="3" t="s">
        <v>18</v>
      </c>
      <c r="C24" s="3">
        <v>2010</v>
      </c>
      <c r="D24" s="3">
        <v>163</v>
      </c>
      <c r="E24" s="3">
        <v>108</v>
      </c>
      <c r="F24" s="3" t="s">
        <v>17</v>
      </c>
      <c r="G24" s="3">
        <v>107</v>
      </c>
      <c r="H24" s="10" t="s">
        <v>962</v>
      </c>
      <c r="I24" s="3">
        <v>141</v>
      </c>
      <c r="J24" s="3">
        <v>88</v>
      </c>
      <c r="K24" s="3" t="s">
        <v>17</v>
      </c>
      <c r="L24" s="10" t="s">
        <v>958</v>
      </c>
      <c r="M24" s="3">
        <v>0</v>
      </c>
      <c r="N24" s="3" t="s">
        <v>21</v>
      </c>
      <c r="O24" s="3" t="s">
        <v>108</v>
      </c>
      <c r="P24" s="10" t="s">
        <v>958</v>
      </c>
      <c r="Q24" s="3" t="s">
        <v>330</v>
      </c>
      <c r="R24" s="10">
        <v>0</v>
      </c>
      <c r="S24" s="5">
        <v>43577</v>
      </c>
      <c r="T24" s="3" t="s">
        <v>329</v>
      </c>
      <c r="U24" s="5" t="s">
        <v>923</v>
      </c>
      <c r="V24" s="10">
        <f t="shared" si="0"/>
        <v>380</v>
      </c>
      <c r="W24" s="5">
        <v>43957</v>
      </c>
      <c r="X24" s="5"/>
      <c r="Y24" s="3" t="s">
        <v>15</v>
      </c>
      <c r="Z24" s="10" t="s">
        <v>962</v>
      </c>
      <c r="AA24" s="3" t="s">
        <v>15</v>
      </c>
      <c r="AB24" s="10" t="s">
        <v>962</v>
      </c>
      <c r="AC24" s="20" t="s">
        <v>962</v>
      </c>
      <c r="AD24" s="24"/>
      <c r="AE24" s="28">
        <v>0</v>
      </c>
      <c r="AF24" s="32"/>
      <c r="AG24" s="32"/>
      <c r="AH24" s="3" t="s">
        <v>15</v>
      </c>
      <c r="AI24" s="17">
        <v>0</v>
      </c>
      <c r="AJ24" s="3" t="s">
        <v>17</v>
      </c>
      <c r="AK24" s="3"/>
      <c r="AL24" s="3"/>
      <c r="AM24" s="3" t="s">
        <v>107</v>
      </c>
      <c r="AN24" s="10" t="s">
        <v>962</v>
      </c>
      <c r="AO24" s="3" t="s">
        <v>900</v>
      </c>
      <c r="AP24" s="3" t="s">
        <v>910</v>
      </c>
      <c r="AQ24" s="3"/>
    </row>
    <row r="25" spans="1:43" x14ac:dyDescent="0.2">
      <c r="A25" s="3">
        <v>56</v>
      </c>
      <c r="B25" s="3" t="s">
        <v>18</v>
      </c>
      <c r="C25" s="3">
        <v>2005</v>
      </c>
      <c r="D25" s="3">
        <v>191</v>
      </c>
      <c r="E25" s="3" t="s">
        <v>114</v>
      </c>
      <c r="F25" s="3">
        <v>135</v>
      </c>
      <c r="G25" s="3" t="s">
        <v>114</v>
      </c>
      <c r="H25" s="10" t="s">
        <v>958</v>
      </c>
      <c r="I25" s="3">
        <v>168</v>
      </c>
      <c r="J25" s="3">
        <v>72</v>
      </c>
      <c r="K25" s="3">
        <v>131</v>
      </c>
      <c r="L25" s="10" t="s">
        <v>958</v>
      </c>
      <c r="M25" s="3">
        <v>1</v>
      </c>
      <c r="N25" s="3"/>
      <c r="O25" s="3" t="s">
        <v>332</v>
      </c>
      <c r="P25" s="10" t="s">
        <v>958</v>
      </c>
      <c r="Q25" s="3" t="s">
        <v>111</v>
      </c>
      <c r="R25" s="10">
        <v>3</v>
      </c>
      <c r="S25" s="5">
        <v>42577</v>
      </c>
      <c r="T25" s="3" t="s">
        <v>109</v>
      </c>
      <c r="U25" s="3" t="s">
        <v>924</v>
      </c>
      <c r="V25" s="10">
        <f t="shared" si="0"/>
        <v>1270</v>
      </c>
      <c r="W25" s="5">
        <v>43847</v>
      </c>
      <c r="X25" s="5"/>
      <c r="Y25" s="3" t="s">
        <v>113</v>
      </c>
      <c r="Z25" s="10" t="s">
        <v>958</v>
      </c>
      <c r="AA25" s="3" t="s">
        <v>15</v>
      </c>
      <c r="AB25" s="10" t="s">
        <v>962</v>
      </c>
      <c r="AC25" s="20" t="s">
        <v>958</v>
      </c>
      <c r="AD25" s="24" t="s">
        <v>1005</v>
      </c>
      <c r="AE25" s="28">
        <v>3</v>
      </c>
      <c r="AF25" s="32" t="s">
        <v>962</v>
      </c>
      <c r="AG25" s="32" t="s">
        <v>962</v>
      </c>
      <c r="AH25" s="3" t="s">
        <v>732</v>
      </c>
      <c r="AI25" s="17">
        <v>3</v>
      </c>
      <c r="AJ25" s="3" t="s">
        <v>331</v>
      </c>
      <c r="AK25" s="3"/>
      <c r="AL25" s="3"/>
      <c r="AM25" s="3" t="s">
        <v>110</v>
      </c>
      <c r="AN25" s="10" t="s">
        <v>962</v>
      </c>
      <c r="AO25" s="3" t="s">
        <v>352</v>
      </c>
      <c r="AP25" s="3"/>
      <c r="AQ25" s="3" t="s">
        <v>112</v>
      </c>
    </row>
    <row r="26" spans="1:43" x14ac:dyDescent="0.2">
      <c r="A26" s="3">
        <v>46</v>
      </c>
      <c r="B26" s="3" t="s">
        <v>366</v>
      </c>
      <c r="C26" s="3">
        <v>2009</v>
      </c>
      <c r="D26" s="3">
        <v>271</v>
      </c>
      <c r="E26" s="3">
        <v>165</v>
      </c>
      <c r="F26" s="3" t="s">
        <v>17</v>
      </c>
      <c r="G26" s="3" t="s">
        <v>809</v>
      </c>
      <c r="H26" s="10" t="s">
        <v>962</v>
      </c>
      <c r="I26" s="3">
        <v>134</v>
      </c>
      <c r="J26" s="3">
        <v>101</v>
      </c>
      <c r="K26" s="3" t="s">
        <v>17</v>
      </c>
      <c r="L26" s="10" t="s">
        <v>958</v>
      </c>
      <c r="M26" s="3">
        <v>1</v>
      </c>
      <c r="N26" s="3"/>
      <c r="O26" s="3" t="s">
        <v>39</v>
      </c>
      <c r="P26" s="10" t="s">
        <v>962</v>
      </c>
      <c r="Q26" s="3" t="s">
        <v>115</v>
      </c>
      <c r="R26" s="10">
        <v>1</v>
      </c>
      <c r="S26" s="5">
        <v>43018</v>
      </c>
      <c r="T26" s="3" t="s">
        <v>117</v>
      </c>
      <c r="U26" s="3" t="s">
        <v>304</v>
      </c>
      <c r="V26" s="10">
        <f t="shared" si="0"/>
        <v>1119</v>
      </c>
      <c r="W26" s="5">
        <v>44137</v>
      </c>
      <c r="X26" s="5"/>
      <c r="Y26" s="3" t="s">
        <v>15</v>
      </c>
      <c r="Z26" s="10" t="s">
        <v>962</v>
      </c>
      <c r="AA26" s="3" t="s">
        <v>15</v>
      </c>
      <c r="AB26" s="10" t="s">
        <v>962</v>
      </c>
      <c r="AC26" s="20" t="s">
        <v>962</v>
      </c>
      <c r="AD26" s="24"/>
      <c r="AE26" s="28">
        <v>0</v>
      </c>
      <c r="AF26" s="32"/>
      <c r="AG26" s="32"/>
      <c r="AH26" s="3" t="s">
        <v>15</v>
      </c>
      <c r="AI26" s="17">
        <v>0</v>
      </c>
      <c r="AJ26" s="3" t="s">
        <v>17</v>
      </c>
      <c r="AK26" s="3"/>
      <c r="AL26" s="3"/>
      <c r="AM26" s="3" t="s">
        <v>116</v>
      </c>
      <c r="AN26" s="10" t="s">
        <v>962</v>
      </c>
      <c r="AO26" s="3" t="s">
        <v>221</v>
      </c>
      <c r="AP26" s="3"/>
      <c r="AQ26" s="3"/>
    </row>
    <row r="27" spans="1:43" x14ac:dyDescent="0.2">
      <c r="A27" s="3">
        <v>70</v>
      </c>
      <c r="B27" s="3" t="s">
        <v>366</v>
      </c>
      <c r="C27" s="3">
        <v>2002</v>
      </c>
      <c r="D27" s="3">
        <v>314</v>
      </c>
      <c r="E27" s="3">
        <v>230</v>
      </c>
      <c r="F27" s="3">
        <v>361</v>
      </c>
      <c r="G27" s="3" t="s">
        <v>809</v>
      </c>
      <c r="H27" s="10" t="s">
        <v>962</v>
      </c>
      <c r="I27" s="3">
        <v>146</v>
      </c>
      <c r="J27" s="3">
        <v>111</v>
      </c>
      <c r="K27" s="3">
        <v>91</v>
      </c>
      <c r="L27" s="10" t="s">
        <v>958</v>
      </c>
      <c r="M27" s="3">
        <v>1</v>
      </c>
      <c r="N27" s="3"/>
      <c r="O27" s="3" t="s">
        <v>39</v>
      </c>
      <c r="P27" s="10" t="s">
        <v>962</v>
      </c>
      <c r="Q27" s="3" t="s">
        <v>119</v>
      </c>
      <c r="R27" s="10">
        <v>1</v>
      </c>
      <c r="S27" s="5">
        <v>43795</v>
      </c>
      <c r="T27" s="3" t="s">
        <v>118</v>
      </c>
      <c r="U27" s="3" t="s">
        <v>334</v>
      </c>
      <c r="V27" s="10">
        <f t="shared" si="0"/>
        <v>111</v>
      </c>
      <c r="W27" s="5">
        <v>43906</v>
      </c>
      <c r="X27" s="5"/>
      <c r="Y27" s="3" t="s">
        <v>15</v>
      </c>
      <c r="Z27" s="10" t="s">
        <v>962</v>
      </c>
      <c r="AA27" s="3" t="s">
        <v>20</v>
      </c>
      <c r="AB27" s="10" t="s">
        <v>958</v>
      </c>
      <c r="AC27" s="20" t="s">
        <v>958</v>
      </c>
      <c r="AD27" s="24" t="s">
        <v>1006</v>
      </c>
      <c r="AE27" s="28">
        <v>2</v>
      </c>
      <c r="AF27" s="32" t="s">
        <v>962</v>
      </c>
      <c r="AG27" s="32" t="s">
        <v>962</v>
      </c>
      <c r="AH27" s="3" t="s">
        <v>122</v>
      </c>
      <c r="AI27" s="17">
        <v>2</v>
      </c>
      <c r="AJ27" s="3" t="s">
        <v>123</v>
      </c>
      <c r="AK27" s="3" t="s">
        <v>121</v>
      </c>
      <c r="AL27" s="3"/>
      <c r="AM27" s="3" t="s">
        <v>120</v>
      </c>
      <c r="AN27" s="10" t="s">
        <v>962</v>
      </c>
      <c r="AO27" s="3" t="s">
        <v>333</v>
      </c>
      <c r="AP27" s="3"/>
      <c r="AQ27" s="3"/>
    </row>
    <row r="28" spans="1:43" x14ac:dyDescent="0.2">
      <c r="A28" s="3">
        <v>60</v>
      </c>
      <c r="B28" s="3" t="s">
        <v>366</v>
      </c>
      <c r="C28" s="3">
        <v>2007</v>
      </c>
      <c r="D28" s="3">
        <v>157</v>
      </c>
      <c r="E28" s="3">
        <v>119</v>
      </c>
      <c r="F28" s="3" t="s">
        <v>735</v>
      </c>
      <c r="G28" s="3">
        <v>108</v>
      </c>
      <c r="H28" s="10" t="s">
        <v>962</v>
      </c>
      <c r="I28" s="3">
        <v>126</v>
      </c>
      <c r="J28" s="3">
        <v>80</v>
      </c>
      <c r="K28" s="3" t="s">
        <v>17</v>
      </c>
      <c r="L28" s="10" t="s">
        <v>958</v>
      </c>
      <c r="M28" s="3">
        <v>1</v>
      </c>
      <c r="N28" s="3"/>
      <c r="O28" s="3" t="s">
        <v>21</v>
      </c>
      <c r="P28" s="10" t="s">
        <v>734</v>
      </c>
      <c r="Q28" s="3" t="s">
        <v>125</v>
      </c>
      <c r="R28" s="10">
        <v>2</v>
      </c>
      <c r="S28" s="5">
        <v>42180</v>
      </c>
      <c r="T28" s="3"/>
      <c r="U28" s="3" t="s">
        <v>335</v>
      </c>
      <c r="V28" s="10">
        <f t="shared" si="0"/>
        <v>2069</v>
      </c>
      <c r="W28" s="5">
        <v>44249</v>
      </c>
      <c r="X28" s="5"/>
      <c r="Y28" s="3" t="s">
        <v>15</v>
      </c>
      <c r="Z28" s="10" t="s">
        <v>962</v>
      </c>
      <c r="AA28" s="3" t="s">
        <v>15</v>
      </c>
      <c r="AB28" s="10" t="s">
        <v>962</v>
      </c>
      <c r="AC28" s="20" t="s">
        <v>958</v>
      </c>
      <c r="AD28" s="24" t="s">
        <v>1007</v>
      </c>
      <c r="AE28" s="28" t="s">
        <v>993</v>
      </c>
      <c r="AF28" s="32" t="s">
        <v>962</v>
      </c>
      <c r="AG28" s="32" t="s">
        <v>962</v>
      </c>
      <c r="AH28" s="3" t="s">
        <v>124</v>
      </c>
      <c r="AI28" s="17">
        <v>0</v>
      </c>
      <c r="AJ28" s="3"/>
      <c r="AK28" s="3" t="s">
        <v>127</v>
      </c>
      <c r="AL28" s="3"/>
      <c r="AM28" s="3" t="s">
        <v>126</v>
      </c>
      <c r="AN28" s="10" t="s">
        <v>962</v>
      </c>
      <c r="AO28" s="3" t="s">
        <v>246</v>
      </c>
      <c r="AP28" s="3" t="s">
        <v>903</v>
      </c>
      <c r="AQ28" s="3" t="s">
        <v>33</v>
      </c>
    </row>
    <row r="29" spans="1:43" x14ac:dyDescent="0.2">
      <c r="A29" s="3">
        <v>80</v>
      </c>
      <c r="B29" s="3" t="s">
        <v>18</v>
      </c>
      <c r="C29" s="3">
        <v>2013</v>
      </c>
      <c r="D29" s="3">
        <v>130</v>
      </c>
      <c r="E29" s="3">
        <v>54</v>
      </c>
      <c r="F29" s="3" t="s">
        <v>17</v>
      </c>
      <c r="G29" s="3">
        <v>62</v>
      </c>
      <c r="H29" s="10" t="s">
        <v>962</v>
      </c>
      <c r="I29" s="3">
        <v>124</v>
      </c>
      <c r="J29" s="3">
        <v>82</v>
      </c>
      <c r="K29" s="3" t="s">
        <v>17</v>
      </c>
      <c r="L29" s="10" t="s">
        <v>958</v>
      </c>
      <c r="M29" s="3">
        <v>1</v>
      </c>
      <c r="N29" s="3" t="s">
        <v>21</v>
      </c>
      <c r="O29" s="3" t="s">
        <v>44</v>
      </c>
      <c r="P29" s="10" t="s">
        <v>962</v>
      </c>
      <c r="Q29" s="3" t="s">
        <v>737</v>
      </c>
      <c r="R29" s="10">
        <v>2</v>
      </c>
      <c r="S29" s="5">
        <v>42335</v>
      </c>
      <c r="T29" s="3" t="s">
        <v>722</v>
      </c>
      <c r="U29" s="3" t="s">
        <v>925</v>
      </c>
      <c r="V29" s="10">
        <f t="shared" si="0"/>
        <v>207</v>
      </c>
      <c r="W29" s="5">
        <v>42542</v>
      </c>
      <c r="X29" s="5" t="s">
        <v>958</v>
      </c>
      <c r="Y29" s="3" t="s">
        <v>15</v>
      </c>
      <c r="Z29" s="10" t="s">
        <v>962</v>
      </c>
      <c r="AA29" s="3" t="s">
        <v>20</v>
      </c>
      <c r="AB29" s="10" t="s">
        <v>958</v>
      </c>
      <c r="AC29" s="20" t="s">
        <v>962</v>
      </c>
      <c r="AD29" s="24"/>
      <c r="AE29" s="28">
        <v>0</v>
      </c>
      <c r="AF29" s="32"/>
      <c r="AG29" s="32"/>
      <c r="AH29" s="3" t="s">
        <v>15</v>
      </c>
      <c r="AI29" s="17">
        <v>0</v>
      </c>
      <c r="AJ29" s="3" t="s">
        <v>17</v>
      </c>
      <c r="AK29" s="3"/>
      <c r="AL29" s="3"/>
      <c r="AM29" s="3" t="s">
        <v>141</v>
      </c>
      <c r="AN29" s="10" t="s">
        <v>958</v>
      </c>
      <c r="AO29" s="3" t="s">
        <v>246</v>
      </c>
      <c r="AP29" s="3"/>
      <c r="AQ29" s="3"/>
    </row>
    <row r="30" spans="1:43" x14ac:dyDescent="0.2">
      <c r="A30" s="3">
        <v>69</v>
      </c>
      <c r="B30" s="3" t="s">
        <v>18</v>
      </c>
      <c r="C30" s="3">
        <v>2012</v>
      </c>
      <c r="D30" s="3">
        <v>29</v>
      </c>
      <c r="E30" s="3">
        <v>153</v>
      </c>
      <c r="F30" s="3" t="s">
        <v>17</v>
      </c>
      <c r="G30" s="3" t="s">
        <v>810</v>
      </c>
      <c r="H30" s="10" t="s">
        <v>962</v>
      </c>
      <c r="I30" s="3">
        <v>137</v>
      </c>
      <c r="J30" s="3">
        <v>105</v>
      </c>
      <c r="K30" s="3" t="s">
        <v>17</v>
      </c>
      <c r="L30" s="10" t="s">
        <v>958</v>
      </c>
      <c r="M30" s="3">
        <v>4</v>
      </c>
      <c r="N30" s="3" t="s">
        <v>21</v>
      </c>
      <c r="O30" s="3" t="s">
        <v>39</v>
      </c>
      <c r="P30" s="10" t="s">
        <v>962</v>
      </c>
      <c r="Q30" s="3" t="s">
        <v>128</v>
      </c>
      <c r="R30" s="10">
        <v>1</v>
      </c>
      <c r="S30" s="5">
        <v>43009</v>
      </c>
      <c r="T30" s="3" t="s">
        <v>130</v>
      </c>
      <c r="U30" s="3" t="s">
        <v>336</v>
      </c>
      <c r="V30" s="10">
        <f t="shared" si="0"/>
        <v>1173</v>
      </c>
      <c r="W30" s="5">
        <v>44182</v>
      </c>
      <c r="X30" s="5"/>
      <c r="Y30" s="3" t="s">
        <v>15</v>
      </c>
      <c r="Z30" s="10" t="s">
        <v>962</v>
      </c>
      <c r="AA30" s="3" t="s">
        <v>15</v>
      </c>
      <c r="AB30" s="10" t="s">
        <v>962</v>
      </c>
      <c r="AC30" s="20" t="s">
        <v>962</v>
      </c>
      <c r="AD30" s="24"/>
      <c r="AE30" s="28">
        <v>0</v>
      </c>
      <c r="AF30" s="32"/>
      <c r="AG30" s="32"/>
      <c r="AH30" s="3" t="s">
        <v>15</v>
      </c>
      <c r="AI30" s="17">
        <v>0</v>
      </c>
      <c r="AJ30" s="3" t="s">
        <v>17</v>
      </c>
      <c r="AK30" s="3"/>
      <c r="AL30" s="3"/>
      <c r="AM30" s="3" t="s">
        <v>129</v>
      </c>
      <c r="AN30" s="10" t="s">
        <v>962</v>
      </c>
      <c r="AO30" s="3" t="s">
        <v>221</v>
      </c>
      <c r="AP30" s="3" t="s">
        <v>903</v>
      </c>
      <c r="AQ30" s="3"/>
    </row>
    <row r="31" spans="1:43" x14ac:dyDescent="0.2">
      <c r="A31" s="3">
        <v>63</v>
      </c>
      <c r="B31" s="3" t="s">
        <v>18</v>
      </c>
      <c r="C31" s="3">
        <v>1996</v>
      </c>
      <c r="D31" s="3" t="s">
        <v>21</v>
      </c>
      <c r="E31" s="3">
        <v>108</v>
      </c>
      <c r="F31" s="3" t="s">
        <v>17</v>
      </c>
      <c r="G31" s="3">
        <v>79</v>
      </c>
      <c r="H31" s="10" t="s">
        <v>962</v>
      </c>
      <c r="I31" s="3" t="s">
        <v>21</v>
      </c>
      <c r="J31" s="3">
        <v>78</v>
      </c>
      <c r="K31" s="3" t="s">
        <v>17</v>
      </c>
      <c r="L31" s="10" t="s">
        <v>958</v>
      </c>
      <c r="M31" s="3">
        <v>1</v>
      </c>
      <c r="N31" s="3" t="s">
        <v>18</v>
      </c>
      <c r="O31" s="3" t="s">
        <v>134</v>
      </c>
      <c r="P31" s="10" t="s">
        <v>958</v>
      </c>
      <c r="Q31" s="3" t="s">
        <v>132</v>
      </c>
      <c r="R31" s="10">
        <v>0</v>
      </c>
      <c r="S31" s="5">
        <v>43655</v>
      </c>
      <c r="T31" s="3" t="s">
        <v>133</v>
      </c>
      <c r="U31" s="3" t="s">
        <v>325</v>
      </c>
      <c r="V31" s="10">
        <f t="shared" si="0"/>
        <v>609</v>
      </c>
      <c r="W31" s="5">
        <v>44264</v>
      </c>
      <c r="X31" s="5"/>
      <c r="Y31" s="3" t="s">
        <v>15</v>
      </c>
      <c r="Z31" s="10" t="s">
        <v>962</v>
      </c>
      <c r="AA31" s="3" t="s">
        <v>20</v>
      </c>
      <c r="AB31" s="10" t="s">
        <v>958</v>
      </c>
      <c r="AC31" s="20" t="s">
        <v>962</v>
      </c>
      <c r="AD31" s="24"/>
      <c r="AE31" s="28">
        <v>0</v>
      </c>
      <c r="AF31" s="32"/>
      <c r="AG31" s="32"/>
      <c r="AH31" s="3" t="s">
        <v>15</v>
      </c>
      <c r="AI31" s="17">
        <v>0</v>
      </c>
      <c r="AJ31" s="3" t="s">
        <v>17</v>
      </c>
      <c r="AK31" s="3"/>
      <c r="AL31" s="3"/>
      <c r="AM31" s="3" t="s">
        <v>131</v>
      </c>
      <c r="AN31" s="10" t="s">
        <v>962</v>
      </c>
      <c r="AO31" s="3" t="s">
        <v>221</v>
      </c>
      <c r="AP31" s="3"/>
      <c r="AQ31" s="3"/>
    </row>
    <row r="32" spans="1:43" x14ac:dyDescent="0.2">
      <c r="A32" s="3">
        <v>72</v>
      </c>
      <c r="B32" s="3" t="s">
        <v>18</v>
      </c>
      <c r="C32" s="3">
        <v>2017</v>
      </c>
      <c r="D32" s="3">
        <v>264</v>
      </c>
      <c r="E32" s="3">
        <v>339</v>
      </c>
      <c r="F32" s="3" t="s">
        <v>337</v>
      </c>
      <c r="G32" s="3" t="s">
        <v>301</v>
      </c>
      <c r="H32" s="10" t="s">
        <v>962</v>
      </c>
      <c r="I32" s="3">
        <v>114</v>
      </c>
      <c r="J32" s="3">
        <v>112</v>
      </c>
      <c r="K32" s="3" t="s">
        <v>338</v>
      </c>
      <c r="L32" s="10" t="s">
        <v>958</v>
      </c>
      <c r="M32" s="3">
        <v>1</v>
      </c>
      <c r="N32" s="3" t="s">
        <v>21</v>
      </c>
      <c r="O32" s="3" t="s">
        <v>135</v>
      </c>
      <c r="P32" s="10" t="s">
        <v>962</v>
      </c>
      <c r="Q32" s="3" t="s">
        <v>136</v>
      </c>
      <c r="R32" s="10">
        <v>0</v>
      </c>
      <c r="S32" s="5">
        <v>42832</v>
      </c>
      <c r="T32" s="3" t="s">
        <v>137</v>
      </c>
      <c r="U32" s="3" t="s">
        <v>339</v>
      </c>
      <c r="V32" s="10">
        <f t="shared" si="0"/>
        <v>1382</v>
      </c>
      <c r="W32" s="5">
        <v>44214</v>
      </c>
      <c r="X32" s="5"/>
      <c r="Y32" s="3" t="s">
        <v>139</v>
      </c>
      <c r="Z32" s="10" t="s">
        <v>958</v>
      </c>
      <c r="AA32" s="3" t="s">
        <v>20</v>
      </c>
      <c r="AB32" s="10" t="s">
        <v>958</v>
      </c>
      <c r="AC32" s="20" t="s">
        <v>958</v>
      </c>
      <c r="AD32" s="24" t="s">
        <v>1008</v>
      </c>
      <c r="AE32" s="28">
        <v>1</v>
      </c>
      <c r="AF32" s="32" t="s">
        <v>962</v>
      </c>
      <c r="AG32" s="32" t="s">
        <v>962</v>
      </c>
      <c r="AH32" s="3" t="s">
        <v>140</v>
      </c>
      <c r="AI32" s="17">
        <v>1</v>
      </c>
      <c r="AJ32" s="3" t="s">
        <v>17</v>
      </c>
      <c r="AK32" s="3"/>
      <c r="AL32" s="3"/>
      <c r="AM32" s="3" t="s">
        <v>138</v>
      </c>
      <c r="AN32" s="10" t="s">
        <v>962</v>
      </c>
      <c r="AO32" s="3" t="s">
        <v>221</v>
      </c>
      <c r="AP32" s="3"/>
      <c r="AQ32" s="3"/>
    </row>
    <row r="33" spans="1:43" x14ac:dyDescent="0.2">
      <c r="A33" s="3">
        <v>64</v>
      </c>
      <c r="B33" s="3" t="s">
        <v>18</v>
      </c>
      <c r="C33" s="3">
        <v>2015</v>
      </c>
      <c r="D33" s="3">
        <v>183</v>
      </c>
      <c r="E33" s="3">
        <v>162</v>
      </c>
      <c r="F33" s="3" t="s">
        <v>17</v>
      </c>
      <c r="G33" s="3" t="s">
        <v>809</v>
      </c>
      <c r="H33" s="10" t="s">
        <v>962</v>
      </c>
      <c r="I33" s="3">
        <v>150</v>
      </c>
      <c r="J33" s="3">
        <v>81</v>
      </c>
      <c r="K33" s="3" t="s">
        <v>17</v>
      </c>
      <c r="L33" s="10" t="s">
        <v>958</v>
      </c>
      <c r="M33" s="3">
        <v>1</v>
      </c>
      <c r="N33" s="3" t="s">
        <v>27</v>
      </c>
      <c r="O33" s="3" t="s">
        <v>39</v>
      </c>
      <c r="P33" s="10" t="s">
        <v>958</v>
      </c>
      <c r="Q33" s="3" t="s">
        <v>144</v>
      </c>
      <c r="R33" s="10">
        <v>0</v>
      </c>
      <c r="S33" s="5">
        <v>43824</v>
      </c>
      <c r="T33" s="3" t="s">
        <v>143</v>
      </c>
      <c r="U33" s="3" t="s">
        <v>340</v>
      </c>
      <c r="V33" s="10">
        <f t="shared" si="0"/>
        <v>427</v>
      </c>
      <c r="W33" s="5">
        <v>44251</v>
      </c>
      <c r="X33" s="5"/>
      <c r="Y33" s="3" t="s">
        <v>15</v>
      </c>
      <c r="Z33" s="10" t="s">
        <v>962</v>
      </c>
      <c r="AA33" s="3" t="s">
        <v>15</v>
      </c>
      <c r="AB33" s="10" t="s">
        <v>962</v>
      </c>
      <c r="AC33" s="20" t="s">
        <v>962</v>
      </c>
      <c r="AD33" s="24"/>
      <c r="AE33" s="28">
        <v>0</v>
      </c>
      <c r="AF33" s="32"/>
      <c r="AG33" s="32"/>
      <c r="AH33" s="3" t="s">
        <v>15</v>
      </c>
      <c r="AI33" s="15">
        <v>0</v>
      </c>
      <c r="AJ33" s="3" t="s">
        <v>17</v>
      </c>
      <c r="AK33" s="3"/>
      <c r="AL33" s="3"/>
      <c r="AM33" s="3" t="s">
        <v>142</v>
      </c>
      <c r="AN33" s="10" t="s">
        <v>962</v>
      </c>
      <c r="AO33" s="3" t="s">
        <v>327</v>
      </c>
      <c r="AP33" s="3"/>
      <c r="AQ33" s="3" t="s">
        <v>145</v>
      </c>
    </row>
    <row r="34" spans="1:43" x14ac:dyDescent="0.2">
      <c r="A34" s="3">
        <v>69</v>
      </c>
      <c r="B34" s="3" t="s">
        <v>18</v>
      </c>
      <c r="C34" s="3">
        <v>2017</v>
      </c>
      <c r="D34" s="3">
        <v>193</v>
      </c>
      <c r="E34" s="3">
        <v>140</v>
      </c>
      <c r="F34" s="3" t="s">
        <v>17</v>
      </c>
      <c r="G34" s="3">
        <v>114</v>
      </c>
      <c r="H34" s="10" t="s">
        <v>962</v>
      </c>
      <c r="I34" s="3">
        <v>144</v>
      </c>
      <c r="J34" s="3">
        <v>109</v>
      </c>
      <c r="K34" s="3" t="s">
        <v>17</v>
      </c>
      <c r="L34" s="10" t="s">
        <v>958</v>
      </c>
      <c r="M34" s="3">
        <v>2</v>
      </c>
      <c r="N34" s="3" t="s">
        <v>21</v>
      </c>
      <c r="O34" s="3" t="s">
        <v>148</v>
      </c>
      <c r="P34" s="10" t="s">
        <v>958</v>
      </c>
      <c r="Q34" s="3" t="s">
        <v>341</v>
      </c>
      <c r="R34" s="10">
        <v>0</v>
      </c>
      <c r="S34" s="5">
        <v>43636</v>
      </c>
      <c r="T34" s="3" t="s">
        <v>149</v>
      </c>
      <c r="U34" s="3" t="s">
        <v>927</v>
      </c>
      <c r="V34" s="10">
        <f t="shared" si="0"/>
        <v>568</v>
      </c>
      <c r="W34" s="5">
        <v>44204</v>
      </c>
      <c r="X34" s="5"/>
      <c r="Y34" s="3" t="s">
        <v>146</v>
      </c>
      <c r="Z34" s="10" t="s">
        <v>958</v>
      </c>
      <c r="AA34" s="3" t="s">
        <v>15</v>
      </c>
      <c r="AB34" s="10" t="s">
        <v>962</v>
      </c>
      <c r="AC34" s="20" t="s">
        <v>962</v>
      </c>
      <c r="AD34" s="24"/>
      <c r="AE34" s="28">
        <v>0</v>
      </c>
      <c r="AF34" s="32"/>
      <c r="AG34" s="32"/>
      <c r="AH34" s="3" t="s">
        <v>15</v>
      </c>
      <c r="AI34" s="17">
        <v>0</v>
      </c>
      <c r="AJ34" s="3" t="s">
        <v>17</v>
      </c>
      <c r="AK34" s="3"/>
      <c r="AL34" s="3"/>
      <c r="AM34" s="3" t="s">
        <v>147</v>
      </c>
      <c r="AN34" s="10" t="s">
        <v>962</v>
      </c>
      <c r="AO34" s="3" t="s">
        <v>246</v>
      </c>
      <c r="AP34" s="3" t="s">
        <v>926</v>
      </c>
      <c r="AQ34" s="3"/>
    </row>
    <row r="35" spans="1:43" x14ac:dyDescent="0.2">
      <c r="A35" s="3">
        <v>69</v>
      </c>
      <c r="B35" s="3" t="s">
        <v>9</v>
      </c>
      <c r="C35" s="3">
        <v>2015</v>
      </c>
      <c r="D35" s="3">
        <v>152</v>
      </c>
      <c r="E35" s="3">
        <v>87</v>
      </c>
      <c r="F35" s="3" t="s">
        <v>17</v>
      </c>
      <c r="G35" s="3">
        <v>87</v>
      </c>
      <c r="H35" s="10" t="s">
        <v>962</v>
      </c>
      <c r="I35" s="3">
        <v>137</v>
      </c>
      <c r="J35" s="3">
        <v>113</v>
      </c>
      <c r="K35" s="3" t="s">
        <v>17</v>
      </c>
      <c r="L35" s="10" t="s">
        <v>962</v>
      </c>
      <c r="M35" s="3">
        <v>0</v>
      </c>
      <c r="N35" s="3" t="s">
        <v>27</v>
      </c>
      <c r="O35" s="3" t="s">
        <v>151</v>
      </c>
      <c r="P35" s="10" t="s">
        <v>958</v>
      </c>
      <c r="Q35" s="3" t="s">
        <v>153</v>
      </c>
      <c r="R35" s="10">
        <v>0</v>
      </c>
      <c r="S35" s="5">
        <v>43482</v>
      </c>
      <c r="T35" s="3" t="s">
        <v>152</v>
      </c>
      <c r="U35" s="3" t="s">
        <v>342</v>
      </c>
      <c r="V35" s="10">
        <f t="shared" si="0"/>
        <v>748</v>
      </c>
      <c r="W35" s="5">
        <v>44230</v>
      </c>
      <c r="X35" s="5"/>
      <c r="Y35" s="3" t="s">
        <v>15</v>
      </c>
      <c r="Z35" s="10" t="s">
        <v>962</v>
      </c>
      <c r="AA35" s="3" t="s">
        <v>15</v>
      </c>
      <c r="AB35" s="10" t="s">
        <v>962</v>
      </c>
      <c r="AC35" s="20" t="s">
        <v>962</v>
      </c>
      <c r="AD35" s="24"/>
      <c r="AE35" s="28">
        <v>0</v>
      </c>
      <c r="AF35" s="32"/>
      <c r="AG35" s="32"/>
      <c r="AH35" s="3" t="s">
        <v>15</v>
      </c>
      <c r="AI35" s="15">
        <v>0</v>
      </c>
      <c r="AJ35" s="3" t="s">
        <v>17</v>
      </c>
      <c r="AK35" s="3"/>
      <c r="AL35" s="3"/>
      <c r="AM35" s="3" t="s">
        <v>150</v>
      </c>
      <c r="AN35" s="10" t="s">
        <v>962</v>
      </c>
      <c r="AO35" s="3" t="s">
        <v>343</v>
      </c>
      <c r="AP35" s="3"/>
      <c r="AQ35" s="3"/>
    </row>
    <row r="36" spans="1:43" x14ac:dyDescent="0.2">
      <c r="A36" s="3">
        <v>62</v>
      </c>
      <c r="B36" s="3" t="s">
        <v>9</v>
      </c>
      <c r="C36" s="3">
        <v>2008</v>
      </c>
      <c r="D36" s="3">
        <v>232</v>
      </c>
      <c r="E36" s="3">
        <v>261</v>
      </c>
      <c r="F36" s="3">
        <v>88</v>
      </c>
      <c r="G36" s="3" t="s">
        <v>811</v>
      </c>
      <c r="H36" s="10" t="s">
        <v>962</v>
      </c>
      <c r="I36" s="3">
        <v>134</v>
      </c>
      <c r="J36" s="3">
        <v>97</v>
      </c>
      <c r="K36" s="3">
        <v>91</v>
      </c>
      <c r="L36" s="10" t="s">
        <v>958</v>
      </c>
      <c r="M36" s="3">
        <v>1</v>
      </c>
      <c r="N36" s="3" t="s">
        <v>21</v>
      </c>
      <c r="O36" s="3" t="s">
        <v>44</v>
      </c>
      <c r="P36" s="10" t="s">
        <v>962</v>
      </c>
      <c r="Q36" s="3" t="s">
        <v>155</v>
      </c>
      <c r="R36" s="10">
        <v>3</v>
      </c>
      <c r="S36" s="5">
        <v>42509</v>
      </c>
      <c r="T36" s="3" t="s">
        <v>154</v>
      </c>
      <c r="U36" s="3" t="s">
        <v>928</v>
      </c>
      <c r="V36" s="10">
        <f t="shared" si="0"/>
        <v>1767</v>
      </c>
      <c r="W36" s="5">
        <v>44276</v>
      </c>
      <c r="X36" s="5"/>
      <c r="Y36" s="3" t="s">
        <v>160</v>
      </c>
      <c r="Z36" s="10" t="s">
        <v>958</v>
      </c>
      <c r="AA36" s="3" t="s">
        <v>161</v>
      </c>
      <c r="AB36" s="10" t="s">
        <v>958</v>
      </c>
      <c r="AC36" s="20" t="s">
        <v>958</v>
      </c>
      <c r="AD36" s="24" t="s">
        <v>985</v>
      </c>
      <c r="AE36" s="28">
        <v>2</v>
      </c>
      <c r="AF36" s="32" t="s">
        <v>958</v>
      </c>
      <c r="AG36" s="32" t="s">
        <v>958</v>
      </c>
      <c r="AH36" s="3" t="s">
        <v>159</v>
      </c>
      <c r="AI36" s="15">
        <v>2</v>
      </c>
      <c r="AJ36" s="3" t="s">
        <v>158</v>
      </c>
      <c r="AK36" s="3"/>
      <c r="AL36" s="3">
        <v>1.3</v>
      </c>
      <c r="AM36" s="3" t="s">
        <v>157</v>
      </c>
      <c r="AN36" s="10" t="s">
        <v>962</v>
      </c>
      <c r="AO36" s="3" t="s">
        <v>344</v>
      </c>
      <c r="AP36" s="3"/>
      <c r="AQ36" s="3" t="s">
        <v>156</v>
      </c>
    </row>
    <row r="37" spans="1:43" x14ac:dyDescent="0.2">
      <c r="A37" s="3">
        <v>51</v>
      </c>
      <c r="B37" s="3" t="s">
        <v>18</v>
      </c>
      <c r="C37" s="3">
        <v>2019</v>
      </c>
      <c r="D37" s="3">
        <v>245</v>
      </c>
      <c r="E37" s="3">
        <v>212</v>
      </c>
      <c r="F37" s="3" t="s">
        <v>17</v>
      </c>
      <c r="G37" s="3" t="s">
        <v>346</v>
      </c>
      <c r="H37" s="10" t="s">
        <v>962</v>
      </c>
      <c r="I37" s="3">
        <v>146</v>
      </c>
      <c r="J37" s="3">
        <v>148</v>
      </c>
      <c r="K37" s="3" t="s">
        <v>17</v>
      </c>
      <c r="L37" s="10" t="s">
        <v>962</v>
      </c>
      <c r="M37" s="3">
        <v>1</v>
      </c>
      <c r="N37" s="3" t="s">
        <v>27</v>
      </c>
      <c r="O37" s="3" t="s">
        <v>21</v>
      </c>
      <c r="P37" s="10" t="s">
        <v>958</v>
      </c>
      <c r="Q37" s="3" t="s">
        <v>164</v>
      </c>
      <c r="R37" s="10">
        <v>0</v>
      </c>
      <c r="S37" s="5">
        <v>43908</v>
      </c>
      <c r="T37" s="3" t="s">
        <v>162</v>
      </c>
      <c r="U37" s="3" t="s">
        <v>345</v>
      </c>
      <c r="V37" s="10">
        <f t="shared" si="0"/>
        <v>358</v>
      </c>
      <c r="W37" s="5">
        <v>44266</v>
      </c>
      <c r="X37" s="5"/>
      <c r="Y37" s="3" t="s">
        <v>15</v>
      </c>
      <c r="Z37" s="10" t="s">
        <v>962</v>
      </c>
      <c r="AA37" s="3" t="s">
        <v>20</v>
      </c>
      <c r="AB37" s="10" t="s">
        <v>958</v>
      </c>
      <c r="AC37" s="20" t="s">
        <v>962</v>
      </c>
      <c r="AD37" s="24"/>
      <c r="AE37" s="28">
        <v>0</v>
      </c>
      <c r="AF37" s="32"/>
      <c r="AG37" s="32"/>
      <c r="AH37" s="3" t="s">
        <v>15</v>
      </c>
      <c r="AI37" s="17">
        <v>0</v>
      </c>
      <c r="AJ37" s="3" t="s">
        <v>16</v>
      </c>
      <c r="AK37" s="3"/>
      <c r="AL37" s="3"/>
      <c r="AM37" s="3" t="s">
        <v>163</v>
      </c>
      <c r="AN37" s="10" t="s">
        <v>962</v>
      </c>
      <c r="AO37" s="3" t="s">
        <v>246</v>
      </c>
      <c r="AP37" s="3"/>
      <c r="AQ37" s="3"/>
    </row>
    <row r="38" spans="1:43" x14ac:dyDescent="0.2">
      <c r="A38" s="3">
        <v>73</v>
      </c>
      <c r="B38" s="3" t="s">
        <v>18</v>
      </c>
      <c r="C38" s="3">
        <v>2016</v>
      </c>
      <c r="D38" s="3">
        <v>204</v>
      </c>
      <c r="E38" s="3">
        <v>97</v>
      </c>
      <c r="F38" s="3" t="s">
        <v>17</v>
      </c>
      <c r="G38" s="3">
        <v>39</v>
      </c>
      <c r="H38" s="10" t="s">
        <v>958</v>
      </c>
      <c r="I38" s="3">
        <v>147</v>
      </c>
      <c r="J38" s="3">
        <v>96</v>
      </c>
      <c r="K38" s="3" t="s">
        <v>17</v>
      </c>
      <c r="L38" s="10" t="s">
        <v>958</v>
      </c>
      <c r="M38" s="3">
        <v>2</v>
      </c>
      <c r="N38" s="3" t="s">
        <v>21</v>
      </c>
      <c r="O38" s="3" t="s">
        <v>169</v>
      </c>
      <c r="P38" s="10" t="s">
        <v>962</v>
      </c>
      <c r="Q38" s="3" t="s">
        <v>166</v>
      </c>
      <c r="R38" s="10">
        <v>1</v>
      </c>
      <c r="S38" s="5">
        <v>43191</v>
      </c>
      <c r="T38" s="3" t="s">
        <v>165</v>
      </c>
      <c r="U38" s="3" t="s">
        <v>929</v>
      </c>
      <c r="V38" s="10">
        <f t="shared" si="0"/>
        <v>1052</v>
      </c>
      <c r="W38" s="5">
        <v>44243</v>
      </c>
      <c r="X38" s="5"/>
      <c r="Y38" s="3" t="s">
        <v>167</v>
      </c>
      <c r="Z38" s="10" t="s">
        <v>958</v>
      </c>
      <c r="AA38" s="3" t="s">
        <v>15</v>
      </c>
      <c r="AB38" s="10" t="s">
        <v>962</v>
      </c>
      <c r="AC38" s="20" t="s">
        <v>962</v>
      </c>
      <c r="AD38" s="24"/>
      <c r="AE38" s="28">
        <v>0</v>
      </c>
      <c r="AF38" s="32"/>
      <c r="AG38" s="32"/>
      <c r="AH38" s="3" t="s">
        <v>15</v>
      </c>
      <c r="AI38" s="17">
        <v>0</v>
      </c>
      <c r="AJ38" s="3" t="s">
        <v>17</v>
      </c>
      <c r="AK38" s="3"/>
      <c r="AL38" s="3"/>
      <c r="AM38" s="3" t="s">
        <v>168</v>
      </c>
      <c r="AN38" s="10" t="s">
        <v>962</v>
      </c>
      <c r="AO38" s="3" t="s">
        <v>221</v>
      </c>
      <c r="AP38" s="3"/>
      <c r="AQ38" s="3"/>
    </row>
    <row r="39" spans="1:43" x14ac:dyDescent="0.2">
      <c r="A39" s="3">
        <v>64</v>
      </c>
      <c r="B39" s="3" t="s">
        <v>9</v>
      </c>
      <c r="C39" s="3">
        <v>2006</v>
      </c>
      <c r="D39" s="3">
        <v>191</v>
      </c>
      <c r="E39" s="3">
        <v>95</v>
      </c>
      <c r="F39" s="3" t="s">
        <v>17</v>
      </c>
      <c r="G39" s="3">
        <v>72</v>
      </c>
      <c r="H39" s="10" t="s">
        <v>962</v>
      </c>
      <c r="I39" s="3">
        <v>125</v>
      </c>
      <c r="J39" s="3">
        <v>124</v>
      </c>
      <c r="K39" s="3" t="s">
        <v>17</v>
      </c>
      <c r="L39" s="10" t="s">
        <v>962</v>
      </c>
      <c r="M39" s="3">
        <v>2</v>
      </c>
      <c r="N39" s="3" t="s">
        <v>21</v>
      </c>
      <c r="O39" s="3" t="s">
        <v>21</v>
      </c>
      <c r="P39" s="10" t="s">
        <v>734</v>
      </c>
      <c r="Q39" s="3" t="s">
        <v>170</v>
      </c>
      <c r="R39" s="10">
        <v>1</v>
      </c>
      <c r="S39" s="5">
        <v>43581</v>
      </c>
      <c r="T39" s="3" t="s">
        <v>162</v>
      </c>
      <c r="U39" s="3" t="s">
        <v>347</v>
      </c>
      <c r="V39" s="10">
        <f t="shared" si="0"/>
        <v>426</v>
      </c>
      <c r="W39" s="5">
        <v>44007</v>
      </c>
      <c r="X39" s="5"/>
      <c r="Y39" s="3" t="s">
        <v>15</v>
      </c>
      <c r="Z39" s="10" t="s">
        <v>962</v>
      </c>
      <c r="AA39" s="3" t="s">
        <v>15</v>
      </c>
      <c r="AB39" s="10" t="s">
        <v>962</v>
      </c>
      <c r="AC39" s="20" t="s">
        <v>962</v>
      </c>
      <c r="AD39" s="24"/>
      <c r="AE39" s="28">
        <v>0</v>
      </c>
      <c r="AF39" s="32"/>
      <c r="AG39" s="32"/>
      <c r="AH39" s="3" t="s">
        <v>15</v>
      </c>
      <c r="AI39" s="17">
        <v>0</v>
      </c>
      <c r="AJ39" s="3" t="s">
        <v>17</v>
      </c>
      <c r="AK39" s="3"/>
      <c r="AL39" s="3"/>
      <c r="AM39" s="3" t="s">
        <v>171</v>
      </c>
      <c r="AN39" s="10" t="s">
        <v>962</v>
      </c>
      <c r="AO39" s="3" t="s">
        <v>246</v>
      </c>
      <c r="AP39" s="3"/>
      <c r="AQ39" s="3"/>
    </row>
    <row r="40" spans="1:43" x14ac:dyDescent="0.2">
      <c r="A40" s="3">
        <v>63</v>
      </c>
      <c r="B40" s="3" t="s">
        <v>9</v>
      </c>
      <c r="C40" s="3">
        <v>2008</v>
      </c>
      <c r="D40" s="3">
        <v>279</v>
      </c>
      <c r="E40" s="3">
        <v>76</v>
      </c>
      <c r="F40" s="3" t="s">
        <v>17</v>
      </c>
      <c r="G40" s="3">
        <v>65</v>
      </c>
      <c r="H40" s="10" t="s">
        <v>962</v>
      </c>
      <c r="I40" s="3">
        <v>133</v>
      </c>
      <c r="J40" s="3">
        <v>91</v>
      </c>
      <c r="K40" s="3" t="s">
        <v>17</v>
      </c>
      <c r="L40" s="10" t="s">
        <v>958</v>
      </c>
      <c r="M40" s="3">
        <v>0</v>
      </c>
      <c r="N40" s="3" t="s">
        <v>27</v>
      </c>
      <c r="O40" s="3" t="s">
        <v>44</v>
      </c>
      <c r="P40" s="10" t="s">
        <v>958</v>
      </c>
      <c r="Q40" s="3" t="s">
        <v>173</v>
      </c>
      <c r="R40" s="10">
        <v>1</v>
      </c>
      <c r="S40" s="5">
        <v>43462</v>
      </c>
      <c r="T40" s="3" t="s">
        <v>100</v>
      </c>
      <c r="U40" s="3" t="s">
        <v>349</v>
      </c>
      <c r="V40" s="10">
        <f t="shared" si="0"/>
        <v>754</v>
      </c>
      <c r="W40" s="5">
        <v>44216</v>
      </c>
      <c r="X40" s="5"/>
      <c r="Y40" s="3" t="s">
        <v>15</v>
      </c>
      <c r="Z40" s="10" t="s">
        <v>962</v>
      </c>
      <c r="AA40" s="3" t="s">
        <v>15</v>
      </c>
      <c r="AB40" s="10" t="s">
        <v>962</v>
      </c>
      <c r="AC40" s="20" t="s">
        <v>962</v>
      </c>
      <c r="AD40" s="24"/>
      <c r="AE40" s="28">
        <v>0</v>
      </c>
      <c r="AF40" s="32"/>
      <c r="AG40" s="32"/>
      <c r="AH40" s="3" t="s">
        <v>15</v>
      </c>
      <c r="AI40" s="17">
        <v>0</v>
      </c>
      <c r="AJ40" s="3" t="s">
        <v>17</v>
      </c>
      <c r="AM40" s="3" t="s">
        <v>172</v>
      </c>
      <c r="AN40" s="10" t="s">
        <v>962</v>
      </c>
      <c r="AO40" s="3" t="s">
        <v>221</v>
      </c>
      <c r="AP40" s="3"/>
    </row>
    <row r="41" spans="1:43" x14ac:dyDescent="0.2">
      <c r="A41" s="3">
        <v>66</v>
      </c>
      <c r="B41" s="3" t="s">
        <v>9</v>
      </c>
      <c r="C41" s="3">
        <v>2013</v>
      </c>
      <c r="D41" s="3">
        <v>213</v>
      </c>
      <c r="E41" s="3">
        <v>133</v>
      </c>
      <c r="F41" s="3">
        <v>171</v>
      </c>
      <c r="G41" s="3">
        <v>115</v>
      </c>
      <c r="H41" s="10" t="s">
        <v>962</v>
      </c>
      <c r="I41" s="3">
        <v>116</v>
      </c>
      <c r="J41" s="3">
        <v>89</v>
      </c>
      <c r="K41" s="1">
        <v>132</v>
      </c>
      <c r="L41" s="11" t="s">
        <v>958</v>
      </c>
      <c r="M41" s="3">
        <v>2</v>
      </c>
      <c r="N41" s="3" t="s">
        <v>21</v>
      </c>
      <c r="O41" s="3" t="s">
        <v>44</v>
      </c>
      <c r="P41" s="10" t="s">
        <v>962</v>
      </c>
      <c r="Q41" s="3" t="s">
        <v>175</v>
      </c>
      <c r="R41" s="10">
        <v>1</v>
      </c>
      <c r="S41" s="5">
        <v>43314</v>
      </c>
      <c r="T41" s="3" t="s">
        <v>176</v>
      </c>
      <c r="U41" s="3" t="s">
        <v>348</v>
      </c>
      <c r="V41" s="10">
        <f t="shared" si="0"/>
        <v>888</v>
      </c>
      <c r="W41" s="5">
        <v>44202</v>
      </c>
      <c r="X41" s="5"/>
      <c r="Y41" s="3" t="s">
        <v>167</v>
      </c>
      <c r="Z41" s="10" t="s">
        <v>958</v>
      </c>
      <c r="AA41" s="3" t="s">
        <v>15</v>
      </c>
      <c r="AB41" s="10" t="s">
        <v>962</v>
      </c>
      <c r="AC41" s="20" t="s">
        <v>958</v>
      </c>
      <c r="AD41" s="24" t="s">
        <v>998</v>
      </c>
      <c r="AE41" s="28">
        <v>2</v>
      </c>
      <c r="AF41" s="32" t="s">
        <v>962</v>
      </c>
      <c r="AG41" s="32" t="s">
        <v>962</v>
      </c>
      <c r="AH41" s="3" t="s">
        <v>177</v>
      </c>
      <c r="AI41" s="18">
        <v>2</v>
      </c>
      <c r="AJ41" s="3" t="s">
        <v>180</v>
      </c>
      <c r="AK41" s="1" t="s">
        <v>179</v>
      </c>
      <c r="AM41" s="3" t="s">
        <v>174</v>
      </c>
      <c r="AN41" s="10" t="s">
        <v>962</v>
      </c>
      <c r="AO41" s="3" t="s">
        <v>350</v>
      </c>
      <c r="AP41" s="3"/>
      <c r="AQ41" s="1" t="s">
        <v>178</v>
      </c>
    </row>
    <row r="42" spans="1:43" x14ac:dyDescent="0.2">
      <c r="A42" s="3">
        <v>82</v>
      </c>
      <c r="B42" s="3" t="s">
        <v>9</v>
      </c>
      <c r="C42" s="3">
        <v>2011</v>
      </c>
      <c r="D42" s="1" t="s">
        <v>21</v>
      </c>
      <c r="E42" s="3">
        <v>92</v>
      </c>
      <c r="F42" s="3">
        <v>169</v>
      </c>
      <c r="G42" s="3">
        <v>92</v>
      </c>
      <c r="H42" s="10" t="s">
        <v>962</v>
      </c>
      <c r="I42" s="3" t="s">
        <v>21</v>
      </c>
      <c r="J42" s="3">
        <v>105</v>
      </c>
      <c r="K42" s="1">
        <v>134</v>
      </c>
      <c r="L42" s="11" t="s">
        <v>958</v>
      </c>
      <c r="M42" s="3">
        <v>0</v>
      </c>
      <c r="N42" s="3" t="s">
        <v>27</v>
      </c>
      <c r="O42" s="3" t="s">
        <v>182</v>
      </c>
      <c r="P42" s="10" t="s">
        <v>958</v>
      </c>
      <c r="Q42" s="3" t="s">
        <v>931</v>
      </c>
      <c r="R42" s="10">
        <v>0</v>
      </c>
      <c r="S42" s="5">
        <v>43167</v>
      </c>
      <c r="T42" s="3" t="s">
        <v>154</v>
      </c>
      <c r="U42" s="3" t="s">
        <v>930</v>
      </c>
      <c r="V42" s="10">
        <f t="shared" si="0"/>
        <v>398</v>
      </c>
      <c r="W42" s="5">
        <v>43565</v>
      </c>
      <c r="X42" s="5"/>
      <c r="Y42" s="3" t="s">
        <v>15</v>
      </c>
      <c r="Z42" s="10" t="s">
        <v>962</v>
      </c>
      <c r="AA42" s="3" t="s">
        <v>15</v>
      </c>
      <c r="AB42" s="10" t="s">
        <v>962</v>
      </c>
      <c r="AC42" s="20" t="s">
        <v>958</v>
      </c>
      <c r="AD42" s="24" t="s">
        <v>985</v>
      </c>
      <c r="AE42" s="28">
        <v>2</v>
      </c>
      <c r="AF42" s="32" t="s">
        <v>958</v>
      </c>
      <c r="AG42" s="32" t="s">
        <v>958</v>
      </c>
      <c r="AH42" s="3" t="s">
        <v>185</v>
      </c>
      <c r="AI42" s="18">
        <v>2</v>
      </c>
      <c r="AJ42" s="3" t="s">
        <v>186</v>
      </c>
      <c r="AM42" s="3" t="s">
        <v>183</v>
      </c>
      <c r="AN42" s="10" t="s">
        <v>962</v>
      </c>
      <c r="AO42" s="1" t="s">
        <v>221</v>
      </c>
      <c r="AQ42" s="1" t="s">
        <v>184</v>
      </c>
    </row>
    <row r="43" spans="1:43" x14ac:dyDescent="0.2">
      <c r="A43" s="3">
        <v>50</v>
      </c>
      <c r="B43" s="3" t="s">
        <v>9</v>
      </c>
      <c r="C43" s="3">
        <v>2014</v>
      </c>
      <c r="D43" s="3">
        <v>265</v>
      </c>
      <c r="E43" s="3">
        <v>162</v>
      </c>
      <c r="F43" s="3" t="s">
        <v>17</v>
      </c>
      <c r="G43" s="3" t="s">
        <v>812</v>
      </c>
      <c r="H43" s="10" t="s">
        <v>962</v>
      </c>
      <c r="I43" s="3">
        <v>138</v>
      </c>
      <c r="J43" s="3">
        <v>109</v>
      </c>
      <c r="K43" s="3" t="s">
        <v>17</v>
      </c>
      <c r="L43" s="10" t="s">
        <v>958</v>
      </c>
      <c r="M43" s="3">
        <v>4</v>
      </c>
      <c r="N43" s="3" t="s">
        <v>21</v>
      </c>
      <c r="O43" s="3" t="s">
        <v>188</v>
      </c>
      <c r="P43" s="10" t="s">
        <v>962</v>
      </c>
      <c r="Q43" s="3" t="s">
        <v>189</v>
      </c>
      <c r="R43" s="10">
        <v>2</v>
      </c>
      <c r="S43" s="5">
        <v>43775</v>
      </c>
      <c r="T43" s="3" t="s">
        <v>187</v>
      </c>
      <c r="U43" s="3" t="s">
        <v>298</v>
      </c>
      <c r="V43" s="10">
        <f t="shared" si="0"/>
        <v>483</v>
      </c>
      <c r="W43" s="5">
        <v>44258</v>
      </c>
      <c r="X43" s="5"/>
      <c r="Y43" s="3" t="s">
        <v>15</v>
      </c>
      <c r="Z43" s="10" t="s">
        <v>962</v>
      </c>
      <c r="AA43" s="3" t="s">
        <v>15</v>
      </c>
      <c r="AB43" s="10" t="s">
        <v>962</v>
      </c>
      <c r="AC43" s="20" t="s">
        <v>962</v>
      </c>
      <c r="AD43" s="24"/>
      <c r="AE43" s="28">
        <v>0</v>
      </c>
      <c r="AF43" s="32"/>
      <c r="AG43" s="32"/>
      <c r="AH43" s="3" t="s">
        <v>15</v>
      </c>
      <c r="AI43" s="17">
        <v>0</v>
      </c>
      <c r="AJ43" s="3" t="s">
        <v>17</v>
      </c>
      <c r="AL43" s="1">
        <v>1.1000000000000001</v>
      </c>
      <c r="AM43" s="3" t="s">
        <v>190</v>
      </c>
      <c r="AN43" s="10" t="s">
        <v>962</v>
      </c>
      <c r="AO43" s="3" t="s">
        <v>221</v>
      </c>
      <c r="AP43" s="3"/>
    </row>
    <row r="44" spans="1:43" x14ac:dyDescent="0.2">
      <c r="A44" s="3">
        <v>65</v>
      </c>
      <c r="B44" s="3" t="s">
        <v>355</v>
      </c>
      <c r="C44" s="3">
        <v>2014</v>
      </c>
      <c r="D44" s="3">
        <v>198</v>
      </c>
      <c r="E44" s="3">
        <v>109</v>
      </c>
      <c r="F44" s="3" t="s">
        <v>17</v>
      </c>
      <c r="G44" s="3">
        <v>98</v>
      </c>
      <c r="H44" s="10" t="s">
        <v>962</v>
      </c>
      <c r="I44" s="3">
        <v>149</v>
      </c>
      <c r="J44" s="3">
        <v>97</v>
      </c>
      <c r="K44" s="3" t="s">
        <v>17</v>
      </c>
      <c r="L44" s="10" t="s">
        <v>958</v>
      </c>
      <c r="M44" s="3">
        <v>0</v>
      </c>
      <c r="N44" s="3" t="s">
        <v>27</v>
      </c>
      <c r="O44" s="3" t="s">
        <v>188</v>
      </c>
      <c r="P44" s="10" t="s">
        <v>958</v>
      </c>
      <c r="Q44" s="3" t="s">
        <v>192</v>
      </c>
      <c r="R44" s="10">
        <v>0</v>
      </c>
      <c r="S44" s="5">
        <v>44030</v>
      </c>
      <c r="T44" s="3" t="s">
        <v>193</v>
      </c>
      <c r="U44" s="3" t="s">
        <v>404</v>
      </c>
      <c r="V44" s="10">
        <f t="shared" si="0"/>
        <v>228</v>
      </c>
      <c r="W44" s="5">
        <v>44258</v>
      </c>
      <c r="X44" s="5"/>
      <c r="Y44" s="3" t="s">
        <v>15</v>
      </c>
      <c r="Z44" s="10" t="s">
        <v>962</v>
      </c>
      <c r="AA44" s="3" t="s">
        <v>20</v>
      </c>
      <c r="AB44" s="10" t="s">
        <v>958</v>
      </c>
      <c r="AC44" s="20" t="s">
        <v>962</v>
      </c>
      <c r="AD44" s="24"/>
      <c r="AE44" s="28">
        <v>0</v>
      </c>
      <c r="AF44" s="32"/>
      <c r="AG44" s="32"/>
      <c r="AH44" s="3" t="s">
        <v>15</v>
      </c>
      <c r="AI44" s="17">
        <v>0</v>
      </c>
      <c r="AJ44" s="3" t="s">
        <v>17</v>
      </c>
      <c r="AM44" s="3" t="s">
        <v>191</v>
      </c>
      <c r="AN44" s="10" t="s">
        <v>962</v>
      </c>
      <c r="AO44" s="3" t="s">
        <v>221</v>
      </c>
      <c r="AP44" s="3"/>
    </row>
    <row r="45" spans="1:43" x14ac:dyDescent="0.2">
      <c r="A45" s="3">
        <v>79</v>
      </c>
      <c r="B45" s="3" t="s">
        <v>355</v>
      </c>
      <c r="C45" s="3">
        <v>2016</v>
      </c>
      <c r="D45" s="3">
        <v>147</v>
      </c>
      <c r="E45" s="3">
        <v>151</v>
      </c>
      <c r="F45" s="3" t="s">
        <v>17</v>
      </c>
      <c r="G45" s="3">
        <v>87</v>
      </c>
      <c r="H45" s="10" t="s">
        <v>962</v>
      </c>
      <c r="I45" s="3">
        <v>142</v>
      </c>
      <c r="J45" s="3">
        <v>142</v>
      </c>
      <c r="K45" s="3" t="s">
        <v>17</v>
      </c>
      <c r="L45" s="10" t="s">
        <v>962</v>
      </c>
      <c r="M45" s="3">
        <v>1</v>
      </c>
      <c r="N45" s="3" t="s">
        <v>21</v>
      </c>
      <c r="O45" s="3" t="s">
        <v>195</v>
      </c>
      <c r="P45" s="10" t="s">
        <v>962</v>
      </c>
      <c r="Q45" s="3" t="s">
        <v>196</v>
      </c>
      <c r="R45" s="10">
        <v>1</v>
      </c>
      <c r="S45" s="5">
        <v>43729</v>
      </c>
      <c r="T45" s="3" t="s">
        <v>197</v>
      </c>
      <c r="U45" s="3" t="s">
        <v>404</v>
      </c>
      <c r="V45" s="10">
        <f t="shared" si="0"/>
        <v>487</v>
      </c>
      <c r="W45" s="5">
        <v>44216</v>
      </c>
      <c r="X45" s="5"/>
      <c r="Y45" s="3" t="s">
        <v>15</v>
      </c>
      <c r="Z45" s="10" t="s">
        <v>962</v>
      </c>
      <c r="AA45" s="3" t="s">
        <v>20</v>
      </c>
      <c r="AB45" s="10" t="s">
        <v>958</v>
      </c>
      <c r="AC45" s="20" t="s">
        <v>962</v>
      </c>
      <c r="AD45" s="24"/>
      <c r="AE45" s="28">
        <v>0</v>
      </c>
      <c r="AF45" s="32"/>
      <c r="AG45" s="32"/>
      <c r="AH45" s="3" t="s">
        <v>15</v>
      </c>
      <c r="AI45" s="17">
        <v>0</v>
      </c>
      <c r="AJ45" s="3" t="s">
        <v>17</v>
      </c>
      <c r="AM45" s="3" t="s">
        <v>194</v>
      </c>
      <c r="AN45" s="10" t="s">
        <v>962</v>
      </c>
      <c r="AO45" s="3" t="s">
        <v>246</v>
      </c>
      <c r="AP45" s="3"/>
    </row>
    <row r="46" spans="1:43" x14ac:dyDescent="0.2">
      <c r="A46" s="3">
        <v>59</v>
      </c>
      <c r="B46" s="3" t="s">
        <v>355</v>
      </c>
      <c r="C46" s="3">
        <v>2009</v>
      </c>
      <c r="D46" s="3">
        <v>201</v>
      </c>
      <c r="E46" s="3">
        <v>11</v>
      </c>
      <c r="F46" s="3">
        <v>13</v>
      </c>
      <c r="G46" s="3">
        <v>11</v>
      </c>
      <c r="H46" s="10" t="s">
        <v>958</v>
      </c>
      <c r="I46" s="3">
        <v>166</v>
      </c>
      <c r="J46" s="3">
        <v>65</v>
      </c>
      <c r="K46" s="3">
        <v>79</v>
      </c>
      <c r="L46" s="10" t="s">
        <v>958</v>
      </c>
      <c r="M46" s="3">
        <v>4</v>
      </c>
      <c r="N46" s="3" t="s">
        <v>21</v>
      </c>
      <c r="O46" s="3" t="s">
        <v>198</v>
      </c>
      <c r="P46" s="10" t="s">
        <v>958</v>
      </c>
      <c r="Q46" s="3" t="s">
        <v>200</v>
      </c>
      <c r="R46" s="10">
        <v>2</v>
      </c>
      <c r="S46" s="5">
        <v>42601</v>
      </c>
      <c r="T46" s="3" t="s">
        <v>199</v>
      </c>
      <c r="U46" s="3" t="s">
        <v>932</v>
      </c>
      <c r="V46" s="10">
        <f t="shared" si="0"/>
        <v>1084</v>
      </c>
      <c r="W46" s="5">
        <v>43685</v>
      </c>
      <c r="X46" s="5"/>
      <c r="Y46" s="3" t="s">
        <v>15</v>
      </c>
      <c r="Z46" s="10" t="s">
        <v>962</v>
      </c>
      <c r="AA46" s="3" t="s">
        <v>15</v>
      </c>
      <c r="AB46" s="10" t="s">
        <v>962</v>
      </c>
      <c r="AC46" s="20" t="s">
        <v>958</v>
      </c>
      <c r="AD46" s="24" t="s">
        <v>1009</v>
      </c>
      <c r="AE46" s="28">
        <v>1</v>
      </c>
      <c r="AF46" s="32" t="s">
        <v>962</v>
      </c>
      <c r="AG46" s="32" t="s">
        <v>962</v>
      </c>
      <c r="AH46" s="3" t="s">
        <v>731</v>
      </c>
      <c r="AI46" s="17">
        <v>1</v>
      </c>
      <c r="AJ46" s="3" t="s">
        <v>202</v>
      </c>
      <c r="AK46" s="3" t="s">
        <v>933</v>
      </c>
      <c r="AL46" s="3" t="s">
        <v>21</v>
      </c>
      <c r="AM46" s="3" t="s">
        <v>201</v>
      </c>
      <c r="AN46" s="10" t="s">
        <v>962</v>
      </c>
      <c r="AO46" s="3" t="s">
        <v>221</v>
      </c>
      <c r="AP46" s="3"/>
    </row>
    <row r="47" spans="1:43" x14ac:dyDescent="0.2">
      <c r="A47" s="3">
        <v>71</v>
      </c>
      <c r="B47" s="3" t="s">
        <v>355</v>
      </c>
      <c r="C47" s="3">
        <v>2018</v>
      </c>
      <c r="D47" s="3">
        <v>50</v>
      </c>
      <c r="E47" s="3">
        <v>53</v>
      </c>
      <c r="F47" s="3" t="s">
        <v>17</v>
      </c>
      <c r="G47" s="3">
        <v>48</v>
      </c>
      <c r="H47" s="10" t="s">
        <v>958</v>
      </c>
      <c r="I47" s="3">
        <v>132</v>
      </c>
      <c r="J47" s="3">
        <v>130</v>
      </c>
      <c r="K47" s="3" t="s">
        <v>17</v>
      </c>
      <c r="L47" s="10" t="s">
        <v>962</v>
      </c>
      <c r="M47" s="3">
        <v>2</v>
      </c>
      <c r="N47" s="3" t="s">
        <v>27</v>
      </c>
      <c r="O47" s="3" t="s">
        <v>188</v>
      </c>
      <c r="P47" s="10" t="s">
        <v>958</v>
      </c>
      <c r="Q47" s="3" t="s">
        <v>203</v>
      </c>
      <c r="R47" s="10">
        <v>0</v>
      </c>
      <c r="S47" s="5">
        <v>43160</v>
      </c>
      <c r="T47" s="3" t="s">
        <v>205</v>
      </c>
      <c r="U47" s="3" t="s">
        <v>404</v>
      </c>
      <c r="V47" s="10">
        <f t="shared" si="0"/>
        <v>1098</v>
      </c>
      <c r="W47" s="5">
        <v>44258</v>
      </c>
      <c r="X47" s="5"/>
      <c r="Y47" s="3" t="s">
        <v>15</v>
      </c>
      <c r="Z47" s="10" t="s">
        <v>962</v>
      </c>
      <c r="AA47" s="3" t="s">
        <v>15</v>
      </c>
      <c r="AB47" s="10" t="s">
        <v>962</v>
      </c>
      <c r="AC47" s="20" t="s">
        <v>962</v>
      </c>
      <c r="AD47" s="24"/>
      <c r="AE47" s="28">
        <v>0</v>
      </c>
      <c r="AF47" s="32"/>
      <c r="AG47" s="32"/>
      <c r="AH47" s="3" t="s">
        <v>15</v>
      </c>
      <c r="AI47" s="17">
        <v>0</v>
      </c>
      <c r="AJ47" s="3" t="s">
        <v>17</v>
      </c>
      <c r="AM47" s="3" t="s">
        <v>204</v>
      </c>
      <c r="AN47" s="10" t="s">
        <v>962</v>
      </c>
      <c r="AO47" s="3" t="s">
        <v>221</v>
      </c>
      <c r="AP47" s="3"/>
    </row>
    <row r="48" spans="1:43" x14ac:dyDescent="0.2">
      <c r="A48" s="3">
        <v>57</v>
      </c>
      <c r="B48" s="3" t="s">
        <v>355</v>
      </c>
      <c r="C48" s="3">
        <v>2006</v>
      </c>
      <c r="D48" s="3">
        <v>162</v>
      </c>
      <c r="E48" s="3">
        <v>62</v>
      </c>
      <c r="F48" s="3" t="s">
        <v>17</v>
      </c>
      <c r="G48" s="3" t="s">
        <v>813</v>
      </c>
      <c r="H48" s="10" t="s">
        <v>962</v>
      </c>
      <c r="I48" s="3">
        <v>130</v>
      </c>
      <c r="J48" s="3">
        <v>128</v>
      </c>
      <c r="K48" s="3" t="s">
        <v>17</v>
      </c>
      <c r="L48" s="10" t="s">
        <v>962</v>
      </c>
      <c r="M48" s="3">
        <v>2</v>
      </c>
      <c r="N48" s="3" t="s">
        <v>21</v>
      </c>
      <c r="O48" s="3" t="s">
        <v>209</v>
      </c>
      <c r="P48" s="10" t="s">
        <v>962</v>
      </c>
      <c r="Q48" s="3" t="s">
        <v>214</v>
      </c>
      <c r="R48" s="10">
        <v>3</v>
      </c>
      <c r="S48" s="5">
        <v>42460</v>
      </c>
      <c r="T48" s="3" t="s">
        <v>154</v>
      </c>
      <c r="U48" s="3" t="s">
        <v>404</v>
      </c>
      <c r="V48" s="10">
        <f t="shared" si="0"/>
        <v>1798</v>
      </c>
      <c r="W48" s="5">
        <v>44258</v>
      </c>
      <c r="X48" s="5"/>
      <c r="Y48" s="3" t="s">
        <v>208</v>
      </c>
      <c r="Z48" s="10" t="s">
        <v>958</v>
      </c>
      <c r="AA48" s="3" t="s">
        <v>15</v>
      </c>
      <c r="AB48" s="10" t="s">
        <v>962</v>
      </c>
      <c r="AC48" s="20" t="s">
        <v>962</v>
      </c>
      <c r="AD48" s="24"/>
      <c r="AE48" s="28">
        <v>0</v>
      </c>
      <c r="AF48" s="32"/>
      <c r="AG48" s="32"/>
      <c r="AH48" s="3" t="s">
        <v>15</v>
      </c>
      <c r="AI48" s="17">
        <v>0</v>
      </c>
      <c r="AJ48" s="3" t="s">
        <v>17</v>
      </c>
      <c r="AM48" s="3" t="s">
        <v>206</v>
      </c>
      <c r="AN48" s="10" t="s">
        <v>958</v>
      </c>
      <c r="AO48" s="1" t="s">
        <v>353</v>
      </c>
      <c r="AQ48" s="1" t="s">
        <v>207</v>
      </c>
    </row>
    <row r="49" spans="1:43" x14ac:dyDescent="0.2">
      <c r="A49" s="3">
        <v>50</v>
      </c>
      <c r="B49" s="3" t="s">
        <v>9</v>
      </c>
      <c r="C49" s="3">
        <v>2015</v>
      </c>
      <c r="D49" s="3">
        <v>308</v>
      </c>
      <c r="E49" s="3">
        <v>89</v>
      </c>
      <c r="F49" s="3" t="s">
        <v>17</v>
      </c>
      <c r="G49" s="3">
        <v>89</v>
      </c>
      <c r="H49" s="10" t="s">
        <v>962</v>
      </c>
      <c r="I49" s="3">
        <v>142</v>
      </c>
      <c r="J49" s="3">
        <v>83</v>
      </c>
      <c r="K49" s="3" t="s">
        <v>17</v>
      </c>
      <c r="L49" s="10" t="s">
        <v>958</v>
      </c>
      <c r="M49" s="3">
        <v>2</v>
      </c>
      <c r="N49" s="3" t="s">
        <v>27</v>
      </c>
      <c r="O49" s="3" t="s">
        <v>44</v>
      </c>
      <c r="P49" s="10" t="s">
        <v>958</v>
      </c>
      <c r="Q49" s="3" t="s">
        <v>210</v>
      </c>
      <c r="R49" s="10">
        <v>0</v>
      </c>
      <c r="S49" s="5">
        <v>43755</v>
      </c>
      <c r="T49" s="3" t="s">
        <v>211</v>
      </c>
      <c r="U49" s="3" t="s">
        <v>404</v>
      </c>
      <c r="V49" s="10">
        <f t="shared" si="0"/>
        <v>489</v>
      </c>
      <c r="W49" s="5">
        <v>44244</v>
      </c>
      <c r="X49" s="5"/>
      <c r="Y49" s="3" t="s">
        <v>15</v>
      </c>
      <c r="Z49" s="10" t="s">
        <v>962</v>
      </c>
      <c r="AA49" s="3" t="s">
        <v>15</v>
      </c>
      <c r="AB49" s="10" t="s">
        <v>962</v>
      </c>
      <c r="AC49" s="20" t="s">
        <v>962</v>
      </c>
      <c r="AD49" s="24"/>
      <c r="AE49" s="28">
        <v>0</v>
      </c>
      <c r="AF49" s="32"/>
      <c r="AG49" s="32"/>
      <c r="AH49" s="3" t="s">
        <v>15</v>
      </c>
      <c r="AI49" s="17">
        <v>0</v>
      </c>
      <c r="AJ49" s="3" t="s">
        <v>17</v>
      </c>
      <c r="AM49" s="3" t="s">
        <v>212</v>
      </c>
      <c r="AN49" s="10" t="s">
        <v>962</v>
      </c>
      <c r="AO49" s="1" t="s">
        <v>246</v>
      </c>
    </row>
    <row r="50" spans="1:43" x14ac:dyDescent="0.2">
      <c r="A50" s="3">
        <v>67</v>
      </c>
      <c r="B50" s="3" t="s">
        <v>18</v>
      </c>
      <c r="C50" s="3">
        <v>2012</v>
      </c>
      <c r="D50" s="3">
        <v>220</v>
      </c>
      <c r="E50" s="3">
        <v>74</v>
      </c>
      <c r="F50" s="3" t="s">
        <v>17</v>
      </c>
      <c r="G50" s="3">
        <v>54</v>
      </c>
      <c r="H50" s="10" t="s">
        <v>962</v>
      </c>
      <c r="I50" s="3">
        <v>148</v>
      </c>
      <c r="J50" s="3">
        <v>75</v>
      </c>
      <c r="K50" s="3" t="s">
        <v>17</v>
      </c>
      <c r="L50" s="10" t="s">
        <v>958</v>
      </c>
      <c r="M50" s="3">
        <v>0</v>
      </c>
      <c r="N50" s="3" t="s">
        <v>21</v>
      </c>
      <c r="O50" s="3" t="s">
        <v>151</v>
      </c>
      <c r="P50" s="10" t="s">
        <v>962</v>
      </c>
      <c r="Q50" s="3" t="s">
        <v>216</v>
      </c>
      <c r="R50" s="10">
        <v>1</v>
      </c>
      <c r="S50" s="5">
        <v>43493</v>
      </c>
      <c r="T50" s="3" t="s">
        <v>143</v>
      </c>
      <c r="U50" s="3" t="s">
        <v>404</v>
      </c>
      <c r="V50" s="10">
        <f t="shared" si="0"/>
        <v>744</v>
      </c>
      <c r="W50" s="5">
        <v>44237</v>
      </c>
      <c r="X50" s="5"/>
      <c r="Y50" s="3" t="s">
        <v>15</v>
      </c>
      <c r="Z50" s="10" t="s">
        <v>962</v>
      </c>
      <c r="AA50" s="3" t="s">
        <v>15</v>
      </c>
      <c r="AB50" s="10" t="s">
        <v>962</v>
      </c>
      <c r="AC50" s="20" t="s">
        <v>962</v>
      </c>
      <c r="AD50" s="24"/>
      <c r="AE50" s="28">
        <v>0</v>
      </c>
      <c r="AF50" s="32"/>
      <c r="AG50" s="32"/>
      <c r="AH50" s="3" t="s">
        <v>15</v>
      </c>
      <c r="AI50" s="17">
        <v>0</v>
      </c>
      <c r="AJ50" s="3" t="s">
        <v>17</v>
      </c>
      <c r="AM50" s="3" t="s">
        <v>215</v>
      </c>
      <c r="AN50" s="10" t="s">
        <v>962</v>
      </c>
      <c r="AO50" s="3" t="s">
        <v>246</v>
      </c>
      <c r="AP50" s="3"/>
    </row>
    <row r="51" spans="1:43" x14ac:dyDescent="0.2">
      <c r="A51" s="3">
        <v>53</v>
      </c>
      <c r="B51" s="3" t="s">
        <v>18</v>
      </c>
      <c r="C51" s="3">
        <v>2011</v>
      </c>
      <c r="D51" s="3">
        <v>16</v>
      </c>
      <c r="E51" s="3">
        <v>48</v>
      </c>
      <c r="F51" s="1">
        <v>85</v>
      </c>
      <c r="G51" s="1" t="s">
        <v>814</v>
      </c>
      <c r="H51" s="11" t="s">
        <v>962</v>
      </c>
      <c r="I51" s="3" t="s">
        <v>222</v>
      </c>
      <c r="J51" s="3">
        <v>157</v>
      </c>
      <c r="K51" s="1">
        <v>126</v>
      </c>
      <c r="L51" s="11" t="s">
        <v>962</v>
      </c>
      <c r="M51" s="3">
        <v>4</v>
      </c>
      <c r="N51" s="3" t="s">
        <v>21</v>
      </c>
      <c r="O51" s="3" t="s">
        <v>39</v>
      </c>
      <c r="P51" s="10" t="s">
        <v>962</v>
      </c>
      <c r="Q51" s="3" t="s">
        <v>218</v>
      </c>
      <c r="R51" s="10">
        <v>1</v>
      </c>
      <c r="S51" s="5">
        <v>42669</v>
      </c>
      <c r="T51" s="3" t="s">
        <v>193</v>
      </c>
      <c r="U51" s="3" t="s">
        <v>404</v>
      </c>
      <c r="V51" s="10">
        <f t="shared" si="0"/>
        <v>1526</v>
      </c>
      <c r="W51" s="5">
        <v>44195</v>
      </c>
      <c r="X51" s="5"/>
      <c r="Y51" s="3" t="s">
        <v>15</v>
      </c>
      <c r="Z51" s="10" t="s">
        <v>962</v>
      </c>
      <c r="AA51" s="3" t="s">
        <v>15</v>
      </c>
      <c r="AB51" s="10" t="s">
        <v>962</v>
      </c>
      <c r="AC51" s="20" t="s">
        <v>958</v>
      </c>
      <c r="AD51" s="24" t="s">
        <v>1010</v>
      </c>
      <c r="AE51" s="28">
        <v>2</v>
      </c>
      <c r="AF51" s="32" t="s">
        <v>962</v>
      </c>
      <c r="AG51" s="32" t="s">
        <v>962</v>
      </c>
      <c r="AH51" s="3" t="s">
        <v>219</v>
      </c>
      <c r="AI51" s="18">
        <v>2</v>
      </c>
      <c r="AJ51" s="3" t="s">
        <v>223</v>
      </c>
      <c r="AL51" s="1">
        <v>1.4</v>
      </c>
      <c r="AM51" s="3" t="s">
        <v>217</v>
      </c>
      <c r="AN51" s="10" t="s">
        <v>962</v>
      </c>
      <c r="AO51" s="1" t="s">
        <v>221</v>
      </c>
      <c r="AQ51" s="1" t="s">
        <v>220</v>
      </c>
    </row>
    <row r="52" spans="1:43" x14ac:dyDescent="0.2">
      <c r="A52" s="3">
        <v>61</v>
      </c>
      <c r="B52" s="3" t="s">
        <v>9</v>
      </c>
      <c r="C52" s="3">
        <v>1997</v>
      </c>
      <c r="D52" s="1" t="s">
        <v>21</v>
      </c>
      <c r="E52" s="3">
        <v>23</v>
      </c>
      <c r="F52" s="3">
        <v>40</v>
      </c>
      <c r="G52" s="3" t="s">
        <v>818</v>
      </c>
      <c r="H52" s="10" t="s">
        <v>958</v>
      </c>
      <c r="I52" s="1" t="s">
        <v>21</v>
      </c>
      <c r="J52" s="3">
        <v>76</v>
      </c>
      <c r="K52" s="3">
        <v>72</v>
      </c>
      <c r="L52" s="10" t="s">
        <v>958</v>
      </c>
      <c r="M52" s="3">
        <v>4</v>
      </c>
      <c r="N52" s="3" t="s">
        <v>21</v>
      </c>
      <c r="O52" s="3" t="s">
        <v>108</v>
      </c>
      <c r="P52" s="10" t="s">
        <v>958</v>
      </c>
      <c r="Q52" s="3" t="s">
        <v>225</v>
      </c>
      <c r="R52" s="10">
        <v>2</v>
      </c>
      <c r="S52" s="5">
        <v>42999</v>
      </c>
      <c r="T52" s="3" t="s">
        <v>228</v>
      </c>
      <c r="U52" s="3" t="s">
        <v>224</v>
      </c>
      <c r="V52" s="10">
        <f t="shared" si="0"/>
        <v>300</v>
      </c>
      <c r="W52" s="5">
        <v>43299</v>
      </c>
      <c r="X52" s="5"/>
      <c r="Y52" s="3" t="s">
        <v>15</v>
      </c>
      <c r="Z52" s="10" t="s">
        <v>962</v>
      </c>
      <c r="AA52" s="3" t="s">
        <v>15</v>
      </c>
      <c r="AB52" s="10" t="s">
        <v>962</v>
      </c>
      <c r="AC52" s="20" t="s">
        <v>958</v>
      </c>
      <c r="AD52" s="24" t="s">
        <v>985</v>
      </c>
      <c r="AE52" s="28">
        <v>2</v>
      </c>
      <c r="AF52" s="32" t="s">
        <v>958</v>
      </c>
      <c r="AG52" s="32" t="s">
        <v>958</v>
      </c>
      <c r="AH52" s="3" t="s">
        <v>229</v>
      </c>
      <c r="AI52" s="18">
        <v>2</v>
      </c>
      <c r="AJ52" s="3" t="s">
        <v>227</v>
      </c>
      <c r="AL52" s="1">
        <v>1.2</v>
      </c>
      <c r="AM52" s="3" t="s">
        <v>226</v>
      </c>
      <c r="AN52" s="10" t="s">
        <v>962</v>
      </c>
      <c r="AO52" s="1" t="s">
        <v>911</v>
      </c>
      <c r="AP52" s="1" t="s">
        <v>912</v>
      </c>
    </row>
    <row r="53" spans="1:43" x14ac:dyDescent="0.2">
      <c r="A53" s="3">
        <v>60</v>
      </c>
      <c r="B53" s="3" t="s">
        <v>18</v>
      </c>
      <c r="C53" s="3">
        <v>2013</v>
      </c>
      <c r="D53" s="3">
        <v>212</v>
      </c>
      <c r="E53" s="3">
        <v>216</v>
      </c>
      <c r="F53" s="3" t="s">
        <v>17</v>
      </c>
      <c r="G53" s="3">
        <v>146</v>
      </c>
      <c r="H53" s="10" t="s">
        <v>962</v>
      </c>
      <c r="I53" s="3">
        <v>152</v>
      </c>
      <c r="J53" s="3">
        <v>120</v>
      </c>
      <c r="K53" s="3" t="s">
        <v>17</v>
      </c>
      <c r="L53" s="10" t="s">
        <v>962</v>
      </c>
      <c r="M53" s="3">
        <v>0</v>
      </c>
      <c r="N53" s="3" t="s">
        <v>27</v>
      </c>
      <c r="O53" s="3" t="s">
        <v>151</v>
      </c>
      <c r="P53" s="10" t="s">
        <v>958</v>
      </c>
      <c r="Q53" s="3" t="s">
        <v>231</v>
      </c>
      <c r="R53" s="10">
        <v>0</v>
      </c>
      <c r="S53" s="5">
        <v>43986</v>
      </c>
      <c r="T53" s="3" t="s">
        <v>211</v>
      </c>
      <c r="U53" s="3" t="s">
        <v>404</v>
      </c>
      <c r="V53" s="10">
        <f t="shared" si="0"/>
        <v>223</v>
      </c>
      <c r="W53" s="5">
        <v>44209</v>
      </c>
      <c r="X53" s="5"/>
      <c r="Y53" s="3" t="s">
        <v>15</v>
      </c>
      <c r="Z53" s="10" t="s">
        <v>962</v>
      </c>
      <c r="AA53" s="3" t="s">
        <v>15</v>
      </c>
      <c r="AB53" s="10" t="s">
        <v>962</v>
      </c>
      <c r="AC53" s="20" t="s">
        <v>962</v>
      </c>
      <c r="AD53" s="24"/>
      <c r="AE53" s="28">
        <v>0</v>
      </c>
      <c r="AF53" s="32"/>
      <c r="AG53" s="32"/>
      <c r="AH53" s="3" t="s">
        <v>15</v>
      </c>
      <c r="AI53" s="17">
        <v>0</v>
      </c>
      <c r="AJ53" s="3" t="s">
        <v>17</v>
      </c>
      <c r="AM53" s="3" t="s">
        <v>230</v>
      </c>
      <c r="AN53" s="10" t="s">
        <v>962</v>
      </c>
      <c r="AO53" s="3" t="s">
        <v>213</v>
      </c>
      <c r="AP53" s="3"/>
    </row>
    <row r="54" spans="1:43" x14ac:dyDescent="0.2">
      <c r="A54" s="3">
        <v>69</v>
      </c>
      <c r="B54" s="3" t="s">
        <v>9</v>
      </c>
      <c r="C54" s="3">
        <v>2016</v>
      </c>
      <c r="D54" s="3">
        <v>77</v>
      </c>
      <c r="E54" s="3">
        <v>70</v>
      </c>
      <c r="F54" s="3" t="s">
        <v>17</v>
      </c>
      <c r="G54" s="3">
        <v>47</v>
      </c>
      <c r="H54" s="10" t="s">
        <v>958</v>
      </c>
      <c r="I54" s="3">
        <v>96</v>
      </c>
      <c r="J54" s="3">
        <v>94</v>
      </c>
      <c r="K54" s="3" t="s">
        <v>17</v>
      </c>
      <c r="L54" s="10" t="s">
        <v>958</v>
      </c>
      <c r="M54" s="3">
        <v>4</v>
      </c>
      <c r="N54" s="3" t="s">
        <v>27</v>
      </c>
      <c r="O54" s="3" t="s">
        <v>39</v>
      </c>
      <c r="P54" s="10" t="s">
        <v>958</v>
      </c>
      <c r="Q54" s="3" t="s">
        <v>232</v>
      </c>
      <c r="R54" s="10">
        <v>1</v>
      </c>
      <c r="S54" s="5">
        <v>43433</v>
      </c>
      <c r="T54" s="3" t="s">
        <v>233</v>
      </c>
      <c r="U54" s="3" t="s">
        <v>404</v>
      </c>
      <c r="V54" s="10">
        <f t="shared" si="0"/>
        <v>811</v>
      </c>
      <c r="W54" s="5">
        <v>44244</v>
      </c>
      <c r="X54" s="5"/>
      <c r="Y54" s="3" t="s">
        <v>15</v>
      </c>
      <c r="Z54" s="10" t="s">
        <v>962</v>
      </c>
      <c r="AA54" s="3" t="s">
        <v>15</v>
      </c>
      <c r="AB54" s="10" t="s">
        <v>962</v>
      </c>
      <c r="AC54" s="20" t="s">
        <v>962</v>
      </c>
      <c r="AD54" s="24"/>
      <c r="AE54" s="28">
        <v>0</v>
      </c>
      <c r="AF54" s="32"/>
      <c r="AG54" s="32"/>
      <c r="AH54" s="3" t="s">
        <v>15</v>
      </c>
      <c r="AI54" s="17">
        <v>0</v>
      </c>
      <c r="AJ54" s="3" t="s">
        <v>17</v>
      </c>
      <c r="AM54" s="3" t="s">
        <v>234</v>
      </c>
      <c r="AN54" s="10" t="s">
        <v>962</v>
      </c>
      <c r="AO54" s="3" t="s">
        <v>221</v>
      </c>
      <c r="AP54" s="3"/>
      <c r="AQ54" s="3" t="s">
        <v>235</v>
      </c>
    </row>
    <row r="55" spans="1:43" x14ac:dyDescent="0.2">
      <c r="A55" s="3">
        <v>72</v>
      </c>
      <c r="B55" s="3" t="s">
        <v>18</v>
      </c>
      <c r="C55" s="3">
        <v>2013</v>
      </c>
      <c r="D55" s="3">
        <v>119</v>
      </c>
      <c r="E55" s="3">
        <v>85</v>
      </c>
      <c r="F55" s="3" t="s">
        <v>241</v>
      </c>
      <c r="G55" s="3">
        <v>85</v>
      </c>
      <c r="H55" s="10" t="s">
        <v>962</v>
      </c>
      <c r="I55" s="3">
        <v>159</v>
      </c>
      <c r="J55" s="3">
        <v>134</v>
      </c>
      <c r="K55" s="3" t="s">
        <v>240</v>
      </c>
      <c r="L55" s="10" t="s">
        <v>962</v>
      </c>
      <c r="M55" s="3">
        <v>1</v>
      </c>
      <c r="N55" s="3" t="s">
        <v>21</v>
      </c>
      <c r="O55" s="3" t="s">
        <v>188</v>
      </c>
      <c r="P55" s="10" t="s">
        <v>962</v>
      </c>
      <c r="Q55" s="3" t="s">
        <v>236</v>
      </c>
      <c r="R55" s="10">
        <v>1</v>
      </c>
      <c r="S55" s="5">
        <v>43615</v>
      </c>
      <c r="T55" s="3" t="s">
        <v>237</v>
      </c>
      <c r="U55" s="3" t="s">
        <v>404</v>
      </c>
      <c r="V55" s="10">
        <f t="shared" si="0"/>
        <v>629</v>
      </c>
      <c r="W55" s="5">
        <v>44244</v>
      </c>
      <c r="X55" s="5"/>
      <c r="Y55" s="3" t="s">
        <v>15</v>
      </c>
      <c r="Z55" s="10" t="s">
        <v>962</v>
      </c>
      <c r="AA55" s="3" t="s">
        <v>15</v>
      </c>
      <c r="AB55" s="10" t="s">
        <v>962</v>
      </c>
      <c r="AC55" s="20" t="s">
        <v>958</v>
      </c>
      <c r="AD55" s="24" t="s">
        <v>998</v>
      </c>
      <c r="AE55" s="28" t="s">
        <v>990</v>
      </c>
      <c r="AF55" s="32" t="s">
        <v>962</v>
      </c>
      <c r="AG55" s="32" t="s">
        <v>962</v>
      </c>
      <c r="AH55" s="3" t="s">
        <v>177</v>
      </c>
      <c r="AI55" s="17" t="s">
        <v>243</v>
      </c>
      <c r="AJ55" s="3" t="s">
        <v>242</v>
      </c>
      <c r="AK55" s="1" t="s">
        <v>239</v>
      </c>
      <c r="AM55" s="3" t="s">
        <v>238</v>
      </c>
      <c r="AN55" s="10" t="s">
        <v>962</v>
      </c>
      <c r="AO55" s="3" t="s">
        <v>246</v>
      </c>
      <c r="AP55" s="3"/>
    </row>
    <row r="56" spans="1:43" x14ac:dyDescent="0.2">
      <c r="A56" s="3">
        <v>65</v>
      </c>
      <c r="B56" s="3" t="s">
        <v>18</v>
      </c>
      <c r="C56" s="3">
        <v>2016</v>
      </c>
      <c r="D56" s="3">
        <v>180</v>
      </c>
      <c r="E56" s="3">
        <v>110</v>
      </c>
      <c r="F56" s="3" t="s">
        <v>17</v>
      </c>
      <c r="G56" s="3">
        <v>110</v>
      </c>
      <c r="H56" s="10" t="s">
        <v>962</v>
      </c>
      <c r="I56" s="3">
        <v>128</v>
      </c>
      <c r="J56" s="3">
        <v>129</v>
      </c>
      <c r="K56" s="3" t="s">
        <v>17</v>
      </c>
      <c r="L56" s="10" t="s">
        <v>962</v>
      </c>
      <c r="M56" s="3">
        <v>0</v>
      </c>
      <c r="N56" s="3" t="s">
        <v>27</v>
      </c>
      <c r="O56" s="3" t="s">
        <v>244</v>
      </c>
      <c r="P56" s="10" t="s">
        <v>958</v>
      </c>
      <c r="Q56" s="3" t="s">
        <v>247</v>
      </c>
      <c r="R56" s="10">
        <v>0</v>
      </c>
      <c r="S56" s="5">
        <v>44217</v>
      </c>
      <c r="T56" s="3" t="s">
        <v>248</v>
      </c>
      <c r="U56" s="3" t="s">
        <v>404</v>
      </c>
      <c r="V56" s="10">
        <f t="shared" si="0"/>
        <v>20</v>
      </c>
      <c r="W56" s="5">
        <v>44237</v>
      </c>
      <c r="X56" s="5"/>
      <c r="Y56" s="3" t="s">
        <v>15</v>
      </c>
      <c r="Z56" s="10" t="s">
        <v>962</v>
      </c>
      <c r="AA56" s="3" t="s">
        <v>15</v>
      </c>
      <c r="AB56" s="10" t="s">
        <v>962</v>
      </c>
      <c r="AC56" s="20" t="s">
        <v>962</v>
      </c>
      <c r="AD56" s="24"/>
      <c r="AE56" s="28">
        <v>0</v>
      </c>
      <c r="AF56" s="32"/>
      <c r="AG56" s="32"/>
      <c r="AH56" s="3" t="s">
        <v>15</v>
      </c>
      <c r="AI56" s="17">
        <v>0</v>
      </c>
      <c r="AJ56" s="3" t="s">
        <v>17</v>
      </c>
      <c r="AM56" s="3" t="s">
        <v>245</v>
      </c>
      <c r="AN56" s="10" t="s">
        <v>962</v>
      </c>
      <c r="AO56" s="3" t="s">
        <v>246</v>
      </c>
      <c r="AP56" s="3"/>
    </row>
    <row r="57" spans="1:43" x14ac:dyDescent="0.2">
      <c r="A57" s="3">
        <v>77</v>
      </c>
      <c r="B57" s="3" t="s">
        <v>18</v>
      </c>
      <c r="C57" s="3">
        <v>2020</v>
      </c>
      <c r="D57" s="3">
        <v>114</v>
      </c>
      <c r="E57" s="3">
        <v>126</v>
      </c>
      <c r="F57" s="3" t="s">
        <v>17</v>
      </c>
      <c r="G57" s="3">
        <v>101</v>
      </c>
      <c r="H57" s="10" t="s">
        <v>962</v>
      </c>
      <c r="I57" s="3">
        <v>140</v>
      </c>
      <c r="J57" s="3">
        <v>133</v>
      </c>
      <c r="K57" s="3" t="s">
        <v>17</v>
      </c>
      <c r="L57" s="10" t="s">
        <v>962</v>
      </c>
      <c r="M57" s="3">
        <v>2</v>
      </c>
      <c r="N57" s="3" t="s">
        <v>27</v>
      </c>
      <c r="O57" s="3" t="s">
        <v>188</v>
      </c>
      <c r="P57" s="10" t="s">
        <v>958</v>
      </c>
      <c r="Q57" s="3" t="s">
        <v>250</v>
      </c>
      <c r="R57" s="10">
        <v>0</v>
      </c>
      <c r="S57" s="5">
        <v>43943</v>
      </c>
      <c r="T57" s="3" t="s">
        <v>251</v>
      </c>
      <c r="U57" s="3" t="s">
        <v>404</v>
      </c>
      <c r="V57" s="10">
        <f t="shared" si="0"/>
        <v>301</v>
      </c>
      <c r="W57" s="5">
        <v>44244</v>
      </c>
      <c r="X57" s="5"/>
      <c r="Y57" s="3" t="s">
        <v>15</v>
      </c>
      <c r="Z57" s="10" t="s">
        <v>962</v>
      </c>
      <c r="AA57" s="3" t="s">
        <v>15</v>
      </c>
      <c r="AB57" s="10" t="s">
        <v>962</v>
      </c>
      <c r="AC57" s="20" t="s">
        <v>962</v>
      </c>
      <c r="AD57" s="24"/>
      <c r="AE57" s="28">
        <v>0</v>
      </c>
      <c r="AF57" s="32"/>
      <c r="AG57" s="32"/>
      <c r="AH57" s="3" t="s">
        <v>15</v>
      </c>
      <c r="AI57" s="17">
        <v>0</v>
      </c>
      <c r="AJ57" s="3" t="s">
        <v>17</v>
      </c>
      <c r="AM57" s="3" t="s">
        <v>249</v>
      </c>
      <c r="AN57" s="10" t="s">
        <v>962</v>
      </c>
      <c r="AO57" s="3" t="s">
        <v>221</v>
      </c>
      <c r="AP57" s="3"/>
    </row>
    <row r="58" spans="1:43" x14ac:dyDescent="0.2">
      <c r="A58" s="3">
        <v>80</v>
      </c>
      <c r="B58" s="3" t="s">
        <v>18</v>
      </c>
      <c r="C58" s="3">
        <v>2011</v>
      </c>
      <c r="D58" s="3">
        <v>33</v>
      </c>
      <c r="E58" s="3">
        <v>46</v>
      </c>
      <c r="F58" s="3" t="s">
        <v>257</v>
      </c>
      <c r="G58" s="3" t="s">
        <v>815</v>
      </c>
      <c r="H58" s="10" t="s">
        <v>958</v>
      </c>
      <c r="I58" s="3">
        <v>84</v>
      </c>
      <c r="J58" s="3">
        <v>84</v>
      </c>
      <c r="K58" s="3" t="s">
        <v>258</v>
      </c>
      <c r="L58" s="10" t="s">
        <v>958</v>
      </c>
      <c r="M58" s="3">
        <v>4</v>
      </c>
      <c r="N58" s="3" t="s">
        <v>21</v>
      </c>
      <c r="O58" s="3" t="s">
        <v>44</v>
      </c>
      <c r="P58" s="10" t="s">
        <v>962</v>
      </c>
      <c r="Q58" s="3" t="s">
        <v>252</v>
      </c>
      <c r="R58" s="10">
        <v>1</v>
      </c>
      <c r="S58" s="5">
        <v>42539</v>
      </c>
      <c r="T58" s="3" t="s">
        <v>193</v>
      </c>
      <c r="U58" s="3" t="s">
        <v>934</v>
      </c>
      <c r="V58" s="10">
        <f t="shared" si="0"/>
        <v>573</v>
      </c>
      <c r="W58" s="5">
        <v>43112</v>
      </c>
      <c r="X58" s="5" t="s">
        <v>958</v>
      </c>
      <c r="Y58" s="3" t="s">
        <v>15</v>
      </c>
      <c r="Z58" s="10" t="s">
        <v>962</v>
      </c>
      <c r="AA58" s="3" t="s">
        <v>15</v>
      </c>
      <c r="AB58" s="10" t="s">
        <v>962</v>
      </c>
      <c r="AC58" s="20" t="s">
        <v>958</v>
      </c>
      <c r="AD58" s="24" t="s">
        <v>1007</v>
      </c>
      <c r="AE58" s="28" t="s">
        <v>1011</v>
      </c>
      <c r="AF58" s="32" t="s">
        <v>958</v>
      </c>
      <c r="AG58" s="32" t="s">
        <v>1029</v>
      </c>
      <c r="AH58" s="3" t="s">
        <v>254</v>
      </c>
      <c r="AI58" s="17" t="s">
        <v>255</v>
      </c>
      <c r="AJ58" s="3" t="s">
        <v>256</v>
      </c>
      <c r="AK58" s="3" t="s">
        <v>259</v>
      </c>
      <c r="AL58" s="1">
        <v>1.2</v>
      </c>
      <c r="AM58" s="3" t="s">
        <v>253</v>
      </c>
      <c r="AN58" s="10" t="s">
        <v>962</v>
      </c>
      <c r="AO58" s="3" t="s">
        <v>221</v>
      </c>
      <c r="AP58" s="3"/>
    </row>
    <row r="59" spans="1:43" x14ac:dyDescent="0.2">
      <c r="A59" s="3">
        <v>64</v>
      </c>
      <c r="B59" s="3" t="s">
        <v>18</v>
      </c>
      <c r="C59" s="3">
        <v>2009</v>
      </c>
      <c r="D59" s="1" t="s">
        <v>21</v>
      </c>
      <c r="E59" s="3">
        <v>151</v>
      </c>
      <c r="F59" s="3" t="s">
        <v>17</v>
      </c>
      <c r="G59" s="3" t="s">
        <v>816</v>
      </c>
      <c r="H59" s="10" t="s">
        <v>962</v>
      </c>
      <c r="I59" s="1" t="s">
        <v>21</v>
      </c>
      <c r="J59" s="3">
        <v>114</v>
      </c>
      <c r="K59" s="3" t="s">
        <v>17</v>
      </c>
      <c r="L59" s="10" t="s">
        <v>962</v>
      </c>
      <c r="M59" s="3">
        <v>1</v>
      </c>
      <c r="N59" s="3" t="s">
        <v>21</v>
      </c>
      <c r="O59" s="3" t="s">
        <v>21</v>
      </c>
      <c r="P59" s="10" t="s">
        <v>734</v>
      </c>
      <c r="Q59" s="3" t="s">
        <v>260</v>
      </c>
      <c r="R59" s="10">
        <v>4</v>
      </c>
      <c r="S59" s="5">
        <v>42360</v>
      </c>
      <c r="T59" s="3" t="s">
        <v>162</v>
      </c>
      <c r="U59" s="3" t="s">
        <v>935</v>
      </c>
      <c r="V59" s="10">
        <f t="shared" si="0"/>
        <v>895</v>
      </c>
      <c r="W59" s="5">
        <v>43255</v>
      </c>
      <c r="X59" s="5"/>
      <c r="Y59" s="3" t="s">
        <v>15</v>
      </c>
      <c r="Z59" s="10" t="s">
        <v>962</v>
      </c>
      <c r="AA59" s="3" t="s">
        <v>20</v>
      </c>
      <c r="AB59" s="10" t="s">
        <v>958</v>
      </c>
      <c r="AC59" s="20" t="s">
        <v>962</v>
      </c>
      <c r="AD59" s="24"/>
      <c r="AE59" s="28">
        <v>0</v>
      </c>
      <c r="AF59" s="32"/>
      <c r="AG59" s="32"/>
      <c r="AH59" s="3" t="s">
        <v>15</v>
      </c>
      <c r="AI59" s="17">
        <v>0</v>
      </c>
      <c r="AJ59" s="3" t="s">
        <v>17</v>
      </c>
      <c r="AM59" s="3" t="s">
        <v>261</v>
      </c>
      <c r="AN59" s="10" t="s">
        <v>962</v>
      </c>
      <c r="AO59" s="3" t="s">
        <v>221</v>
      </c>
      <c r="AP59" s="3"/>
      <c r="AQ59" s="1" t="s">
        <v>262</v>
      </c>
    </row>
    <row r="60" spans="1:43" x14ac:dyDescent="0.2">
      <c r="A60" s="3">
        <v>74</v>
      </c>
      <c r="B60" s="3" t="s">
        <v>9</v>
      </c>
      <c r="C60" s="3">
        <v>2014</v>
      </c>
      <c r="D60" s="3">
        <v>242</v>
      </c>
      <c r="E60" s="3">
        <v>259</v>
      </c>
      <c r="F60" s="3" t="s">
        <v>17</v>
      </c>
      <c r="G60" s="3" t="s">
        <v>301</v>
      </c>
      <c r="H60" s="10" t="s">
        <v>962</v>
      </c>
      <c r="I60" s="3">
        <v>137</v>
      </c>
      <c r="J60" s="3">
        <v>135</v>
      </c>
      <c r="K60" s="3" t="s">
        <v>17</v>
      </c>
      <c r="L60" s="10" t="s">
        <v>962</v>
      </c>
      <c r="M60" s="3">
        <v>1</v>
      </c>
      <c r="N60" s="3" t="s">
        <v>21</v>
      </c>
      <c r="O60" s="3" t="s">
        <v>21</v>
      </c>
      <c r="P60" s="10" t="s">
        <v>734</v>
      </c>
      <c r="Q60" s="3" t="s">
        <v>263</v>
      </c>
      <c r="R60" s="10">
        <v>1</v>
      </c>
      <c r="S60" s="5">
        <v>43272</v>
      </c>
      <c r="T60" s="3" t="s">
        <v>265</v>
      </c>
      <c r="U60" s="3" t="s">
        <v>404</v>
      </c>
      <c r="V60" s="10">
        <f t="shared" si="0"/>
        <v>951</v>
      </c>
      <c r="W60" s="5">
        <v>44223</v>
      </c>
      <c r="X60" s="5"/>
      <c r="Y60" s="3" t="s">
        <v>15</v>
      </c>
      <c r="Z60" s="10" t="s">
        <v>962</v>
      </c>
      <c r="AA60" s="3" t="s">
        <v>15</v>
      </c>
      <c r="AB60" s="10" t="s">
        <v>962</v>
      </c>
      <c r="AC60" s="20" t="s">
        <v>962</v>
      </c>
      <c r="AD60" s="24"/>
      <c r="AE60" s="28">
        <v>0</v>
      </c>
      <c r="AF60" s="32"/>
      <c r="AG60" s="32"/>
      <c r="AH60" s="3" t="s">
        <v>15</v>
      </c>
      <c r="AI60" s="17">
        <v>0</v>
      </c>
      <c r="AJ60" s="3" t="s">
        <v>17</v>
      </c>
      <c r="AM60" s="3" t="s">
        <v>264</v>
      </c>
      <c r="AN60" s="10" t="s">
        <v>962</v>
      </c>
      <c r="AO60" s="3" t="s">
        <v>246</v>
      </c>
      <c r="AP60" s="3"/>
    </row>
    <row r="61" spans="1:43" x14ac:dyDescent="0.2">
      <c r="A61" s="3">
        <v>52</v>
      </c>
      <c r="B61" s="3" t="s">
        <v>18</v>
      </c>
      <c r="C61" s="3">
        <v>2004</v>
      </c>
      <c r="D61" s="3">
        <v>135</v>
      </c>
      <c r="E61" s="3">
        <v>31</v>
      </c>
      <c r="F61" s="3" t="s">
        <v>17</v>
      </c>
      <c r="G61" s="3">
        <v>41</v>
      </c>
      <c r="H61" s="10" t="s">
        <v>958</v>
      </c>
      <c r="I61" s="3">
        <v>141</v>
      </c>
      <c r="J61" s="3">
        <v>96</v>
      </c>
      <c r="K61" s="3" t="s">
        <v>17</v>
      </c>
      <c r="L61" s="10" t="s">
        <v>958</v>
      </c>
      <c r="M61" s="3">
        <v>0</v>
      </c>
      <c r="N61" s="3" t="s">
        <v>18</v>
      </c>
      <c r="O61" s="3" t="s">
        <v>267</v>
      </c>
      <c r="P61" s="10" t="s">
        <v>958</v>
      </c>
      <c r="Q61" s="3" t="s">
        <v>268</v>
      </c>
      <c r="R61" s="10">
        <v>6</v>
      </c>
      <c r="S61" s="5">
        <v>41934</v>
      </c>
      <c r="T61" s="3" t="s">
        <v>269</v>
      </c>
      <c r="U61" s="3" t="s">
        <v>936</v>
      </c>
      <c r="V61" s="10">
        <f t="shared" si="0"/>
        <v>2267</v>
      </c>
      <c r="W61" s="5">
        <v>44201</v>
      </c>
      <c r="X61" s="5"/>
      <c r="Y61" s="3" t="s">
        <v>15</v>
      </c>
      <c r="Z61" s="10" t="s">
        <v>962</v>
      </c>
      <c r="AA61" s="3" t="s">
        <v>15</v>
      </c>
      <c r="AB61" s="10" t="s">
        <v>962</v>
      </c>
      <c r="AC61" s="20" t="s">
        <v>962</v>
      </c>
      <c r="AD61" s="24"/>
      <c r="AE61" s="28">
        <v>0</v>
      </c>
      <c r="AF61" s="32"/>
      <c r="AG61" s="32"/>
      <c r="AH61" s="3" t="s">
        <v>15</v>
      </c>
      <c r="AI61" s="17">
        <v>0</v>
      </c>
      <c r="AJ61" s="3" t="s">
        <v>17</v>
      </c>
      <c r="AM61" s="3" t="s">
        <v>270</v>
      </c>
      <c r="AN61" s="10" t="s">
        <v>962</v>
      </c>
      <c r="AO61" s="3" t="s">
        <v>221</v>
      </c>
      <c r="AP61" s="3"/>
      <c r="AQ61" s="1" t="s">
        <v>266</v>
      </c>
    </row>
    <row r="62" spans="1:43" x14ac:dyDescent="0.2">
      <c r="A62" s="3">
        <v>78</v>
      </c>
      <c r="B62" s="3" t="s">
        <v>18</v>
      </c>
      <c r="C62" s="3">
        <v>2016</v>
      </c>
      <c r="D62" s="3">
        <v>156</v>
      </c>
      <c r="E62" s="3">
        <v>226</v>
      </c>
      <c r="F62" s="3" t="s">
        <v>734</v>
      </c>
      <c r="G62" s="3">
        <v>142</v>
      </c>
      <c r="H62" s="10" t="s">
        <v>962</v>
      </c>
      <c r="I62" s="3">
        <v>150</v>
      </c>
      <c r="J62" s="3">
        <v>75</v>
      </c>
      <c r="K62" s="3" t="s">
        <v>17</v>
      </c>
      <c r="L62" s="10" t="s">
        <v>958</v>
      </c>
      <c r="M62" s="3">
        <v>1</v>
      </c>
      <c r="N62" s="3" t="s">
        <v>27</v>
      </c>
      <c r="O62" s="3" t="s">
        <v>44</v>
      </c>
      <c r="P62" s="10" t="s">
        <v>958</v>
      </c>
      <c r="Q62" s="3" t="s">
        <v>271</v>
      </c>
      <c r="R62" s="10">
        <v>1</v>
      </c>
      <c r="S62" s="5">
        <v>43396</v>
      </c>
      <c r="T62" s="3" t="s">
        <v>143</v>
      </c>
      <c r="U62" s="3" t="s">
        <v>404</v>
      </c>
      <c r="V62" s="10">
        <f t="shared" si="0"/>
        <v>818</v>
      </c>
      <c r="W62" s="5">
        <v>44214</v>
      </c>
      <c r="X62" s="5"/>
      <c r="Y62" s="3" t="s">
        <v>15</v>
      </c>
      <c r="Z62" s="10" t="s">
        <v>962</v>
      </c>
      <c r="AA62" s="3" t="s">
        <v>15</v>
      </c>
      <c r="AB62" s="10" t="s">
        <v>962</v>
      </c>
      <c r="AC62" s="20" t="s">
        <v>958</v>
      </c>
      <c r="AD62" s="24" t="s">
        <v>1012</v>
      </c>
      <c r="AE62" s="28">
        <v>1</v>
      </c>
      <c r="AF62" s="32" t="s">
        <v>962</v>
      </c>
      <c r="AG62" s="32" t="s">
        <v>962</v>
      </c>
      <c r="AH62" s="3" t="s">
        <v>736</v>
      </c>
      <c r="AI62" s="17">
        <v>1</v>
      </c>
      <c r="AJ62" s="3" t="s">
        <v>17</v>
      </c>
      <c r="AM62" s="3" t="s">
        <v>272</v>
      </c>
      <c r="AN62" s="10" t="s">
        <v>962</v>
      </c>
      <c r="AO62" s="3" t="s">
        <v>221</v>
      </c>
      <c r="AP62" s="3"/>
    </row>
    <row r="63" spans="1:43" x14ac:dyDescent="0.2">
      <c r="A63" s="3">
        <v>56</v>
      </c>
      <c r="B63" s="3" t="s">
        <v>9</v>
      </c>
      <c r="C63" s="3">
        <v>2006</v>
      </c>
      <c r="D63" s="3">
        <v>170</v>
      </c>
      <c r="E63" s="3">
        <v>120</v>
      </c>
      <c r="F63" s="3" t="s">
        <v>17</v>
      </c>
      <c r="G63" s="3" t="s">
        <v>817</v>
      </c>
      <c r="H63" s="10" t="s">
        <v>958</v>
      </c>
      <c r="I63" s="3">
        <v>131</v>
      </c>
      <c r="J63" s="3">
        <v>101</v>
      </c>
      <c r="K63" s="3" t="s">
        <v>17</v>
      </c>
      <c r="L63" s="10" t="s">
        <v>958</v>
      </c>
      <c r="M63" s="3">
        <v>0</v>
      </c>
      <c r="N63" s="3" t="s">
        <v>21</v>
      </c>
      <c r="O63" s="3" t="s">
        <v>273</v>
      </c>
      <c r="P63" s="10" t="s">
        <v>962</v>
      </c>
      <c r="Q63" s="3" t="s">
        <v>274</v>
      </c>
      <c r="R63" s="10">
        <v>3</v>
      </c>
      <c r="S63" s="5">
        <v>43200</v>
      </c>
      <c r="T63" s="3" t="s">
        <v>276</v>
      </c>
      <c r="U63" s="3" t="s">
        <v>913</v>
      </c>
      <c r="V63" s="10">
        <f t="shared" si="0"/>
        <v>191</v>
      </c>
      <c r="W63" s="5">
        <v>43391</v>
      </c>
      <c r="X63" s="3" t="s">
        <v>958</v>
      </c>
      <c r="Y63" s="3" t="s">
        <v>15</v>
      </c>
      <c r="Z63" s="10" t="s">
        <v>962</v>
      </c>
      <c r="AA63" s="3" t="s">
        <v>15</v>
      </c>
      <c r="AB63" s="10" t="s">
        <v>962</v>
      </c>
      <c r="AC63" s="20" t="s">
        <v>962</v>
      </c>
      <c r="AD63" s="24"/>
      <c r="AE63" s="28">
        <v>0</v>
      </c>
      <c r="AF63" s="32"/>
      <c r="AG63" s="32"/>
      <c r="AH63" s="3" t="s">
        <v>15</v>
      </c>
      <c r="AI63" s="17">
        <v>0</v>
      </c>
      <c r="AJ63" s="3" t="s">
        <v>17</v>
      </c>
      <c r="AM63" s="3" t="s">
        <v>275</v>
      </c>
      <c r="AN63" s="10" t="s">
        <v>962</v>
      </c>
      <c r="AO63" s="3" t="s">
        <v>221</v>
      </c>
      <c r="AP63" s="3"/>
    </row>
    <row r="64" spans="1:43" x14ac:dyDescent="0.2">
      <c r="A64" s="3">
        <v>85</v>
      </c>
      <c r="B64" s="3" t="s">
        <v>18</v>
      </c>
      <c r="C64" s="3">
        <v>2017</v>
      </c>
      <c r="D64" s="3">
        <v>144</v>
      </c>
      <c r="E64" s="3">
        <v>107</v>
      </c>
      <c r="F64" s="3" t="s">
        <v>17</v>
      </c>
      <c r="G64" s="3">
        <v>81</v>
      </c>
      <c r="H64" s="10" t="s">
        <v>962</v>
      </c>
      <c r="I64" s="3">
        <v>117</v>
      </c>
      <c r="J64" s="3">
        <v>87</v>
      </c>
      <c r="K64" s="3" t="s">
        <v>17</v>
      </c>
      <c r="L64" s="10" t="s">
        <v>958</v>
      </c>
      <c r="M64" s="3">
        <v>3</v>
      </c>
      <c r="N64" s="3" t="s">
        <v>27</v>
      </c>
      <c r="O64" s="3" t="s">
        <v>188</v>
      </c>
      <c r="P64" s="10" t="s">
        <v>958</v>
      </c>
      <c r="Q64" s="3" t="s">
        <v>278</v>
      </c>
      <c r="R64" s="10">
        <v>1</v>
      </c>
      <c r="S64" s="5">
        <v>43348</v>
      </c>
      <c r="T64" s="3" t="s">
        <v>279</v>
      </c>
      <c r="U64" s="5" t="s">
        <v>937</v>
      </c>
      <c r="V64" s="10">
        <f t="shared" si="0"/>
        <v>300</v>
      </c>
      <c r="W64" s="5">
        <v>43648</v>
      </c>
      <c r="X64" s="5"/>
      <c r="Y64" s="3" t="s">
        <v>15</v>
      </c>
      <c r="Z64" s="10" t="s">
        <v>962</v>
      </c>
      <c r="AA64" s="3" t="s">
        <v>15</v>
      </c>
      <c r="AB64" s="10" t="s">
        <v>962</v>
      </c>
      <c r="AC64" s="20" t="s">
        <v>962</v>
      </c>
      <c r="AD64" s="24"/>
      <c r="AE64" s="28">
        <v>0</v>
      </c>
      <c r="AF64" s="32"/>
      <c r="AG64" s="32"/>
      <c r="AH64" s="3" t="s">
        <v>15</v>
      </c>
      <c r="AI64" s="17">
        <v>0</v>
      </c>
      <c r="AJ64" s="3" t="s">
        <v>17</v>
      </c>
      <c r="AM64" s="3" t="s">
        <v>277</v>
      </c>
      <c r="AN64" s="10" t="s">
        <v>962</v>
      </c>
      <c r="AO64" s="3" t="s">
        <v>354</v>
      </c>
      <c r="AP64" s="3"/>
    </row>
    <row r="65" spans="1:43" x14ac:dyDescent="0.2">
      <c r="A65" s="3">
        <v>80</v>
      </c>
      <c r="B65" s="3" t="s">
        <v>9</v>
      </c>
      <c r="C65" s="3">
        <v>2015</v>
      </c>
      <c r="D65" s="3">
        <v>207</v>
      </c>
      <c r="E65" s="3">
        <v>131</v>
      </c>
      <c r="F65" s="3" t="s">
        <v>17</v>
      </c>
      <c r="G65" s="3" t="s">
        <v>809</v>
      </c>
      <c r="H65" s="10" t="s">
        <v>962</v>
      </c>
      <c r="I65" s="3">
        <v>126</v>
      </c>
      <c r="J65" s="14">
        <v>132</v>
      </c>
      <c r="K65" s="3" t="s">
        <v>17</v>
      </c>
      <c r="L65" s="10" t="s">
        <v>962</v>
      </c>
      <c r="M65" s="3">
        <v>0</v>
      </c>
      <c r="N65" s="3" t="s">
        <v>21</v>
      </c>
      <c r="O65" s="3" t="s">
        <v>21</v>
      </c>
      <c r="P65" s="10" t="s">
        <v>734</v>
      </c>
      <c r="Q65" s="3" t="s">
        <v>984</v>
      </c>
      <c r="R65" s="10">
        <v>0</v>
      </c>
      <c r="S65" s="5">
        <v>42669</v>
      </c>
      <c r="T65" s="3" t="s">
        <v>83</v>
      </c>
      <c r="U65" s="3" t="s">
        <v>404</v>
      </c>
      <c r="V65" s="10">
        <f t="shared" si="0"/>
        <v>1616</v>
      </c>
      <c r="W65" s="5">
        <v>44285</v>
      </c>
      <c r="X65" s="5"/>
      <c r="Y65" s="3" t="s">
        <v>66</v>
      </c>
      <c r="Z65" s="10" t="s">
        <v>958</v>
      </c>
      <c r="AA65" s="3" t="s">
        <v>15</v>
      </c>
      <c r="AB65" s="10" t="s">
        <v>962</v>
      </c>
      <c r="AC65" s="20" t="s">
        <v>962</v>
      </c>
      <c r="AD65" s="24"/>
      <c r="AE65" s="28">
        <v>0</v>
      </c>
      <c r="AF65" s="32"/>
      <c r="AG65" s="32"/>
      <c r="AH65" s="3" t="s">
        <v>15</v>
      </c>
      <c r="AI65" s="17">
        <v>0</v>
      </c>
      <c r="AJ65" s="3" t="s">
        <v>17</v>
      </c>
      <c r="AM65" s="3" t="s">
        <v>281</v>
      </c>
      <c r="AN65" s="10" t="s">
        <v>962</v>
      </c>
      <c r="AO65" s="3" t="s">
        <v>280</v>
      </c>
      <c r="AP65" s="3"/>
    </row>
    <row r="66" spans="1:43" x14ac:dyDescent="0.2">
      <c r="A66" s="3">
        <v>53</v>
      </c>
      <c r="B66" s="3" t="s">
        <v>18</v>
      </c>
      <c r="C66" s="3">
        <v>2012</v>
      </c>
      <c r="D66" s="3">
        <v>128</v>
      </c>
      <c r="E66" s="3">
        <v>37</v>
      </c>
      <c r="F66" s="3" t="s">
        <v>17</v>
      </c>
      <c r="G66" s="3">
        <v>33</v>
      </c>
      <c r="H66" s="10" t="s">
        <v>958</v>
      </c>
      <c r="I66" s="3">
        <v>139</v>
      </c>
      <c r="J66" s="14">
        <v>60</v>
      </c>
      <c r="K66" s="3" t="s">
        <v>17</v>
      </c>
      <c r="L66" s="10" t="s">
        <v>958</v>
      </c>
      <c r="M66" s="3">
        <v>1</v>
      </c>
      <c r="N66" s="3" t="s">
        <v>21</v>
      </c>
      <c r="O66" s="3" t="s">
        <v>282</v>
      </c>
      <c r="P66" s="10" t="s">
        <v>962</v>
      </c>
      <c r="Q66" s="3" t="s">
        <v>285</v>
      </c>
      <c r="R66" s="10">
        <v>1</v>
      </c>
      <c r="S66" s="5">
        <v>43981</v>
      </c>
      <c r="T66" s="3" t="s">
        <v>284</v>
      </c>
      <c r="U66" s="3" t="s">
        <v>404</v>
      </c>
      <c r="V66" s="10">
        <f t="shared" si="0"/>
        <v>156</v>
      </c>
      <c r="W66" s="5">
        <v>44137</v>
      </c>
      <c r="X66" s="5"/>
      <c r="Y66" s="3" t="s">
        <v>15</v>
      </c>
      <c r="Z66" s="10" t="s">
        <v>962</v>
      </c>
      <c r="AA66" s="3" t="s">
        <v>15</v>
      </c>
      <c r="AB66" s="10" t="s">
        <v>962</v>
      </c>
      <c r="AC66" s="20" t="s">
        <v>962</v>
      </c>
      <c r="AD66" s="24"/>
      <c r="AE66" s="28">
        <v>0</v>
      </c>
      <c r="AF66" s="32"/>
      <c r="AG66" s="32"/>
      <c r="AH66" s="3" t="s">
        <v>15</v>
      </c>
      <c r="AI66" s="17">
        <v>0</v>
      </c>
      <c r="AJ66" s="3" t="s">
        <v>17</v>
      </c>
      <c r="AM66" s="3" t="s">
        <v>283</v>
      </c>
      <c r="AN66" s="10" t="s">
        <v>962</v>
      </c>
      <c r="AO66" s="3" t="s">
        <v>914</v>
      </c>
      <c r="AP66" s="3" t="s">
        <v>903</v>
      </c>
    </row>
    <row r="67" spans="1:43" x14ac:dyDescent="0.2">
      <c r="A67" s="3">
        <v>65</v>
      </c>
      <c r="B67" s="3" t="s">
        <v>18</v>
      </c>
      <c r="C67" s="3">
        <v>2006</v>
      </c>
      <c r="D67" s="3">
        <v>127</v>
      </c>
      <c r="E67" s="3">
        <v>69</v>
      </c>
      <c r="F67" s="3" t="s">
        <v>17</v>
      </c>
      <c r="G67" s="3">
        <v>49</v>
      </c>
      <c r="H67" s="10" t="s">
        <v>958</v>
      </c>
      <c r="I67" s="3">
        <v>145</v>
      </c>
      <c r="J67" s="3">
        <v>89</v>
      </c>
      <c r="K67" s="3" t="s">
        <v>17</v>
      </c>
      <c r="L67" s="10" t="s">
        <v>958</v>
      </c>
      <c r="M67" s="3">
        <v>1</v>
      </c>
      <c r="N67" s="3" t="s">
        <v>21</v>
      </c>
      <c r="O67" s="3" t="s">
        <v>21</v>
      </c>
      <c r="P67" s="10" t="s">
        <v>962</v>
      </c>
      <c r="Q67" s="3" t="s">
        <v>289</v>
      </c>
      <c r="R67" s="10">
        <v>2</v>
      </c>
      <c r="S67" s="5">
        <v>42057</v>
      </c>
      <c r="T67" s="3" t="s">
        <v>287</v>
      </c>
      <c r="U67" s="3" t="s">
        <v>916</v>
      </c>
      <c r="V67" s="10">
        <f t="shared" ref="V67:V130" si="1">W67-S67</f>
        <v>292</v>
      </c>
      <c r="W67" s="5">
        <v>42349</v>
      </c>
      <c r="X67" s="3" t="s">
        <v>958</v>
      </c>
      <c r="Y67" s="3" t="s">
        <v>15</v>
      </c>
      <c r="Z67" s="10" t="s">
        <v>962</v>
      </c>
      <c r="AA67" s="3" t="s">
        <v>15</v>
      </c>
      <c r="AB67" s="10" t="s">
        <v>962</v>
      </c>
      <c r="AC67" s="20" t="s">
        <v>962</v>
      </c>
      <c r="AD67" s="24"/>
      <c r="AE67" s="28">
        <v>0</v>
      </c>
      <c r="AF67" s="32"/>
      <c r="AG67" s="32"/>
      <c r="AH67" s="3" t="s">
        <v>15</v>
      </c>
      <c r="AI67" s="17">
        <v>0</v>
      </c>
      <c r="AJ67" s="3" t="s">
        <v>17</v>
      </c>
      <c r="AM67" s="1" t="s">
        <v>286</v>
      </c>
      <c r="AN67" s="11" t="s">
        <v>962</v>
      </c>
      <c r="AO67" s="3" t="s">
        <v>293</v>
      </c>
      <c r="AP67" s="3"/>
      <c r="AQ67" s="3" t="s">
        <v>288</v>
      </c>
    </row>
    <row r="68" spans="1:43" x14ac:dyDescent="0.2">
      <c r="A68" s="3">
        <v>69</v>
      </c>
      <c r="B68" s="3" t="s">
        <v>18</v>
      </c>
      <c r="C68" s="3">
        <v>2011</v>
      </c>
      <c r="D68" s="3">
        <v>179</v>
      </c>
      <c r="E68" s="3">
        <v>25</v>
      </c>
      <c r="F68" s="3" t="s">
        <v>17</v>
      </c>
      <c r="G68" s="3">
        <v>24</v>
      </c>
      <c r="H68" s="10" t="s">
        <v>958</v>
      </c>
      <c r="I68" s="3">
        <v>132</v>
      </c>
      <c r="J68" s="3">
        <v>77</v>
      </c>
      <c r="K68" s="3" t="s">
        <v>17</v>
      </c>
      <c r="L68" s="10" t="s">
        <v>958</v>
      </c>
      <c r="M68" s="3">
        <v>2</v>
      </c>
      <c r="N68" s="3" t="s">
        <v>21</v>
      </c>
      <c r="O68" s="3" t="s">
        <v>290</v>
      </c>
      <c r="P68" s="10" t="s">
        <v>962</v>
      </c>
      <c r="Q68" s="3" t="s">
        <v>291</v>
      </c>
      <c r="R68" s="10">
        <v>2</v>
      </c>
      <c r="S68" s="5">
        <v>42059</v>
      </c>
      <c r="T68" s="3" t="s">
        <v>292</v>
      </c>
      <c r="U68" s="5" t="s">
        <v>938</v>
      </c>
      <c r="V68" s="10">
        <f t="shared" si="1"/>
        <v>2192</v>
      </c>
      <c r="W68" s="5">
        <v>44251</v>
      </c>
      <c r="X68" s="5"/>
      <c r="Y68" s="3" t="s">
        <v>15</v>
      </c>
      <c r="Z68" s="10" t="s">
        <v>962</v>
      </c>
      <c r="AA68" s="3" t="s">
        <v>15</v>
      </c>
      <c r="AB68" s="10" t="s">
        <v>962</v>
      </c>
      <c r="AC68" s="20" t="s">
        <v>962</v>
      </c>
      <c r="AD68" s="24"/>
      <c r="AE68" s="28">
        <v>0</v>
      </c>
      <c r="AF68" s="32"/>
      <c r="AG68" s="32"/>
      <c r="AH68" s="3" t="s">
        <v>15</v>
      </c>
      <c r="AI68" s="17">
        <v>0</v>
      </c>
      <c r="AJ68" s="3" t="s">
        <v>17</v>
      </c>
      <c r="AM68" s="3" t="s">
        <v>294</v>
      </c>
      <c r="AN68" s="10" t="s">
        <v>962</v>
      </c>
      <c r="AO68" s="3" t="s">
        <v>915</v>
      </c>
      <c r="AP68" s="3"/>
      <c r="AQ68" s="3" t="s">
        <v>295</v>
      </c>
    </row>
    <row r="69" spans="1:43" x14ac:dyDescent="0.2">
      <c r="A69" s="1">
        <v>71</v>
      </c>
      <c r="B69" s="1" t="s">
        <v>355</v>
      </c>
      <c r="C69" s="1">
        <v>2009</v>
      </c>
      <c r="D69" s="1">
        <v>146</v>
      </c>
      <c r="E69" s="1">
        <v>103</v>
      </c>
      <c r="F69" s="1">
        <v>33</v>
      </c>
      <c r="G69" s="1">
        <v>22</v>
      </c>
      <c r="H69" s="11" t="s">
        <v>958</v>
      </c>
      <c r="I69" s="1">
        <v>135</v>
      </c>
      <c r="J69" s="1">
        <v>74</v>
      </c>
      <c r="K69" s="1">
        <v>46</v>
      </c>
      <c r="L69" s="11" t="s">
        <v>958</v>
      </c>
      <c r="M69" s="2">
        <v>2</v>
      </c>
      <c r="N69" s="1" t="s">
        <v>21</v>
      </c>
      <c r="O69" s="1" t="s">
        <v>356</v>
      </c>
      <c r="P69" s="11" t="s">
        <v>734</v>
      </c>
      <c r="Q69" s="1" t="s">
        <v>357</v>
      </c>
      <c r="R69" s="11">
        <v>2</v>
      </c>
      <c r="S69" s="13">
        <v>42684</v>
      </c>
      <c r="T69" s="1" t="s">
        <v>358</v>
      </c>
      <c r="U69" s="1" t="s">
        <v>359</v>
      </c>
      <c r="V69" s="10">
        <f t="shared" si="1"/>
        <v>200</v>
      </c>
      <c r="W69" s="4">
        <v>42884</v>
      </c>
      <c r="X69" s="1" t="s">
        <v>958</v>
      </c>
      <c r="Y69" s="1" t="s">
        <v>15</v>
      </c>
      <c r="Z69" s="11" t="s">
        <v>962</v>
      </c>
      <c r="AA69" s="1" t="s">
        <v>15</v>
      </c>
      <c r="AB69" s="11" t="s">
        <v>962</v>
      </c>
      <c r="AC69" s="21" t="s">
        <v>958</v>
      </c>
      <c r="AD69" s="25" t="s">
        <v>1013</v>
      </c>
      <c r="AE69" s="29">
        <v>3</v>
      </c>
      <c r="AF69" s="33" t="s">
        <v>958</v>
      </c>
      <c r="AG69" s="33" t="s">
        <v>958</v>
      </c>
      <c r="AH69" s="1" t="s">
        <v>360</v>
      </c>
      <c r="AI69" s="18" t="s">
        <v>361</v>
      </c>
      <c r="AJ69" s="1" t="s">
        <v>362</v>
      </c>
      <c r="AL69" s="1">
        <v>1.2</v>
      </c>
      <c r="AM69" s="1" t="s">
        <v>363</v>
      </c>
      <c r="AN69" s="11" t="s">
        <v>958</v>
      </c>
      <c r="AP69" s="1" t="s">
        <v>364</v>
      </c>
      <c r="AQ69" s="1" t="s">
        <v>365</v>
      </c>
    </row>
    <row r="70" spans="1:43" x14ac:dyDescent="0.2">
      <c r="A70" s="1">
        <v>73</v>
      </c>
      <c r="B70" s="1" t="s">
        <v>366</v>
      </c>
      <c r="C70" s="1">
        <v>2011</v>
      </c>
      <c r="D70" s="1">
        <v>173</v>
      </c>
      <c r="E70" s="1">
        <v>47</v>
      </c>
      <c r="F70" s="1" t="s">
        <v>17</v>
      </c>
      <c r="G70" s="1" t="s">
        <v>367</v>
      </c>
      <c r="H70" s="11" t="s">
        <v>958</v>
      </c>
      <c r="I70" s="1">
        <v>136</v>
      </c>
      <c r="J70" s="1">
        <v>77</v>
      </c>
      <c r="K70" s="1" t="s">
        <v>17</v>
      </c>
      <c r="L70" s="11" t="s">
        <v>958</v>
      </c>
      <c r="M70" s="1">
        <v>0</v>
      </c>
      <c r="N70" s="1" t="s">
        <v>21</v>
      </c>
      <c r="O70" s="1" t="s">
        <v>368</v>
      </c>
      <c r="P70" s="11" t="s">
        <v>958</v>
      </c>
      <c r="Q70" s="1" t="s">
        <v>369</v>
      </c>
      <c r="R70" s="11">
        <v>1</v>
      </c>
      <c r="S70" s="13">
        <v>42845</v>
      </c>
      <c r="T70" s="1" t="s">
        <v>370</v>
      </c>
      <c r="U70" s="1" t="s">
        <v>371</v>
      </c>
      <c r="V70" s="10">
        <f t="shared" si="1"/>
        <v>204</v>
      </c>
      <c r="W70" s="4">
        <v>43049</v>
      </c>
      <c r="X70" s="1" t="s">
        <v>958</v>
      </c>
      <c r="Y70" s="1" t="s">
        <v>15</v>
      </c>
      <c r="Z70" s="11" t="s">
        <v>962</v>
      </c>
      <c r="AA70" s="1" t="s">
        <v>15</v>
      </c>
      <c r="AB70" s="11" t="s">
        <v>962</v>
      </c>
      <c r="AC70" s="20" t="s">
        <v>962</v>
      </c>
      <c r="AE70" s="28">
        <v>0</v>
      </c>
      <c r="AF70" s="33"/>
      <c r="AH70" s="1" t="s">
        <v>15</v>
      </c>
      <c r="AI70" s="18">
        <v>0</v>
      </c>
      <c r="AJ70" s="1" t="s">
        <v>17</v>
      </c>
      <c r="AM70" s="1" t="s">
        <v>372</v>
      </c>
      <c r="AN70" s="11" t="s">
        <v>962</v>
      </c>
      <c r="AP70" s="1" t="s">
        <v>373</v>
      </c>
      <c r="AQ70" s="1" t="s">
        <v>374</v>
      </c>
    </row>
    <row r="71" spans="1:43" x14ac:dyDescent="0.2">
      <c r="A71" s="1">
        <v>41</v>
      </c>
      <c r="B71" s="1" t="s">
        <v>355</v>
      </c>
      <c r="C71" s="2">
        <v>2006</v>
      </c>
      <c r="D71" s="1" t="s">
        <v>375</v>
      </c>
      <c r="E71" s="1">
        <v>10</v>
      </c>
      <c r="F71" s="1">
        <v>5</v>
      </c>
      <c r="G71" s="1" t="s">
        <v>376</v>
      </c>
      <c r="H71" s="11" t="s">
        <v>958</v>
      </c>
      <c r="I71" s="1" t="s">
        <v>375</v>
      </c>
      <c r="J71" s="1">
        <v>81</v>
      </c>
      <c r="K71" s="1">
        <v>37</v>
      </c>
      <c r="L71" s="11" t="s">
        <v>958</v>
      </c>
      <c r="M71" s="1">
        <v>1</v>
      </c>
      <c r="N71" s="1" t="s">
        <v>21</v>
      </c>
      <c r="O71" s="1" t="s">
        <v>44</v>
      </c>
      <c r="P71" s="11" t="s">
        <v>962</v>
      </c>
      <c r="Q71" s="1" t="s">
        <v>377</v>
      </c>
      <c r="R71" s="11">
        <v>1</v>
      </c>
      <c r="S71" s="13">
        <v>43361</v>
      </c>
      <c r="T71" s="1" t="s">
        <v>378</v>
      </c>
      <c r="U71" s="1" t="s">
        <v>379</v>
      </c>
      <c r="V71" s="10">
        <f t="shared" si="1"/>
        <v>918</v>
      </c>
      <c r="W71" s="4">
        <v>44279</v>
      </c>
      <c r="X71" s="4"/>
      <c r="Y71" s="1" t="s">
        <v>15</v>
      </c>
      <c r="Z71" s="11" t="s">
        <v>962</v>
      </c>
      <c r="AA71" s="1" t="s">
        <v>15</v>
      </c>
      <c r="AB71" s="11" t="s">
        <v>962</v>
      </c>
      <c r="AC71" s="20" t="s">
        <v>958</v>
      </c>
      <c r="AD71" s="25" t="s">
        <v>1014</v>
      </c>
      <c r="AE71" s="28">
        <v>3</v>
      </c>
      <c r="AF71" s="33" t="s">
        <v>958</v>
      </c>
      <c r="AG71" s="33" t="s">
        <v>958</v>
      </c>
      <c r="AH71" s="1" t="s">
        <v>380</v>
      </c>
      <c r="AI71" s="18">
        <v>3</v>
      </c>
      <c r="AJ71" s="1" t="s">
        <v>381</v>
      </c>
      <c r="AM71" s="1" t="s">
        <v>382</v>
      </c>
      <c r="AN71" s="11" t="s">
        <v>962</v>
      </c>
      <c r="AP71" s="1" t="s">
        <v>383</v>
      </c>
      <c r="AQ71" s="1" t="s">
        <v>384</v>
      </c>
    </row>
    <row r="72" spans="1:43" x14ac:dyDescent="0.2">
      <c r="A72" s="1">
        <v>69</v>
      </c>
      <c r="B72" s="1" t="s">
        <v>355</v>
      </c>
      <c r="C72" s="1">
        <v>2010</v>
      </c>
      <c r="D72" s="1" t="s">
        <v>375</v>
      </c>
      <c r="E72" s="1">
        <v>44</v>
      </c>
      <c r="F72" s="1">
        <v>189</v>
      </c>
      <c r="G72" s="1">
        <v>35</v>
      </c>
      <c r="H72" s="11" t="s">
        <v>958</v>
      </c>
      <c r="I72" s="1" t="s">
        <v>375</v>
      </c>
      <c r="J72" s="1">
        <v>70</v>
      </c>
      <c r="K72" s="1">
        <v>80</v>
      </c>
      <c r="L72" s="11" t="s">
        <v>958</v>
      </c>
      <c r="M72" s="1">
        <v>1</v>
      </c>
      <c r="N72" s="1" t="s">
        <v>21</v>
      </c>
      <c r="O72" s="1" t="s">
        <v>44</v>
      </c>
      <c r="P72" s="11" t="s">
        <v>962</v>
      </c>
      <c r="Q72" s="1" t="s">
        <v>971</v>
      </c>
      <c r="R72" s="11">
        <v>0</v>
      </c>
      <c r="S72" s="13">
        <v>42726</v>
      </c>
      <c r="T72" s="1" t="s">
        <v>385</v>
      </c>
      <c r="U72" s="1" t="s">
        <v>386</v>
      </c>
      <c r="V72" s="10">
        <f t="shared" si="1"/>
        <v>1096</v>
      </c>
      <c r="W72" s="4">
        <v>43822</v>
      </c>
      <c r="X72" s="1" t="s">
        <v>958</v>
      </c>
      <c r="Y72" s="1" t="s">
        <v>15</v>
      </c>
      <c r="Z72" s="11" t="s">
        <v>962</v>
      </c>
      <c r="AA72" s="1" t="s">
        <v>387</v>
      </c>
      <c r="AB72" s="11" t="s">
        <v>958</v>
      </c>
      <c r="AC72" s="20" t="s">
        <v>958</v>
      </c>
      <c r="AD72" s="25" t="s">
        <v>1012</v>
      </c>
      <c r="AE72" s="28">
        <v>1</v>
      </c>
      <c r="AF72" s="33" t="s">
        <v>962</v>
      </c>
      <c r="AG72" s="33" t="s">
        <v>962</v>
      </c>
      <c r="AH72" s="1" t="s">
        <v>388</v>
      </c>
      <c r="AI72" s="18">
        <v>1</v>
      </c>
      <c r="AJ72" s="1" t="s">
        <v>389</v>
      </c>
      <c r="AL72" s="1" t="s">
        <v>17</v>
      </c>
      <c r="AM72" s="1" t="s">
        <v>390</v>
      </c>
      <c r="AN72" s="11" t="s">
        <v>962</v>
      </c>
    </row>
    <row r="73" spans="1:43" x14ac:dyDescent="0.2">
      <c r="A73" s="1">
        <v>61</v>
      </c>
      <c r="B73" s="1" t="s">
        <v>366</v>
      </c>
      <c r="C73" s="1">
        <v>2019</v>
      </c>
      <c r="D73" s="1">
        <v>317</v>
      </c>
      <c r="E73" s="1">
        <v>281</v>
      </c>
      <c r="F73" s="1" t="s">
        <v>17</v>
      </c>
      <c r="G73" s="1">
        <v>106</v>
      </c>
      <c r="H73" s="11" t="s">
        <v>962</v>
      </c>
      <c r="I73" s="1">
        <v>101</v>
      </c>
      <c r="J73" s="1">
        <v>112</v>
      </c>
      <c r="K73" s="1" t="s">
        <v>17</v>
      </c>
      <c r="L73" s="11" t="s">
        <v>962</v>
      </c>
      <c r="M73" s="2">
        <v>1</v>
      </c>
      <c r="N73" s="1" t="s">
        <v>21</v>
      </c>
      <c r="O73" s="1" t="s">
        <v>44</v>
      </c>
      <c r="P73" s="11" t="s">
        <v>962</v>
      </c>
      <c r="Q73" s="1" t="s">
        <v>391</v>
      </c>
      <c r="R73" s="11">
        <v>0</v>
      </c>
      <c r="S73" s="13">
        <v>43747</v>
      </c>
      <c r="T73" s="1" t="s">
        <v>392</v>
      </c>
      <c r="U73" s="1" t="s">
        <v>379</v>
      </c>
      <c r="V73" s="10">
        <f t="shared" si="1"/>
        <v>561</v>
      </c>
      <c r="W73" s="4">
        <v>44308</v>
      </c>
      <c r="X73" s="4"/>
      <c r="Y73" s="1" t="s">
        <v>15</v>
      </c>
      <c r="Z73" s="11" t="s">
        <v>962</v>
      </c>
      <c r="AA73" s="1" t="s">
        <v>15</v>
      </c>
      <c r="AB73" s="11" t="s">
        <v>962</v>
      </c>
      <c r="AC73" s="20" t="s">
        <v>962</v>
      </c>
      <c r="AE73" s="28">
        <v>0</v>
      </c>
      <c r="AF73" s="33"/>
      <c r="AH73" s="1" t="s">
        <v>15</v>
      </c>
      <c r="AI73" s="18">
        <v>0</v>
      </c>
      <c r="AJ73" s="1" t="s">
        <v>17</v>
      </c>
      <c r="AL73" s="1" t="s">
        <v>17</v>
      </c>
      <c r="AM73" s="1" t="s">
        <v>393</v>
      </c>
      <c r="AN73" s="11" t="s">
        <v>962</v>
      </c>
      <c r="AQ73" s="1" t="s">
        <v>394</v>
      </c>
    </row>
    <row r="74" spans="1:43" x14ac:dyDescent="0.2">
      <c r="A74" s="1">
        <v>36</v>
      </c>
      <c r="B74" s="1" t="s">
        <v>355</v>
      </c>
      <c r="C74" s="1">
        <v>2018</v>
      </c>
      <c r="D74" s="1">
        <v>329</v>
      </c>
      <c r="E74" s="1">
        <v>251</v>
      </c>
      <c r="F74" s="1" t="s">
        <v>17</v>
      </c>
      <c r="G74" s="1">
        <v>67</v>
      </c>
      <c r="H74" s="11" t="s">
        <v>962</v>
      </c>
      <c r="I74" s="1">
        <v>145</v>
      </c>
      <c r="J74" s="1">
        <v>159</v>
      </c>
      <c r="K74" s="1" t="s">
        <v>17</v>
      </c>
      <c r="L74" s="11" t="s">
        <v>962</v>
      </c>
      <c r="M74" s="2">
        <v>1</v>
      </c>
      <c r="N74" s="1" t="s">
        <v>27</v>
      </c>
      <c r="O74" s="1" t="s">
        <v>151</v>
      </c>
      <c r="P74" s="11" t="s">
        <v>958</v>
      </c>
      <c r="Q74" s="1" t="s">
        <v>395</v>
      </c>
      <c r="R74" s="11">
        <v>1</v>
      </c>
      <c r="S74" s="13">
        <v>43796</v>
      </c>
      <c r="T74" s="1" t="s">
        <v>396</v>
      </c>
      <c r="U74" s="1" t="s">
        <v>379</v>
      </c>
      <c r="V74" s="10">
        <f t="shared" si="1"/>
        <v>491</v>
      </c>
      <c r="W74" s="4">
        <v>44287</v>
      </c>
      <c r="X74" s="4"/>
      <c r="Y74" s="1" t="s">
        <v>15</v>
      </c>
      <c r="Z74" s="11" t="s">
        <v>962</v>
      </c>
      <c r="AA74" s="1" t="s">
        <v>15</v>
      </c>
      <c r="AB74" s="11" t="s">
        <v>962</v>
      </c>
      <c r="AC74" s="20" t="s">
        <v>962</v>
      </c>
      <c r="AE74" s="28">
        <v>0</v>
      </c>
      <c r="AF74" s="33"/>
      <c r="AH74" s="1" t="s">
        <v>15</v>
      </c>
      <c r="AI74" s="18">
        <v>0</v>
      </c>
      <c r="AJ74" s="1" t="s">
        <v>17</v>
      </c>
      <c r="AL74" s="1" t="s">
        <v>17</v>
      </c>
      <c r="AM74" s="1" t="s">
        <v>397</v>
      </c>
      <c r="AN74" s="11" t="s">
        <v>962</v>
      </c>
      <c r="AO74" s="1" t="s">
        <v>398</v>
      </c>
    </row>
    <row r="75" spans="1:43" x14ac:dyDescent="0.2">
      <c r="A75" s="1">
        <v>53</v>
      </c>
      <c r="B75" s="1" t="s">
        <v>366</v>
      </c>
      <c r="C75" s="2">
        <v>2005</v>
      </c>
      <c r="D75" s="1" t="s">
        <v>375</v>
      </c>
      <c r="E75" s="1">
        <v>129</v>
      </c>
      <c r="F75" s="1" t="s">
        <v>17</v>
      </c>
      <c r="G75" s="1">
        <v>129</v>
      </c>
      <c r="H75" s="11" t="s">
        <v>962</v>
      </c>
      <c r="I75" s="1" t="s">
        <v>375</v>
      </c>
      <c r="J75" s="1">
        <v>110</v>
      </c>
      <c r="K75" s="1" t="s">
        <v>17</v>
      </c>
      <c r="L75" s="11" t="s">
        <v>962</v>
      </c>
      <c r="M75" s="1">
        <v>1</v>
      </c>
      <c r="N75" s="1" t="s">
        <v>21</v>
      </c>
      <c r="O75" s="1" t="s">
        <v>39</v>
      </c>
      <c r="P75" s="11" t="s">
        <v>962</v>
      </c>
      <c r="Q75" s="1" t="s">
        <v>399</v>
      </c>
      <c r="R75" s="11">
        <v>2</v>
      </c>
      <c r="S75" s="13">
        <v>43454</v>
      </c>
      <c r="T75" s="1" t="s">
        <v>400</v>
      </c>
      <c r="U75" s="1" t="s">
        <v>379</v>
      </c>
      <c r="V75" s="10">
        <f t="shared" si="1"/>
        <v>855</v>
      </c>
      <c r="W75" s="4">
        <v>44309</v>
      </c>
      <c r="X75" s="4"/>
      <c r="Y75" s="1" t="s">
        <v>15</v>
      </c>
      <c r="Z75" s="11" t="s">
        <v>962</v>
      </c>
      <c r="AA75" s="1" t="s">
        <v>15</v>
      </c>
      <c r="AB75" s="11" t="s">
        <v>962</v>
      </c>
      <c r="AC75" s="20" t="s">
        <v>962</v>
      </c>
      <c r="AE75" s="28">
        <v>0</v>
      </c>
      <c r="AF75" s="33"/>
      <c r="AH75" s="1" t="s">
        <v>15</v>
      </c>
      <c r="AI75" s="18">
        <v>0</v>
      </c>
      <c r="AJ75" s="1" t="s">
        <v>17</v>
      </c>
      <c r="AL75" s="1" t="s">
        <v>17</v>
      </c>
      <c r="AM75" s="1" t="s">
        <v>401</v>
      </c>
      <c r="AN75" s="11" t="s">
        <v>962</v>
      </c>
      <c r="AQ75" s="1" t="s">
        <v>943</v>
      </c>
    </row>
    <row r="76" spans="1:43" x14ac:dyDescent="0.2">
      <c r="A76" s="1">
        <v>68</v>
      </c>
      <c r="B76" s="1" t="s">
        <v>366</v>
      </c>
      <c r="C76" s="1">
        <v>2013</v>
      </c>
      <c r="D76" s="1">
        <v>317</v>
      </c>
      <c r="E76" s="1">
        <v>310</v>
      </c>
      <c r="F76" s="1">
        <v>387</v>
      </c>
      <c r="G76" s="1">
        <v>288</v>
      </c>
      <c r="H76" s="11" t="s">
        <v>962</v>
      </c>
      <c r="I76" s="1">
        <v>136</v>
      </c>
      <c r="J76" s="1">
        <v>135</v>
      </c>
      <c r="K76" s="1">
        <v>146</v>
      </c>
      <c r="L76" s="11" t="s">
        <v>962</v>
      </c>
      <c r="M76" s="2">
        <v>1</v>
      </c>
      <c r="N76" s="1" t="s">
        <v>27</v>
      </c>
      <c r="O76" s="1" t="s">
        <v>402</v>
      </c>
      <c r="P76" s="11" t="s">
        <v>958</v>
      </c>
      <c r="Q76" s="1" t="s">
        <v>973</v>
      </c>
      <c r="R76" s="11">
        <v>0</v>
      </c>
      <c r="S76" s="13">
        <v>43237</v>
      </c>
      <c r="T76" s="1" t="s">
        <v>403</v>
      </c>
      <c r="U76" s="1" t="s">
        <v>404</v>
      </c>
      <c r="V76" s="10">
        <f>W76-S76-196</f>
        <v>875</v>
      </c>
      <c r="W76" s="4">
        <v>44308</v>
      </c>
      <c r="X76" s="4"/>
      <c r="Y76" s="1" t="s">
        <v>405</v>
      </c>
      <c r="Z76" s="11" t="s">
        <v>958</v>
      </c>
      <c r="AA76" s="1" t="s">
        <v>15</v>
      </c>
      <c r="AB76" s="11" t="s">
        <v>962</v>
      </c>
      <c r="AC76" s="21" t="s">
        <v>958</v>
      </c>
      <c r="AD76" s="25" t="s">
        <v>1015</v>
      </c>
      <c r="AE76" s="29" t="s">
        <v>992</v>
      </c>
      <c r="AF76" s="33" t="s">
        <v>962</v>
      </c>
      <c r="AG76" s="33" t="s">
        <v>962</v>
      </c>
      <c r="AH76" s="1" t="s">
        <v>406</v>
      </c>
      <c r="AI76" s="18" t="s">
        <v>407</v>
      </c>
      <c r="AJ76" s="1" t="s">
        <v>408</v>
      </c>
      <c r="AK76" s="1" t="s">
        <v>411</v>
      </c>
      <c r="AL76" s="1">
        <v>1.1000000000000001</v>
      </c>
      <c r="AM76" s="1" t="s">
        <v>409</v>
      </c>
      <c r="AN76" s="11" t="s">
        <v>962</v>
      </c>
      <c r="AQ76" s="1" t="s">
        <v>410</v>
      </c>
    </row>
    <row r="77" spans="1:43" x14ac:dyDescent="0.2">
      <c r="A77" s="1">
        <v>64</v>
      </c>
      <c r="B77" s="1" t="s">
        <v>355</v>
      </c>
      <c r="C77" s="1">
        <v>2009</v>
      </c>
      <c r="D77" s="1" t="s">
        <v>375</v>
      </c>
      <c r="E77" s="1">
        <v>140</v>
      </c>
      <c r="F77" s="1" t="s">
        <v>17</v>
      </c>
      <c r="G77" s="1">
        <v>127</v>
      </c>
      <c r="H77" s="11" t="s">
        <v>962</v>
      </c>
      <c r="I77" s="1" t="s">
        <v>375</v>
      </c>
      <c r="J77" s="1">
        <v>134</v>
      </c>
      <c r="K77" s="1" t="s">
        <v>17</v>
      </c>
      <c r="L77" s="11" t="s">
        <v>962</v>
      </c>
      <c r="M77" s="1" t="s">
        <v>21</v>
      </c>
      <c r="N77" s="1" t="s">
        <v>21</v>
      </c>
      <c r="O77" s="1" t="s">
        <v>44</v>
      </c>
      <c r="P77" s="11" t="s">
        <v>962</v>
      </c>
      <c r="Q77" s="1" t="s">
        <v>975</v>
      </c>
      <c r="R77" s="11">
        <v>1</v>
      </c>
      <c r="S77" s="13">
        <v>44077</v>
      </c>
      <c r="T77" s="1" t="s">
        <v>976</v>
      </c>
      <c r="U77" s="1" t="s">
        <v>974</v>
      </c>
      <c r="V77" s="10">
        <f t="shared" si="1"/>
        <v>190</v>
      </c>
      <c r="W77" s="4">
        <v>44267</v>
      </c>
      <c r="X77" s="4"/>
      <c r="Y77" s="1" t="s">
        <v>15</v>
      </c>
      <c r="Z77" s="11" t="s">
        <v>962</v>
      </c>
      <c r="AA77" s="1" t="s">
        <v>412</v>
      </c>
      <c r="AB77" s="11" t="s">
        <v>958</v>
      </c>
      <c r="AC77" s="20" t="s">
        <v>962</v>
      </c>
      <c r="AE77" s="28">
        <v>0</v>
      </c>
      <c r="AF77" s="33"/>
      <c r="AH77" s="1" t="s">
        <v>15</v>
      </c>
      <c r="AI77" s="18">
        <v>0</v>
      </c>
      <c r="AJ77" s="1" t="s">
        <v>17</v>
      </c>
      <c r="AL77" s="1" t="s">
        <v>17</v>
      </c>
      <c r="AM77" s="1" t="s">
        <v>413</v>
      </c>
      <c r="AN77" s="11" t="s">
        <v>962</v>
      </c>
      <c r="AQ77" s="1" t="s">
        <v>414</v>
      </c>
    </row>
    <row r="78" spans="1:43" x14ac:dyDescent="0.2">
      <c r="A78" s="1">
        <v>69</v>
      </c>
      <c r="B78" s="1" t="s">
        <v>366</v>
      </c>
      <c r="C78" s="2">
        <v>2006</v>
      </c>
      <c r="D78" s="1" t="s">
        <v>375</v>
      </c>
      <c r="E78" s="1">
        <v>41</v>
      </c>
      <c r="F78" s="1" t="s">
        <v>17</v>
      </c>
      <c r="G78" s="1">
        <v>14</v>
      </c>
      <c r="H78" s="11" t="s">
        <v>958</v>
      </c>
      <c r="I78" s="1" t="s">
        <v>375</v>
      </c>
      <c r="J78" s="1">
        <v>93</v>
      </c>
      <c r="K78" s="1" t="s">
        <v>17</v>
      </c>
      <c r="L78" s="11" t="s">
        <v>958</v>
      </c>
      <c r="M78" s="1" t="s">
        <v>21</v>
      </c>
      <c r="N78" s="1" t="s">
        <v>21</v>
      </c>
      <c r="O78" s="1" t="s">
        <v>209</v>
      </c>
      <c r="P78" s="11" t="s">
        <v>962</v>
      </c>
      <c r="Q78" s="1" t="s">
        <v>415</v>
      </c>
      <c r="R78" s="11">
        <v>1</v>
      </c>
      <c r="S78" s="13">
        <v>43397</v>
      </c>
      <c r="T78" s="1" t="s">
        <v>416</v>
      </c>
      <c r="U78" s="1" t="s">
        <v>417</v>
      </c>
      <c r="V78" s="10">
        <f t="shared" si="1"/>
        <v>2</v>
      </c>
      <c r="W78" s="4">
        <v>43399</v>
      </c>
      <c r="X78" s="1" t="s">
        <v>958</v>
      </c>
      <c r="Y78" s="1" t="s">
        <v>418</v>
      </c>
      <c r="Z78" s="11" t="s">
        <v>958</v>
      </c>
      <c r="AA78" s="1" t="s">
        <v>15</v>
      </c>
      <c r="AB78" s="11" t="s">
        <v>962</v>
      </c>
      <c r="AC78" s="20" t="s">
        <v>962</v>
      </c>
      <c r="AE78" s="28">
        <v>0</v>
      </c>
      <c r="AF78" s="33"/>
      <c r="AH78" s="1" t="s">
        <v>15</v>
      </c>
      <c r="AI78" s="18">
        <v>0</v>
      </c>
      <c r="AJ78" s="1" t="s">
        <v>17</v>
      </c>
      <c r="AL78" s="1" t="s">
        <v>17</v>
      </c>
      <c r="AM78" s="1" t="s">
        <v>419</v>
      </c>
      <c r="AN78" s="11" t="s">
        <v>962</v>
      </c>
      <c r="AP78" s="1" t="s">
        <v>420</v>
      </c>
      <c r="AQ78" s="1" t="s">
        <v>17</v>
      </c>
    </row>
    <row r="79" spans="1:43" x14ac:dyDescent="0.2">
      <c r="A79" s="1">
        <v>51</v>
      </c>
      <c r="B79" s="1" t="s">
        <v>366</v>
      </c>
      <c r="C79" s="2">
        <v>2008</v>
      </c>
      <c r="D79" s="1">
        <v>252</v>
      </c>
      <c r="E79" s="1">
        <v>120</v>
      </c>
      <c r="F79" s="1" t="s">
        <v>17</v>
      </c>
      <c r="G79" s="1">
        <v>109</v>
      </c>
      <c r="H79" s="11" t="s">
        <v>962</v>
      </c>
      <c r="I79" s="1">
        <v>135</v>
      </c>
      <c r="J79" s="1">
        <v>111</v>
      </c>
      <c r="K79" s="1" t="s">
        <v>17</v>
      </c>
      <c r="L79" s="11" t="s">
        <v>962</v>
      </c>
      <c r="M79" s="1">
        <v>0</v>
      </c>
      <c r="N79" s="1" t="s">
        <v>21</v>
      </c>
      <c r="O79" s="1" t="s">
        <v>421</v>
      </c>
      <c r="P79" s="11" t="s">
        <v>958</v>
      </c>
      <c r="Q79" s="1" t="s">
        <v>422</v>
      </c>
      <c r="R79" s="11">
        <v>1</v>
      </c>
      <c r="S79" s="13">
        <v>42921</v>
      </c>
      <c r="T79" s="1" t="s">
        <v>423</v>
      </c>
      <c r="U79" s="1" t="s">
        <v>977</v>
      </c>
      <c r="V79" s="10">
        <f t="shared" si="1"/>
        <v>1428</v>
      </c>
      <c r="W79" s="4">
        <v>44349</v>
      </c>
      <c r="X79" s="4"/>
      <c r="Y79" s="1" t="s">
        <v>15</v>
      </c>
      <c r="Z79" s="11" t="s">
        <v>962</v>
      </c>
      <c r="AA79" s="1" t="s">
        <v>15</v>
      </c>
      <c r="AB79" s="11" t="s">
        <v>962</v>
      </c>
      <c r="AC79" s="20" t="s">
        <v>962</v>
      </c>
      <c r="AE79" s="28">
        <v>0</v>
      </c>
      <c r="AF79" s="33"/>
      <c r="AH79" s="1" t="s">
        <v>15</v>
      </c>
      <c r="AI79" s="18">
        <v>0</v>
      </c>
      <c r="AJ79" s="1" t="s">
        <v>17</v>
      </c>
      <c r="AL79" s="1" t="s">
        <v>17</v>
      </c>
      <c r="AM79" s="1" t="s">
        <v>425</v>
      </c>
      <c r="AN79" s="11" t="s">
        <v>962</v>
      </c>
      <c r="AP79" s="1" t="s">
        <v>939</v>
      </c>
      <c r="AQ79" s="1" t="s">
        <v>944</v>
      </c>
    </row>
    <row r="80" spans="1:43" x14ac:dyDescent="0.2">
      <c r="A80" s="1">
        <v>74</v>
      </c>
      <c r="B80" s="1" t="s">
        <v>366</v>
      </c>
      <c r="C80" s="1">
        <v>2008</v>
      </c>
      <c r="D80" s="1" t="s">
        <v>375</v>
      </c>
      <c r="E80" s="1">
        <v>327</v>
      </c>
      <c r="F80" s="1" t="s">
        <v>17</v>
      </c>
      <c r="G80" s="1">
        <v>132</v>
      </c>
      <c r="H80" s="11" t="s">
        <v>962</v>
      </c>
      <c r="I80" s="1" t="s">
        <v>375</v>
      </c>
      <c r="J80" s="1">
        <v>71</v>
      </c>
      <c r="K80" s="1" t="s">
        <v>17</v>
      </c>
      <c r="L80" s="11" t="s">
        <v>958</v>
      </c>
      <c r="M80" s="1">
        <v>1</v>
      </c>
      <c r="N80" s="1" t="s">
        <v>21</v>
      </c>
      <c r="O80" s="1" t="s">
        <v>356</v>
      </c>
      <c r="P80" s="11" t="s">
        <v>734</v>
      </c>
      <c r="Q80" s="1" t="s">
        <v>426</v>
      </c>
      <c r="R80" s="11">
        <v>1</v>
      </c>
      <c r="S80" s="13">
        <v>42983</v>
      </c>
      <c r="T80" s="1" t="s">
        <v>427</v>
      </c>
      <c r="U80" s="1" t="s">
        <v>424</v>
      </c>
      <c r="V80" s="10">
        <f t="shared" si="1"/>
        <v>1310</v>
      </c>
      <c r="W80" s="4">
        <v>44293</v>
      </c>
      <c r="X80" s="4"/>
      <c r="Y80" s="1" t="s">
        <v>15</v>
      </c>
      <c r="Z80" s="11" t="s">
        <v>962</v>
      </c>
      <c r="AA80" s="1" t="s">
        <v>15</v>
      </c>
      <c r="AB80" s="11" t="s">
        <v>962</v>
      </c>
      <c r="AC80" s="20" t="s">
        <v>962</v>
      </c>
      <c r="AE80" s="28">
        <v>0</v>
      </c>
      <c r="AF80" s="33"/>
      <c r="AH80" s="1" t="s">
        <v>15</v>
      </c>
      <c r="AI80" s="18">
        <v>0</v>
      </c>
      <c r="AJ80" s="1" t="s">
        <v>17</v>
      </c>
      <c r="AL80" s="1" t="s">
        <v>17</v>
      </c>
      <c r="AM80" s="1" t="s">
        <v>428</v>
      </c>
      <c r="AN80" s="11" t="s">
        <v>962</v>
      </c>
      <c r="AQ80" s="1" t="s">
        <v>429</v>
      </c>
    </row>
    <row r="81" spans="1:43" x14ac:dyDescent="0.2">
      <c r="A81" s="1">
        <v>66</v>
      </c>
      <c r="B81" s="1" t="s">
        <v>355</v>
      </c>
      <c r="C81" s="1">
        <v>2013</v>
      </c>
      <c r="D81" s="1">
        <v>142</v>
      </c>
      <c r="E81" s="1">
        <v>109</v>
      </c>
      <c r="F81" s="1" t="s">
        <v>17</v>
      </c>
      <c r="G81" s="1">
        <v>97</v>
      </c>
      <c r="H81" s="11" t="s">
        <v>962</v>
      </c>
      <c r="I81" s="1">
        <v>139</v>
      </c>
      <c r="J81" s="1">
        <v>121</v>
      </c>
      <c r="K81" s="1" t="s">
        <v>17</v>
      </c>
      <c r="L81" s="11" t="s">
        <v>962</v>
      </c>
      <c r="M81" s="1">
        <v>1</v>
      </c>
      <c r="N81" s="1" t="s">
        <v>21</v>
      </c>
      <c r="O81" s="1" t="s">
        <v>430</v>
      </c>
      <c r="P81" s="11" t="s">
        <v>962</v>
      </c>
      <c r="Q81" s="1" t="s">
        <v>431</v>
      </c>
      <c r="R81" s="11">
        <v>1</v>
      </c>
      <c r="S81" s="13">
        <v>43307</v>
      </c>
      <c r="T81" s="1" t="s">
        <v>432</v>
      </c>
      <c r="U81" s="1" t="s">
        <v>424</v>
      </c>
      <c r="V81" s="10">
        <f t="shared" si="1"/>
        <v>937</v>
      </c>
      <c r="W81" s="4">
        <v>44244</v>
      </c>
      <c r="X81" s="4"/>
      <c r="Y81" s="1" t="s">
        <v>15</v>
      </c>
      <c r="Z81" s="11" t="s">
        <v>962</v>
      </c>
      <c r="AA81" s="1" t="s">
        <v>15</v>
      </c>
      <c r="AB81" s="11" t="s">
        <v>962</v>
      </c>
      <c r="AC81" s="20" t="s">
        <v>962</v>
      </c>
      <c r="AE81" s="28">
        <v>0</v>
      </c>
      <c r="AF81" s="33"/>
      <c r="AH81" s="1" t="s">
        <v>15</v>
      </c>
      <c r="AI81" s="18">
        <v>0</v>
      </c>
      <c r="AJ81" s="1" t="s">
        <v>17</v>
      </c>
      <c r="AL81" s="1" t="s">
        <v>17</v>
      </c>
      <c r="AM81" s="1" t="s">
        <v>433</v>
      </c>
      <c r="AN81" s="11" t="s">
        <v>958</v>
      </c>
    </row>
    <row r="82" spans="1:43" x14ac:dyDescent="0.2">
      <c r="A82" s="1">
        <v>64</v>
      </c>
      <c r="B82" s="1" t="s">
        <v>366</v>
      </c>
      <c r="C82" s="2">
        <v>2004</v>
      </c>
      <c r="D82" s="1" t="s">
        <v>375</v>
      </c>
      <c r="E82" s="1">
        <v>186</v>
      </c>
      <c r="F82" s="1" t="s">
        <v>17</v>
      </c>
      <c r="G82" s="1">
        <v>172</v>
      </c>
      <c r="H82" s="11" t="s">
        <v>962</v>
      </c>
      <c r="I82" s="1" t="s">
        <v>375</v>
      </c>
      <c r="J82" s="1">
        <v>102</v>
      </c>
      <c r="K82" s="1" t="s">
        <v>17</v>
      </c>
      <c r="L82" s="11" t="s">
        <v>958</v>
      </c>
      <c r="M82" s="1">
        <v>1</v>
      </c>
      <c r="N82" s="1" t="s">
        <v>434</v>
      </c>
      <c r="O82" s="1" t="s">
        <v>39</v>
      </c>
      <c r="P82" s="11" t="s">
        <v>962</v>
      </c>
      <c r="Q82" s="1" t="s">
        <v>435</v>
      </c>
      <c r="R82" s="11">
        <v>0</v>
      </c>
      <c r="S82" s="13">
        <v>43846</v>
      </c>
      <c r="T82" s="1" t="s">
        <v>436</v>
      </c>
      <c r="U82" s="1" t="s">
        <v>424</v>
      </c>
      <c r="V82" s="10">
        <f t="shared" si="1"/>
        <v>431</v>
      </c>
      <c r="W82" s="4">
        <v>44277</v>
      </c>
      <c r="X82" s="4"/>
      <c r="Y82" s="1" t="s">
        <v>15</v>
      </c>
      <c r="Z82" s="11" t="s">
        <v>962</v>
      </c>
      <c r="AA82" s="1" t="s">
        <v>15</v>
      </c>
      <c r="AB82" s="11" t="s">
        <v>962</v>
      </c>
      <c r="AC82" s="20" t="s">
        <v>962</v>
      </c>
      <c r="AE82" s="28">
        <v>0</v>
      </c>
      <c r="AF82" s="33"/>
      <c r="AH82" s="1" t="s">
        <v>15</v>
      </c>
      <c r="AI82" s="18">
        <v>0</v>
      </c>
      <c r="AJ82" s="1" t="s">
        <v>17</v>
      </c>
      <c r="AL82" s="1" t="s">
        <v>17</v>
      </c>
      <c r="AM82" s="1" t="s">
        <v>437</v>
      </c>
      <c r="AN82" s="11" t="s">
        <v>962</v>
      </c>
      <c r="AO82" s="1" t="s">
        <v>945</v>
      </c>
      <c r="AP82" s="1" t="s">
        <v>438</v>
      </c>
      <c r="AQ82" s="1" t="s">
        <v>439</v>
      </c>
    </row>
    <row r="83" spans="1:43" x14ac:dyDescent="0.2">
      <c r="A83" s="1">
        <v>71</v>
      </c>
      <c r="B83" s="1" t="s">
        <v>355</v>
      </c>
      <c r="C83" s="1">
        <v>2012</v>
      </c>
      <c r="D83" s="1">
        <v>140</v>
      </c>
      <c r="E83" s="1">
        <v>101</v>
      </c>
      <c r="F83" s="1" t="s">
        <v>17</v>
      </c>
      <c r="G83" s="1">
        <v>101</v>
      </c>
      <c r="H83" s="11" t="s">
        <v>962</v>
      </c>
      <c r="I83" s="1">
        <v>143</v>
      </c>
      <c r="J83" s="1">
        <v>120</v>
      </c>
      <c r="K83" s="1" t="s">
        <v>17</v>
      </c>
      <c r="L83" s="11" t="s">
        <v>962</v>
      </c>
      <c r="M83" s="1">
        <v>2</v>
      </c>
      <c r="N83" s="1" t="s">
        <v>21</v>
      </c>
      <c r="O83" s="1" t="s">
        <v>440</v>
      </c>
      <c r="P83" s="11" t="s">
        <v>962</v>
      </c>
      <c r="Q83" s="1" t="s">
        <v>441</v>
      </c>
      <c r="R83" s="11">
        <v>1</v>
      </c>
      <c r="S83" s="13">
        <v>43971</v>
      </c>
      <c r="T83" s="1" t="s">
        <v>442</v>
      </c>
      <c r="U83" s="1" t="s">
        <v>424</v>
      </c>
      <c r="V83" s="10">
        <f t="shared" si="1"/>
        <v>323</v>
      </c>
      <c r="W83" s="4">
        <v>44294</v>
      </c>
      <c r="X83" s="4"/>
      <c r="Y83" s="1" t="s">
        <v>443</v>
      </c>
      <c r="Z83" s="11" t="s">
        <v>958</v>
      </c>
      <c r="AA83" s="1" t="s">
        <v>444</v>
      </c>
      <c r="AB83" s="11" t="s">
        <v>958</v>
      </c>
      <c r="AC83" s="20" t="s">
        <v>962</v>
      </c>
      <c r="AE83" s="28">
        <v>0</v>
      </c>
      <c r="AF83" s="33"/>
      <c r="AH83" s="1" t="s">
        <v>15</v>
      </c>
      <c r="AI83" s="18">
        <v>0</v>
      </c>
      <c r="AJ83" s="1" t="s">
        <v>17</v>
      </c>
      <c r="AL83" s="1" t="s">
        <v>17</v>
      </c>
      <c r="AM83" s="1" t="s">
        <v>445</v>
      </c>
      <c r="AN83" s="11" t="s">
        <v>962</v>
      </c>
      <c r="AQ83" s="1" t="s">
        <v>446</v>
      </c>
    </row>
    <row r="84" spans="1:43" x14ac:dyDescent="0.2">
      <c r="A84" s="1">
        <v>59</v>
      </c>
      <c r="B84" s="1" t="s">
        <v>355</v>
      </c>
      <c r="C84" s="2">
        <v>2006</v>
      </c>
      <c r="D84" s="1">
        <v>159</v>
      </c>
      <c r="E84" s="1">
        <v>109</v>
      </c>
      <c r="F84" s="1" t="s">
        <v>17</v>
      </c>
      <c r="G84" s="1">
        <v>73</v>
      </c>
      <c r="H84" s="11" t="s">
        <v>962</v>
      </c>
      <c r="I84" s="1">
        <v>153</v>
      </c>
      <c r="J84" s="1">
        <v>111</v>
      </c>
      <c r="K84" s="1" t="s">
        <v>17</v>
      </c>
      <c r="L84" s="11" t="s">
        <v>962</v>
      </c>
      <c r="M84" s="1">
        <v>0</v>
      </c>
      <c r="N84" s="1" t="s">
        <v>18</v>
      </c>
      <c r="O84" s="1" t="s">
        <v>447</v>
      </c>
      <c r="P84" s="11" t="s">
        <v>958</v>
      </c>
      <c r="Q84" s="1" t="s">
        <v>448</v>
      </c>
      <c r="R84" s="11">
        <v>0</v>
      </c>
      <c r="S84" s="13">
        <v>44154</v>
      </c>
      <c r="T84" s="1" t="s">
        <v>449</v>
      </c>
      <c r="U84" s="1" t="s">
        <v>424</v>
      </c>
      <c r="V84" s="10">
        <f t="shared" si="1"/>
        <v>189</v>
      </c>
      <c r="W84" s="4">
        <v>44343</v>
      </c>
      <c r="X84" s="4"/>
      <c r="Y84" s="1" t="s">
        <v>15</v>
      </c>
      <c r="Z84" s="11" t="s">
        <v>962</v>
      </c>
      <c r="AA84" s="1" t="s">
        <v>15</v>
      </c>
      <c r="AB84" s="11" t="s">
        <v>962</v>
      </c>
      <c r="AC84" s="20" t="s">
        <v>962</v>
      </c>
      <c r="AE84" s="28">
        <v>0</v>
      </c>
      <c r="AF84" s="33"/>
      <c r="AH84" s="1" t="s">
        <v>15</v>
      </c>
      <c r="AI84" s="18">
        <v>0</v>
      </c>
      <c r="AJ84" s="1" t="s">
        <v>17</v>
      </c>
      <c r="AL84" s="1" t="s">
        <v>17</v>
      </c>
      <c r="AM84" s="1" t="s">
        <v>450</v>
      </c>
      <c r="AN84" s="11" t="s">
        <v>962</v>
      </c>
      <c r="AQ84" s="1" t="s">
        <v>451</v>
      </c>
    </row>
    <row r="85" spans="1:43" x14ac:dyDescent="0.2">
      <c r="A85" s="1">
        <v>67</v>
      </c>
      <c r="B85" s="1" t="s">
        <v>366</v>
      </c>
      <c r="C85" s="1">
        <v>2015</v>
      </c>
      <c r="D85" s="1">
        <v>230</v>
      </c>
      <c r="E85" s="1">
        <v>141</v>
      </c>
      <c r="F85" s="1" t="s">
        <v>17</v>
      </c>
      <c r="G85" s="1">
        <v>140</v>
      </c>
      <c r="H85" s="11" t="s">
        <v>962</v>
      </c>
      <c r="I85" s="1">
        <v>142</v>
      </c>
      <c r="J85" s="1">
        <v>124</v>
      </c>
      <c r="K85" s="1" t="s">
        <v>17</v>
      </c>
      <c r="L85" s="11" t="s">
        <v>962</v>
      </c>
      <c r="M85" s="1">
        <v>1</v>
      </c>
      <c r="N85" s="1" t="s">
        <v>27</v>
      </c>
      <c r="O85" s="1" t="s">
        <v>151</v>
      </c>
      <c r="P85" s="11" t="s">
        <v>958</v>
      </c>
      <c r="Q85" s="1" t="s">
        <v>452</v>
      </c>
      <c r="R85" s="11">
        <v>0</v>
      </c>
      <c r="S85" s="13">
        <v>43655</v>
      </c>
      <c r="T85" s="1" t="s">
        <v>453</v>
      </c>
      <c r="U85" s="1" t="s">
        <v>978</v>
      </c>
      <c r="V85" s="10">
        <f t="shared" si="1"/>
        <v>624</v>
      </c>
      <c r="W85" s="4">
        <v>44279</v>
      </c>
      <c r="X85" s="4"/>
      <c r="Y85" s="1" t="s">
        <v>15</v>
      </c>
      <c r="Z85" s="11" t="s">
        <v>962</v>
      </c>
      <c r="AA85" s="1" t="s">
        <v>15</v>
      </c>
      <c r="AB85" s="11" t="s">
        <v>962</v>
      </c>
      <c r="AC85" s="20" t="s">
        <v>962</v>
      </c>
      <c r="AE85" s="28">
        <v>0</v>
      </c>
      <c r="AF85" s="33"/>
      <c r="AH85" s="1" t="s">
        <v>15</v>
      </c>
      <c r="AI85" s="18">
        <v>0</v>
      </c>
      <c r="AJ85" s="1" t="s">
        <v>17</v>
      </c>
      <c r="AL85" s="1" t="s">
        <v>17</v>
      </c>
      <c r="AM85" s="1" t="s">
        <v>454</v>
      </c>
      <c r="AN85" s="11" t="s">
        <v>962</v>
      </c>
      <c r="AQ85" s="1" t="s">
        <v>455</v>
      </c>
    </row>
    <row r="86" spans="1:43" x14ac:dyDescent="0.2">
      <c r="A86" s="1">
        <v>70</v>
      </c>
      <c r="B86" s="1" t="s">
        <v>355</v>
      </c>
      <c r="C86" s="1">
        <v>2017</v>
      </c>
      <c r="D86" s="1">
        <v>212</v>
      </c>
      <c r="E86" s="1">
        <v>85</v>
      </c>
      <c r="F86" s="1" t="s">
        <v>17</v>
      </c>
      <c r="G86" s="1">
        <v>85</v>
      </c>
      <c r="H86" s="11" t="s">
        <v>962</v>
      </c>
      <c r="I86" s="1">
        <v>134</v>
      </c>
      <c r="J86" s="1">
        <v>86</v>
      </c>
      <c r="K86" s="1" t="s">
        <v>17</v>
      </c>
      <c r="L86" s="11" t="s">
        <v>958</v>
      </c>
      <c r="M86" s="2">
        <v>1</v>
      </c>
      <c r="N86" s="1" t="s">
        <v>18</v>
      </c>
      <c r="O86" s="1" t="s">
        <v>456</v>
      </c>
      <c r="P86" s="11" t="s">
        <v>962</v>
      </c>
      <c r="Q86" s="1" t="s">
        <v>391</v>
      </c>
      <c r="R86" s="11">
        <v>0</v>
      </c>
      <c r="S86" s="13">
        <v>43741</v>
      </c>
      <c r="T86" s="1" t="s">
        <v>457</v>
      </c>
      <c r="U86" s="1" t="s">
        <v>424</v>
      </c>
      <c r="V86" s="10">
        <f t="shared" si="1"/>
        <v>531</v>
      </c>
      <c r="W86" s="4">
        <v>44272</v>
      </c>
      <c r="X86" s="4"/>
      <c r="Y86" s="1" t="s">
        <v>15</v>
      </c>
      <c r="Z86" s="11" t="s">
        <v>962</v>
      </c>
      <c r="AA86" s="1" t="s">
        <v>15</v>
      </c>
      <c r="AB86" s="11" t="s">
        <v>962</v>
      </c>
      <c r="AC86" s="20" t="s">
        <v>962</v>
      </c>
      <c r="AE86" s="28">
        <v>0</v>
      </c>
      <c r="AF86" s="33"/>
      <c r="AH86" s="1" t="s">
        <v>15</v>
      </c>
      <c r="AI86" s="18">
        <v>0</v>
      </c>
      <c r="AJ86" s="1" t="s">
        <v>17</v>
      </c>
      <c r="AL86" s="1" t="s">
        <v>17</v>
      </c>
      <c r="AM86" s="1" t="s">
        <v>458</v>
      </c>
      <c r="AN86" s="11" t="s">
        <v>962</v>
      </c>
      <c r="AQ86" s="1" t="s">
        <v>459</v>
      </c>
    </row>
    <row r="87" spans="1:43" x14ac:dyDescent="0.2">
      <c r="A87" s="1">
        <v>66</v>
      </c>
      <c r="B87" s="1" t="s">
        <v>355</v>
      </c>
      <c r="C87" s="1">
        <v>2016</v>
      </c>
      <c r="D87" s="1">
        <v>96</v>
      </c>
      <c r="E87" s="1">
        <v>105</v>
      </c>
      <c r="F87" s="1">
        <v>101</v>
      </c>
      <c r="G87" s="1">
        <v>42</v>
      </c>
      <c r="H87" s="11" t="s">
        <v>958</v>
      </c>
      <c r="I87" s="1">
        <v>81</v>
      </c>
      <c r="J87" s="1">
        <v>75</v>
      </c>
      <c r="K87" s="1">
        <v>84</v>
      </c>
      <c r="L87" s="11" t="s">
        <v>958</v>
      </c>
      <c r="M87" s="1">
        <v>4</v>
      </c>
      <c r="N87" s="1" t="s">
        <v>21</v>
      </c>
      <c r="O87" s="1" t="s">
        <v>39</v>
      </c>
      <c r="P87" s="11" t="s">
        <v>962</v>
      </c>
      <c r="Q87" s="1" t="s">
        <v>460</v>
      </c>
      <c r="R87" s="11">
        <v>1</v>
      </c>
      <c r="S87" s="13">
        <v>43622</v>
      </c>
      <c r="T87" s="1" t="s">
        <v>461</v>
      </c>
      <c r="U87" s="1" t="s">
        <v>462</v>
      </c>
      <c r="V87" s="10">
        <f t="shared" si="1"/>
        <v>46</v>
      </c>
      <c r="W87" s="4">
        <v>43668</v>
      </c>
      <c r="X87" s="1" t="s">
        <v>958</v>
      </c>
      <c r="Y87" s="1" t="s">
        <v>15</v>
      </c>
      <c r="Z87" s="11" t="s">
        <v>962</v>
      </c>
      <c r="AA87" s="1" t="s">
        <v>15</v>
      </c>
      <c r="AB87" s="11" t="s">
        <v>962</v>
      </c>
      <c r="AC87" s="20" t="s">
        <v>958</v>
      </c>
      <c r="AD87" s="25" t="s">
        <v>1010</v>
      </c>
      <c r="AE87" s="28">
        <v>2</v>
      </c>
      <c r="AF87" s="33" t="s">
        <v>962</v>
      </c>
      <c r="AG87" s="33" t="s">
        <v>962</v>
      </c>
      <c r="AH87" s="1" t="s">
        <v>444</v>
      </c>
      <c r="AI87" s="18">
        <v>2</v>
      </c>
      <c r="AJ87" s="1" t="s">
        <v>463</v>
      </c>
      <c r="AL87" s="1">
        <v>1.1000000000000001</v>
      </c>
      <c r="AM87" s="1" t="s">
        <v>464</v>
      </c>
      <c r="AN87" s="11" t="s">
        <v>958</v>
      </c>
      <c r="AP87" s="1" t="s">
        <v>465</v>
      </c>
    </row>
    <row r="88" spans="1:43" x14ac:dyDescent="0.2">
      <c r="A88" s="1">
        <v>47</v>
      </c>
      <c r="B88" s="1" t="s">
        <v>355</v>
      </c>
      <c r="C88" s="1">
        <v>2011</v>
      </c>
      <c r="D88" s="1">
        <v>32</v>
      </c>
      <c r="E88" s="1">
        <v>51</v>
      </c>
      <c r="F88" s="1" t="s">
        <v>17</v>
      </c>
      <c r="G88" s="1">
        <v>32</v>
      </c>
      <c r="H88" s="11" t="s">
        <v>958</v>
      </c>
      <c r="I88" s="1">
        <v>55</v>
      </c>
      <c r="J88" s="1">
        <v>88</v>
      </c>
      <c r="K88" s="1" t="s">
        <v>17</v>
      </c>
      <c r="L88" s="11" t="s">
        <v>958</v>
      </c>
      <c r="M88" s="1">
        <v>4</v>
      </c>
      <c r="N88" s="1" t="s">
        <v>18</v>
      </c>
      <c r="O88" s="1" t="s">
        <v>466</v>
      </c>
      <c r="P88" s="11" t="s">
        <v>958</v>
      </c>
      <c r="Q88" s="1" t="s">
        <v>467</v>
      </c>
      <c r="R88" s="11">
        <v>1</v>
      </c>
      <c r="S88" s="13">
        <v>44041</v>
      </c>
      <c r="T88" s="1" t="s">
        <v>468</v>
      </c>
      <c r="U88" s="1" t="s">
        <v>424</v>
      </c>
      <c r="V88" s="10">
        <f t="shared" si="1"/>
        <v>292</v>
      </c>
      <c r="W88" s="4">
        <v>44333</v>
      </c>
      <c r="X88" s="4"/>
      <c r="Y88" s="1" t="s">
        <v>15</v>
      </c>
      <c r="Z88" s="11" t="s">
        <v>962</v>
      </c>
      <c r="AA88" s="1" t="s">
        <v>15</v>
      </c>
      <c r="AB88" s="11" t="s">
        <v>962</v>
      </c>
      <c r="AC88" s="20" t="s">
        <v>962</v>
      </c>
      <c r="AE88" s="28">
        <v>0</v>
      </c>
      <c r="AF88" s="33"/>
      <c r="AH88" s="1" t="s">
        <v>15</v>
      </c>
      <c r="AI88" s="18">
        <v>0</v>
      </c>
      <c r="AJ88" s="1" t="s">
        <v>17</v>
      </c>
      <c r="AL88" s="1" t="s">
        <v>17</v>
      </c>
      <c r="AM88" s="1" t="s">
        <v>469</v>
      </c>
      <c r="AN88" s="11" t="s">
        <v>962</v>
      </c>
      <c r="AP88" s="1" t="s">
        <v>465</v>
      </c>
    </row>
    <row r="89" spans="1:43" x14ac:dyDescent="0.2">
      <c r="A89" s="1">
        <v>87</v>
      </c>
      <c r="B89" s="1" t="s">
        <v>366</v>
      </c>
      <c r="C89" s="1">
        <v>2014</v>
      </c>
      <c r="D89" s="1">
        <v>178</v>
      </c>
      <c r="E89" s="1">
        <v>121</v>
      </c>
      <c r="F89" s="1" t="s">
        <v>17</v>
      </c>
      <c r="G89" s="1">
        <v>87</v>
      </c>
      <c r="H89" s="11" t="s">
        <v>962</v>
      </c>
      <c r="I89" s="1">
        <v>128</v>
      </c>
      <c r="J89" s="1">
        <v>86</v>
      </c>
      <c r="K89" s="1" t="s">
        <v>17</v>
      </c>
      <c r="L89" s="11" t="s">
        <v>958</v>
      </c>
      <c r="M89" s="1">
        <v>1</v>
      </c>
      <c r="N89" s="1" t="s">
        <v>21</v>
      </c>
      <c r="O89" s="1" t="s">
        <v>470</v>
      </c>
      <c r="P89" s="11" t="s">
        <v>958</v>
      </c>
      <c r="Q89" s="1" t="s">
        <v>471</v>
      </c>
      <c r="R89" s="11">
        <v>1</v>
      </c>
      <c r="S89" s="13">
        <v>42353</v>
      </c>
      <c r="T89" s="1" t="s">
        <v>472</v>
      </c>
      <c r="U89" s="1" t="s">
        <v>979</v>
      </c>
      <c r="V89" s="10">
        <f t="shared" si="1"/>
        <v>1996</v>
      </c>
      <c r="W89" s="4">
        <v>44349</v>
      </c>
      <c r="X89" s="4"/>
      <c r="Y89" s="1" t="s">
        <v>15</v>
      </c>
      <c r="Z89" s="11" t="s">
        <v>962</v>
      </c>
      <c r="AA89" s="1" t="s">
        <v>15</v>
      </c>
      <c r="AB89" s="11" t="s">
        <v>962</v>
      </c>
      <c r="AC89" s="20" t="s">
        <v>962</v>
      </c>
      <c r="AE89" s="28">
        <v>0</v>
      </c>
      <c r="AF89" s="33"/>
      <c r="AH89" s="1" t="s">
        <v>15</v>
      </c>
      <c r="AI89" s="18">
        <v>0</v>
      </c>
      <c r="AJ89" s="1" t="s">
        <v>17</v>
      </c>
      <c r="AL89" s="1" t="s">
        <v>17</v>
      </c>
      <c r="AM89" s="1" t="s">
        <v>473</v>
      </c>
      <c r="AN89" s="11" t="s">
        <v>962</v>
      </c>
      <c r="AP89" s="1" t="s">
        <v>465</v>
      </c>
    </row>
    <row r="90" spans="1:43" x14ac:dyDescent="0.2">
      <c r="A90" s="1">
        <v>50</v>
      </c>
      <c r="B90" s="1" t="s">
        <v>366</v>
      </c>
      <c r="C90" s="2">
        <v>1998</v>
      </c>
      <c r="D90" s="1" t="s">
        <v>375</v>
      </c>
      <c r="E90" s="1">
        <v>178</v>
      </c>
      <c r="F90" s="1" t="s">
        <v>17</v>
      </c>
      <c r="G90" s="1">
        <v>108</v>
      </c>
      <c r="H90" s="11" t="s">
        <v>962</v>
      </c>
      <c r="I90" s="1" t="s">
        <v>375</v>
      </c>
      <c r="J90" s="1">
        <v>130</v>
      </c>
      <c r="K90" s="1" t="s">
        <v>17</v>
      </c>
      <c r="L90" s="11" t="s">
        <v>962</v>
      </c>
      <c r="M90" s="1" t="s">
        <v>21</v>
      </c>
      <c r="N90" s="1" t="s">
        <v>21</v>
      </c>
      <c r="O90" s="1" t="s">
        <v>39</v>
      </c>
      <c r="P90" s="11" t="s">
        <v>962</v>
      </c>
      <c r="Q90" s="1" t="s">
        <v>474</v>
      </c>
      <c r="R90" s="11">
        <v>1</v>
      </c>
      <c r="S90" s="13">
        <v>43285</v>
      </c>
      <c r="T90" s="1" t="s">
        <v>475</v>
      </c>
      <c r="U90" s="1" t="s">
        <v>476</v>
      </c>
      <c r="V90" s="10">
        <f t="shared" si="1"/>
        <v>71</v>
      </c>
      <c r="W90" s="4">
        <v>43356</v>
      </c>
      <c r="X90" s="4"/>
      <c r="Y90" s="1" t="s">
        <v>15</v>
      </c>
      <c r="Z90" s="11" t="s">
        <v>962</v>
      </c>
      <c r="AA90" s="1" t="s">
        <v>477</v>
      </c>
      <c r="AB90" s="11" t="s">
        <v>958</v>
      </c>
      <c r="AC90" s="20" t="s">
        <v>962</v>
      </c>
      <c r="AE90" s="28">
        <v>0</v>
      </c>
      <c r="AF90" s="33"/>
      <c r="AH90" s="1" t="s">
        <v>15</v>
      </c>
      <c r="AI90" s="18">
        <v>0</v>
      </c>
      <c r="AJ90" s="1" t="s">
        <v>17</v>
      </c>
      <c r="AL90" s="1" t="s">
        <v>17</v>
      </c>
      <c r="AM90" s="1" t="s">
        <v>478</v>
      </c>
      <c r="AN90" s="11" t="s">
        <v>962</v>
      </c>
      <c r="AQ90" s="1" t="s">
        <v>946</v>
      </c>
    </row>
    <row r="91" spans="1:43" x14ac:dyDescent="0.2">
      <c r="A91" s="1">
        <v>62</v>
      </c>
      <c r="B91" s="1" t="s">
        <v>366</v>
      </c>
      <c r="C91" s="2">
        <v>2005</v>
      </c>
      <c r="D91" s="1" t="s">
        <v>375</v>
      </c>
      <c r="E91" s="1">
        <v>186</v>
      </c>
      <c r="F91" s="1" t="s">
        <v>17</v>
      </c>
      <c r="G91" s="1">
        <v>186</v>
      </c>
      <c r="H91" s="11" t="s">
        <v>962</v>
      </c>
      <c r="I91" s="1" t="s">
        <v>375</v>
      </c>
      <c r="J91" s="1">
        <v>100</v>
      </c>
      <c r="K91" s="1" t="s">
        <v>17</v>
      </c>
      <c r="L91" s="11" t="s">
        <v>958</v>
      </c>
      <c r="M91" s="1">
        <v>1</v>
      </c>
      <c r="N91" s="1" t="s">
        <v>21</v>
      </c>
      <c r="O91" s="1" t="s">
        <v>39</v>
      </c>
      <c r="P91" s="11" t="s">
        <v>962</v>
      </c>
      <c r="Q91" s="1" t="s">
        <v>479</v>
      </c>
      <c r="R91" s="11">
        <v>3</v>
      </c>
      <c r="S91" s="13">
        <v>43027</v>
      </c>
      <c r="T91" s="1" t="s">
        <v>480</v>
      </c>
      <c r="U91" s="1" t="s">
        <v>424</v>
      </c>
      <c r="V91" s="10">
        <f t="shared" si="1"/>
        <v>1222</v>
      </c>
      <c r="W91" s="4">
        <v>44249</v>
      </c>
      <c r="X91" s="4"/>
      <c r="Y91" s="1" t="s">
        <v>15</v>
      </c>
      <c r="Z91" s="11" t="s">
        <v>962</v>
      </c>
      <c r="AA91" s="1" t="s">
        <v>15</v>
      </c>
      <c r="AB91" s="11" t="s">
        <v>962</v>
      </c>
      <c r="AC91" s="20" t="s">
        <v>962</v>
      </c>
      <c r="AE91" s="28">
        <v>0</v>
      </c>
      <c r="AF91" s="33"/>
      <c r="AH91" s="1" t="s">
        <v>15</v>
      </c>
      <c r="AI91" s="18">
        <v>0</v>
      </c>
      <c r="AJ91" s="1" t="s">
        <v>17</v>
      </c>
      <c r="AL91" s="1" t="s">
        <v>17</v>
      </c>
      <c r="AM91" s="1" t="s">
        <v>481</v>
      </c>
      <c r="AN91" s="11" t="s">
        <v>962</v>
      </c>
    </row>
    <row r="92" spans="1:43" x14ac:dyDescent="0.2">
      <c r="A92" s="1">
        <v>38</v>
      </c>
      <c r="B92" s="1" t="s">
        <v>355</v>
      </c>
      <c r="C92" s="1" t="s">
        <v>482</v>
      </c>
      <c r="D92" s="1" t="s">
        <v>375</v>
      </c>
      <c r="E92" s="1">
        <v>82</v>
      </c>
      <c r="F92" s="1">
        <v>119</v>
      </c>
      <c r="G92" s="1">
        <v>60</v>
      </c>
      <c r="H92" s="11" t="s">
        <v>962</v>
      </c>
      <c r="I92" s="1" t="s">
        <v>375</v>
      </c>
      <c r="J92" s="1">
        <v>116</v>
      </c>
      <c r="K92" s="1">
        <v>130</v>
      </c>
      <c r="L92" s="11" t="s">
        <v>962</v>
      </c>
      <c r="M92" s="1" t="s">
        <v>21</v>
      </c>
      <c r="N92" s="1" t="s">
        <v>21</v>
      </c>
      <c r="O92" s="1" t="s">
        <v>483</v>
      </c>
      <c r="P92" s="11" t="s">
        <v>962</v>
      </c>
      <c r="Q92" s="1" t="s">
        <v>484</v>
      </c>
      <c r="R92" s="11">
        <v>2</v>
      </c>
      <c r="S92" s="13">
        <v>42935</v>
      </c>
      <c r="T92" s="1" t="s">
        <v>485</v>
      </c>
      <c r="U92" s="1" t="s">
        <v>486</v>
      </c>
      <c r="V92" s="10">
        <f t="shared" si="1"/>
        <v>413</v>
      </c>
      <c r="W92" s="4">
        <v>43348</v>
      </c>
      <c r="X92" s="4" t="s">
        <v>958</v>
      </c>
      <c r="Y92" s="1" t="s">
        <v>487</v>
      </c>
      <c r="Z92" s="11" t="s">
        <v>958</v>
      </c>
      <c r="AA92" s="1" t="s">
        <v>15</v>
      </c>
      <c r="AB92" s="11" t="s">
        <v>962</v>
      </c>
      <c r="AC92" s="21" t="s">
        <v>958</v>
      </c>
      <c r="AD92" s="25" t="s">
        <v>1016</v>
      </c>
      <c r="AE92" s="29" t="s">
        <v>993</v>
      </c>
      <c r="AF92" s="33" t="s">
        <v>962</v>
      </c>
      <c r="AG92" s="33" t="s">
        <v>1030</v>
      </c>
      <c r="AH92" s="1" t="s">
        <v>488</v>
      </c>
      <c r="AI92" s="18" t="s">
        <v>489</v>
      </c>
      <c r="AJ92" s="1" t="s">
        <v>490</v>
      </c>
      <c r="AL92" s="1" t="s">
        <v>17</v>
      </c>
      <c r="AM92" s="1" t="s">
        <v>491</v>
      </c>
      <c r="AN92" s="11" t="s">
        <v>962</v>
      </c>
      <c r="AP92" s="1" t="s">
        <v>492</v>
      </c>
      <c r="AQ92" s="1" t="s">
        <v>493</v>
      </c>
    </row>
    <row r="93" spans="1:43" x14ac:dyDescent="0.2">
      <c r="A93" s="1">
        <v>71</v>
      </c>
      <c r="B93" s="1" t="s">
        <v>366</v>
      </c>
      <c r="C93" s="1">
        <v>2010</v>
      </c>
      <c r="D93" s="1">
        <v>129</v>
      </c>
      <c r="E93" s="1">
        <v>67</v>
      </c>
      <c r="F93" s="1" t="s">
        <v>17</v>
      </c>
      <c r="G93" s="1">
        <v>67</v>
      </c>
      <c r="H93" s="11" t="s">
        <v>962</v>
      </c>
      <c r="I93" s="1">
        <v>138</v>
      </c>
      <c r="J93" s="1">
        <v>109</v>
      </c>
      <c r="K93" s="1" t="s">
        <v>17</v>
      </c>
      <c r="L93" s="11" t="s">
        <v>958</v>
      </c>
      <c r="M93" s="1">
        <v>2</v>
      </c>
      <c r="N93" s="1" t="s">
        <v>27</v>
      </c>
      <c r="O93" s="1" t="s">
        <v>39</v>
      </c>
      <c r="P93" s="11" t="s">
        <v>958</v>
      </c>
      <c r="Q93" s="1" t="s">
        <v>494</v>
      </c>
      <c r="R93" s="11">
        <v>0</v>
      </c>
      <c r="S93" s="13">
        <v>43621</v>
      </c>
      <c r="T93" s="1" t="s">
        <v>495</v>
      </c>
      <c r="U93" s="1" t="s">
        <v>496</v>
      </c>
      <c r="V93" s="10">
        <f t="shared" si="1"/>
        <v>50</v>
      </c>
      <c r="W93" s="4">
        <v>43671</v>
      </c>
      <c r="X93" s="4"/>
      <c r="Y93" s="1" t="s">
        <v>497</v>
      </c>
      <c r="Z93" s="11" t="s">
        <v>958</v>
      </c>
      <c r="AA93" s="1" t="s">
        <v>15</v>
      </c>
      <c r="AB93" s="11" t="s">
        <v>962</v>
      </c>
      <c r="AC93" s="20" t="s">
        <v>962</v>
      </c>
      <c r="AE93" s="28">
        <v>0</v>
      </c>
      <c r="AF93" s="33"/>
      <c r="AH93" s="1" t="s">
        <v>15</v>
      </c>
      <c r="AI93" s="18">
        <v>0</v>
      </c>
      <c r="AJ93" s="1" t="s">
        <v>17</v>
      </c>
      <c r="AL93" s="1" t="s">
        <v>17</v>
      </c>
      <c r="AM93" s="1" t="s">
        <v>498</v>
      </c>
      <c r="AN93" s="11" t="s">
        <v>958</v>
      </c>
      <c r="AQ93" s="1" t="s">
        <v>499</v>
      </c>
    </row>
    <row r="94" spans="1:43" x14ac:dyDescent="0.2">
      <c r="A94" s="1">
        <v>53</v>
      </c>
      <c r="B94" s="1" t="s">
        <v>366</v>
      </c>
      <c r="C94" s="1">
        <v>2008</v>
      </c>
      <c r="D94" s="1">
        <v>166</v>
      </c>
      <c r="E94" s="1">
        <v>117</v>
      </c>
      <c r="F94" s="1" t="s">
        <v>17</v>
      </c>
      <c r="G94" s="1">
        <v>89</v>
      </c>
      <c r="H94" s="11" t="s">
        <v>962</v>
      </c>
      <c r="I94" s="1">
        <v>138</v>
      </c>
      <c r="J94" s="1">
        <v>105</v>
      </c>
      <c r="K94" s="1" t="s">
        <v>17</v>
      </c>
      <c r="L94" s="11" t="s">
        <v>958</v>
      </c>
      <c r="M94" s="2">
        <v>2</v>
      </c>
      <c r="N94" s="1" t="s">
        <v>27</v>
      </c>
      <c r="O94" s="1" t="s">
        <v>500</v>
      </c>
      <c r="P94" s="11" t="s">
        <v>958</v>
      </c>
      <c r="Q94" s="1" t="s">
        <v>501</v>
      </c>
      <c r="R94" s="11">
        <v>0</v>
      </c>
      <c r="S94" s="13">
        <v>43993</v>
      </c>
      <c r="T94" s="1" t="s">
        <v>502</v>
      </c>
      <c r="U94" s="1" t="s">
        <v>424</v>
      </c>
      <c r="V94" s="10">
        <f t="shared" si="1"/>
        <v>354</v>
      </c>
      <c r="W94" s="4">
        <v>44347</v>
      </c>
      <c r="X94" s="4"/>
      <c r="Y94" s="1" t="s">
        <v>15</v>
      </c>
      <c r="Z94" s="11" t="s">
        <v>962</v>
      </c>
      <c r="AA94" s="1" t="s">
        <v>15</v>
      </c>
      <c r="AB94" s="11" t="s">
        <v>962</v>
      </c>
      <c r="AC94" s="20" t="s">
        <v>962</v>
      </c>
      <c r="AE94" s="28">
        <v>0</v>
      </c>
      <c r="AF94" s="33"/>
      <c r="AH94" s="1" t="s">
        <v>15</v>
      </c>
      <c r="AI94" s="18">
        <v>0</v>
      </c>
      <c r="AJ94" s="1" t="s">
        <v>17</v>
      </c>
      <c r="AL94" s="1" t="s">
        <v>17</v>
      </c>
      <c r="AM94" s="1" t="s">
        <v>503</v>
      </c>
      <c r="AN94" s="11" t="s">
        <v>962</v>
      </c>
      <c r="AQ94" s="1" t="s">
        <v>947</v>
      </c>
    </row>
    <row r="95" spans="1:43" x14ac:dyDescent="0.2">
      <c r="A95" s="1">
        <v>75</v>
      </c>
      <c r="B95" s="1" t="s">
        <v>355</v>
      </c>
      <c r="C95" s="1">
        <v>2019</v>
      </c>
      <c r="D95" s="1">
        <v>480</v>
      </c>
      <c r="E95" s="1">
        <v>56</v>
      </c>
      <c r="F95" s="1" t="s">
        <v>17</v>
      </c>
      <c r="G95" s="1">
        <v>56</v>
      </c>
      <c r="H95" s="11" t="s">
        <v>962</v>
      </c>
      <c r="I95" s="1">
        <v>150</v>
      </c>
      <c r="J95" s="1">
        <v>147</v>
      </c>
      <c r="K95" s="1" t="s">
        <v>17</v>
      </c>
      <c r="L95" s="11" t="s">
        <v>962</v>
      </c>
      <c r="M95" s="2">
        <v>1</v>
      </c>
      <c r="N95" s="1" t="s">
        <v>27</v>
      </c>
      <c r="O95" s="1" t="s">
        <v>440</v>
      </c>
      <c r="P95" s="11" t="s">
        <v>958</v>
      </c>
      <c r="Q95" s="1" t="s">
        <v>504</v>
      </c>
      <c r="R95" s="11">
        <v>0</v>
      </c>
      <c r="S95" s="13">
        <v>43937</v>
      </c>
      <c r="T95" s="1" t="s">
        <v>505</v>
      </c>
      <c r="U95" s="1" t="s">
        <v>424</v>
      </c>
      <c r="V95" s="10">
        <f t="shared" si="1"/>
        <v>405</v>
      </c>
      <c r="W95" s="4">
        <v>44342</v>
      </c>
      <c r="X95" s="4"/>
      <c r="Y95" s="1" t="s">
        <v>15</v>
      </c>
      <c r="Z95" s="11" t="s">
        <v>962</v>
      </c>
      <c r="AA95" s="1" t="s">
        <v>477</v>
      </c>
      <c r="AB95" s="11" t="s">
        <v>958</v>
      </c>
      <c r="AC95" s="20" t="s">
        <v>962</v>
      </c>
      <c r="AE95" s="28">
        <v>0</v>
      </c>
      <c r="AF95" s="33"/>
      <c r="AH95" s="1" t="s">
        <v>15</v>
      </c>
      <c r="AI95" s="18">
        <v>0</v>
      </c>
      <c r="AJ95" s="1" t="s">
        <v>17</v>
      </c>
      <c r="AL95" s="1" t="s">
        <v>17</v>
      </c>
      <c r="AM95" s="1" t="s">
        <v>506</v>
      </c>
      <c r="AN95" s="11" t="s">
        <v>962</v>
      </c>
      <c r="AQ95" s="1" t="s">
        <v>507</v>
      </c>
    </row>
    <row r="96" spans="1:43" x14ac:dyDescent="0.2">
      <c r="A96" s="1">
        <v>55</v>
      </c>
      <c r="B96" s="1" t="s">
        <v>366</v>
      </c>
      <c r="C96" s="2">
        <v>2000</v>
      </c>
      <c r="D96" s="1" t="s">
        <v>375</v>
      </c>
      <c r="E96" s="1">
        <v>145</v>
      </c>
      <c r="F96" s="1" t="s">
        <v>17</v>
      </c>
      <c r="G96" s="1">
        <v>117</v>
      </c>
      <c r="H96" s="11" t="s">
        <v>962</v>
      </c>
      <c r="I96" s="1" t="s">
        <v>375</v>
      </c>
      <c r="J96" s="1">
        <v>127</v>
      </c>
      <c r="K96" s="1" t="s">
        <v>17</v>
      </c>
      <c r="L96" s="11" t="s">
        <v>962</v>
      </c>
      <c r="M96" s="1" t="s">
        <v>21</v>
      </c>
      <c r="N96" s="1" t="s">
        <v>21</v>
      </c>
      <c r="O96" s="1" t="s">
        <v>151</v>
      </c>
      <c r="P96" s="11" t="s">
        <v>962</v>
      </c>
      <c r="Q96" s="1" t="s">
        <v>980</v>
      </c>
      <c r="R96" s="11">
        <v>4</v>
      </c>
      <c r="S96" s="13">
        <v>41804</v>
      </c>
      <c r="T96" s="1" t="s">
        <v>508</v>
      </c>
      <c r="U96" s="2" t="s">
        <v>509</v>
      </c>
      <c r="V96" s="10">
        <f t="shared" si="1"/>
        <v>2405</v>
      </c>
      <c r="W96" s="13">
        <v>44209</v>
      </c>
      <c r="X96" s="4"/>
      <c r="Y96" s="1" t="s">
        <v>15</v>
      </c>
      <c r="Z96" s="11" t="s">
        <v>962</v>
      </c>
      <c r="AA96" s="1" t="s">
        <v>15</v>
      </c>
      <c r="AB96" s="11" t="s">
        <v>962</v>
      </c>
      <c r="AC96" s="20" t="s">
        <v>962</v>
      </c>
      <c r="AE96" s="28">
        <v>0</v>
      </c>
      <c r="AF96" s="33"/>
      <c r="AH96" s="1" t="s">
        <v>15</v>
      </c>
      <c r="AI96" s="18">
        <v>0</v>
      </c>
      <c r="AJ96" s="1" t="s">
        <v>17</v>
      </c>
      <c r="AL96" s="1" t="s">
        <v>17</v>
      </c>
      <c r="AM96" s="1" t="s">
        <v>510</v>
      </c>
      <c r="AN96" s="11" t="s">
        <v>962</v>
      </c>
      <c r="AQ96" s="1" t="s">
        <v>511</v>
      </c>
    </row>
    <row r="97" spans="1:43" x14ac:dyDescent="0.2">
      <c r="A97" s="1">
        <v>74</v>
      </c>
      <c r="B97" s="1" t="s">
        <v>355</v>
      </c>
      <c r="C97" s="1">
        <v>2018</v>
      </c>
      <c r="D97" s="1">
        <v>158</v>
      </c>
      <c r="E97" s="1">
        <v>164</v>
      </c>
      <c r="F97" s="1" t="s">
        <v>17</v>
      </c>
      <c r="G97" s="1">
        <v>139</v>
      </c>
      <c r="H97" s="11" t="s">
        <v>962</v>
      </c>
      <c r="I97" s="1">
        <v>154</v>
      </c>
      <c r="J97" s="1">
        <v>127</v>
      </c>
      <c r="K97" s="1" t="s">
        <v>17</v>
      </c>
      <c r="L97" s="11" t="s">
        <v>962</v>
      </c>
      <c r="M97" s="1">
        <v>2</v>
      </c>
      <c r="N97" s="1" t="s">
        <v>27</v>
      </c>
      <c r="O97" s="1" t="s">
        <v>512</v>
      </c>
      <c r="P97" s="11" t="s">
        <v>958</v>
      </c>
      <c r="Q97" s="1" t="s">
        <v>513</v>
      </c>
      <c r="R97" s="11">
        <v>0</v>
      </c>
      <c r="S97" s="13">
        <v>43656</v>
      </c>
      <c r="T97" s="1" t="s">
        <v>514</v>
      </c>
      <c r="U97" s="1" t="s">
        <v>515</v>
      </c>
      <c r="V97" s="10">
        <f t="shared" si="1"/>
        <v>134</v>
      </c>
      <c r="W97" s="4">
        <v>43790</v>
      </c>
      <c r="X97" s="4"/>
      <c r="Y97" s="1" t="s">
        <v>15</v>
      </c>
      <c r="Z97" s="11" t="s">
        <v>962</v>
      </c>
      <c r="AA97" s="1" t="s">
        <v>15</v>
      </c>
      <c r="AB97" s="11" t="s">
        <v>962</v>
      </c>
      <c r="AC97" s="20" t="s">
        <v>962</v>
      </c>
      <c r="AE97" s="28">
        <v>0</v>
      </c>
      <c r="AF97" s="33"/>
      <c r="AH97" s="1" t="s">
        <v>15</v>
      </c>
      <c r="AI97" s="18">
        <v>0</v>
      </c>
      <c r="AJ97" s="1" t="s">
        <v>17</v>
      </c>
      <c r="AL97" s="1" t="s">
        <v>17</v>
      </c>
      <c r="AM97" s="1" t="s">
        <v>516</v>
      </c>
      <c r="AN97" s="11" t="s">
        <v>962</v>
      </c>
    </row>
    <row r="98" spans="1:43" x14ac:dyDescent="0.2">
      <c r="A98" s="1">
        <v>84</v>
      </c>
      <c r="B98" s="1" t="s">
        <v>366</v>
      </c>
      <c r="C98" s="1">
        <v>2019</v>
      </c>
      <c r="D98" s="1">
        <v>248</v>
      </c>
      <c r="E98" s="1">
        <v>280</v>
      </c>
      <c r="F98" s="1" t="s">
        <v>17</v>
      </c>
      <c r="G98" s="1">
        <v>171</v>
      </c>
      <c r="H98" s="11" t="s">
        <v>962</v>
      </c>
      <c r="I98" s="1">
        <v>134</v>
      </c>
      <c r="J98" s="1">
        <v>123</v>
      </c>
      <c r="K98" s="1" t="s">
        <v>17</v>
      </c>
      <c r="L98" s="11" t="s">
        <v>962</v>
      </c>
      <c r="M98" s="1">
        <v>1</v>
      </c>
      <c r="N98" s="1" t="s">
        <v>21</v>
      </c>
      <c r="O98" s="1" t="s">
        <v>500</v>
      </c>
      <c r="P98" s="11" t="s">
        <v>958</v>
      </c>
      <c r="Q98" s="1" t="s">
        <v>517</v>
      </c>
      <c r="R98" s="11">
        <v>0</v>
      </c>
      <c r="S98" s="13">
        <v>43648</v>
      </c>
      <c r="T98" s="1" t="s">
        <v>518</v>
      </c>
      <c r="U98" s="1" t="s">
        <v>424</v>
      </c>
      <c r="V98" s="10">
        <f t="shared" si="1"/>
        <v>681</v>
      </c>
      <c r="W98" s="4">
        <v>44329</v>
      </c>
      <c r="X98" s="4"/>
      <c r="Y98" s="1" t="s">
        <v>519</v>
      </c>
      <c r="Z98" s="11" t="s">
        <v>958</v>
      </c>
      <c r="AA98" s="1" t="s">
        <v>15</v>
      </c>
      <c r="AB98" s="11" t="s">
        <v>962</v>
      </c>
      <c r="AC98" s="20" t="s">
        <v>962</v>
      </c>
      <c r="AE98" s="28">
        <v>0</v>
      </c>
      <c r="AF98" s="33"/>
      <c r="AH98" s="1" t="s">
        <v>15</v>
      </c>
      <c r="AI98" s="18">
        <v>0</v>
      </c>
      <c r="AJ98" s="1" t="s">
        <v>17</v>
      </c>
      <c r="AL98" s="1" t="s">
        <v>17</v>
      </c>
      <c r="AM98" s="1" t="s">
        <v>520</v>
      </c>
      <c r="AN98" s="11" t="s">
        <v>962</v>
      </c>
      <c r="AQ98" s="1" t="s">
        <v>521</v>
      </c>
    </row>
    <row r="99" spans="1:43" x14ac:dyDescent="0.2">
      <c r="A99" s="1">
        <v>64</v>
      </c>
      <c r="B99" s="1" t="s">
        <v>366</v>
      </c>
      <c r="C99" s="1">
        <v>2012</v>
      </c>
      <c r="D99" s="1">
        <v>197</v>
      </c>
      <c r="E99" s="1">
        <v>76</v>
      </c>
      <c r="F99" s="1" t="s">
        <v>17</v>
      </c>
      <c r="G99" s="1">
        <v>76</v>
      </c>
      <c r="H99" s="11" t="s">
        <v>962</v>
      </c>
      <c r="I99" s="1">
        <v>127</v>
      </c>
      <c r="J99" s="1">
        <v>123</v>
      </c>
      <c r="K99" s="1" t="s">
        <v>17</v>
      </c>
      <c r="L99" s="11" t="s">
        <v>962</v>
      </c>
      <c r="M99" s="1">
        <v>1</v>
      </c>
      <c r="N99" s="1" t="s">
        <v>21</v>
      </c>
      <c r="O99" s="1" t="s">
        <v>39</v>
      </c>
      <c r="P99" s="11" t="s">
        <v>962</v>
      </c>
      <c r="Q99" s="1" t="s">
        <v>522</v>
      </c>
      <c r="R99" s="11">
        <v>1</v>
      </c>
      <c r="S99" s="13">
        <v>42916</v>
      </c>
      <c r="T99" s="1" t="s">
        <v>523</v>
      </c>
      <c r="U99" s="1" t="s">
        <v>424</v>
      </c>
      <c r="V99" s="10">
        <f t="shared" si="1"/>
        <v>1420</v>
      </c>
      <c r="W99" s="4">
        <v>44336</v>
      </c>
      <c r="X99" s="4"/>
      <c r="Y99" s="1" t="s">
        <v>15</v>
      </c>
      <c r="Z99" s="11" t="s">
        <v>962</v>
      </c>
      <c r="AA99" s="1" t="s">
        <v>15</v>
      </c>
      <c r="AB99" s="11" t="s">
        <v>962</v>
      </c>
      <c r="AC99" s="20" t="s">
        <v>962</v>
      </c>
      <c r="AE99" s="28">
        <v>0</v>
      </c>
      <c r="AF99" s="33"/>
      <c r="AH99" s="1" t="s">
        <v>15</v>
      </c>
      <c r="AI99" s="18">
        <v>0</v>
      </c>
      <c r="AJ99" s="1" t="s">
        <v>17</v>
      </c>
      <c r="AL99" s="1" t="s">
        <v>17</v>
      </c>
      <c r="AM99" s="1" t="s">
        <v>524</v>
      </c>
      <c r="AN99" s="11" t="s">
        <v>958</v>
      </c>
      <c r="AP99" s="1" t="s">
        <v>525</v>
      </c>
      <c r="AQ99" s="1" t="s">
        <v>526</v>
      </c>
    </row>
    <row r="100" spans="1:43" x14ac:dyDescent="0.2">
      <c r="A100" s="1">
        <v>71</v>
      </c>
      <c r="B100" s="1" t="s">
        <v>355</v>
      </c>
      <c r="C100" s="1">
        <v>2014</v>
      </c>
      <c r="D100" s="1">
        <v>216</v>
      </c>
      <c r="E100" s="1">
        <v>225</v>
      </c>
      <c r="F100" s="1" t="s">
        <v>17</v>
      </c>
      <c r="G100" s="1">
        <v>183</v>
      </c>
      <c r="H100" s="11" t="s">
        <v>962</v>
      </c>
      <c r="I100" s="1">
        <v>138</v>
      </c>
      <c r="J100" s="1">
        <v>136</v>
      </c>
      <c r="K100" s="1" t="s">
        <v>17</v>
      </c>
      <c r="L100" s="11" t="s">
        <v>962</v>
      </c>
      <c r="M100" s="1">
        <v>0</v>
      </c>
      <c r="N100" s="1" t="s">
        <v>27</v>
      </c>
      <c r="O100" s="1" t="s">
        <v>527</v>
      </c>
      <c r="P100" s="11" t="s">
        <v>958</v>
      </c>
      <c r="Q100" s="1" t="s">
        <v>528</v>
      </c>
      <c r="R100" s="11">
        <v>0</v>
      </c>
      <c r="S100" s="13">
        <v>43830</v>
      </c>
      <c r="T100" s="1" t="s">
        <v>529</v>
      </c>
      <c r="U100" s="1" t="s">
        <v>981</v>
      </c>
      <c r="V100" s="10">
        <f t="shared" si="1"/>
        <v>345</v>
      </c>
      <c r="W100" s="4">
        <v>44175</v>
      </c>
      <c r="X100" s="4"/>
      <c r="Y100" s="1" t="s">
        <v>15</v>
      </c>
      <c r="Z100" s="11" t="s">
        <v>962</v>
      </c>
      <c r="AA100" s="1" t="s">
        <v>15</v>
      </c>
      <c r="AB100" s="11" t="s">
        <v>962</v>
      </c>
      <c r="AC100" s="20" t="s">
        <v>962</v>
      </c>
      <c r="AE100" s="28">
        <v>0</v>
      </c>
      <c r="AF100" s="33"/>
      <c r="AH100" s="1" t="s">
        <v>15</v>
      </c>
      <c r="AI100" s="18">
        <v>0</v>
      </c>
      <c r="AJ100" s="1" t="s">
        <v>17</v>
      </c>
      <c r="AL100" s="1" t="s">
        <v>17</v>
      </c>
      <c r="AM100" s="1" t="s">
        <v>530</v>
      </c>
      <c r="AN100" s="11" t="s">
        <v>962</v>
      </c>
      <c r="AQ100" s="1" t="s">
        <v>531</v>
      </c>
    </row>
    <row r="101" spans="1:43" x14ac:dyDescent="0.2">
      <c r="A101" s="1">
        <v>79</v>
      </c>
      <c r="B101" s="1" t="s">
        <v>366</v>
      </c>
      <c r="C101" s="1">
        <v>2011</v>
      </c>
      <c r="D101" s="1">
        <v>165</v>
      </c>
      <c r="E101" s="1">
        <v>121</v>
      </c>
      <c r="F101" s="1" t="s">
        <v>17</v>
      </c>
      <c r="G101" s="1">
        <v>121</v>
      </c>
      <c r="H101" s="11" t="s">
        <v>962</v>
      </c>
      <c r="I101" s="1">
        <v>129</v>
      </c>
      <c r="J101" s="1">
        <v>113</v>
      </c>
      <c r="K101" s="1" t="s">
        <v>17</v>
      </c>
      <c r="L101" s="11" t="s">
        <v>962</v>
      </c>
      <c r="M101" s="1">
        <v>1</v>
      </c>
      <c r="N101" s="1" t="s">
        <v>21</v>
      </c>
      <c r="O101" s="1" t="s">
        <v>356</v>
      </c>
      <c r="P101" s="11" t="s">
        <v>734</v>
      </c>
      <c r="Q101" s="1" t="s">
        <v>532</v>
      </c>
      <c r="R101" s="11">
        <v>1</v>
      </c>
      <c r="S101" s="13">
        <v>42404</v>
      </c>
      <c r="T101" s="1" t="s">
        <v>533</v>
      </c>
      <c r="U101" s="2" t="s">
        <v>534</v>
      </c>
      <c r="V101" s="10">
        <f t="shared" si="1"/>
        <v>735</v>
      </c>
      <c r="W101" s="13">
        <v>43139</v>
      </c>
      <c r="X101" s="4"/>
      <c r="Y101" s="1" t="s">
        <v>535</v>
      </c>
      <c r="Z101" s="11" t="s">
        <v>958</v>
      </c>
      <c r="AA101" s="1" t="s">
        <v>15</v>
      </c>
      <c r="AB101" s="11" t="s">
        <v>962</v>
      </c>
      <c r="AC101" s="20" t="s">
        <v>962</v>
      </c>
      <c r="AE101" s="28">
        <v>0</v>
      </c>
      <c r="AF101" s="33"/>
      <c r="AH101" s="1" t="s">
        <v>15</v>
      </c>
      <c r="AI101" s="18">
        <v>0</v>
      </c>
      <c r="AJ101" s="1" t="s">
        <v>17</v>
      </c>
      <c r="AL101" s="1" t="s">
        <v>17</v>
      </c>
      <c r="AM101" s="1" t="s">
        <v>536</v>
      </c>
      <c r="AN101" s="11" t="s">
        <v>962</v>
      </c>
      <c r="AP101" s="1" t="s">
        <v>537</v>
      </c>
    </row>
    <row r="102" spans="1:43" x14ac:dyDescent="0.2">
      <c r="A102" s="1">
        <v>51</v>
      </c>
      <c r="B102" s="1" t="s">
        <v>355</v>
      </c>
      <c r="C102" s="1">
        <v>1997</v>
      </c>
      <c r="D102" s="1" t="s">
        <v>375</v>
      </c>
      <c r="E102" s="1">
        <v>147</v>
      </c>
      <c r="F102" s="1" t="s">
        <v>17</v>
      </c>
      <c r="G102" s="1">
        <v>96</v>
      </c>
      <c r="H102" s="11" t="s">
        <v>962</v>
      </c>
      <c r="I102" s="1" t="s">
        <v>375</v>
      </c>
      <c r="J102" s="1">
        <v>88</v>
      </c>
      <c r="K102" s="1" t="s">
        <v>17</v>
      </c>
      <c r="L102" s="11" t="s">
        <v>958</v>
      </c>
      <c r="M102" s="1">
        <v>0</v>
      </c>
      <c r="N102" s="1" t="s">
        <v>21</v>
      </c>
      <c r="O102" s="1" t="s">
        <v>368</v>
      </c>
      <c r="P102" s="11" t="s">
        <v>958</v>
      </c>
      <c r="Q102" s="1" t="s">
        <v>538</v>
      </c>
      <c r="R102" s="11">
        <v>0</v>
      </c>
      <c r="S102" s="13">
        <v>42797</v>
      </c>
      <c r="T102" s="1" t="s">
        <v>539</v>
      </c>
      <c r="U102" s="1" t="s">
        <v>424</v>
      </c>
      <c r="V102" s="10">
        <f t="shared" si="1"/>
        <v>1531</v>
      </c>
      <c r="W102" s="4">
        <v>44328</v>
      </c>
      <c r="X102" s="4"/>
      <c r="Y102" s="1" t="s">
        <v>15</v>
      </c>
      <c r="Z102" s="11" t="s">
        <v>962</v>
      </c>
      <c r="AA102" s="1" t="s">
        <v>15</v>
      </c>
      <c r="AB102" s="11" t="s">
        <v>962</v>
      </c>
      <c r="AC102" s="20" t="s">
        <v>962</v>
      </c>
      <c r="AE102" s="28">
        <v>0</v>
      </c>
      <c r="AF102" s="33"/>
      <c r="AH102" s="1" t="s">
        <v>15</v>
      </c>
      <c r="AI102" s="18">
        <v>0</v>
      </c>
      <c r="AJ102" s="1" t="s">
        <v>17</v>
      </c>
      <c r="AL102" s="1" t="s">
        <v>17</v>
      </c>
      <c r="AM102" s="1" t="s">
        <v>540</v>
      </c>
      <c r="AN102" s="11" t="s">
        <v>962</v>
      </c>
      <c r="AQ102" s="1" t="s">
        <v>948</v>
      </c>
    </row>
    <row r="103" spans="1:43" x14ac:dyDescent="0.2">
      <c r="A103" s="1">
        <v>68</v>
      </c>
      <c r="B103" s="1" t="s">
        <v>355</v>
      </c>
      <c r="C103" s="1">
        <v>2014</v>
      </c>
      <c r="D103" s="1">
        <v>190</v>
      </c>
      <c r="E103" s="1">
        <v>187</v>
      </c>
      <c r="F103" s="1">
        <v>135</v>
      </c>
      <c r="G103" s="1">
        <v>127</v>
      </c>
      <c r="H103" s="11" t="s">
        <v>962</v>
      </c>
      <c r="I103" s="1">
        <v>154</v>
      </c>
      <c r="J103" s="1">
        <v>149</v>
      </c>
      <c r="K103" s="1">
        <v>129</v>
      </c>
      <c r="L103" s="11" t="s">
        <v>962</v>
      </c>
      <c r="M103" s="1">
        <v>0</v>
      </c>
      <c r="N103" s="1" t="s">
        <v>27</v>
      </c>
      <c r="O103" s="1" t="s">
        <v>541</v>
      </c>
      <c r="P103" s="11" t="s">
        <v>958</v>
      </c>
      <c r="Q103" s="1" t="s">
        <v>982</v>
      </c>
      <c r="R103" s="11">
        <v>0</v>
      </c>
      <c r="S103" s="13">
        <v>44132</v>
      </c>
      <c r="T103" s="1" t="s">
        <v>542</v>
      </c>
      <c r="U103" s="1" t="s">
        <v>424</v>
      </c>
      <c r="V103" s="10">
        <f t="shared" si="1"/>
        <v>187</v>
      </c>
      <c r="W103" s="4">
        <v>44319</v>
      </c>
      <c r="X103" s="4"/>
      <c r="Y103" s="1" t="s">
        <v>15</v>
      </c>
      <c r="Z103" s="11" t="s">
        <v>962</v>
      </c>
      <c r="AA103" s="1" t="s">
        <v>15</v>
      </c>
      <c r="AB103" s="11" t="s">
        <v>962</v>
      </c>
      <c r="AC103" s="20" t="s">
        <v>958</v>
      </c>
      <c r="AD103" s="25" t="s">
        <v>1017</v>
      </c>
      <c r="AE103" s="28">
        <v>1</v>
      </c>
      <c r="AF103" s="33" t="s">
        <v>962</v>
      </c>
      <c r="AG103" s="33" t="s">
        <v>962</v>
      </c>
      <c r="AH103" s="1" t="s">
        <v>543</v>
      </c>
      <c r="AI103" s="18">
        <v>1</v>
      </c>
      <c r="AJ103" s="1" t="s">
        <v>544</v>
      </c>
      <c r="AL103" s="1" t="s">
        <v>544</v>
      </c>
      <c r="AM103" s="1" t="s">
        <v>545</v>
      </c>
      <c r="AN103" s="11" t="s">
        <v>962</v>
      </c>
      <c r="AQ103" s="1" t="s">
        <v>546</v>
      </c>
    </row>
    <row r="104" spans="1:43" x14ac:dyDescent="0.2">
      <c r="A104" s="1">
        <v>79</v>
      </c>
      <c r="B104" s="1" t="s">
        <v>355</v>
      </c>
      <c r="C104" s="1">
        <v>2016</v>
      </c>
      <c r="D104" s="1">
        <v>190</v>
      </c>
      <c r="E104" s="1">
        <v>136</v>
      </c>
      <c r="F104" s="1">
        <v>137</v>
      </c>
      <c r="G104" s="1">
        <v>136</v>
      </c>
      <c r="H104" s="11" t="s">
        <v>962</v>
      </c>
      <c r="I104" s="1">
        <v>156</v>
      </c>
      <c r="J104" s="1">
        <v>143</v>
      </c>
      <c r="K104" s="1">
        <v>115</v>
      </c>
      <c r="L104" s="11" t="s">
        <v>962</v>
      </c>
      <c r="M104" s="1">
        <v>2</v>
      </c>
      <c r="N104" s="1" t="s">
        <v>27</v>
      </c>
      <c r="O104" s="1" t="s">
        <v>547</v>
      </c>
      <c r="P104" s="11" t="s">
        <v>958</v>
      </c>
      <c r="Q104" s="1" t="s">
        <v>983</v>
      </c>
      <c r="R104" s="11">
        <v>0</v>
      </c>
      <c r="S104" s="13">
        <v>43628</v>
      </c>
      <c r="T104" s="1" t="s">
        <v>548</v>
      </c>
      <c r="U104" s="1" t="s">
        <v>424</v>
      </c>
      <c r="V104" s="10">
        <f t="shared" si="1"/>
        <v>700</v>
      </c>
      <c r="W104" s="4">
        <v>44328</v>
      </c>
      <c r="X104" s="4"/>
      <c r="Y104" s="1" t="s">
        <v>549</v>
      </c>
      <c r="Z104" s="11" t="s">
        <v>958</v>
      </c>
      <c r="AA104" s="1" t="s">
        <v>15</v>
      </c>
      <c r="AB104" s="11" t="s">
        <v>962</v>
      </c>
      <c r="AC104" s="20" t="s">
        <v>958</v>
      </c>
      <c r="AD104" s="25" t="s">
        <v>1013</v>
      </c>
      <c r="AE104" s="28">
        <v>2</v>
      </c>
      <c r="AF104" s="33" t="s">
        <v>962</v>
      </c>
      <c r="AG104" s="33" t="s">
        <v>962</v>
      </c>
      <c r="AH104" s="1" t="s">
        <v>550</v>
      </c>
      <c r="AI104" s="18" t="s">
        <v>1018</v>
      </c>
      <c r="AJ104" s="1" t="s">
        <v>551</v>
      </c>
      <c r="AL104" s="1" t="s">
        <v>544</v>
      </c>
      <c r="AM104" s="1" t="s">
        <v>552</v>
      </c>
      <c r="AN104" s="11" t="s">
        <v>958</v>
      </c>
      <c r="AO104" s="1" t="s">
        <v>942</v>
      </c>
      <c r="AP104" s="1" t="s">
        <v>553</v>
      </c>
    </row>
    <row r="105" spans="1:43" x14ac:dyDescent="0.2">
      <c r="A105" s="1">
        <v>69</v>
      </c>
      <c r="B105" s="1" t="s">
        <v>366</v>
      </c>
      <c r="C105" s="1">
        <v>2009</v>
      </c>
      <c r="D105" s="1">
        <v>256</v>
      </c>
      <c r="E105" s="1">
        <v>155</v>
      </c>
      <c r="F105" s="1" t="s">
        <v>17</v>
      </c>
      <c r="G105" s="1">
        <v>155</v>
      </c>
      <c r="H105" s="11" t="s">
        <v>962</v>
      </c>
      <c r="I105" s="1">
        <v>139</v>
      </c>
      <c r="J105" s="1">
        <v>82</v>
      </c>
      <c r="K105" s="1" t="s">
        <v>17</v>
      </c>
      <c r="L105" s="11" t="s">
        <v>958</v>
      </c>
      <c r="M105" s="1">
        <v>0</v>
      </c>
      <c r="N105" s="1" t="s">
        <v>27</v>
      </c>
      <c r="O105" s="1" t="s">
        <v>554</v>
      </c>
      <c r="P105" s="11" t="s">
        <v>958</v>
      </c>
      <c r="Q105" s="1" t="s">
        <v>555</v>
      </c>
      <c r="R105" s="11">
        <v>0</v>
      </c>
      <c r="S105" s="13">
        <v>43664</v>
      </c>
      <c r="T105" s="1" t="s">
        <v>556</v>
      </c>
      <c r="U105" s="1" t="s">
        <v>424</v>
      </c>
      <c r="V105" s="10">
        <f t="shared" si="1"/>
        <v>623</v>
      </c>
      <c r="W105" s="4">
        <v>44287</v>
      </c>
      <c r="X105" s="4"/>
      <c r="Y105" s="1" t="s">
        <v>15</v>
      </c>
      <c r="Z105" s="11" t="s">
        <v>962</v>
      </c>
      <c r="AA105" s="1" t="s">
        <v>15</v>
      </c>
      <c r="AB105" s="11" t="s">
        <v>962</v>
      </c>
      <c r="AC105" s="20" t="s">
        <v>962</v>
      </c>
      <c r="AE105" s="28">
        <v>0</v>
      </c>
      <c r="AF105" s="33"/>
      <c r="AH105" s="1" t="s">
        <v>15</v>
      </c>
      <c r="AI105" s="18">
        <v>0</v>
      </c>
      <c r="AJ105" s="1" t="s">
        <v>17</v>
      </c>
      <c r="AL105" s="1" t="s">
        <v>17</v>
      </c>
      <c r="AM105" s="1" t="s">
        <v>557</v>
      </c>
      <c r="AN105" s="11" t="s">
        <v>962</v>
      </c>
      <c r="AQ105" s="1" t="s">
        <v>558</v>
      </c>
    </row>
    <row r="106" spans="1:43" x14ac:dyDescent="0.2">
      <c r="A106" s="1">
        <v>50</v>
      </c>
      <c r="B106" s="1" t="s">
        <v>355</v>
      </c>
      <c r="C106" s="1">
        <v>2007</v>
      </c>
      <c r="D106" s="1">
        <v>124</v>
      </c>
      <c r="E106" s="1">
        <v>276</v>
      </c>
      <c r="F106" s="1" t="s">
        <v>559</v>
      </c>
      <c r="G106" s="1">
        <v>85</v>
      </c>
      <c r="H106" s="11" t="s">
        <v>962</v>
      </c>
      <c r="I106" s="1">
        <v>150</v>
      </c>
      <c r="J106" s="1">
        <v>100</v>
      </c>
      <c r="K106" s="1" t="s">
        <v>560</v>
      </c>
      <c r="L106" s="11" t="s">
        <v>958</v>
      </c>
      <c r="M106" s="1">
        <v>1</v>
      </c>
      <c r="N106" s="1" t="s">
        <v>21</v>
      </c>
      <c r="O106" s="1" t="s">
        <v>440</v>
      </c>
      <c r="P106" s="11" t="s">
        <v>962</v>
      </c>
      <c r="Q106" s="1" t="s">
        <v>561</v>
      </c>
      <c r="R106" s="11">
        <v>1</v>
      </c>
      <c r="S106" s="13">
        <v>42641</v>
      </c>
      <c r="T106" s="1" t="s">
        <v>562</v>
      </c>
      <c r="U106" s="1" t="s">
        <v>424</v>
      </c>
      <c r="V106" s="10">
        <f t="shared" si="1"/>
        <v>1692</v>
      </c>
      <c r="W106" s="4">
        <v>44333</v>
      </c>
      <c r="X106" s="4"/>
      <c r="Y106" s="1" t="s">
        <v>549</v>
      </c>
      <c r="Z106" s="11" t="s">
        <v>958</v>
      </c>
      <c r="AA106" s="1" t="s">
        <v>15</v>
      </c>
      <c r="AB106" s="11" t="s">
        <v>962</v>
      </c>
      <c r="AC106" s="21" t="s">
        <v>958</v>
      </c>
      <c r="AD106" s="25" t="s">
        <v>1019</v>
      </c>
      <c r="AE106" s="29" t="s">
        <v>991</v>
      </c>
      <c r="AF106" s="33" t="s">
        <v>962</v>
      </c>
      <c r="AG106" s="33" t="s">
        <v>1030</v>
      </c>
      <c r="AH106" s="1" t="s">
        <v>563</v>
      </c>
      <c r="AI106" s="18" t="s">
        <v>994</v>
      </c>
      <c r="AJ106" s="1" t="s">
        <v>564</v>
      </c>
      <c r="AM106" s="1" t="s">
        <v>565</v>
      </c>
      <c r="AN106" s="11" t="s">
        <v>962</v>
      </c>
      <c r="AO106" s="1" t="s">
        <v>566</v>
      </c>
    </row>
    <row r="107" spans="1:43" x14ac:dyDescent="0.2">
      <c r="A107" s="1">
        <v>56</v>
      </c>
      <c r="B107" s="1" t="s">
        <v>355</v>
      </c>
      <c r="C107" s="1">
        <v>2014</v>
      </c>
      <c r="D107" s="1">
        <v>156</v>
      </c>
      <c r="E107" s="1">
        <v>174</v>
      </c>
      <c r="F107" s="1" t="s">
        <v>17</v>
      </c>
      <c r="G107" s="1">
        <v>153</v>
      </c>
      <c r="H107" s="11" t="s">
        <v>962</v>
      </c>
      <c r="I107" s="1">
        <v>161</v>
      </c>
      <c r="J107" s="1">
        <v>62</v>
      </c>
      <c r="K107" s="1" t="s">
        <v>17</v>
      </c>
      <c r="L107" s="11" t="s">
        <v>958</v>
      </c>
      <c r="M107" s="1">
        <v>0</v>
      </c>
      <c r="N107" s="1" t="s">
        <v>21</v>
      </c>
      <c r="O107" s="1" t="s">
        <v>512</v>
      </c>
      <c r="P107" s="11" t="s">
        <v>962</v>
      </c>
      <c r="Q107" s="1" t="s">
        <v>567</v>
      </c>
      <c r="R107" s="11">
        <v>1</v>
      </c>
      <c r="S107" s="13">
        <v>42402</v>
      </c>
      <c r="T107" s="1" t="s">
        <v>568</v>
      </c>
      <c r="U107" s="1" t="s">
        <v>424</v>
      </c>
      <c r="V107" s="10">
        <f t="shared" si="1"/>
        <v>1932</v>
      </c>
      <c r="W107" s="4">
        <v>44334</v>
      </c>
      <c r="X107" s="4"/>
      <c r="Y107" s="1" t="s">
        <v>15</v>
      </c>
      <c r="Z107" s="11" t="s">
        <v>962</v>
      </c>
      <c r="AA107" s="1" t="s">
        <v>15</v>
      </c>
      <c r="AB107" s="11" t="s">
        <v>962</v>
      </c>
      <c r="AC107" s="20" t="s">
        <v>962</v>
      </c>
      <c r="AE107" s="28">
        <v>0</v>
      </c>
      <c r="AF107" s="33"/>
      <c r="AH107" s="1" t="s">
        <v>15</v>
      </c>
      <c r="AI107" s="18">
        <v>0</v>
      </c>
      <c r="AJ107" s="1" t="s">
        <v>17</v>
      </c>
      <c r="AL107" s="1" t="s">
        <v>17</v>
      </c>
      <c r="AM107" s="1" t="s">
        <v>569</v>
      </c>
      <c r="AN107" s="11" t="s">
        <v>962</v>
      </c>
      <c r="AP107" s="1" t="s">
        <v>950</v>
      </c>
      <c r="AQ107" s="1" t="s">
        <v>949</v>
      </c>
    </row>
    <row r="108" spans="1:43" x14ac:dyDescent="0.2">
      <c r="A108" s="1">
        <v>77</v>
      </c>
      <c r="B108" s="1" t="s">
        <v>366</v>
      </c>
      <c r="C108" s="1">
        <v>2016</v>
      </c>
      <c r="D108" s="1">
        <v>206</v>
      </c>
      <c r="E108" s="1">
        <v>229</v>
      </c>
      <c r="F108" s="1">
        <v>226</v>
      </c>
      <c r="G108" s="1">
        <v>136</v>
      </c>
      <c r="H108" s="11" t="s">
        <v>962</v>
      </c>
      <c r="I108" s="1">
        <v>110</v>
      </c>
      <c r="J108" s="1">
        <v>109</v>
      </c>
      <c r="K108" s="1">
        <v>98</v>
      </c>
      <c r="L108" s="11" t="s">
        <v>958</v>
      </c>
      <c r="M108" s="1">
        <v>0</v>
      </c>
      <c r="N108" s="1" t="s">
        <v>21</v>
      </c>
      <c r="O108" s="1" t="s">
        <v>356</v>
      </c>
      <c r="P108" s="11" t="s">
        <v>962</v>
      </c>
      <c r="Q108" s="1" t="s">
        <v>570</v>
      </c>
      <c r="R108" s="11">
        <v>1</v>
      </c>
      <c r="S108" s="13">
        <v>43747</v>
      </c>
      <c r="T108" s="1" t="s">
        <v>571</v>
      </c>
      <c r="U108" s="1" t="s">
        <v>424</v>
      </c>
      <c r="V108" s="10">
        <f t="shared" si="1"/>
        <v>559</v>
      </c>
      <c r="W108" s="4">
        <v>44306</v>
      </c>
      <c r="X108" s="4"/>
      <c r="Y108" s="1" t="s">
        <v>15</v>
      </c>
      <c r="Z108" s="11" t="s">
        <v>962</v>
      </c>
      <c r="AA108" s="1" t="s">
        <v>15</v>
      </c>
      <c r="AB108" s="11" t="s">
        <v>962</v>
      </c>
      <c r="AC108" s="20" t="s">
        <v>958</v>
      </c>
      <c r="AD108" s="25" t="s">
        <v>1020</v>
      </c>
      <c r="AE108" s="28">
        <v>2</v>
      </c>
      <c r="AF108" s="33" t="s">
        <v>962</v>
      </c>
      <c r="AG108" s="33" t="s">
        <v>962</v>
      </c>
      <c r="AH108" s="1" t="s">
        <v>572</v>
      </c>
      <c r="AI108" s="18">
        <v>2</v>
      </c>
      <c r="AJ108" s="1" t="s">
        <v>573</v>
      </c>
      <c r="AL108" s="1" t="s">
        <v>544</v>
      </c>
      <c r="AM108" s="1" t="s">
        <v>574</v>
      </c>
      <c r="AN108" s="11" t="s">
        <v>962</v>
      </c>
    </row>
    <row r="109" spans="1:43" x14ac:dyDescent="0.2">
      <c r="A109" s="1">
        <v>62</v>
      </c>
      <c r="B109" s="1" t="s">
        <v>355</v>
      </c>
      <c r="C109" s="1">
        <v>2013</v>
      </c>
      <c r="D109" s="1">
        <v>151</v>
      </c>
      <c r="E109" s="1">
        <v>136</v>
      </c>
      <c r="F109" s="1" t="s">
        <v>17</v>
      </c>
      <c r="G109" s="1">
        <v>136</v>
      </c>
      <c r="H109" s="11" t="s">
        <v>962</v>
      </c>
      <c r="I109" s="1">
        <v>145</v>
      </c>
      <c r="J109" s="1">
        <v>65</v>
      </c>
      <c r="K109" s="1" t="s">
        <v>17</v>
      </c>
      <c r="L109" s="11" t="s">
        <v>958</v>
      </c>
      <c r="M109" s="2">
        <v>1</v>
      </c>
      <c r="N109" s="1" t="s">
        <v>27</v>
      </c>
      <c r="O109" s="1" t="s">
        <v>356</v>
      </c>
      <c r="P109" s="11" t="s">
        <v>958</v>
      </c>
      <c r="Q109" s="1" t="s">
        <v>575</v>
      </c>
      <c r="R109" s="11">
        <v>0</v>
      </c>
      <c r="S109" s="13">
        <v>43986</v>
      </c>
      <c r="T109" s="1" t="s">
        <v>576</v>
      </c>
      <c r="U109" s="1" t="s">
        <v>424</v>
      </c>
      <c r="V109" s="10">
        <f t="shared" si="1"/>
        <v>348</v>
      </c>
      <c r="W109" s="4">
        <v>44334</v>
      </c>
      <c r="X109" s="4"/>
      <c r="Y109" s="1" t="s">
        <v>15</v>
      </c>
      <c r="Z109" s="11" t="s">
        <v>962</v>
      </c>
      <c r="AA109" s="1" t="s">
        <v>15</v>
      </c>
      <c r="AB109" s="11" t="s">
        <v>962</v>
      </c>
      <c r="AC109" s="20" t="s">
        <v>962</v>
      </c>
      <c r="AE109" s="28">
        <v>0</v>
      </c>
      <c r="AF109" s="33"/>
      <c r="AH109" s="1" t="s">
        <v>15</v>
      </c>
      <c r="AI109" s="18">
        <v>0</v>
      </c>
      <c r="AJ109" s="1" t="s">
        <v>17</v>
      </c>
      <c r="AL109" s="1" t="s">
        <v>544</v>
      </c>
      <c r="AM109" s="1" t="s">
        <v>577</v>
      </c>
      <c r="AN109" s="11" t="s">
        <v>958</v>
      </c>
      <c r="AP109" s="1" t="s">
        <v>578</v>
      </c>
    </row>
    <row r="110" spans="1:43" x14ac:dyDescent="0.2">
      <c r="A110" s="1">
        <v>62</v>
      </c>
      <c r="B110" s="1" t="s">
        <v>366</v>
      </c>
      <c r="C110" s="1">
        <v>2015</v>
      </c>
      <c r="D110" s="1">
        <v>207</v>
      </c>
      <c r="E110" s="1">
        <v>153</v>
      </c>
      <c r="F110" s="1" t="s">
        <v>17</v>
      </c>
      <c r="G110" s="1">
        <v>153</v>
      </c>
      <c r="H110" s="11" t="s">
        <v>962</v>
      </c>
      <c r="I110" s="1">
        <v>121</v>
      </c>
      <c r="J110" s="1">
        <v>94</v>
      </c>
      <c r="K110" s="1" t="s">
        <v>17</v>
      </c>
      <c r="L110" s="11" t="s">
        <v>958</v>
      </c>
      <c r="M110" s="2">
        <v>1</v>
      </c>
      <c r="N110" s="1" t="s">
        <v>27</v>
      </c>
      <c r="O110" s="1" t="s">
        <v>440</v>
      </c>
      <c r="P110" s="11" t="s">
        <v>958</v>
      </c>
      <c r="Q110" s="1" t="s">
        <v>579</v>
      </c>
      <c r="R110" s="11">
        <v>0</v>
      </c>
      <c r="S110" s="13">
        <v>43300</v>
      </c>
      <c r="T110" s="1" t="s">
        <v>580</v>
      </c>
      <c r="U110" s="1" t="s">
        <v>424</v>
      </c>
      <c r="V110" s="10">
        <f t="shared" si="1"/>
        <v>971</v>
      </c>
      <c r="W110" s="4">
        <v>44271</v>
      </c>
      <c r="X110" s="4"/>
      <c r="Y110" s="1" t="s">
        <v>15</v>
      </c>
      <c r="Z110" s="11" t="s">
        <v>962</v>
      </c>
      <c r="AA110" s="1" t="s">
        <v>15</v>
      </c>
      <c r="AB110" s="11" t="s">
        <v>962</v>
      </c>
      <c r="AC110" s="20" t="s">
        <v>962</v>
      </c>
      <c r="AE110" s="28">
        <v>0</v>
      </c>
      <c r="AF110" s="33"/>
      <c r="AH110" s="1" t="s">
        <v>15</v>
      </c>
      <c r="AI110" s="18">
        <v>0</v>
      </c>
      <c r="AJ110" s="1" t="s">
        <v>17</v>
      </c>
      <c r="AL110" s="1" t="s">
        <v>17</v>
      </c>
      <c r="AM110" s="1" t="s">
        <v>581</v>
      </c>
      <c r="AN110" s="11" t="s">
        <v>962</v>
      </c>
    </row>
    <row r="111" spans="1:43" x14ac:dyDescent="0.2">
      <c r="A111" s="1">
        <v>58</v>
      </c>
      <c r="B111" s="1" t="s">
        <v>366</v>
      </c>
      <c r="C111" s="1">
        <v>2007</v>
      </c>
      <c r="D111" s="1" t="s">
        <v>375</v>
      </c>
      <c r="E111" s="1">
        <v>80</v>
      </c>
      <c r="F111" s="1" t="s">
        <v>17</v>
      </c>
      <c r="G111" s="1">
        <v>51</v>
      </c>
      <c r="H111" s="11" t="s">
        <v>962</v>
      </c>
      <c r="I111" s="1" t="s">
        <v>375</v>
      </c>
      <c r="J111" s="1">
        <v>115</v>
      </c>
      <c r="K111" s="1" t="s">
        <v>17</v>
      </c>
      <c r="L111" s="11" t="s">
        <v>962</v>
      </c>
      <c r="M111" s="1">
        <v>0</v>
      </c>
      <c r="N111" s="1" t="s">
        <v>21</v>
      </c>
      <c r="O111" s="1" t="s">
        <v>356</v>
      </c>
      <c r="P111" s="11" t="s">
        <v>734</v>
      </c>
      <c r="Q111" s="1" t="s">
        <v>582</v>
      </c>
      <c r="R111" s="11">
        <v>2</v>
      </c>
      <c r="S111" s="13">
        <v>42810</v>
      </c>
      <c r="T111" s="1" t="s">
        <v>583</v>
      </c>
      <c r="U111" s="1" t="s">
        <v>424</v>
      </c>
      <c r="V111" s="10">
        <f t="shared" si="1"/>
        <v>1489</v>
      </c>
      <c r="W111" s="4">
        <v>44299</v>
      </c>
      <c r="X111" s="4"/>
      <c r="Y111" s="1" t="s">
        <v>15</v>
      </c>
      <c r="Z111" s="11" t="s">
        <v>962</v>
      </c>
      <c r="AA111" s="1" t="s">
        <v>584</v>
      </c>
      <c r="AB111" s="11" t="s">
        <v>958</v>
      </c>
      <c r="AC111" s="20" t="s">
        <v>962</v>
      </c>
      <c r="AE111" s="28">
        <v>0</v>
      </c>
      <c r="AF111" s="33"/>
      <c r="AH111" s="1" t="s">
        <v>15</v>
      </c>
      <c r="AI111" s="18">
        <v>0</v>
      </c>
      <c r="AJ111" s="1" t="s">
        <v>17</v>
      </c>
      <c r="AL111" s="1" t="s">
        <v>17</v>
      </c>
      <c r="AM111" s="1" t="s">
        <v>585</v>
      </c>
      <c r="AN111" s="11" t="s">
        <v>962</v>
      </c>
      <c r="AP111" s="1" t="s">
        <v>586</v>
      </c>
    </row>
    <row r="112" spans="1:43" x14ac:dyDescent="0.2">
      <c r="A112" s="1">
        <v>70</v>
      </c>
      <c r="B112" s="1" t="s">
        <v>366</v>
      </c>
      <c r="C112" s="1">
        <v>2018</v>
      </c>
      <c r="D112" s="1">
        <v>194</v>
      </c>
      <c r="E112" s="1">
        <v>210</v>
      </c>
      <c r="F112" s="1">
        <v>146</v>
      </c>
      <c r="G112" s="1">
        <v>133</v>
      </c>
      <c r="H112" s="11" t="s">
        <v>962</v>
      </c>
      <c r="I112" s="1">
        <v>111</v>
      </c>
      <c r="J112" s="1">
        <v>115</v>
      </c>
      <c r="K112" s="1">
        <v>129</v>
      </c>
      <c r="L112" s="11" t="s">
        <v>962</v>
      </c>
      <c r="M112" s="1">
        <v>1</v>
      </c>
      <c r="N112" s="1" t="s">
        <v>27</v>
      </c>
      <c r="O112" s="1" t="s">
        <v>44</v>
      </c>
      <c r="P112" s="11" t="s">
        <v>958</v>
      </c>
      <c r="Q112" s="1" t="s">
        <v>587</v>
      </c>
      <c r="R112" s="11">
        <v>1</v>
      </c>
      <c r="S112" s="13">
        <v>43467</v>
      </c>
      <c r="T112" s="1" t="s">
        <v>588</v>
      </c>
      <c r="U112" s="1" t="s">
        <v>424</v>
      </c>
      <c r="V112" s="10">
        <f t="shared" si="1"/>
        <v>832</v>
      </c>
      <c r="W112" s="4">
        <v>44299</v>
      </c>
      <c r="X112" s="4"/>
      <c r="Y112" s="1" t="s">
        <v>15</v>
      </c>
      <c r="Z112" s="11" t="s">
        <v>962</v>
      </c>
      <c r="AA112" s="1" t="s">
        <v>15</v>
      </c>
      <c r="AB112" s="11" t="s">
        <v>962</v>
      </c>
      <c r="AC112" s="20" t="s">
        <v>958</v>
      </c>
      <c r="AD112" s="25" t="s">
        <v>1008</v>
      </c>
      <c r="AE112" s="28">
        <v>1</v>
      </c>
      <c r="AF112" s="33" t="s">
        <v>962</v>
      </c>
      <c r="AG112" s="33" t="s">
        <v>962</v>
      </c>
      <c r="AH112" s="1" t="s">
        <v>589</v>
      </c>
      <c r="AI112" s="18">
        <v>1</v>
      </c>
      <c r="AJ112" s="1" t="s">
        <v>544</v>
      </c>
      <c r="AL112" s="1" t="s">
        <v>17</v>
      </c>
      <c r="AM112" s="1" t="s">
        <v>590</v>
      </c>
      <c r="AN112" s="11" t="s">
        <v>962</v>
      </c>
      <c r="AQ112" s="1" t="s">
        <v>33</v>
      </c>
    </row>
    <row r="113" spans="1:43" x14ac:dyDescent="0.2">
      <c r="A113" s="1">
        <v>39</v>
      </c>
      <c r="B113" s="1" t="s">
        <v>366</v>
      </c>
      <c r="C113" s="1">
        <v>2007</v>
      </c>
      <c r="D113" s="1">
        <v>298</v>
      </c>
      <c r="E113" s="1">
        <v>72</v>
      </c>
      <c r="F113" s="1" t="s">
        <v>17</v>
      </c>
      <c r="G113" s="1" t="s">
        <v>367</v>
      </c>
      <c r="H113" s="11" t="s">
        <v>958</v>
      </c>
      <c r="I113" s="1">
        <v>125</v>
      </c>
      <c r="J113" s="1">
        <v>115</v>
      </c>
      <c r="K113" s="1" t="s">
        <v>17</v>
      </c>
      <c r="L113" s="11" t="s">
        <v>962</v>
      </c>
      <c r="M113" s="1">
        <v>1</v>
      </c>
      <c r="N113" s="1" t="s">
        <v>21</v>
      </c>
      <c r="O113" s="1" t="s">
        <v>541</v>
      </c>
      <c r="P113" s="11" t="s">
        <v>962</v>
      </c>
      <c r="Q113" s="1" t="s">
        <v>591</v>
      </c>
      <c r="R113" s="11">
        <v>2</v>
      </c>
      <c r="S113" s="13">
        <v>42641</v>
      </c>
      <c r="T113" s="1" t="s">
        <v>592</v>
      </c>
      <c r="U113" s="1" t="s">
        <v>593</v>
      </c>
      <c r="V113" s="10">
        <f t="shared" si="1"/>
        <v>359</v>
      </c>
      <c r="W113" s="4">
        <v>43000</v>
      </c>
      <c r="X113" s="1" t="s">
        <v>958</v>
      </c>
      <c r="Y113" s="1" t="s">
        <v>15</v>
      </c>
      <c r="Z113" s="11" t="s">
        <v>962</v>
      </c>
      <c r="AA113" s="1" t="s">
        <v>15</v>
      </c>
      <c r="AB113" s="11" t="s">
        <v>962</v>
      </c>
      <c r="AC113" s="20" t="s">
        <v>962</v>
      </c>
      <c r="AE113" s="28">
        <v>0</v>
      </c>
      <c r="AF113" s="33"/>
      <c r="AH113" s="1" t="s">
        <v>15</v>
      </c>
      <c r="AI113" s="18">
        <v>0</v>
      </c>
      <c r="AJ113" s="1" t="s">
        <v>17</v>
      </c>
      <c r="AL113" s="1" t="s">
        <v>17</v>
      </c>
      <c r="AM113" s="1" t="s">
        <v>594</v>
      </c>
      <c r="AN113" s="11" t="s">
        <v>962</v>
      </c>
    </row>
    <row r="114" spans="1:43" x14ac:dyDescent="0.2">
      <c r="A114" s="1" t="s">
        <v>21</v>
      </c>
      <c r="B114" s="1" t="s">
        <v>366</v>
      </c>
      <c r="C114" s="1" t="s">
        <v>595</v>
      </c>
      <c r="D114" s="1" t="s">
        <v>375</v>
      </c>
      <c r="E114" s="1">
        <v>48</v>
      </c>
      <c r="F114" s="1" t="s">
        <v>17</v>
      </c>
      <c r="G114" s="1">
        <v>48</v>
      </c>
      <c r="H114" s="11" t="s">
        <v>958</v>
      </c>
      <c r="I114" s="1" t="s">
        <v>375</v>
      </c>
      <c r="J114" s="1">
        <v>90</v>
      </c>
      <c r="K114" s="1" t="s">
        <v>17</v>
      </c>
      <c r="L114" s="11" t="s">
        <v>958</v>
      </c>
      <c r="M114" s="1" t="s">
        <v>21</v>
      </c>
      <c r="N114" s="1" t="s">
        <v>21</v>
      </c>
      <c r="O114" s="1" t="s">
        <v>440</v>
      </c>
      <c r="P114" s="11" t="s">
        <v>962</v>
      </c>
      <c r="Q114" s="1" t="s">
        <v>596</v>
      </c>
      <c r="R114" s="11">
        <v>1</v>
      </c>
      <c r="S114" s="13">
        <v>42802</v>
      </c>
      <c r="T114" s="1" t="s">
        <v>597</v>
      </c>
      <c r="U114" s="1" t="s">
        <v>598</v>
      </c>
      <c r="V114" s="10">
        <f t="shared" si="1"/>
        <v>1265</v>
      </c>
      <c r="W114" s="4">
        <v>44067</v>
      </c>
      <c r="X114" s="1" t="s">
        <v>958</v>
      </c>
      <c r="Y114" s="1" t="s">
        <v>15</v>
      </c>
      <c r="Z114" s="11" t="s">
        <v>962</v>
      </c>
      <c r="AA114" s="1" t="s">
        <v>15</v>
      </c>
      <c r="AB114" s="11" t="s">
        <v>962</v>
      </c>
      <c r="AC114" s="20" t="s">
        <v>962</v>
      </c>
      <c r="AE114" s="28">
        <v>0</v>
      </c>
      <c r="AF114" s="33"/>
      <c r="AH114" s="1" t="s">
        <v>15</v>
      </c>
      <c r="AI114" s="18">
        <v>0</v>
      </c>
      <c r="AJ114" s="1" t="s">
        <v>17</v>
      </c>
      <c r="AL114" s="1" t="s">
        <v>17</v>
      </c>
      <c r="AM114" s="1" t="s">
        <v>599</v>
      </c>
      <c r="AN114" s="11" t="s">
        <v>962</v>
      </c>
      <c r="AQ114" s="1" t="s">
        <v>600</v>
      </c>
    </row>
    <row r="115" spans="1:43" x14ac:dyDescent="0.2">
      <c r="A115" s="1">
        <v>60</v>
      </c>
      <c r="B115" s="1" t="s">
        <v>366</v>
      </c>
      <c r="C115" s="1">
        <v>2010</v>
      </c>
      <c r="D115" s="1">
        <v>188</v>
      </c>
      <c r="E115" s="1" t="s">
        <v>601</v>
      </c>
      <c r="F115" s="1" t="s">
        <v>17</v>
      </c>
      <c r="G115" s="1">
        <v>13</v>
      </c>
      <c r="H115" s="11" t="s">
        <v>958</v>
      </c>
      <c r="I115" s="1">
        <v>140</v>
      </c>
      <c r="J115" s="1" t="s">
        <v>602</v>
      </c>
      <c r="K115" s="1" t="s">
        <v>17</v>
      </c>
      <c r="L115" s="11" t="s">
        <v>958</v>
      </c>
      <c r="M115" s="1">
        <v>0</v>
      </c>
      <c r="N115" s="1" t="s">
        <v>21</v>
      </c>
      <c r="O115" s="1" t="s">
        <v>39</v>
      </c>
      <c r="P115" s="11" t="s">
        <v>962</v>
      </c>
      <c r="Q115" s="1" t="s">
        <v>603</v>
      </c>
      <c r="R115" s="12">
        <v>3</v>
      </c>
      <c r="S115" s="13">
        <v>44160</v>
      </c>
      <c r="T115" s="1" t="s">
        <v>604</v>
      </c>
      <c r="U115" s="1" t="s">
        <v>424</v>
      </c>
      <c r="V115" s="10">
        <f t="shared" si="1"/>
        <v>114</v>
      </c>
      <c r="W115" s="4">
        <v>44274</v>
      </c>
      <c r="X115" s="4"/>
      <c r="Y115" s="1" t="s">
        <v>15</v>
      </c>
      <c r="Z115" s="11" t="s">
        <v>962</v>
      </c>
      <c r="AA115" s="1" t="s">
        <v>15</v>
      </c>
      <c r="AB115" s="11" t="s">
        <v>962</v>
      </c>
      <c r="AC115" s="20" t="s">
        <v>962</v>
      </c>
      <c r="AE115" s="28">
        <v>0</v>
      </c>
      <c r="AF115" s="33"/>
      <c r="AH115" s="1" t="s">
        <v>15</v>
      </c>
      <c r="AI115" s="18">
        <v>0</v>
      </c>
      <c r="AJ115" s="1" t="s">
        <v>17</v>
      </c>
      <c r="AL115" s="1" t="s">
        <v>17</v>
      </c>
      <c r="AM115" s="1" t="s">
        <v>605</v>
      </c>
      <c r="AN115" s="11" t="s">
        <v>962</v>
      </c>
      <c r="AP115" s="1" t="s">
        <v>606</v>
      </c>
      <c r="AQ115" s="1" t="s">
        <v>607</v>
      </c>
    </row>
    <row r="116" spans="1:43" x14ac:dyDescent="0.2">
      <c r="A116" s="1">
        <v>80</v>
      </c>
      <c r="B116" s="1" t="s">
        <v>355</v>
      </c>
      <c r="C116" s="1">
        <v>2016</v>
      </c>
      <c r="D116" s="1">
        <v>234</v>
      </c>
      <c r="E116" s="1">
        <v>334</v>
      </c>
      <c r="F116" s="1">
        <v>336</v>
      </c>
      <c r="G116" s="1">
        <v>334</v>
      </c>
      <c r="H116" s="11" t="s">
        <v>962</v>
      </c>
      <c r="I116" s="1">
        <v>121</v>
      </c>
      <c r="J116" s="1">
        <v>100</v>
      </c>
      <c r="K116" s="1">
        <v>86</v>
      </c>
      <c r="L116" s="11" t="s">
        <v>958</v>
      </c>
      <c r="M116" s="1">
        <v>1</v>
      </c>
      <c r="N116" s="1" t="s">
        <v>21</v>
      </c>
      <c r="O116" s="1" t="s">
        <v>440</v>
      </c>
      <c r="P116" s="11" t="s">
        <v>962</v>
      </c>
      <c r="Q116" s="1" t="s">
        <v>608</v>
      </c>
      <c r="R116" s="11">
        <v>1</v>
      </c>
      <c r="S116" s="13">
        <v>44020</v>
      </c>
      <c r="T116" s="1" t="s">
        <v>609</v>
      </c>
      <c r="U116" s="2" t="s">
        <v>610</v>
      </c>
      <c r="V116" s="10">
        <f t="shared" si="1"/>
        <v>28</v>
      </c>
      <c r="W116" s="4">
        <v>44048</v>
      </c>
      <c r="X116" s="4"/>
      <c r="Y116" s="1" t="s">
        <v>15</v>
      </c>
      <c r="Z116" s="11" t="s">
        <v>962</v>
      </c>
      <c r="AA116" s="1" t="s">
        <v>15</v>
      </c>
      <c r="AB116" s="11" t="s">
        <v>962</v>
      </c>
      <c r="AC116" s="20" t="s">
        <v>958</v>
      </c>
      <c r="AD116" s="25" t="s">
        <v>1022</v>
      </c>
      <c r="AE116" s="28">
        <v>2</v>
      </c>
      <c r="AF116" s="33" t="s">
        <v>962</v>
      </c>
      <c r="AG116" s="33" t="s">
        <v>962</v>
      </c>
      <c r="AH116" s="1" t="s">
        <v>611</v>
      </c>
      <c r="AI116" s="18" t="s">
        <v>1021</v>
      </c>
      <c r="AJ116" s="1" t="s">
        <v>612</v>
      </c>
      <c r="AL116" s="1" t="s">
        <v>544</v>
      </c>
      <c r="AM116" s="1" t="s">
        <v>613</v>
      </c>
      <c r="AN116" s="11" t="s">
        <v>962</v>
      </c>
    </row>
    <row r="117" spans="1:43" x14ac:dyDescent="0.2">
      <c r="A117" s="1">
        <v>67</v>
      </c>
      <c r="B117" s="1" t="s">
        <v>355</v>
      </c>
      <c r="C117" s="1">
        <v>2010</v>
      </c>
      <c r="D117" s="1">
        <v>174</v>
      </c>
      <c r="E117" s="1">
        <v>153</v>
      </c>
      <c r="F117" s="1" t="s">
        <v>17</v>
      </c>
      <c r="G117" s="1">
        <v>97</v>
      </c>
      <c r="H117" s="11" t="s">
        <v>962</v>
      </c>
      <c r="I117" s="1">
        <v>146</v>
      </c>
      <c r="J117" s="1">
        <v>134</v>
      </c>
      <c r="K117" s="1" t="s">
        <v>17</v>
      </c>
      <c r="L117" s="11" t="s">
        <v>962</v>
      </c>
      <c r="M117" s="1">
        <v>0</v>
      </c>
      <c r="N117" s="1" t="s">
        <v>21</v>
      </c>
      <c r="O117" s="1" t="s">
        <v>39</v>
      </c>
      <c r="P117" s="11" t="s">
        <v>962</v>
      </c>
      <c r="Q117" s="1" t="s">
        <v>614</v>
      </c>
      <c r="R117" s="11">
        <v>1</v>
      </c>
      <c r="S117" s="13">
        <v>43040</v>
      </c>
      <c r="T117" s="1" t="s">
        <v>615</v>
      </c>
      <c r="U117" s="1" t="s">
        <v>424</v>
      </c>
      <c r="V117" s="10">
        <f t="shared" si="1"/>
        <v>1238</v>
      </c>
      <c r="W117" s="4">
        <v>44278</v>
      </c>
      <c r="X117" s="4"/>
      <c r="Y117" s="1" t="s">
        <v>15</v>
      </c>
      <c r="Z117" s="11" t="s">
        <v>962</v>
      </c>
      <c r="AA117" s="1" t="s">
        <v>15</v>
      </c>
      <c r="AB117" s="11" t="s">
        <v>962</v>
      </c>
      <c r="AC117" s="20" t="s">
        <v>962</v>
      </c>
      <c r="AE117" s="28">
        <v>0</v>
      </c>
      <c r="AF117" s="33"/>
      <c r="AH117" s="1" t="s">
        <v>15</v>
      </c>
      <c r="AI117" s="18">
        <v>0</v>
      </c>
      <c r="AJ117" s="1" t="s">
        <v>17</v>
      </c>
      <c r="AL117" s="1" t="s">
        <v>17</v>
      </c>
      <c r="AM117" s="1" t="s">
        <v>616</v>
      </c>
      <c r="AN117" s="11" t="s">
        <v>958</v>
      </c>
      <c r="AP117" s="1" t="s">
        <v>617</v>
      </c>
    </row>
    <row r="118" spans="1:43" x14ac:dyDescent="0.2">
      <c r="A118" s="1">
        <v>49</v>
      </c>
      <c r="B118" s="1" t="s">
        <v>355</v>
      </c>
      <c r="C118" s="1">
        <v>2004</v>
      </c>
      <c r="D118" s="1" t="s">
        <v>618</v>
      </c>
      <c r="E118" s="1" t="s">
        <v>376</v>
      </c>
      <c r="F118" s="1">
        <v>9</v>
      </c>
      <c r="G118" s="1" t="s">
        <v>376</v>
      </c>
      <c r="H118" s="11" t="s">
        <v>958</v>
      </c>
      <c r="I118" s="1" t="s">
        <v>375</v>
      </c>
      <c r="J118" s="1">
        <v>63</v>
      </c>
      <c r="K118" s="1">
        <v>68</v>
      </c>
      <c r="L118" s="11" t="s">
        <v>958</v>
      </c>
      <c r="M118" s="1" t="s">
        <v>21</v>
      </c>
      <c r="N118" s="1" t="s">
        <v>21</v>
      </c>
      <c r="O118" s="1" t="s">
        <v>39</v>
      </c>
      <c r="P118" s="11" t="s">
        <v>962</v>
      </c>
      <c r="Q118" s="1" t="s">
        <v>619</v>
      </c>
      <c r="R118" s="11">
        <v>1</v>
      </c>
      <c r="S118" s="13">
        <v>43579</v>
      </c>
      <c r="T118" s="1" t="s">
        <v>620</v>
      </c>
      <c r="U118" s="2" t="s">
        <v>621</v>
      </c>
      <c r="V118" s="10">
        <f t="shared" si="1"/>
        <v>139</v>
      </c>
      <c r="W118" s="4">
        <v>43718</v>
      </c>
      <c r="X118" s="4"/>
      <c r="Y118" s="1" t="s">
        <v>15</v>
      </c>
      <c r="Z118" s="11" t="s">
        <v>962</v>
      </c>
      <c r="AA118" s="1" t="s">
        <v>15</v>
      </c>
      <c r="AB118" s="11" t="s">
        <v>962</v>
      </c>
      <c r="AC118" s="20" t="s">
        <v>958</v>
      </c>
      <c r="AD118" s="25" t="s">
        <v>1022</v>
      </c>
      <c r="AE118" s="28">
        <v>3</v>
      </c>
      <c r="AF118" s="33" t="s">
        <v>958</v>
      </c>
      <c r="AG118" s="33" t="s">
        <v>958</v>
      </c>
      <c r="AH118" s="1" t="s">
        <v>622</v>
      </c>
      <c r="AI118" s="18">
        <v>3</v>
      </c>
      <c r="AM118" s="1" t="s">
        <v>623</v>
      </c>
      <c r="AN118" s="11" t="s">
        <v>962</v>
      </c>
      <c r="AP118" s="1" t="s">
        <v>624</v>
      </c>
    </row>
    <row r="119" spans="1:43" x14ac:dyDescent="0.2">
      <c r="A119" s="1">
        <v>78</v>
      </c>
      <c r="B119" s="1" t="s">
        <v>355</v>
      </c>
      <c r="C119" s="1">
        <v>2020</v>
      </c>
      <c r="D119" s="1">
        <v>357</v>
      </c>
      <c r="E119" s="1">
        <v>385</v>
      </c>
      <c r="F119" s="1" t="s">
        <v>17</v>
      </c>
      <c r="G119" s="1">
        <v>156</v>
      </c>
      <c r="H119" s="11" t="s">
        <v>962</v>
      </c>
      <c r="I119" s="1">
        <v>137</v>
      </c>
      <c r="J119" s="1">
        <v>140</v>
      </c>
      <c r="K119" s="1" t="s">
        <v>17</v>
      </c>
      <c r="L119" s="11" t="s">
        <v>962</v>
      </c>
      <c r="M119" s="1">
        <v>1</v>
      </c>
      <c r="N119" s="1" t="s">
        <v>21</v>
      </c>
      <c r="O119" s="1" t="s">
        <v>625</v>
      </c>
      <c r="P119" s="11" t="s">
        <v>958</v>
      </c>
      <c r="Q119" s="1" t="s">
        <v>626</v>
      </c>
      <c r="R119" s="11">
        <v>0</v>
      </c>
      <c r="S119" s="13">
        <v>43894</v>
      </c>
      <c r="T119" s="1" t="s">
        <v>627</v>
      </c>
      <c r="U119" s="1" t="s">
        <v>628</v>
      </c>
      <c r="V119" s="10">
        <f t="shared" si="1"/>
        <v>262</v>
      </c>
      <c r="W119" s="4">
        <v>44156</v>
      </c>
      <c r="X119" s="1" t="s">
        <v>958</v>
      </c>
      <c r="Y119" s="1" t="s">
        <v>15</v>
      </c>
      <c r="Z119" s="11" t="s">
        <v>962</v>
      </c>
      <c r="AA119" s="1" t="s">
        <v>15</v>
      </c>
      <c r="AB119" s="11" t="s">
        <v>962</v>
      </c>
      <c r="AC119" s="20" t="s">
        <v>962</v>
      </c>
      <c r="AE119" s="28">
        <v>0</v>
      </c>
      <c r="AF119" s="33"/>
      <c r="AH119" s="1" t="s">
        <v>15</v>
      </c>
      <c r="AI119" s="18">
        <v>0</v>
      </c>
      <c r="AJ119" s="1" t="s">
        <v>17</v>
      </c>
      <c r="AL119" s="1" t="s">
        <v>17</v>
      </c>
      <c r="AM119" s="1" t="s">
        <v>629</v>
      </c>
      <c r="AN119" s="11" t="s">
        <v>958</v>
      </c>
    </row>
    <row r="120" spans="1:43" x14ac:dyDescent="0.2">
      <c r="A120" s="1">
        <v>48</v>
      </c>
      <c r="B120" s="1" t="s">
        <v>366</v>
      </c>
      <c r="C120" s="1">
        <v>1999</v>
      </c>
      <c r="D120" s="1" t="s">
        <v>618</v>
      </c>
      <c r="E120" s="1">
        <v>67</v>
      </c>
      <c r="F120" s="1" t="s">
        <v>17</v>
      </c>
      <c r="G120" s="1">
        <v>67</v>
      </c>
      <c r="H120" s="11" t="s">
        <v>962</v>
      </c>
      <c r="I120" s="1" t="s">
        <v>375</v>
      </c>
      <c r="J120" s="1">
        <v>127</v>
      </c>
      <c r="K120" s="1" t="s">
        <v>17</v>
      </c>
      <c r="L120" s="11" t="s">
        <v>962</v>
      </c>
      <c r="M120" s="1" t="s">
        <v>21</v>
      </c>
      <c r="N120" s="1" t="s">
        <v>21</v>
      </c>
      <c r="O120" s="1" t="s">
        <v>39</v>
      </c>
      <c r="P120" s="11" t="s">
        <v>962</v>
      </c>
      <c r="Q120" s="1" t="s">
        <v>630</v>
      </c>
      <c r="R120" s="11">
        <v>2</v>
      </c>
      <c r="S120" s="13">
        <v>42928</v>
      </c>
      <c r="T120" s="1" t="s">
        <v>631</v>
      </c>
      <c r="U120" s="1" t="s">
        <v>375</v>
      </c>
      <c r="V120" s="10">
        <f t="shared" si="1"/>
        <v>14</v>
      </c>
      <c r="W120" s="4">
        <v>42942</v>
      </c>
      <c r="X120" s="4"/>
      <c r="Y120" s="1" t="s">
        <v>15</v>
      </c>
      <c r="Z120" s="11" t="s">
        <v>962</v>
      </c>
      <c r="AA120" s="1" t="s">
        <v>15</v>
      </c>
      <c r="AB120" s="11" t="s">
        <v>962</v>
      </c>
      <c r="AC120" s="20" t="s">
        <v>962</v>
      </c>
      <c r="AE120" s="28">
        <v>0</v>
      </c>
      <c r="AF120" s="33"/>
      <c r="AH120" s="1" t="s">
        <v>632</v>
      </c>
      <c r="AI120" s="18">
        <v>0</v>
      </c>
      <c r="AJ120" s="1" t="s">
        <v>17</v>
      </c>
      <c r="AL120" s="1" t="s">
        <v>17</v>
      </c>
      <c r="AM120" s="1" t="s">
        <v>633</v>
      </c>
      <c r="AN120" s="11" t="s">
        <v>962</v>
      </c>
      <c r="AQ120" s="1" t="s">
        <v>951</v>
      </c>
    </row>
    <row r="121" spans="1:43" x14ac:dyDescent="0.2">
      <c r="A121" s="1">
        <v>79</v>
      </c>
      <c r="B121" s="1" t="s">
        <v>355</v>
      </c>
      <c r="C121" s="1">
        <v>2019</v>
      </c>
      <c r="D121" s="1">
        <v>114</v>
      </c>
      <c r="E121" s="1">
        <v>44</v>
      </c>
      <c r="F121" s="1" t="s">
        <v>17</v>
      </c>
      <c r="G121" s="1">
        <v>44</v>
      </c>
      <c r="H121" s="11" t="s">
        <v>958</v>
      </c>
      <c r="I121" s="1">
        <v>102</v>
      </c>
      <c r="J121" s="1">
        <v>84</v>
      </c>
      <c r="K121" s="1" t="s">
        <v>17</v>
      </c>
      <c r="L121" s="11" t="s">
        <v>958</v>
      </c>
      <c r="M121" s="1">
        <v>0</v>
      </c>
      <c r="N121" s="1" t="s">
        <v>634</v>
      </c>
      <c r="O121" s="1" t="s">
        <v>71</v>
      </c>
      <c r="P121" s="11" t="s">
        <v>958</v>
      </c>
      <c r="Q121" s="1" t="s">
        <v>635</v>
      </c>
      <c r="R121" s="11">
        <v>0</v>
      </c>
      <c r="S121" s="13">
        <v>43901</v>
      </c>
      <c r="T121" s="1" t="s">
        <v>636</v>
      </c>
      <c r="U121" s="1" t="s">
        <v>424</v>
      </c>
      <c r="V121" s="10">
        <f t="shared" si="1"/>
        <v>391</v>
      </c>
      <c r="W121" s="4">
        <v>44292</v>
      </c>
      <c r="X121" s="4"/>
      <c r="Y121" s="1" t="s">
        <v>15</v>
      </c>
      <c r="Z121" s="11" t="s">
        <v>962</v>
      </c>
      <c r="AA121" s="1" t="s">
        <v>637</v>
      </c>
      <c r="AB121" s="11" t="s">
        <v>958</v>
      </c>
      <c r="AC121" s="20" t="s">
        <v>962</v>
      </c>
      <c r="AE121" s="28">
        <v>0</v>
      </c>
      <c r="AF121" s="33"/>
      <c r="AH121" s="1" t="s">
        <v>15</v>
      </c>
      <c r="AI121" s="18">
        <v>0</v>
      </c>
      <c r="AJ121" s="1" t="s">
        <v>17</v>
      </c>
      <c r="AL121" s="1" t="s">
        <v>17</v>
      </c>
      <c r="AM121" s="1" t="s">
        <v>638</v>
      </c>
      <c r="AN121" s="11" t="s">
        <v>962</v>
      </c>
      <c r="AQ121" s="1" t="s">
        <v>639</v>
      </c>
    </row>
    <row r="122" spans="1:43" x14ac:dyDescent="0.2">
      <c r="A122" s="1">
        <v>80</v>
      </c>
      <c r="B122" s="1" t="s">
        <v>355</v>
      </c>
      <c r="C122" s="1">
        <v>2008</v>
      </c>
      <c r="D122" s="1">
        <v>219</v>
      </c>
      <c r="E122" s="1">
        <v>267</v>
      </c>
      <c r="F122" s="1" t="s">
        <v>17</v>
      </c>
      <c r="G122" s="1">
        <v>166</v>
      </c>
      <c r="H122" s="11" t="s">
        <v>962</v>
      </c>
      <c r="I122" s="1">
        <v>157</v>
      </c>
      <c r="J122" s="1">
        <v>108</v>
      </c>
      <c r="K122" s="1" t="s">
        <v>17</v>
      </c>
      <c r="L122" s="11" t="s">
        <v>958</v>
      </c>
      <c r="M122" s="1">
        <v>0</v>
      </c>
      <c r="N122" s="1" t="s">
        <v>21</v>
      </c>
      <c r="O122" s="1" t="s">
        <v>356</v>
      </c>
      <c r="P122" s="11" t="s">
        <v>734</v>
      </c>
      <c r="Q122" s="1" t="s">
        <v>640</v>
      </c>
      <c r="R122" s="11">
        <v>1</v>
      </c>
      <c r="S122" s="13">
        <v>43060</v>
      </c>
      <c r="T122" s="1" t="s">
        <v>641</v>
      </c>
      <c r="U122" s="1" t="s">
        <v>424</v>
      </c>
      <c r="V122" s="10">
        <f t="shared" si="1"/>
        <v>1274</v>
      </c>
      <c r="W122" s="4">
        <v>44334</v>
      </c>
      <c r="X122" s="4"/>
      <c r="Y122" s="1" t="s">
        <v>15</v>
      </c>
      <c r="Z122" s="11" t="s">
        <v>962</v>
      </c>
      <c r="AA122" s="1" t="s">
        <v>637</v>
      </c>
      <c r="AB122" s="11" t="s">
        <v>958</v>
      </c>
      <c r="AC122" s="20" t="s">
        <v>962</v>
      </c>
      <c r="AE122" s="28">
        <v>0</v>
      </c>
      <c r="AF122" s="33"/>
      <c r="AH122" s="1" t="s">
        <v>15</v>
      </c>
      <c r="AI122" s="18">
        <v>0</v>
      </c>
      <c r="AJ122" s="1" t="s">
        <v>17</v>
      </c>
      <c r="AL122" s="1" t="s">
        <v>17</v>
      </c>
      <c r="AM122" s="1" t="s">
        <v>642</v>
      </c>
      <c r="AN122" s="11" t="s">
        <v>962</v>
      </c>
      <c r="AP122" s="1" t="s">
        <v>643</v>
      </c>
    </row>
    <row r="123" spans="1:43" x14ac:dyDescent="0.2">
      <c r="A123" s="1">
        <v>76</v>
      </c>
      <c r="B123" s="1" t="s">
        <v>355</v>
      </c>
      <c r="C123" s="1">
        <v>2018</v>
      </c>
      <c r="D123" s="1">
        <v>152</v>
      </c>
      <c r="E123" s="1">
        <v>127</v>
      </c>
      <c r="F123" s="1" t="s">
        <v>17</v>
      </c>
      <c r="G123" s="1">
        <v>110</v>
      </c>
      <c r="H123" s="11" t="s">
        <v>962</v>
      </c>
      <c r="I123" s="1">
        <v>155</v>
      </c>
      <c r="J123" s="1">
        <v>97</v>
      </c>
      <c r="K123" s="1" t="s">
        <v>17</v>
      </c>
      <c r="L123" s="11" t="s">
        <v>958</v>
      </c>
      <c r="M123" s="1">
        <v>0</v>
      </c>
      <c r="N123" s="1" t="s">
        <v>27</v>
      </c>
      <c r="O123" s="1" t="s">
        <v>39</v>
      </c>
      <c r="P123" s="11" t="s">
        <v>958</v>
      </c>
      <c r="Q123" s="1" t="s">
        <v>644</v>
      </c>
      <c r="R123" s="11">
        <v>0</v>
      </c>
      <c r="S123" s="13">
        <v>44041</v>
      </c>
      <c r="T123" s="1" t="s">
        <v>645</v>
      </c>
      <c r="U123" s="1" t="s">
        <v>424</v>
      </c>
      <c r="V123" s="10">
        <f t="shared" si="1"/>
        <v>293</v>
      </c>
      <c r="W123" s="4">
        <v>44334</v>
      </c>
      <c r="X123" s="4"/>
      <c r="Y123" s="1" t="s">
        <v>15</v>
      </c>
      <c r="Z123" s="11" t="s">
        <v>962</v>
      </c>
      <c r="AA123" s="1" t="s">
        <v>15</v>
      </c>
      <c r="AB123" s="11" t="s">
        <v>962</v>
      </c>
      <c r="AC123" s="20" t="s">
        <v>962</v>
      </c>
      <c r="AE123" s="28">
        <v>0</v>
      </c>
      <c r="AF123" s="33"/>
      <c r="AH123" s="1" t="s">
        <v>15</v>
      </c>
      <c r="AI123" s="18">
        <v>0</v>
      </c>
      <c r="AJ123" s="1" t="s">
        <v>17</v>
      </c>
      <c r="AL123" s="1" t="s">
        <v>17</v>
      </c>
      <c r="AM123" s="1" t="s">
        <v>646</v>
      </c>
      <c r="AN123" s="11" t="s">
        <v>962</v>
      </c>
    </row>
    <row r="124" spans="1:43" x14ac:dyDescent="0.2">
      <c r="A124" s="1">
        <v>65</v>
      </c>
      <c r="B124" s="1" t="s">
        <v>355</v>
      </c>
      <c r="C124" s="1">
        <v>2002</v>
      </c>
      <c r="D124" s="1" t="s">
        <v>375</v>
      </c>
      <c r="E124" s="1">
        <v>124</v>
      </c>
      <c r="F124" s="1" t="s">
        <v>17</v>
      </c>
      <c r="G124" s="1">
        <v>110</v>
      </c>
      <c r="H124" s="11" t="s">
        <v>962</v>
      </c>
      <c r="I124" s="1" t="s">
        <v>375</v>
      </c>
      <c r="J124" s="1">
        <v>127</v>
      </c>
      <c r="K124" s="1" t="s">
        <v>17</v>
      </c>
      <c r="L124" s="11" t="s">
        <v>962</v>
      </c>
      <c r="M124" s="1" t="s">
        <v>21</v>
      </c>
      <c r="N124" s="1" t="s">
        <v>21</v>
      </c>
      <c r="O124" s="1" t="s">
        <v>356</v>
      </c>
      <c r="P124" s="11" t="s">
        <v>734</v>
      </c>
      <c r="Q124" s="1" t="s">
        <v>647</v>
      </c>
      <c r="R124" s="11">
        <v>2</v>
      </c>
      <c r="S124" s="13">
        <v>42718</v>
      </c>
      <c r="T124" s="1" t="s">
        <v>648</v>
      </c>
      <c r="U124" s="1" t="s">
        <v>424</v>
      </c>
      <c r="V124" s="10">
        <f t="shared" si="1"/>
        <v>1581</v>
      </c>
      <c r="W124" s="4">
        <v>44299</v>
      </c>
      <c r="X124" s="4"/>
      <c r="Y124" s="1" t="s">
        <v>15</v>
      </c>
      <c r="Z124" s="11" t="s">
        <v>962</v>
      </c>
      <c r="AA124" s="1" t="s">
        <v>584</v>
      </c>
      <c r="AB124" s="11" t="s">
        <v>958</v>
      </c>
      <c r="AC124" s="20" t="s">
        <v>962</v>
      </c>
      <c r="AE124" s="28">
        <v>0</v>
      </c>
      <c r="AF124" s="33"/>
      <c r="AH124" s="1" t="s">
        <v>15</v>
      </c>
      <c r="AI124" s="18">
        <v>0</v>
      </c>
      <c r="AJ124" s="1" t="s">
        <v>17</v>
      </c>
      <c r="AL124" s="1" t="s">
        <v>17</v>
      </c>
      <c r="AM124" s="1" t="s">
        <v>649</v>
      </c>
      <c r="AN124" s="11" t="s">
        <v>962</v>
      </c>
      <c r="AQ124" s="1" t="s">
        <v>429</v>
      </c>
    </row>
    <row r="125" spans="1:43" x14ac:dyDescent="0.2">
      <c r="A125" s="1">
        <v>60</v>
      </c>
      <c r="B125" s="1" t="s">
        <v>366</v>
      </c>
      <c r="C125" s="1">
        <v>2011</v>
      </c>
      <c r="D125" s="1">
        <v>405</v>
      </c>
      <c r="E125" s="1" t="s">
        <v>367</v>
      </c>
      <c r="F125" s="1" t="s">
        <v>17</v>
      </c>
      <c r="G125" s="1" t="s">
        <v>367</v>
      </c>
      <c r="H125" s="11" t="s">
        <v>958</v>
      </c>
      <c r="I125" s="1">
        <v>153</v>
      </c>
      <c r="J125" s="1">
        <v>86</v>
      </c>
      <c r="K125" s="1" t="s">
        <v>17</v>
      </c>
      <c r="L125" s="11" t="s">
        <v>958</v>
      </c>
      <c r="M125" s="1">
        <v>0</v>
      </c>
      <c r="N125" s="1" t="s">
        <v>21</v>
      </c>
      <c r="O125" s="1" t="s">
        <v>356</v>
      </c>
      <c r="P125" s="11" t="s">
        <v>734</v>
      </c>
      <c r="Q125" s="1" t="s">
        <v>650</v>
      </c>
      <c r="R125" s="11">
        <v>1</v>
      </c>
      <c r="S125" s="13">
        <v>44166</v>
      </c>
      <c r="T125" s="1" t="s">
        <v>651</v>
      </c>
      <c r="U125" s="1" t="s">
        <v>424</v>
      </c>
      <c r="V125" s="10">
        <f t="shared" si="1"/>
        <v>168</v>
      </c>
      <c r="W125" s="4">
        <v>44334</v>
      </c>
      <c r="X125" s="4"/>
      <c r="Y125" s="1" t="s">
        <v>15</v>
      </c>
      <c r="Z125" s="11" t="s">
        <v>962</v>
      </c>
      <c r="AA125" s="1" t="s">
        <v>652</v>
      </c>
      <c r="AB125" s="11" t="s">
        <v>958</v>
      </c>
      <c r="AC125" s="20" t="s">
        <v>962</v>
      </c>
      <c r="AE125" s="28">
        <v>0</v>
      </c>
      <c r="AF125" s="33"/>
      <c r="AH125" s="1" t="s">
        <v>15</v>
      </c>
      <c r="AI125" s="18">
        <v>0</v>
      </c>
      <c r="AJ125" s="1" t="s">
        <v>17</v>
      </c>
      <c r="AL125" s="1" t="s">
        <v>17</v>
      </c>
      <c r="AM125" s="1" t="s">
        <v>653</v>
      </c>
      <c r="AN125" s="11" t="s">
        <v>958</v>
      </c>
      <c r="AP125" s="1" t="s">
        <v>654</v>
      </c>
      <c r="AQ125" s="1" t="s">
        <v>544</v>
      </c>
    </row>
    <row r="126" spans="1:43" x14ac:dyDescent="0.2">
      <c r="A126" s="1">
        <v>58</v>
      </c>
      <c r="B126" s="1" t="s">
        <v>355</v>
      </c>
      <c r="C126" s="1">
        <v>2013</v>
      </c>
      <c r="D126" s="1" t="s">
        <v>375</v>
      </c>
      <c r="E126" s="1">
        <v>109</v>
      </c>
      <c r="F126" s="1">
        <v>165</v>
      </c>
      <c r="G126" s="1">
        <v>101</v>
      </c>
      <c r="H126" s="11" t="s">
        <v>962</v>
      </c>
      <c r="I126" s="1" t="s">
        <v>375</v>
      </c>
      <c r="J126" s="1">
        <v>117</v>
      </c>
      <c r="K126" s="1">
        <v>138</v>
      </c>
      <c r="L126" s="11" t="s">
        <v>962</v>
      </c>
      <c r="M126" s="1" t="s">
        <v>21</v>
      </c>
      <c r="N126" s="1" t="s">
        <v>21</v>
      </c>
      <c r="O126" s="1" t="s">
        <v>356</v>
      </c>
      <c r="P126" s="11" t="s">
        <v>734</v>
      </c>
      <c r="Q126" s="1" t="s">
        <v>655</v>
      </c>
      <c r="R126" s="12">
        <v>1</v>
      </c>
      <c r="S126" s="13">
        <v>43084</v>
      </c>
      <c r="T126" s="1" t="s">
        <v>656</v>
      </c>
      <c r="U126" s="1" t="s">
        <v>424</v>
      </c>
      <c r="V126" s="10">
        <f t="shared" si="1"/>
        <v>1153</v>
      </c>
      <c r="W126" s="4">
        <v>44237</v>
      </c>
      <c r="X126" s="4"/>
      <c r="Y126" s="1" t="s">
        <v>657</v>
      </c>
      <c r="Z126" s="11" t="s">
        <v>958</v>
      </c>
      <c r="AA126" s="1" t="s">
        <v>15</v>
      </c>
      <c r="AB126" s="11" t="s">
        <v>962</v>
      </c>
      <c r="AC126" s="20" t="s">
        <v>958</v>
      </c>
      <c r="AD126" s="25" t="s">
        <v>985</v>
      </c>
      <c r="AE126" s="28">
        <v>2</v>
      </c>
      <c r="AF126" s="33" t="s">
        <v>958</v>
      </c>
      <c r="AG126" s="33" t="s">
        <v>958</v>
      </c>
      <c r="AH126" s="1" t="s">
        <v>658</v>
      </c>
      <c r="AI126" s="18">
        <v>2</v>
      </c>
      <c r="AJ126" s="1" t="s">
        <v>659</v>
      </c>
      <c r="AL126" s="1">
        <v>1.3</v>
      </c>
      <c r="AM126" s="1" t="s">
        <v>660</v>
      </c>
      <c r="AN126" s="11" t="s">
        <v>962</v>
      </c>
      <c r="AP126" s="1" t="s">
        <v>661</v>
      </c>
      <c r="AQ126" s="1" t="s">
        <v>662</v>
      </c>
    </row>
    <row r="127" spans="1:43" x14ac:dyDescent="0.2">
      <c r="A127" s="1">
        <v>62</v>
      </c>
      <c r="B127" s="1" t="s">
        <v>355</v>
      </c>
      <c r="C127" s="1">
        <v>2018</v>
      </c>
      <c r="D127" s="1">
        <v>124</v>
      </c>
      <c r="E127" s="1">
        <v>89</v>
      </c>
      <c r="F127" s="1" t="s">
        <v>17</v>
      </c>
      <c r="G127" s="1">
        <v>89</v>
      </c>
      <c r="H127" s="11" t="s">
        <v>962</v>
      </c>
      <c r="I127" s="1">
        <v>134</v>
      </c>
      <c r="J127" s="1">
        <v>77</v>
      </c>
      <c r="K127" s="1" t="s">
        <v>17</v>
      </c>
      <c r="L127" s="11" t="s">
        <v>958</v>
      </c>
      <c r="M127" s="1">
        <v>1</v>
      </c>
      <c r="N127" s="1" t="s">
        <v>27</v>
      </c>
      <c r="O127" s="1" t="s">
        <v>39</v>
      </c>
      <c r="P127" s="11" t="s">
        <v>958</v>
      </c>
      <c r="Q127" s="1" t="s">
        <v>663</v>
      </c>
      <c r="R127" s="11">
        <v>0</v>
      </c>
      <c r="S127" s="13">
        <v>43740</v>
      </c>
      <c r="T127" s="1" t="s">
        <v>664</v>
      </c>
      <c r="U127" s="1" t="s">
        <v>424</v>
      </c>
      <c r="V127" s="10">
        <f t="shared" si="1"/>
        <v>534</v>
      </c>
      <c r="W127" s="4">
        <v>44274</v>
      </c>
      <c r="X127" s="4"/>
      <c r="Y127" s="1" t="s">
        <v>15</v>
      </c>
      <c r="Z127" s="11" t="s">
        <v>962</v>
      </c>
      <c r="AA127" s="1" t="s">
        <v>15</v>
      </c>
      <c r="AB127" s="11" t="s">
        <v>962</v>
      </c>
      <c r="AC127" s="20" t="s">
        <v>962</v>
      </c>
      <c r="AE127" s="28">
        <v>0</v>
      </c>
      <c r="AF127" s="33"/>
      <c r="AH127" s="1" t="s">
        <v>15</v>
      </c>
      <c r="AI127" s="18">
        <v>0</v>
      </c>
      <c r="AJ127" s="1" t="s">
        <v>17</v>
      </c>
      <c r="AL127" s="1" t="s">
        <v>17</v>
      </c>
      <c r="AM127" s="1" t="s">
        <v>665</v>
      </c>
      <c r="AN127" s="11" t="s">
        <v>962</v>
      </c>
      <c r="AQ127" s="1" t="s">
        <v>666</v>
      </c>
    </row>
    <row r="128" spans="1:43" x14ac:dyDescent="0.2">
      <c r="A128" s="1">
        <v>57</v>
      </c>
      <c r="B128" s="1" t="s">
        <v>355</v>
      </c>
      <c r="C128" s="1">
        <v>2010</v>
      </c>
      <c r="D128" s="1">
        <v>218</v>
      </c>
      <c r="E128" s="1">
        <v>70</v>
      </c>
      <c r="F128" s="1" t="s">
        <v>17</v>
      </c>
      <c r="G128" s="1">
        <v>65</v>
      </c>
      <c r="H128" s="11" t="s">
        <v>962</v>
      </c>
      <c r="I128" s="1">
        <v>114</v>
      </c>
      <c r="J128" s="1">
        <v>81</v>
      </c>
      <c r="K128" s="1" t="s">
        <v>17</v>
      </c>
      <c r="L128" s="11" t="s">
        <v>958</v>
      </c>
      <c r="M128" s="1">
        <v>2</v>
      </c>
      <c r="N128" s="1" t="s">
        <v>21</v>
      </c>
      <c r="O128" s="1" t="s">
        <v>169</v>
      </c>
      <c r="P128" s="11" t="s">
        <v>962</v>
      </c>
      <c r="Q128" s="1" t="s">
        <v>667</v>
      </c>
      <c r="R128" s="11">
        <v>3</v>
      </c>
      <c r="S128" s="13">
        <v>43102</v>
      </c>
      <c r="T128" s="1" t="s">
        <v>668</v>
      </c>
      <c r="U128" s="1" t="s">
        <v>424</v>
      </c>
      <c r="V128" s="10">
        <f t="shared" si="1"/>
        <v>1121</v>
      </c>
      <c r="W128" s="4">
        <v>44223</v>
      </c>
      <c r="X128" s="4"/>
      <c r="Y128" s="1" t="s">
        <v>15</v>
      </c>
      <c r="Z128" s="11" t="s">
        <v>962</v>
      </c>
      <c r="AA128" s="1" t="s">
        <v>15</v>
      </c>
      <c r="AB128" s="11" t="s">
        <v>962</v>
      </c>
      <c r="AC128" s="20" t="s">
        <v>962</v>
      </c>
      <c r="AE128" s="28">
        <v>0</v>
      </c>
      <c r="AF128" s="33"/>
      <c r="AH128" s="1" t="s">
        <v>15</v>
      </c>
      <c r="AI128" s="18">
        <v>0</v>
      </c>
      <c r="AJ128" s="1" t="s">
        <v>17</v>
      </c>
      <c r="AL128" s="1" t="s">
        <v>17</v>
      </c>
      <c r="AM128" s="1" t="s">
        <v>669</v>
      </c>
      <c r="AN128" s="11" t="s">
        <v>962</v>
      </c>
    </row>
    <row r="129" spans="1:43" x14ac:dyDescent="0.2">
      <c r="A129" s="1">
        <v>66</v>
      </c>
      <c r="B129" s="1" t="s">
        <v>355</v>
      </c>
      <c r="C129" s="1">
        <v>2014</v>
      </c>
      <c r="D129" s="1">
        <v>226</v>
      </c>
      <c r="E129" s="1">
        <v>107</v>
      </c>
      <c r="F129" s="1" t="s">
        <v>17</v>
      </c>
      <c r="G129" s="1">
        <v>107</v>
      </c>
      <c r="H129" s="11" t="s">
        <v>962</v>
      </c>
      <c r="I129" s="1">
        <v>155</v>
      </c>
      <c r="J129" s="1">
        <v>131</v>
      </c>
      <c r="K129" s="1" t="s">
        <v>17</v>
      </c>
      <c r="L129" s="11" t="s">
        <v>962</v>
      </c>
      <c r="M129" s="1">
        <v>0</v>
      </c>
      <c r="N129" s="1" t="s">
        <v>27</v>
      </c>
      <c r="O129" s="1" t="s">
        <v>39</v>
      </c>
      <c r="P129" s="11" t="s">
        <v>958</v>
      </c>
      <c r="Q129" s="1" t="s">
        <v>670</v>
      </c>
      <c r="R129" s="11">
        <v>0</v>
      </c>
      <c r="S129" s="13">
        <v>44062</v>
      </c>
      <c r="T129" s="1" t="s">
        <v>671</v>
      </c>
      <c r="U129" s="1" t="s">
        <v>424</v>
      </c>
      <c r="V129" s="10">
        <f t="shared" si="1"/>
        <v>265</v>
      </c>
      <c r="W129" s="4">
        <v>44327</v>
      </c>
      <c r="X129" s="4"/>
      <c r="Y129" s="1" t="s">
        <v>15</v>
      </c>
      <c r="Z129" s="11" t="s">
        <v>962</v>
      </c>
      <c r="AA129" s="1" t="s">
        <v>584</v>
      </c>
      <c r="AB129" s="11" t="s">
        <v>958</v>
      </c>
      <c r="AC129" s="20" t="s">
        <v>962</v>
      </c>
      <c r="AE129" s="28">
        <v>0</v>
      </c>
      <c r="AF129" s="33"/>
      <c r="AH129" s="1" t="s">
        <v>15</v>
      </c>
      <c r="AI129" s="18">
        <v>0</v>
      </c>
      <c r="AJ129" s="1" t="s">
        <v>17</v>
      </c>
      <c r="AL129" s="1" t="s">
        <v>17</v>
      </c>
      <c r="AM129" s="1" t="s">
        <v>672</v>
      </c>
      <c r="AN129" s="11" t="s">
        <v>962</v>
      </c>
      <c r="AO129" s="1" t="s">
        <v>952</v>
      </c>
      <c r="AP129" s="1" t="s">
        <v>953</v>
      </c>
    </row>
    <row r="130" spans="1:43" x14ac:dyDescent="0.2">
      <c r="A130" s="1">
        <v>74</v>
      </c>
      <c r="B130" s="1" t="s">
        <v>366</v>
      </c>
      <c r="C130" s="1">
        <v>2013</v>
      </c>
      <c r="D130" s="1">
        <v>122</v>
      </c>
      <c r="E130" s="1">
        <v>57</v>
      </c>
      <c r="F130" s="1" t="s">
        <v>17</v>
      </c>
      <c r="G130" s="1">
        <v>44</v>
      </c>
      <c r="H130" s="11" t="s">
        <v>958</v>
      </c>
      <c r="I130" s="1">
        <v>125</v>
      </c>
      <c r="J130" s="1">
        <v>78</v>
      </c>
      <c r="K130" s="1" t="s">
        <v>17</v>
      </c>
      <c r="L130" s="11" t="s">
        <v>958</v>
      </c>
      <c r="M130" s="1">
        <v>0</v>
      </c>
      <c r="N130" s="1" t="s">
        <v>21</v>
      </c>
      <c r="O130" s="1" t="s">
        <v>512</v>
      </c>
      <c r="P130" s="11" t="s">
        <v>962</v>
      </c>
      <c r="Q130" s="1" t="s">
        <v>673</v>
      </c>
      <c r="R130" s="11">
        <v>2</v>
      </c>
      <c r="S130" s="13">
        <v>43435</v>
      </c>
      <c r="T130" s="1" t="s">
        <v>674</v>
      </c>
      <c r="U130" s="1" t="s">
        <v>675</v>
      </c>
      <c r="V130" s="10">
        <f t="shared" si="1"/>
        <v>460</v>
      </c>
      <c r="W130" s="4">
        <v>43895</v>
      </c>
      <c r="X130" s="4" t="s">
        <v>958</v>
      </c>
      <c r="Y130" s="1" t="s">
        <v>15</v>
      </c>
      <c r="Z130" s="11" t="s">
        <v>962</v>
      </c>
      <c r="AA130" s="1" t="s">
        <v>15</v>
      </c>
      <c r="AB130" s="11" t="s">
        <v>962</v>
      </c>
      <c r="AC130" s="20" t="s">
        <v>962</v>
      </c>
      <c r="AE130" s="28">
        <v>0</v>
      </c>
      <c r="AF130" s="33"/>
      <c r="AH130" s="1" t="s">
        <v>962</v>
      </c>
      <c r="AI130" s="18">
        <v>0</v>
      </c>
      <c r="AJ130" s="1" t="s">
        <v>17</v>
      </c>
      <c r="AL130" s="1" t="s">
        <v>17</v>
      </c>
      <c r="AM130" s="1" t="s">
        <v>676</v>
      </c>
      <c r="AN130" s="11" t="s">
        <v>962</v>
      </c>
      <c r="AP130" s="1" t="s">
        <v>677</v>
      </c>
    </row>
    <row r="131" spans="1:43" x14ac:dyDescent="0.2">
      <c r="A131" s="1">
        <v>68</v>
      </c>
      <c r="B131" s="1" t="s">
        <v>355</v>
      </c>
      <c r="C131" s="1">
        <v>2016</v>
      </c>
      <c r="D131" s="1">
        <v>145</v>
      </c>
      <c r="E131" s="1">
        <v>90</v>
      </c>
      <c r="F131" s="1" t="s">
        <v>17</v>
      </c>
      <c r="G131" s="1">
        <v>80</v>
      </c>
      <c r="H131" s="11" t="s">
        <v>962</v>
      </c>
      <c r="I131" s="1">
        <v>152</v>
      </c>
      <c r="J131" s="1">
        <v>119</v>
      </c>
      <c r="K131" s="1" t="s">
        <v>17</v>
      </c>
      <c r="L131" s="11" t="s">
        <v>962</v>
      </c>
      <c r="M131" s="1">
        <v>0</v>
      </c>
      <c r="N131" s="1" t="s">
        <v>27</v>
      </c>
      <c r="O131" s="1" t="s">
        <v>39</v>
      </c>
      <c r="P131" s="11" t="s">
        <v>958</v>
      </c>
      <c r="Q131" s="1" t="s">
        <v>678</v>
      </c>
      <c r="R131" s="11">
        <v>0</v>
      </c>
      <c r="S131" s="13">
        <v>43754</v>
      </c>
      <c r="T131" s="1" t="s">
        <v>679</v>
      </c>
      <c r="U131" s="1" t="s">
        <v>424</v>
      </c>
      <c r="V131" s="10">
        <f t="shared" ref="V131:V170" si="2">W131-S131</f>
        <v>552</v>
      </c>
      <c r="W131" s="4">
        <v>44306</v>
      </c>
      <c r="Y131" s="1" t="s">
        <v>15</v>
      </c>
      <c r="Z131" s="11" t="s">
        <v>962</v>
      </c>
      <c r="AA131" s="1" t="s">
        <v>15</v>
      </c>
      <c r="AB131" s="11" t="s">
        <v>962</v>
      </c>
      <c r="AC131" s="20" t="s">
        <v>962</v>
      </c>
      <c r="AE131" s="28">
        <v>0</v>
      </c>
      <c r="AF131" s="33"/>
      <c r="AH131" s="1" t="s">
        <v>962</v>
      </c>
      <c r="AI131" s="18">
        <v>0</v>
      </c>
      <c r="AJ131" s="1" t="s">
        <v>17</v>
      </c>
      <c r="AL131" s="1" t="s">
        <v>17</v>
      </c>
      <c r="AM131" s="1" t="s">
        <v>680</v>
      </c>
      <c r="AN131" s="11" t="s">
        <v>958</v>
      </c>
    </row>
    <row r="132" spans="1:43" x14ac:dyDescent="0.2">
      <c r="A132" s="1">
        <v>66</v>
      </c>
      <c r="B132" s="1" t="s">
        <v>355</v>
      </c>
      <c r="C132" s="1">
        <v>2010</v>
      </c>
      <c r="D132" s="1" t="s">
        <v>375</v>
      </c>
      <c r="E132" s="1">
        <v>181</v>
      </c>
      <c r="F132" s="1">
        <v>110</v>
      </c>
      <c r="G132" s="1">
        <v>88</v>
      </c>
      <c r="H132" s="11" t="s">
        <v>962</v>
      </c>
      <c r="I132" s="1" t="s">
        <v>375</v>
      </c>
      <c r="J132" s="1">
        <v>132</v>
      </c>
      <c r="K132" s="1">
        <v>130</v>
      </c>
      <c r="L132" s="11" t="s">
        <v>962</v>
      </c>
      <c r="M132" s="1">
        <v>0</v>
      </c>
      <c r="N132" s="1" t="s">
        <v>27</v>
      </c>
      <c r="O132" s="1" t="s">
        <v>440</v>
      </c>
      <c r="P132" s="11" t="s">
        <v>958</v>
      </c>
      <c r="Q132" s="1" t="s">
        <v>681</v>
      </c>
      <c r="R132" s="11">
        <v>0</v>
      </c>
      <c r="S132" s="13">
        <v>43586</v>
      </c>
      <c r="T132" s="1" t="s">
        <v>671</v>
      </c>
      <c r="U132" s="1" t="s">
        <v>682</v>
      </c>
      <c r="V132" s="10">
        <f t="shared" si="2"/>
        <v>313</v>
      </c>
      <c r="W132" s="4">
        <v>43899</v>
      </c>
      <c r="Y132" s="1" t="s">
        <v>683</v>
      </c>
      <c r="Z132" s="11" t="s">
        <v>958</v>
      </c>
      <c r="AA132" s="1" t="s">
        <v>15</v>
      </c>
      <c r="AB132" s="11" t="s">
        <v>962</v>
      </c>
      <c r="AC132" s="22" t="s">
        <v>958</v>
      </c>
      <c r="AD132" s="26" t="s">
        <v>985</v>
      </c>
      <c r="AE132" s="30">
        <v>2</v>
      </c>
      <c r="AF132" s="34" t="s">
        <v>958</v>
      </c>
      <c r="AG132" s="34" t="s">
        <v>958</v>
      </c>
      <c r="AH132" s="6" t="s">
        <v>684</v>
      </c>
      <c r="AI132" s="18">
        <v>2</v>
      </c>
      <c r="AJ132" s="1" t="s">
        <v>685</v>
      </c>
      <c r="AL132" s="1" t="s">
        <v>17</v>
      </c>
      <c r="AM132" s="1" t="s">
        <v>686</v>
      </c>
      <c r="AN132" s="11" t="s">
        <v>962</v>
      </c>
      <c r="AQ132" s="1" t="s">
        <v>687</v>
      </c>
    </row>
    <row r="133" spans="1:43" x14ac:dyDescent="0.2">
      <c r="A133" s="1">
        <v>64</v>
      </c>
      <c r="B133" s="1" t="s">
        <v>355</v>
      </c>
      <c r="C133" s="1">
        <v>2015</v>
      </c>
      <c r="D133" s="1">
        <v>132</v>
      </c>
      <c r="E133" s="1">
        <v>53</v>
      </c>
      <c r="F133" s="1" t="s">
        <v>17</v>
      </c>
      <c r="G133" s="1">
        <v>53</v>
      </c>
      <c r="H133" s="11" t="s">
        <v>962</v>
      </c>
      <c r="I133" s="1">
        <v>144</v>
      </c>
      <c r="J133" s="1">
        <v>111</v>
      </c>
      <c r="K133" s="1" t="s">
        <v>17</v>
      </c>
      <c r="L133" s="11" t="s">
        <v>962</v>
      </c>
      <c r="M133" s="1">
        <v>0</v>
      </c>
      <c r="N133" s="1" t="s">
        <v>27</v>
      </c>
      <c r="O133" s="1" t="s">
        <v>39</v>
      </c>
      <c r="P133" s="11" t="s">
        <v>958</v>
      </c>
      <c r="Q133" s="1" t="s">
        <v>688</v>
      </c>
      <c r="R133" s="11">
        <v>0</v>
      </c>
      <c r="S133" s="13">
        <v>43789</v>
      </c>
      <c r="T133" s="1" t="s">
        <v>689</v>
      </c>
      <c r="U133" s="1" t="s">
        <v>424</v>
      </c>
      <c r="V133" s="10">
        <f t="shared" si="2"/>
        <v>548</v>
      </c>
      <c r="W133" s="4">
        <v>44337</v>
      </c>
      <c r="Y133" s="1" t="s">
        <v>690</v>
      </c>
      <c r="Z133" s="11" t="s">
        <v>958</v>
      </c>
      <c r="AA133" s="1" t="s">
        <v>15</v>
      </c>
      <c r="AB133" s="11" t="s">
        <v>962</v>
      </c>
      <c r="AC133" s="20" t="s">
        <v>962</v>
      </c>
      <c r="AE133" s="28">
        <v>0</v>
      </c>
      <c r="AF133" s="33"/>
      <c r="AH133" s="1" t="s">
        <v>962</v>
      </c>
      <c r="AI133" s="18">
        <v>0</v>
      </c>
      <c r="AJ133" s="1" t="s">
        <v>17</v>
      </c>
      <c r="AL133" s="1" t="s">
        <v>17</v>
      </c>
      <c r="AM133" s="1" t="s">
        <v>691</v>
      </c>
      <c r="AN133" s="11" t="s">
        <v>962</v>
      </c>
      <c r="AQ133" s="1" t="s">
        <v>544</v>
      </c>
    </row>
    <row r="134" spans="1:43" x14ac:dyDescent="0.2">
      <c r="A134" s="1">
        <v>68</v>
      </c>
      <c r="B134" s="1" t="s">
        <v>355</v>
      </c>
      <c r="C134" s="1">
        <v>2019</v>
      </c>
      <c r="D134" s="1">
        <v>60</v>
      </c>
      <c r="E134" s="1">
        <v>35</v>
      </c>
      <c r="F134" s="1" t="s">
        <v>17</v>
      </c>
      <c r="G134" s="1">
        <v>35</v>
      </c>
      <c r="H134" s="11" t="s">
        <v>958</v>
      </c>
      <c r="I134" s="1">
        <v>100</v>
      </c>
      <c r="J134" s="1">
        <v>106</v>
      </c>
      <c r="K134" s="1" t="s">
        <v>17</v>
      </c>
      <c r="L134" s="11" t="s">
        <v>958</v>
      </c>
      <c r="M134" s="1">
        <v>4</v>
      </c>
      <c r="N134" s="1" t="s">
        <v>27</v>
      </c>
      <c r="O134" s="1" t="s">
        <v>500</v>
      </c>
      <c r="P134" s="11" t="s">
        <v>958</v>
      </c>
      <c r="Q134" s="1" t="s">
        <v>692</v>
      </c>
      <c r="R134" s="11">
        <v>1</v>
      </c>
      <c r="S134" s="13">
        <v>43642</v>
      </c>
      <c r="T134" s="1" t="s">
        <v>693</v>
      </c>
      <c r="U134" s="1" t="s">
        <v>424</v>
      </c>
      <c r="V134" s="10">
        <f t="shared" si="2"/>
        <v>618</v>
      </c>
      <c r="W134" s="4">
        <v>44260</v>
      </c>
      <c r="Y134" s="1" t="s">
        <v>15</v>
      </c>
      <c r="Z134" s="11" t="s">
        <v>962</v>
      </c>
      <c r="AA134" s="1" t="s">
        <v>15</v>
      </c>
      <c r="AB134" s="11" t="s">
        <v>962</v>
      </c>
      <c r="AC134" s="20" t="s">
        <v>962</v>
      </c>
      <c r="AE134" s="28">
        <v>0</v>
      </c>
      <c r="AF134" s="33"/>
      <c r="AH134" s="1" t="s">
        <v>962</v>
      </c>
      <c r="AI134" s="18">
        <v>0</v>
      </c>
      <c r="AJ134" s="1" t="s">
        <v>17</v>
      </c>
      <c r="AL134" s="1" t="s">
        <v>17</v>
      </c>
      <c r="AM134" s="1" t="s">
        <v>694</v>
      </c>
      <c r="AN134" s="11" t="s">
        <v>962</v>
      </c>
      <c r="AQ134" s="1" t="s">
        <v>544</v>
      </c>
    </row>
    <row r="135" spans="1:43" x14ac:dyDescent="0.2">
      <c r="A135" s="1">
        <v>33</v>
      </c>
      <c r="B135" s="1" t="s">
        <v>355</v>
      </c>
      <c r="C135" s="1">
        <v>2013</v>
      </c>
      <c r="D135" s="1">
        <v>195</v>
      </c>
      <c r="E135" s="1">
        <v>53</v>
      </c>
      <c r="F135" s="1" t="s">
        <v>17</v>
      </c>
      <c r="G135" s="1">
        <v>44</v>
      </c>
      <c r="H135" s="11" t="s">
        <v>958</v>
      </c>
      <c r="I135" s="1">
        <v>152</v>
      </c>
      <c r="J135" s="1">
        <v>93</v>
      </c>
      <c r="K135" s="1" t="s">
        <v>17</v>
      </c>
      <c r="L135" s="11" t="s">
        <v>958</v>
      </c>
      <c r="M135" s="1">
        <v>0</v>
      </c>
      <c r="N135" s="1" t="s">
        <v>21</v>
      </c>
      <c r="O135" s="1" t="s">
        <v>512</v>
      </c>
      <c r="P135" s="11" t="s">
        <v>962</v>
      </c>
      <c r="Q135" s="1" t="s">
        <v>695</v>
      </c>
      <c r="R135" s="11">
        <v>1</v>
      </c>
      <c r="S135" s="13">
        <v>42963</v>
      </c>
      <c r="T135" s="1" t="s">
        <v>696</v>
      </c>
      <c r="U135" s="1" t="s">
        <v>697</v>
      </c>
      <c r="V135" s="10">
        <f t="shared" si="2"/>
        <v>442</v>
      </c>
      <c r="W135" s="4">
        <v>43405</v>
      </c>
      <c r="X135" s="1" t="s">
        <v>958</v>
      </c>
      <c r="Y135" s="1" t="s">
        <v>15</v>
      </c>
      <c r="Z135" s="11" t="s">
        <v>962</v>
      </c>
      <c r="AA135" s="1" t="s">
        <v>15</v>
      </c>
      <c r="AB135" s="11" t="s">
        <v>962</v>
      </c>
      <c r="AC135" s="20" t="s">
        <v>962</v>
      </c>
      <c r="AE135" s="28">
        <v>0</v>
      </c>
      <c r="AF135" s="33"/>
      <c r="AH135" s="1" t="s">
        <v>962</v>
      </c>
      <c r="AI135" s="18">
        <v>0</v>
      </c>
      <c r="AJ135" s="1" t="s">
        <v>17</v>
      </c>
      <c r="AL135" s="1" t="s">
        <v>17</v>
      </c>
      <c r="AM135" s="1" t="s">
        <v>698</v>
      </c>
      <c r="AN135" s="11" t="s">
        <v>962</v>
      </c>
    </row>
    <row r="136" spans="1:43" x14ac:dyDescent="0.2">
      <c r="A136" s="1">
        <v>58</v>
      </c>
      <c r="B136" s="1" t="s">
        <v>355</v>
      </c>
      <c r="C136" s="1">
        <v>2020</v>
      </c>
      <c r="D136" s="1">
        <v>154</v>
      </c>
      <c r="E136" s="1">
        <v>154</v>
      </c>
      <c r="F136" s="1" t="s">
        <v>17</v>
      </c>
      <c r="G136" s="1">
        <v>127</v>
      </c>
      <c r="H136" s="11" t="s">
        <v>962</v>
      </c>
      <c r="I136" s="1">
        <v>169</v>
      </c>
      <c r="J136" s="1">
        <v>169</v>
      </c>
      <c r="K136" s="1" t="s">
        <v>17</v>
      </c>
      <c r="L136" s="11" t="s">
        <v>962</v>
      </c>
      <c r="M136" s="1">
        <v>1</v>
      </c>
      <c r="N136" s="1" t="s">
        <v>27</v>
      </c>
      <c r="O136" s="1" t="s">
        <v>356</v>
      </c>
      <c r="P136" s="11" t="s">
        <v>958</v>
      </c>
      <c r="Q136" s="1" t="s">
        <v>699</v>
      </c>
      <c r="R136" s="11">
        <v>0</v>
      </c>
      <c r="S136" s="13">
        <v>44209</v>
      </c>
      <c r="T136" s="1" t="s">
        <v>700</v>
      </c>
      <c r="U136" s="1" t="s">
        <v>424</v>
      </c>
      <c r="V136" s="10">
        <f t="shared" si="2"/>
        <v>86</v>
      </c>
      <c r="W136" s="4">
        <v>44295</v>
      </c>
      <c r="Y136" s="1" t="s">
        <v>15</v>
      </c>
      <c r="Z136" s="11" t="s">
        <v>962</v>
      </c>
      <c r="AA136" s="1" t="s">
        <v>15</v>
      </c>
      <c r="AB136" s="11" t="s">
        <v>962</v>
      </c>
      <c r="AC136" s="20" t="s">
        <v>962</v>
      </c>
      <c r="AE136" s="28">
        <v>0</v>
      </c>
      <c r="AF136" s="33"/>
      <c r="AH136" s="1" t="s">
        <v>962</v>
      </c>
      <c r="AI136" s="18">
        <v>0</v>
      </c>
      <c r="AJ136" s="1" t="s">
        <v>17</v>
      </c>
      <c r="AL136" s="1" t="s">
        <v>17</v>
      </c>
      <c r="AM136" s="1" t="s">
        <v>701</v>
      </c>
      <c r="AN136" s="11" t="s">
        <v>962</v>
      </c>
    </row>
    <row r="137" spans="1:43" x14ac:dyDescent="0.2">
      <c r="A137" s="1">
        <v>84</v>
      </c>
      <c r="B137" s="1" t="s">
        <v>366</v>
      </c>
      <c r="C137" s="1">
        <v>2015</v>
      </c>
      <c r="D137" s="1">
        <v>192</v>
      </c>
      <c r="E137" s="1">
        <v>89</v>
      </c>
      <c r="F137" s="1" t="s">
        <v>17</v>
      </c>
      <c r="G137" s="1">
        <v>89</v>
      </c>
      <c r="H137" s="11" t="s">
        <v>962</v>
      </c>
      <c r="I137" s="1">
        <v>129</v>
      </c>
      <c r="J137" s="1">
        <v>113</v>
      </c>
      <c r="K137" s="1" t="s">
        <v>17</v>
      </c>
      <c r="L137" s="11" t="s">
        <v>962</v>
      </c>
      <c r="M137" s="1">
        <v>0</v>
      </c>
      <c r="N137" s="1" t="s">
        <v>27</v>
      </c>
      <c r="O137" s="1" t="s">
        <v>440</v>
      </c>
      <c r="P137" s="11" t="s">
        <v>958</v>
      </c>
      <c r="Q137" s="1" t="s">
        <v>670</v>
      </c>
      <c r="R137" s="11">
        <v>0</v>
      </c>
      <c r="S137" s="13">
        <v>44069</v>
      </c>
      <c r="T137" s="1" t="s">
        <v>702</v>
      </c>
      <c r="U137" s="1" t="s">
        <v>424</v>
      </c>
      <c r="V137" s="10">
        <f t="shared" si="2"/>
        <v>244</v>
      </c>
      <c r="W137" s="4">
        <v>44313</v>
      </c>
      <c r="Y137" s="1" t="s">
        <v>15</v>
      </c>
      <c r="Z137" s="11" t="s">
        <v>962</v>
      </c>
      <c r="AA137" s="1" t="s">
        <v>15</v>
      </c>
      <c r="AB137" s="11" t="s">
        <v>962</v>
      </c>
      <c r="AC137" s="20" t="s">
        <v>962</v>
      </c>
      <c r="AE137" s="28">
        <v>0</v>
      </c>
      <c r="AF137" s="33"/>
      <c r="AH137" s="1" t="s">
        <v>962</v>
      </c>
      <c r="AI137" s="18">
        <v>0</v>
      </c>
      <c r="AJ137" s="1" t="s">
        <v>17</v>
      </c>
      <c r="AL137" s="1" t="s">
        <v>17</v>
      </c>
      <c r="AM137" s="1" t="s">
        <v>703</v>
      </c>
      <c r="AN137" s="11" t="s">
        <v>962</v>
      </c>
    </row>
    <row r="138" spans="1:43" x14ac:dyDescent="0.2">
      <c r="A138" s="1">
        <v>51</v>
      </c>
      <c r="B138" s="1" t="s">
        <v>355</v>
      </c>
      <c r="C138" s="1">
        <v>2001</v>
      </c>
      <c r="D138" s="1" t="s">
        <v>375</v>
      </c>
      <c r="E138" s="1">
        <v>47</v>
      </c>
      <c r="F138" s="1" t="s">
        <v>17</v>
      </c>
      <c r="G138" s="1">
        <v>43</v>
      </c>
      <c r="H138" s="11" t="s">
        <v>958</v>
      </c>
      <c r="I138" s="1" t="s">
        <v>375</v>
      </c>
      <c r="J138" s="1">
        <v>52</v>
      </c>
      <c r="K138" s="1" t="s">
        <v>17</v>
      </c>
      <c r="L138" s="11" t="s">
        <v>958</v>
      </c>
      <c r="M138" s="1" t="s">
        <v>21</v>
      </c>
      <c r="N138" s="1" t="s">
        <v>21</v>
      </c>
      <c r="O138" s="1" t="s">
        <v>704</v>
      </c>
      <c r="P138" s="11" t="s">
        <v>962</v>
      </c>
      <c r="Q138" s="1" t="s">
        <v>705</v>
      </c>
      <c r="R138" s="11">
        <v>1</v>
      </c>
      <c r="S138" s="13">
        <v>42403</v>
      </c>
      <c r="T138" s="1" t="s">
        <v>706</v>
      </c>
      <c r="U138" s="1" t="s">
        <v>424</v>
      </c>
      <c r="V138" s="10">
        <f t="shared" si="2"/>
        <v>1931</v>
      </c>
      <c r="W138" s="4">
        <v>44334</v>
      </c>
      <c r="Y138" s="1" t="s">
        <v>15</v>
      </c>
      <c r="Z138" s="11" t="s">
        <v>962</v>
      </c>
      <c r="AA138" s="1" t="s">
        <v>15</v>
      </c>
      <c r="AB138" s="11" t="s">
        <v>962</v>
      </c>
      <c r="AC138" s="20" t="s">
        <v>962</v>
      </c>
      <c r="AE138" s="28">
        <v>0</v>
      </c>
      <c r="AF138" s="33"/>
      <c r="AH138" s="1" t="s">
        <v>962</v>
      </c>
      <c r="AI138" s="18">
        <v>0</v>
      </c>
      <c r="AJ138" s="1" t="s">
        <v>17</v>
      </c>
      <c r="AL138" s="1" t="s">
        <v>17</v>
      </c>
      <c r="AM138" s="1" t="s">
        <v>544</v>
      </c>
      <c r="AN138" s="11" t="s">
        <v>962</v>
      </c>
      <c r="AQ138" s="1" t="s">
        <v>429</v>
      </c>
    </row>
    <row r="139" spans="1:43" x14ac:dyDescent="0.2">
      <c r="A139" s="1">
        <v>60</v>
      </c>
      <c r="B139" s="1" t="s">
        <v>355</v>
      </c>
      <c r="C139" s="1">
        <v>2014</v>
      </c>
      <c r="D139" s="1">
        <v>80</v>
      </c>
      <c r="E139" s="1">
        <v>51</v>
      </c>
      <c r="F139" s="1" t="s">
        <v>17</v>
      </c>
      <c r="G139" s="1">
        <v>51</v>
      </c>
      <c r="H139" s="11" t="s">
        <v>962</v>
      </c>
      <c r="I139" s="1">
        <v>141</v>
      </c>
      <c r="J139" s="1">
        <v>120</v>
      </c>
      <c r="K139" s="1" t="s">
        <v>17</v>
      </c>
      <c r="L139" s="11" t="s">
        <v>962</v>
      </c>
      <c r="M139" s="1">
        <v>4</v>
      </c>
      <c r="N139" s="1" t="s">
        <v>21</v>
      </c>
      <c r="O139" s="1" t="s">
        <v>39</v>
      </c>
      <c r="P139" s="11" t="s">
        <v>962</v>
      </c>
      <c r="Q139" s="1" t="s">
        <v>707</v>
      </c>
      <c r="R139" s="11">
        <v>1</v>
      </c>
      <c r="S139" s="13">
        <v>43866</v>
      </c>
      <c r="T139" s="1" t="s">
        <v>708</v>
      </c>
      <c r="U139" s="1" t="s">
        <v>424</v>
      </c>
      <c r="V139" s="10">
        <f t="shared" si="2"/>
        <v>401</v>
      </c>
      <c r="W139" s="4">
        <v>44267</v>
      </c>
      <c r="Y139" s="1" t="s">
        <v>15</v>
      </c>
      <c r="Z139" s="11" t="s">
        <v>962</v>
      </c>
      <c r="AA139" s="1" t="s">
        <v>15</v>
      </c>
      <c r="AB139" s="11" t="s">
        <v>962</v>
      </c>
      <c r="AC139" s="20" t="s">
        <v>962</v>
      </c>
      <c r="AE139" s="28">
        <v>0</v>
      </c>
      <c r="AF139" s="33"/>
      <c r="AH139" s="1" t="s">
        <v>962</v>
      </c>
      <c r="AI139" s="18">
        <v>0</v>
      </c>
      <c r="AJ139" s="1" t="s">
        <v>17</v>
      </c>
      <c r="AL139" s="1" t="s">
        <v>17</v>
      </c>
      <c r="AM139" s="1" t="s">
        <v>709</v>
      </c>
      <c r="AN139" s="11" t="s">
        <v>962</v>
      </c>
      <c r="AQ139" s="1" t="s">
        <v>544</v>
      </c>
    </row>
    <row r="140" spans="1:43" x14ac:dyDescent="0.2">
      <c r="A140" s="1">
        <v>49</v>
      </c>
      <c r="B140" s="1" t="s">
        <v>355</v>
      </c>
      <c r="C140" s="1">
        <v>1988</v>
      </c>
      <c r="D140" s="1" t="s">
        <v>375</v>
      </c>
      <c r="E140" s="1">
        <v>234</v>
      </c>
      <c r="F140" s="1">
        <v>194</v>
      </c>
      <c r="G140" s="1">
        <v>125</v>
      </c>
      <c r="H140" s="11" t="s">
        <v>962</v>
      </c>
      <c r="I140" s="1" t="s">
        <v>375</v>
      </c>
      <c r="J140" s="1">
        <v>124</v>
      </c>
      <c r="K140" s="1">
        <v>92</v>
      </c>
      <c r="L140" s="11" t="s">
        <v>958</v>
      </c>
      <c r="M140" s="1" t="s">
        <v>21</v>
      </c>
      <c r="N140" s="1" t="s">
        <v>21</v>
      </c>
      <c r="O140" s="1" t="s">
        <v>440</v>
      </c>
      <c r="P140" s="11" t="s">
        <v>962</v>
      </c>
      <c r="Q140" s="1" t="s">
        <v>710</v>
      </c>
      <c r="R140" s="11">
        <v>3</v>
      </c>
      <c r="S140" s="13">
        <v>42159</v>
      </c>
      <c r="T140" s="1" t="s">
        <v>711</v>
      </c>
      <c r="U140" s="1" t="s">
        <v>712</v>
      </c>
      <c r="V140" s="10">
        <f t="shared" si="2"/>
        <v>1658</v>
      </c>
      <c r="W140" s="4">
        <v>43817</v>
      </c>
      <c r="X140" s="1" t="s">
        <v>958</v>
      </c>
      <c r="Y140" s="1" t="s">
        <v>713</v>
      </c>
      <c r="Z140" s="11" t="s">
        <v>958</v>
      </c>
      <c r="AA140" s="1" t="s">
        <v>714</v>
      </c>
      <c r="AB140" s="11" t="s">
        <v>958</v>
      </c>
      <c r="AC140" s="20" t="s">
        <v>958</v>
      </c>
      <c r="AD140" s="25" t="s">
        <v>1012</v>
      </c>
      <c r="AE140" s="28">
        <v>1</v>
      </c>
      <c r="AF140" s="33" t="s">
        <v>962</v>
      </c>
      <c r="AG140" s="33" t="s">
        <v>962</v>
      </c>
      <c r="AH140" s="1" t="s">
        <v>715</v>
      </c>
      <c r="AI140" s="18">
        <v>1</v>
      </c>
      <c r="AJ140" s="1" t="s">
        <v>544</v>
      </c>
      <c r="AL140" s="1" t="s">
        <v>17</v>
      </c>
      <c r="AM140" s="1" t="s">
        <v>716</v>
      </c>
      <c r="AN140" s="11" t="s">
        <v>962</v>
      </c>
      <c r="AP140" s="1" t="s">
        <v>717</v>
      </c>
      <c r="AQ140" s="1" t="s">
        <v>544</v>
      </c>
    </row>
    <row r="141" spans="1:43" x14ac:dyDescent="0.2">
      <c r="A141" s="1">
        <v>63</v>
      </c>
      <c r="B141" s="1" t="s">
        <v>355</v>
      </c>
      <c r="C141" s="1">
        <v>2017</v>
      </c>
      <c r="D141" s="1" t="s">
        <v>375</v>
      </c>
      <c r="E141" s="1">
        <v>173</v>
      </c>
      <c r="F141" s="1" t="s">
        <v>17</v>
      </c>
      <c r="G141" s="1">
        <v>126</v>
      </c>
      <c r="H141" s="11" t="s">
        <v>962</v>
      </c>
      <c r="I141" s="1" t="s">
        <v>375</v>
      </c>
      <c r="J141" s="1">
        <v>140</v>
      </c>
      <c r="K141" s="1" t="s">
        <v>17</v>
      </c>
      <c r="L141" s="11" t="s">
        <v>962</v>
      </c>
      <c r="M141" s="2" t="s">
        <v>21</v>
      </c>
      <c r="N141" s="1" t="s">
        <v>27</v>
      </c>
      <c r="O141" s="1" t="s">
        <v>356</v>
      </c>
      <c r="P141" s="11" t="s">
        <v>958</v>
      </c>
      <c r="Q141" s="1" t="s">
        <v>718</v>
      </c>
      <c r="R141" s="11">
        <v>0</v>
      </c>
      <c r="S141" s="13">
        <v>44094</v>
      </c>
      <c r="T141" s="1" t="s">
        <v>719</v>
      </c>
      <c r="U141" s="1" t="s">
        <v>424</v>
      </c>
      <c r="V141" s="10">
        <f t="shared" si="2"/>
        <v>177</v>
      </c>
      <c r="W141" s="4">
        <v>44271</v>
      </c>
      <c r="Y141" s="1" t="s">
        <v>15</v>
      </c>
      <c r="Z141" s="11" t="s">
        <v>962</v>
      </c>
      <c r="AA141" s="1" t="s">
        <v>15</v>
      </c>
      <c r="AB141" s="11" t="s">
        <v>962</v>
      </c>
      <c r="AC141" s="20" t="s">
        <v>962</v>
      </c>
      <c r="AE141" s="28">
        <v>0</v>
      </c>
      <c r="AF141" s="33"/>
      <c r="AH141" s="1" t="s">
        <v>15</v>
      </c>
      <c r="AI141" s="18">
        <v>0</v>
      </c>
      <c r="AJ141" s="1" t="s">
        <v>17</v>
      </c>
      <c r="AL141" s="1" t="s">
        <v>17</v>
      </c>
      <c r="AM141" s="1" t="s">
        <v>720</v>
      </c>
      <c r="AN141" s="11" t="s">
        <v>962</v>
      </c>
      <c r="AP141" s="1" t="s">
        <v>721</v>
      </c>
      <c r="AQ141" s="1" t="s">
        <v>544</v>
      </c>
    </row>
    <row r="142" spans="1:43" x14ac:dyDescent="0.2">
      <c r="A142" s="1">
        <v>56</v>
      </c>
      <c r="B142" s="1" t="s">
        <v>355</v>
      </c>
      <c r="C142" s="1">
        <v>2019</v>
      </c>
      <c r="D142" s="1">
        <v>278</v>
      </c>
      <c r="E142" s="1">
        <v>299</v>
      </c>
      <c r="F142" s="1" t="s">
        <v>17</v>
      </c>
      <c r="G142" s="1">
        <v>275</v>
      </c>
      <c r="H142" s="11" t="s">
        <v>962</v>
      </c>
      <c r="I142" s="1">
        <v>154</v>
      </c>
      <c r="J142" s="1">
        <v>148</v>
      </c>
      <c r="K142" s="1" t="s">
        <v>17</v>
      </c>
      <c r="L142" s="11" t="s">
        <v>962</v>
      </c>
      <c r="M142" s="1">
        <v>1</v>
      </c>
      <c r="N142" s="1" t="s">
        <v>27</v>
      </c>
      <c r="O142" s="1" t="s">
        <v>44</v>
      </c>
      <c r="P142" s="11" t="s">
        <v>958</v>
      </c>
      <c r="Q142" s="1" t="s">
        <v>723</v>
      </c>
      <c r="R142" s="11">
        <v>0</v>
      </c>
      <c r="S142" s="13">
        <v>43678</v>
      </c>
      <c r="T142" s="1" t="s">
        <v>724</v>
      </c>
      <c r="U142" s="1" t="s">
        <v>725</v>
      </c>
      <c r="V142" s="10">
        <f t="shared" si="2"/>
        <v>307</v>
      </c>
      <c r="W142" s="4">
        <v>43985</v>
      </c>
      <c r="Y142" s="1" t="s">
        <v>15</v>
      </c>
      <c r="Z142" s="11" t="s">
        <v>962</v>
      </c>
      <c r="AA142" s="1" t="s">
        <v>15</v>
      </c>
      <c r="AB142" s="11" t="s">
        <v>962</v>
      </c>
      <c r="AC142" s="20" t="s">
        <v>962</v>
      </c>
      <c r="AE142" s="28">
        <v>0</v>
      </c>
      <c r="AF142" s="33"/>
      <c r="AH142" s="1" t="s">
        <v>15</v>
      </c>
      <c r="AI142" s="18">
        <v>0</v>
      </c>
      <c r="AJ142" s="1" t="s">
        <v>17</v>
      </c>
      <c r="AL142" s="1" t="s">
        <v>17</v>
      </c>
      <c r="AM142" s="1" t="s">
        <v>726</v>
      </c>
      <c r="AN142" s="11" t="s">
        <v>962</v>
      </c>
      <c r="AQ142" s="1" t="s">
        <v>544</v>
      </c>
    </row>
    <row r="143" spans="1:43" x14ac:dyDescent="0.2">
      <c r="A143" s="1">
        <v>65</v>
      </c>
      <c r="B143" s="1" t="s">
        <v>366</v>
      </c>
      <c r="C143" s="1">
        <v>2016</v>
      </c>
      <c r="D143" s="1">
        <v>225</v>
      </c>
      <c r="E143" s="1">
        <v>52</v>
      </c>
      <c r="F143" s="1" t="s">
        <v>17</v>
      </c>
      <c r="G143" s="1">
        <v>52</v>
      </c>
      <c r="H143" s="11" t="s">
        <v>962</v>
      </c>
      <c r="I143" s="1">
        <v>140</v>
      </c>
      <c r="J143" s="1">
        <v>115</v>
      </c>
      <c r="K143" s="1" t="s">
        <v>17</v>
      </c>
      <c r="L143" s="11" t="s">
        <v>962</v>
      </c>
      <c r="M143" s="1">
        <v>0</v>
      </c>
      <c r="N143" s="1" t="s">
        <v>27</v>
      </c>
      <c r="O143" s="1" t="s">
        <v>151</v>
      </c>
      <c r="P143" s="11" t="s">
        <v>958</v>
      </c>
      <c r="Q143" s="1" t="s">
        <v>494</v>
      </c>
      <c r="R143" s="11">
        <v>0</v>
      </c>
      <c r="S143" s="13">
        <v>43635</v>
      </c>
      <c r="T143" s="1" t="s">
        <v>727</v>
      </c>
      <c r="U143" s="1" t="s">
        <v>728</v>
      </c>
      <c r="V143" s="10">
        <f t="shared" si="2"/>
        <v>667</v>
      </c>
      <c r="W143" s="4">
        <v>44302</v>
      </c>
      <c r="Y143" s="1" t="s">
        <v>15</v>
      </c>
      <c r="Z143" s="11" t="s">
        <v>962</v>
      </c>
      <c r="AA143" s="1" t="s">
        <v>15</v>
      </c>
      <c r="AB143" s="11" t="s">
        <v>962</v>
      </c>
      <c r="AC143" s="20" t="s">
        <v>962</v>
      </c>
      <c r="AE143" s="28">
        <v>0</v>
      </c>
      <c r="AF143" s="33"/>
      <c r="AH143" s="1" t="s">
        <v>15</v>
      </c>
      <c r="AI143" s="18">
        <v>0</v>
      </c>
      <c r="AJ143" s="1" t="s">
        <v>17</v>
      </c>
      <c r="AL143" s="1" t="s">
        <v>17</v>
      </c>
      <c r="AM143" s="2" t="s">
        <v>729</v>
      </c>
      <c r="AN143" s="12" t="s">
        <v>958</v>
      </c>
      <c r="AP143" s="1" t="s">
        <v>730</v>
      </c>
      <c r="AQ143" s="1" t="s">
        <v>544</v>
      </c>
    </row>
    <row r="144" spans="1:43" x14ac:dyDescent="0.2">
      <c r="A144" s="1">
        <v>71</v>
      </c>
      <c r="B144" s="1" t="s">
        <v>355</v>
      </c>
      <c r="C144" s="1">
        <v>2007</v>
      </c>
      <c r="D144" s="1">
        <v>215</v>
      </c>
      <c r="E144" s="1">
        <v>106</v>
      </c>
      <c r="F144" s="1" t="s">
        <v>17</v>
      </c>
      <c r="G144" s="1">
        <v>77</v>
      </c>
      <c r="H144" s="11" t="s">
        <v>962</v>
      </c>
      <c r="I144" s="1">
        <v>150</v>
      </c>
      <c r="J144" s="1">
        <v>128</v>
      </c>
      <c r="K144" s="1" t="s">
        <v>17</v>
      </c>
      <c r="L144" s="11" t="s">
        <v>962</v>
      </c>
      <c r="M144" s="1">
        <v>0</v>
      </c>
      <c r="N144" s="1" t="s">
        <v>21</v>
      </c>
      <c r="O144" s="1" t="s">
        <v>39</v>
      </c>
      <c r="P144" s="11" t="s">
        <v>962</v>
      </c>
      <c r="Q144" s="1" t="s">
        <v>738</v>
      </c>
      <c r="R144" s="11">
        <v>1</v>
      </c>
      <c r="S144" s="13">
        <v>42081</v>
      </c>
      <c r="T144" s="1" t="s">
        <v>739</v>
      </c>
      <c r="U144" s="1" t="s">
        <v>424</v>
      </c>
      <c r="V144" s="10">
        <f t="shared" si="2"/>
        <v>2205</v>
      </c>
      <c r="W144" s="4">
        <v>44286</v>
      </c>
      <c r="Y144" s="1" t="s">
        <v>740</v>
      </c>
      <c r="Z144" s="11" t="s">
        <v>958</v>
      </c>
      <c r="AA144" s="1" t="s">
        <v>15</v>
      </c>
      <c r="AB144" s="11" t="s">
        <v>962</v>
      </c>
      <c r="AC144" s="20" t="s">
        <v>962</v>
      </c>
      <c r="AE144" s="28">
        <v>0</v>
      </c>
      <c r="AF144" s="33"/>
      <c r="AH144" s="1" t="s">
        <v>15</v>
      </c>
      <c r="AI144" s="18">
        <v>0</v>
      </c>
      <c r="AJ144" s="1" t="s">
        <v>17</v>
      </c>
      <c r="AL144" s="1" t="s">
        <v>17</v>
      </c>
      <c r="AM144" s="1" t="s">
        <v>741</v>
      </c>
      <c r="AN144" s="11" t="s">
        <v>962</v>
      </c>
      <c r="AQ144" s="1" t="s">
        <v>742</v>
      </c>
    </row>
    <row r="145" spans="1:45" x14ac:dyDescent="0.2">
      <c r="A145" s="1">
        <v>70</v>
      </c>
      <c r="B145" s="1" t="s">
        <v>366</v>
      </c>
      <c r="C145" s="1">
        <v>2013</v>
      </c>
      <c r="D145" s="1">
        <v>186</v>
      </c>
      <c r="E145" s="1">
        <v>161</v>
      </c>
      <c r="F145" s="1" t="s">
        <v>17</v>
      </c>
      <c r="G145" s="1">
        <v>155</v>
      </c>
      <c r="H145" s="11" t="s">
        <v>962</v>
      </c>
      <c r="I145" s="1">
        <v>129</v>
      </c>
      <c r="J145" s="1">
        <v>111</v>
      </c>
      <c r="K145" s="1" t="s">
        <v>17</v>
      </c>
      <c r="L145" s="11" t="s">
        <v>962</v>
      </c>
      <c r="M145" s="1">
        <v>0</v>
      </c>
      <c r="N145" s="1" t="s">
        <v>27</v>
      </c>
      <c r="O145" s="1" t="s">
        <v>512</v>
      </c>
      <c r="P145" s="11" t="s">
        <v>958</v>
      </c>
      <c r="Q145" s="1" t="s">
        <v>743</v>
      </c>
      <c r="R145" s="11">
        <v>1</v>
      </c>
      <c r="S145" s="13">
        <v>44027</v>
      </c>
      <c r="T145" s="1" t="s">
        <v>744</v>
      </c>
      <c r="U145" s="1" t="s">
        <v>424</v>
      </c>
      <c r="V145" s="10">
        <f t="shared" si="2"/>
        <v>287</v>
      </c>
      <c r="W145" s="4">
        <v>44314</v>
      </c>
      <c r="Y145" s="1" t="s">
        <v>15</v>
      </c>
      <c r="Z145" s="11" t="s">
        <v>962</v>
      </c>
      <c r="AA145" s="1" t="s">
        <v>15</v>
      </c>
      <c r="AB145" s="11" t="s">
        <v>962</v>
      </c>
      <c r="AC145" s="20" t="s">
        <v>962</v>
      </c>
      <c r="AE145" s="28">
        <v>0</v>
      </c>
      <c r="AF145" s="33"/>
      <c r="AH145" s="1" t="s">
        <v>15</v>
      </c>
      <c r="AI145" s="18">
        <v>0</v>
      </c>
      <c r="AJ145" s="1" t="s">
        <v>17</v>
      </c>
      <c r="AL145" s="1" t="s">
        <v>17</v>
      </c>
      <c r="AM145" s="1" t="s">
        <v>745</v>
      </c>
      <c r="AN145" s="11" t="s">
        <v>962</v>
      </c>
      <c r="AQ145" s="1" t="s">
        <v>746</v>
      </c>
    </row>
    <row r="146" spans="1:45" x14ac:dyDescent="0.2">
      <c r="A146" s="1">
        <v>42</v>
      </c>
      <c r="B146" s="1" t="s">
        <v>366</v>
      </c>
      <c r="C146" s="1">
        <v>2006</v>
      </c>
      <c r="D146" s="1" t="s">
        <v>375</v>
      </c>
      <c r="E146" s="1">
        <v>71</v>
      </c>
      <c r="F146" s="1" t="s">
        <v>17</v>
      </c>
      <c r="G146" s="1">
        <v>71</v>
      </c>
      <c r="H146" s="11" t="s">
        <v>962</v>
      </c>
      <c r="I146" s="1" t="s">
        <v>375</v>
      </c>
      <c r="J146" s="1">
        <v>97</v>
      </c>
      <c r="K146" s="1" t="s">
        <v>17</v>
      </c>
      <c r="L146" s="11" t="s">
        <v>958</v>
      </c>
      <c r="M146" s="1" t="s">
        <v>21</v>
      </c>
      <c r="N146" s="1" t="s">
        <v>21</v>
      </c>
      <c r="O146" s="1" t="s">
        <v>44</v>
      </c>
      <c r="P146" s="11" t="s">
        <v>962</v>
      </c>
      <c r="Q146" s="1" t="s">
        <v>968</v>
      </c>
      <c r="R146" s="11">
        <v>2</v>
      </c>
      <c r="S146" s="13">
        <v>42550</v>
      </c>
      <c r="T146" s="1" t="s">
        <v>747</v>
      </c>
      <c r="U146" s="1" t="s">
        <v>424</v>
      </c>
      <c r="V146" s="10">
        <f t="shared" si="2"/>
        <v>1750</v>
      </c>
      <c r="W146" s="4">
        <v>44300</v>
      </c>
      <c r="Y146" s="1" t="s">
        <v>15</v>
      </c>
      <c r="Z146" s="11" t="s">
        <v>962</v>
      </c>
      <c r="AA146" s="1" t="s">
        <v>15</v>
      </c>
      <c r="AB146" s="11" t="s">
        <v>962</v>
      </c>
      <c r="AC146" s="20" t="s">
        <v>962</v>
      </c>
      <c r="AE146" s="28">
        <v>0</v>
      </c>
      <c r="AF146" s="33"/>
      <c r="AH146" s="1" t="s">
        <v>15</v>
      </c>
      <c r="AI146" s="18">
        <v>0</v>
      </c>
      <c r="AJ146" s="1" t="s">
        <v>17</v>
      </c>
      <c r="AL146" s="1" t="s">
        <v>17</v>
      </c>
      <c r="AM146" s="1" t="s">
        <v>544</v>
      </c>
      <c r="AN146" s="11" t="s">
        <v>962</v>
      </c>
      <c r="AQ146" s="1" t="s">
        <v>544</v>
      </c>
    </row>
    <row r="147" spans="1:45" x14ac:dyDescent="0.2">
      <c r="A147" s="1">
        <v>62</v>
      </c>
      <c r="B147" s="1" t="s">
        <v>355</v>
      </c>
      <c r="C147" s="1">
        <v>2005</v>
      </c>
      <c r="D147" s="1" t="s">
        <v>375</v>
      </c>
      <c r="E147" s="1">
        <v>30</v>
      </c>
      <c r="F147" s="1" t="s">
        <v>17</v>
      </c>
      <c r="G147" s="1">
        <v>30</v>
      </c>
      <c r="H147" s="11" t="s">
        <v>958</v>
      </c>
      <c r="I147" s="1" t="s">
        <v>375</v>
      </c>
      <c r="J147" s="1">
        <v>108</v>
      </c>
      <c r="K147" s="1" t="s">
        <v>17</v>
      </c>
      <c r="L147" s="11" t="s">
        <v>958</v>
      </c>
      <c r="M147" s="1">
        <v>0</v>
      </c>
      <c r="O147" s="1" t="s">
        <v>512</v>
      </c>
      <c r="P147" s="11" t="s">
        <v>962</v>
      </c>
      <c r="Q147" s="1" t="s">
        <v>748</v>
      </c>
      <c r="R147" s="11">
        <v>3</v>
      </c>
      <c r="S147" s="13">
        <v>42284</v>
      </c>
      <c r="T147" s="1" t="s">
        <v>749</v>
      </c>
      <c r="U147" s="1" t="s">
        <v>424</v>
      </c>
      <c r="V147" s="10">
        <f t="shared" si="2"/>
        <v>2030</v>
      </c>
      <c r="W147" s="4">
        <v>44314</v>
      </c>
      <c r="Y147" s="1" t="s">
        <v>15</v>
      </c>
      <c r="Z147" s="11" t="s">
        <v>962</v>
      </c>
      <c r="AA147" s="1" t="s">
        <v>15</v>
      </c>
      <c r="AB147" s="11" t="s">
        <v>962</v>
      </c>
      <c r="AC147" s="20" t="s">
        <v>962</v>
      </c>
      <c r="AE147" s="28">
        <v>0</v>
      </c>
      <c r="AF147" s="33"/>
      <c r="AH147" s="1" t="s">
        <v>15</v>
      </c>
      <c r="AI147" s="18">
        <v>0</v>
      </c>
      <c r="AJ147" s="1" t="s">
        <v>17</v>
      </c>
      <c r="AL147" s="1" t="s">
        <v>17</v>
      </c>
      <c r="AM147" s="1" t="s">
        <v>750</v>
      </c>
      <c r="AN147" s="11" t="s">
        <v>958</v>
      </c>
      <c r="AQ147" s="1" t="s">
        <v>544</v>
      </c>
    </row>
    <row r="148" spans="1:45" x14ac:dyDescent="0.2">
      <c r="A148" s="1">
        <v>72</v>
      </c>
      <c r="B148" s="1" t="s">
        <v>355</v>
      </c>
      <c r="C148" s="1">
        <v>2015</v>
      </c>
      <c r="D148" s="1">
        <v>74</v>
      </c>
      <c r="E148" s="1">
        <v>13</v>
      </c>
      <c r="F148" s="1" t="s">
        <v>17</v>
      </c>
      <c r="G148" s="1">
        <v>13</v>
      </c>
      <c r="H148" s="11" t="s">
        <v>958</v>
      </c>
      <c r="I148" s="1">
        <v>141</v>
      </c>
      <c r="J148" s="1">
        <v>103</v>
      </c>
      <c r="K148" s="1" t="s">
        <v>17</v>
      </c>
      <c r="L148" s="11" t="s">
        <v>958</v>
      </c>
      <c r="M148" s="1">
        <v>4</v>
      </c>
      <c r="N148" s="1" t="s">
        <v>21</v>
      </c>
      <c r="O148" s="1" t="s">
        <v>751</v>
      </c>
      <c r="P148" s="11" t="s">
        <v>958</v>
      </c>
      <c r="Q148" s="1" t="s">
        <v>752</v>
      </c>
      <c r="R148" s="11">
        <v>1</v>
      </c>
      <c r="S148" s="13">
        <v>42432</v>
      </c>
      <c r="T148" s="1" t="s">
        <v>753</v>
      </c>
      <c r="U148" s="1" t="s">
        <v>754</v>
      </c>
      <c r="V148" s="10">
        <f t="shared" si="2"/>
        <v>90</v>
      </c>
      <c r="W148" s="4">
        <v>42522</v>
      </c>
      <c r="Y148" s="1" t="s">
        <v>15</v>
      </c>
      <c r="Z148" s="11" t="s">
        <v>962</v>
      </c>
      <c r="AA148" s="1" t="s">
        <v>15</v>
      </c>
      <c r="AB148" s="11" t="s">
        <v>962</v>
      </c>
      <c r="AC148" s="20" t="s">
        <v>962</v>
      </c>
      <c r="AE148" s="28">
        <v>0</v>
      </c>
      <c r="AF148" s="33"/>
      <c r="AH148" s="1" t="s">
        <v>15</v>
      </c>
      <c r="AI148" s="18">
        <v>0</v>
      </c>
      <c r="AJ148" s="1" t="s">
        <v>17</v>
      </c>
      <c r="AL148" s="1" t="s">
        <v>17</v>
      </c>
      <c r="AM148" s="1" t="s">
        <v>755</v>
      </c>
      <c r="AN148" s="11" t="s">
        <v>962</v>
      </c>
      <c r="AP148" s="1" t="s">
        <v>756</v>
      </c>
      <c r="AQ148" s="1" t="s">
        <v>757</v>
      </c>
      <c r="AS148" s="1" t="s">
        <v>758</v>
      </c>
    </row>
    <row r="149" spans="1:45" x14ac:dyDescent="0.2">
      <c r="A149" s="1">
        <v>65</v>
      </c>
      <c r="B149" s="1" t="s">
        <v>366</v>
      </c>
      <c r="C149" s="1">
        <v>2003</v>
      </c>
      <c r="D149" s="1" t="s">
        <v>375</v>
      </c>
      <c r="E149" s="1">
        <v>278</v>
      </c>
      <c r="F149" s="1" t="s">
        <v>17</v>
      </c>
      <c r="G149" s="1">
        <v>117</v>
      </c>
      <c r="H149" s="11" t="s">
        <v>962</v>
      </c>
      <c r="I149" s="1" t="s">
        <v>375</v>
      </c>
      <c r="J149" s="1">
        <v>75</v>
      </c>
      <c r="K149" s="1" t="s">
        <v>17</v>
      </c>
      <c r="L149" s="11" t="s">
        <v>958</v>
      </c>
      <c r="M149" s="1" t="s">
        <v>21</v>
      </c>
      <c r="N149" s="1" t="s">
        <v>21</v>
      </c>
      <c r="O149" s="1" t="s">
        <v>151</v>
      </c>
      <c r="P149" s="11" t="s">
        <v>962</v>
      </c>
      <c r="Q149" s="1" t="s">
        <v>969</v>
      </c>
      <c r="R149" s="11">
        <v>1</v>
      </c>
      <c r="S149" s="13">
        <v>42291</v>
      </c>
      <c r="T149" s="1" t="s">
        <v>759</v>
      </c>
      <c r="U149" s="1" t="s">
        <v>424</v>
      </c>
      <c r="V149" s="10">
        <f t="shared" si="2"/>
        <v>2002</v>
      </c>
      <c r="W149" s="4">
        <v>44293</v>
      </c>
      <c r="Y149" s="1" t="s">
        <v>15</v>
      </c>
      <c r="Z149" s="11" t="s">
        <v>962</v>
      </c>
      <c r="AA149" s="1" t="s">
        <v>15</v>
      </c>
      <c r="AB149" s="11" t="s">
        <v>962</v>
      </c>
      <c r="AC149" s="20" t="s">
        <v>962</v>
      </c>
      <c r="AE149" s="28">
        <v>0</v>
      </c>
      <c r="AF149" s="33"/>
      <c r="AH149" s="1" t="s">
        <v>15</v>
      </c>
      <c r="AI149" s="18">
        <v>0</v>
      </c>
      <c r="AJ149" s="1" t="s">
        <v>17</v>
      </c>
      <c r="AL149" s="1" t="s">
        <v>17</v>
      </c>
      <c r="AM149" s="1" t="s">
        <v>760</v>
      </c>
      <c r="AN149" s="11" t="s">
        <v>958</v>
      </c>
      <c r="AP149" s="1" t="s">
        <v>761</v>
      </c>
      <c r="AQ149" s="1" t="s">
        <v>544</v>
      </c>
    </row>
    <row r="150" spans="1:45" x14ac:dyDescent="0.2">
      <c r="A150" s="1">
        <v>62</v>
      </c>
      <c r="B150" s="1" t="s">
        <v>355</v>
      </c>
      <c r="C150" s="1">
        <v>2010</v>
      </c>
      <c r="D150" s="1">
        <v>88</v>
      </c>
      <c r="E150" s="1">
        <v>157</v>
      </c>
      <c r="F150" s="1">
        <v>133</v>
      </c>
      <c r="G150" s="1">
        <v>25</v>
      </c>
      <c r="H150" s="11" t="s">
        <v>958</v>
      </c>
      <c r="I150" s="1">
        <v>60</v>
      </c>
      <c r="J150" s="1">
        <v>107</v>
      </c>
      <c r="K150" s="1">
        <v>122</v>
      </c>
      <c r="L150" s="11" t="s">
        <v>958</v>
      </c>
      <c r="M150" s="1">
        <v>4</v>
      </c>
      <c r="N150" s="1" t="s">
        <v>21</v>
      </c>
      <c r="O150" s="1" t="s">
        <v>762</v>
      </c>
      <c r="P150" s="11" t="s">
        <v>962</v>
      </c>
      <c r="Q150" s="1" t="s">
        <v>763</v>
      </c>
      <c r="R150" s="11">
        <v>1</v>
      </c>
      <c r="S150" s="13">
        <v>42536</v>
      </c>
      <c r="T150" s="1" t="s">
        <v>764</v>
      </c>
      <c r="U150" s="1" t="s">
        <v>765</v>
      </c>
      <c r="V150" s="10">
        <f t="shared" si="2"/>
        <v>819</v>
      </c>
      <c r="W150" s="4">
        <v>43355</v>
      </c>
      <c r="X150" s="1" t="s">
        <v>958</v>
      </c>
      <c r="Y150" s="1" t="s">
        <v>15</v>
      </c>
      <c r="Z150" s="11" t="s">
        <v>962</v>
      </c>
      <c r="AA150" s="1" t="s">
        <v>15</v>
      </c>
      <c r="AB150" s="11" t="s">
        <v>962</v>
      </c>
      <c r="AC150" s="20" t="s">
        <v>958</v>
      </c>
      <c r="AD150" s="25" t="s">
        <v>1020</v>
      </c>
      <c r="AE150" s="28">
        <v>1</v>
      </c>
      <c r="AF150" s="33" t="s">
        <v>962</v>
      </c>
      <c r="AG150" s="33" t="s">
        <v>962</v>
      </c>
      <c r="AH150" s="1" t="s">
        <v>766</v>
      </c>
      <c r="AI150" s="18">
        <v>1</v>
      </c>
      <c r="AJ150" s="1" t="s">
        <v>544</v>
      </c>
      <c r="AL150" s="1" t="s">
        <v>17</v>
      </c>
      <c r="AM150" s="1" t="s">
        <v>767</v>
      </c>
      <c r="AN150" s="11" t="s">
        <v>958</v>
      </c>
      <c r="AQ150" s="1" t="s">
        <v>954</v>
      </c>
      <c r="AS150" s="1" t="s">
        <v>768</v>
      </c>
    </row>
    <row r="151" spans="1:45" x14ac:dyDescent="0.2">
      <c r="A151" s="1">
        <v>42</v>
      </c>
      <c r="B151" s="1" t="s">
        <v>366</v>
      </c>
      <c r="C151" s="1">
        <v>2010</v>
      </c>
      <c r="D151" s="1">
        <v>299</v>
      </c>
      <c r="E151" s="1">
        <v>246</v>
      </c>
      <c r="F151" s="1">
        <v>224</v>
      </c>
      <c r="G151" s="1">
        <v>188</v>
      </c>
      <c r="H151" s="11" t="s">
        <v>962</v>
      </c>
      <c r="I151" s="1">
        <v>120</v>
      </c>
      <c r="J151" s="1">
        <v>141</v>
      </c>
      <c r="K151" s="1">
        <v>136</v>
      </c>
      <c r="L151" s="11" t="s">
        <v>962</v>
      </c>
      <c r="M151" s="1">
        <v>1</v>
      </c>
      <c r="N151" s="1" t="s">
        <v>21</v>
      </c>
      <c r="O151" s="1" t="s">
        <v>440</v>
      </c>
      <c r="P151" s="11" t="s">
        <v>962</v>
      </c>
      <c r="Q151" s="1" t="s">
        <v>769</v>
      </c>
      <c r="R151" s="11">
        <v>1</v>
      </c>
      <c r="S151" s="13">
        <v>43950</v>
      </c>
      <c r="T151" s="1" t="s">
        <v>770</v>
      </c>
      <c r="U151" s="1" t="s">
        <v>424</v>
      </c>
      <c r="V151" s="10">
        <f t="shared" si="2"/>
        <v>364</v>
      </c>
      <c r="W151" s="4">
        <v>44314</v>
      </c>
      <c r="Y151" s="1" t="s">
        <v>771</v>
      </c>
      <c r="Z151" s="11" t="s">
        <v>958</v>
      </c>
      <c r="AA151" s="1" t="s">
        <v>15</v>
      </c>
      <c r="AB151" s="11" t="s">
        <v>962</v>
      </c>
      <c r="AC151" s="20" t="s">
        <v>958</v>
      </c>
      <c r="AD151" s="25" t="s">
        <v>1024</v>
      </c>
      <c r="AE151" s="28">
        <v>2</v>
      </c>
      <c r="AF151" s="33" t="s">
        <v>962</v>
      </c>
      <c r="AG151" s="33" t="s">
        <v>962</v>
      </c>
      <c r="AH151" s="1" t="s">
        <v>772</v>
      </c>
      <c r="AI151" s="18" t="s">
        <v>1023</v>
      </c>
      <c r="AJ151" s="1" t="s">
        <v>544</v>
      </c>
      <c r="AL151" s="1" t="s">
        <v>17</v>
      </c>
      <c r="AM151" s="1" t="s">
        <v>773</v>
      </c>
      <c r="AN151" s="11" t="s">
        <v>962</v>
      </c>
      <c r="AQ151" s="1" t="s">
        <v>955</v>
      </c>
    </row>
    <row r="152" spans="1:45" x14ac:dyDescent="0.2">
      <c r="A152" s="1">
        <v>78</v>
      </c>
      <c r="B152" s="1" t="s">
        <v>355</v>
      </c>
      <c r="C152" s="1">
        <v>2019</v>
      </c>
      <c r="D152" s="1">
        <v>194</v>
      </c>
      <c r="E152" s="1">
        <v>131</v>
      </c>
      <c r="F152" s="1" t="s">
        <v>17</v>
      </c>
      <c r="G152" s="1">
        <v>87</v>
      </c>
      <c r="H152" s="11" t="s">
        <v>962</v>
      </c>
      <c r="I152" s="1">
        <v>126</v>
      </c>
      <c r="J152" s="1">
        <v>77</v>
      </c>
      <c r="K152" s="1" t="s">
        <v>17</v>
      </c>
      <c r="L152" s="11" t="s">
        <v>958</v>
      </c>
      <c r="M152" s="1">
        <v>1</v>
      </c>
      <c r="N152" s="1" t="s">
        <v>27</v>
      </c>
      <c r="O152" s="1" t="s">
        <v>44</v>
      </c>
      <c r="P152" s="11" t="s">
        <v>958</v>
      </c>
      <c r="Q152" s="1" t="s">
        <v>774</v>
      </c>
      <c r="R152" s="11">
        <v>0</v>
      </c>
      <c r="S152" s="13">
        <v>43964</v>
      </c>
      <c r="T152" s="1" t="s">
        <v>775</v>
      </c>
      <c r="U152" s="1" t="s">
        <v>424</v>
      </c>
      <c r="V152" s="10">
        <f t="shared" si="2"/>
        <v>329</v>
      </c>
      <c r="W152" s="4">
        <v>44293</v>
      </c>
      <c r="Y152" s="1" t="s">
        <v>776</v>
      </c>
      <c r="Z152" s="11" t="s">
        <v>958</v>
      </c>
      <c r="AA152" s="1" t="s">
        <v>15</v>
      </c>
      <c r="AB152" s="11" t="s">
        <v>962</v>
      </c>
      <c r="AC152" s="20" t="s">
        <v>962</v>
      </c>
      <c r="AE152" s="28">
        <v>0</v>
      </c>
      <c r="AF152" s="33"/>
      <c r="AH152" s="1" t="s">
        <v>15</v>
      </c>
      <c r="AI152" s="18">
        <v>0</v>
      </c>
      <c r="AJ152" s="1" t="s">
        <v>17</v>
      </c>
      <c r="AL152" s="1" t="s">
        <v>17</v>
      </c>
      <c r="AM152" s="1" t="s">
        <v>777</v>
      </c>
      <c r="AN152" s="11" t="s">
        <v>962</v>
      </c>
      <c r="AQ152" s="1" t="s">
        <v>778</v>
      </c>
    </row>
    <row r="153" spans="1:45" x14ac:dyDescent="0.2">
      <c r="A153" s="1">
        <v>64</v>
      </c>
      <c r="B153" s="1" t="s">
        <v>355</v>
      </c>
      <c r="C153" s="1">
        <v>2012</v>
      </c>
      <c r="D153" s="1">
        <v>143</v>
      </c>
      <c r="E153" s="1">
        <v>145</v>
      </c>
      <c r="F153" s="1">
        <v>279</v>
      </c>
      <c r="G153" s="1">
        <v>52</v>
      </c>
      <c r="H153" s="11" t="s">
        <v>962</v>
      </c>
      <c r="I153" s="1">
        <v>155</v>
      </c>
      <c r="J153" s="1">
        <v>128</v>
      </c>
      <c r="K153" s="1">
        <v>62</v>
      </c>
      <c r="L153" s="11" t="s">
        <v>958</v>
      </c>
      <c r="M153" s="1">
        <v>2</v>
      </c>
      <c r="N153" s="1" t="s">
        <v>21</v>
      </c>
      <c r="O153" s="1" t="s">
        <v>440</v>
      </c>
      <c r="P153" s="11" t="s">
        <v>962</v>
      </c>
      <c r="Q153" s="1" t="s">
        <v>779</v>
      </c>
      <c r="R153" s="11">
        <v>1</v>
      </c>
      <c r="S153" s="13">
        <v>43733</v>
      </c>
      <c r="T153" s="1" t="s">
        <v>780</v>
      </c>
      <c r="U153" s="1" t="s">
        <v>424</v>
      </c>
      <c r="V153" s="10">
        <f t="shared" si="2"/>
        <v>609</v>
      </c>
      <c r="W153" s="4">
        <v>44342</v>
      </c>
      <c r="Y153" s="1" t="s">
        <v>15</v>
      </c>
      <c r="Z153" s="11" t="s">
        <v>962</v>
      </c>
      <c r="AA153" s="1" t="s">
        <v>15</v>
      </c>
      <c r="AB153" s="11" t="s">
        <v>962</v>
      </c>
      <c r="AC153" s="20" t="s">
        <v>958</v>
      </c>
      <c r="AD153" s="25" t="s">
        <v>1022</v>
      </c>
      <c r="AE153" s="28">
        <v>3</v>
      </c>
      <c r="AF153" s="33" t="s">
        <v>958</v>
      </c>
      <c r="AG153" s="33" t="s">
        <v>958</v>
      </c>
      <c r="AH153" s="1" t="s">
        <v>781</v>
      </c>
      <c r="AI153" s="18">
        <v>3</v>
      </c>
      <c r="AJ153" s="1" t="s">
        <v>782</v>
      </c>
      <c r="AL153" s="1">
        <v>1.2</v>
      </c>
      <c r="AM153" s="1" t="s">
        <v>783</v>
      </c>
      <c r="AN153" s="11" t="s">
        <v>962</v>
      </c>
      <c r="AQ153" s="1" t="s">
        <v>544</v>
      </c>
    </row>
    <row r="154" spans="1:45" x14ac:dyDescent="0.2">
      <c r="A154" s="1">
        <v>59</v>
      </c>
      <c r="B154" s="1" t="s">
        <v>366</v>
      </c>
      <c r="C154" s="1">
        <v>2014</v>
      </c>
      <c r="D154" s="1">
        <v>136</v>
      </c>
      <c r="E154" s="1">
        <v>93</v>
      </c>
      <c r="F154" s="1" t="s">
        <v>17</v>
      </c>
      <c r="G154" s="1">
        <v>45</v>
      </c>
      <c r="H154" s="11" t="s">
        <v>958</v>
      </c>
      <c r="I154" s="1">
        <v>136</v>
      </c>
      <c r="J154" s="1">
        <v>101</v>
      </c>
      <c r="K154" s="1" t="s">
        <v>17</v>
      </c>
      <c r="L154" s="11" t="s">
        <v>958</v>
      </c>
      <c r="M154" s="1">
        <v>2</v>
      </c>
      <c r="N154" s="1" t="s">
        <v>21</v>
      </c>
      <c r="O154" s="1" t="s">
        <v>39</v>
      </c>
      <c r="P154" s="11" t="s">
        <v>962</v>
      </c>
      <c r="Q154" s="1" t="s">
        <v>970</v>
      </c>
      <c r="R154" s="11">
        <v>1</v>
      </c>
      <c r="S154" s="13">
        <v>42403</v>
      </c>
      <c r="T154" s="1" t="s">
        <v>784</v>
      </c>
      <c r="U154" s="1" t="s">
        <v>785</v>
      </c>
      <c r="V154" s="10">
        <f t="shared" si="2"/>
        <v>96</v>
      </c>
      <c r="W154" s="4">
        <v>42499</v>
      </c>
      <c r="X154" s="1" t="s">
        <v>958</v>
      </c>
      <c r="Y154" s="1" t="s">
        <v>15</v>
      </c>
      <c r="Z154" s="11" t="s">
        <v>962</v>
      </c>
      <c r="AA154" s="1" t="s">
        <v>15</v>
      </c>
      <c r="AB154" s="11" t="s">
        <v>962</v>
      </c>
      <c r="AC154" s="20" t="s">
        <v>962</v>
      </c>
      <c r="AE154" s="28">
        <v>0</v>
      </c>
      <c r="AF154" s="33"/>
      <c r="AH154" s="1" t="s">
        <v>15</v>
      </c>
      <c r="AI154" s="18">
        <v>0</v>
      </c>
      <c r="AJ154" s="1" t="s">
        <v>17</v>
      </c>
      <c r="AL154" s="1" t="s">
        <v>17</v>
      </c>
      <c r="AM154" s="1" t="s">
        <v>786</v>
      </c>
      <c r="AN154" s="11" t="s">
        <v>962</v>
      </c>
      <c r="AQ154" s="1" t="s">
        <v>787</v>
      </c>
      <c r="AS154" s="1" t="s">
        <v>788</v>
      </c>
    </row>
    <row r="155" spans="1:45" x14ac:dyDescent="0.2">
      <c r="A155" s="1">
        <v>65</v>
      </c>
      <c r="B155" s="1" t="s">
        <v>355</v>
      </c>
      <c r="C155" s="1">
        <v>2013</v>
      </c>
      <c r="D155" s="1">
        <v>236</v>
      </c>
      <c r="E155" s="1">
        <v>191</v>
      </c>
      <c r="F155" s="1" t="s">
        <v>17</v>
      </c>
      <c r="G155" s="1">
        <v>57</v>
      </c>
      <c r="H155" s="11" t="s">
        <v>962</v>
      </c>
      <c r="I155" s="1">
        <v>144</v>
      </c>
      <c r="J155" s="1">
        <v>113</v>
      </c>
      <c r="K155" s="1" t="s">
        <v>17</v>
      </c>
      <c r="L155" s="11" t="s">
        <v>962</v>
      </c>
      <c r="M155" s="1">
        <v>0</v>
      </c>
      <c r="N155" s="1" t="s">
        <v>21</v>
      </c>
      <c r="O155" s="1" t="s">
        <v>440</v>
      </c>
      <c r="P155" s="11" t="s">
        <v>962</v>
      </c>
      <c r="Q155" s="1" t="s">
        <v>789</v>
      </c>
      <c r="R155" s="11">
        <v>1</v>
      </c>
      <c r="S155" s="13">
        <v>42732</v>
      </c>
      <c r="T155" s="1" t="s">
        <v>790</v>
      </c>
      <c r="U155" s="1" t="s">
        <v>791</v>
      </c>
      <c r="V155" s="10">
        <f>W155-S155</f>
        <v>1403</v>
      </c>
      <c r="W155" s="4">
        <v>44135</v>
      </c>
      <c r="X155" s="1" t="s">
        <v>958</v>
      </c>
      <c r="Y155" s="1" t="s">
        <v>15</v>
      </c>
      <c r="Z155" s="11" t="s">
        <v>962</v>
      </c>
      <c r="AA155" s="1" t="s">
        <v>15</v>
      </c>
      <c r="AB155" s="11" t="s">
        <v>962</v>
      </c>
      <c r="AC155" s="20" t="s">
        <v>962</v>
      </c>
      <c r="AE155" s="28">
        <v>0</v>
      </c>
      <c r="AF155" s="33"/>
      <c r="AH155" s="1" t="s">
        <v>15</v>
      </c>
      <c r="AI155" s="18">
        <v>0</v>
      </c>
      <c r="AJ155" s="1" t="s">
        <v>17</v>
      </c>
      <c r="AL155" s="1" t="s">
        <v>17</v>
      </c>
      <c r="AM155" s="1" t="s">
        <v>792</v>
      </c>
      <c r="AN155" s="11" t="s">
        <v>962</v>
      </c>
      <c r="AQ155" s="1" t="s">
        <v>544</v>
      </c>
      <c r="AS155" s="1" t="s">
        <v>793</v>
      </c>
    </row>
    <row r="156" spans="1:45" x14ac:dyDescent="0.2">
      <c r="A156" s="1">
        <v>64</v>
      </c>
      <c r="B156" s="1" t="s">
        <v>366</v>
      </c>
      <c r="C156" s="1">
        <v>2007</v>
      </c>
      <c r="D156" s="1" t="s">
        <v>375</v>
      </c>
      <c r="E156" s="1">
        <v>107</v>
      </c>
      <c r="F156" s="1" t="s">
        <v>17</v>
      </c>
      <c r="G156" s="1">
        <v>107</v>
      </c>
      <c r="H156" s="11" t="s">
        <v>962</v>
      </c>
      <c r="I156" s="1" t="s">
        <v>375</v>
      </c>
      <c r="J156" s="1">
        <v>69</v>
      </c>
      <c r="K156" s="1" t="s">
        <v>17</v>
      </c>
      <c r="L156" s="11" t="s">
        <v>958</v>
      </c>
      <c r="M156" s="1">
        <v>0</v>
      </c>
      <c r="N156" s="1" t="s">
        <v>21</v>
      </c>
      <c r="O156" s="1" t="s">
        <v>512</v>
      </c>
      <c r="P156" s="11" t="s">
        <v>962</v>
      </c>
      <c r="Q156" s="1" t="s">
        <v>794</v>
      </c>
      <c r="R156" s="11">
        <v>1</v>
      </c>
      <c r="S156" s="13">
        <v>43929</v>
      </c>
      <c r="T156" s="1" t="s">
        <v>795</v>
      </c>
      <c r="U156" s="1" t="s">
        <v>424</v>
      </c>
      <c r="V156" s="10">
        <f>W156-S156</f>
        <v>399</v>
      </c>
      <c r="W156" s="4">
        <v>44328</v>
      </c>
      <c r="Y156" s="1" t="s">
        <v>15</v>
      </c>
      <c r="Z156" s="11" t="s">
        <v>962</v>
      </c>
      <c r="AA156" s="1" t="s">
        <v>637</v>
      </c>
      <c r="AB156" s="11" t="s">
        <v>958</v>
      </c>
      <c r="AC156" s="20" t="s">
        <v>962</v>
      </c>
      <c r="AE156" s="28">
        <v>0</v>
      </c>
      <c r="AF156" s="33"/>
      <c r="AH156" s="1" t="s">
        <v>15</v>
      </c>
      <c r="AI156" s="18">
        <v>0</v>
      </c>
      <c r="AJ156" s="1" t="s">
        <v>17</v>
      </c>
      <c r="AL156" s="1" t="s">
        <v>17</v>
      </c>
      <c r="AM156" s="1" t="s">
        <v>796</v>
      </c>
      <c r="AN156" s="11" t="s">
        <v>962</v>
      </c>
      <c r="AP156" s="1" t="s">
        <v>797</v>
      </c>
      <c r="AQ156" s="1" t="s">
        <v>798</v>
      </c>
    </row>
    <row r="157" spans="1:45" x14ac:dyDescent="0.2">
      <c r="A157" s="1">
        <v>49</v>
      </c>
      <c r="B157" s="1" t="s">
        <v>355</v>
      </c>
      <c r="C157" s="1">
        <v>2000</v>
      </c>
      <c r="D157" s="1" t="s">
        <v>375</v>
      </c>
      <c r="E157" s="1">
        <v>68</v>
      </c>
      <c r="F157" s="1" t="s">
        <v>17</v>
      </c>
      <c r="G157" s="1">
        <v>60</v>
      </c>
      <c r="H157" s="11" t="s">
        <v>962</v>
      </c>
      <c r="I157" s="1" t="s">
        <v>375</v>
      </c>
      <c r="J157" s="1">
        <v>124</v>
      </c>
      <c r="K157" s="1" t="s">
        <v>17</v>
      </c>
      <c r="L157" s="11" t="s">
        <v>962</v>
      </c>
      <c r="M157" s="1" t="s">
        <v>21</v>
      </c>
      <c r="N157" s="1" t="s">
        <v>21</v>
      </c>
      <c r="O157" s="1" t="s">
        <v>209</v>
      </c>
      <c r="P157" s="11" t="s">
        <v>962</v>
      </c>
      <c r="Q157" s="1" t="s">
        <v>799</v>
      </c>
      <c r="R157" s="11">
        <v>1</v>
      </c>
      <c r="S157" s="13">
        <v>44209</v>
      </c>
      <c r="T157" s="1" t="s">
        <v>800</v>
      </c>
      <c r="U157" s="1" t="s">
        <v>424</v>
      </c>
      <c r="V157" s="10">
        <f t="shared" si="2"/>
        <v>98</v>
      </c>
      <c r="W157" s="4">
        <v>44307</v>
      </c>
      <c r="Y157" s="1" t="s">
        <v>15</v>
      </c>
      <c r="Z157" s="11" t="s">
        <v>962</v>
      </c>
      <c r="AA157" s="1" t="s">
        <v>15</v>
      </c>
      <c r="AB157" s="11" t="s">
        <v>962</v>
      </c>
      <c r="AC157" s="20" t="s">
        <v>962</v>
      </c>
      <c r="AE157" s="28">
        <v>0</v>
      </c>
      <c r="AF157" s="33"/>
      <c r="AH157" s="1" t="s">
        <v>15</v>
      </c>
      <c r="AI157" s="18">
        <v>0</v>
      </c>
      <c r="AJ157" s="1" t="s">
        <v>17</v>
      </c>
      <c r="AL157" s="1" t="s">
        <v>17</v>
      </c>
      <c r="AM157" s="1" t="s">
        <v>801</v>
      </c>
      <c r="AN157" s="11" t="s">
        <v>962</v>
      </c>
      <c r="AQ157" s="1" t="s">
        <v>956</v>
      </c>
    </row>
    <row r="158" spans="1:45" x14ac:dyDescent="0.2">
      <c r="A158" s="1">
        <v>64</v>
      </c>
      <c r="B158" s="1" t="s">
        <v>355</v>
      </c>
      <c r="C158" s="1">
        <v>2007</v>
      </c>
      <c r="D158" s="1">
        <v>261</v>
      </c>
      <c r="E158" s="1">
        <v>281</v>
      </c>
      <c r="F158" s="1" t="s">
        <v>17</v>
      </c>
      <c r="G158" s="1">
        <v>81</v>
      </c>
      <c r="H158" s="11" t="s">
        <v>962</v>
      </c>
      <c r="I158" s="1">
        <v>138</v>
      </c>
      <c r="J158" s="1">
        <v>100</v>
      </c>
      <c r="K158" s="1" t="s">
        <v>17</v>
      </c>
      <c r="L158" s="11" t="s">
        <v>958</v>
      </c>
      <c r="M158" s="1">
        <v>0</v>
      </c>
      <c r="N158" s="1" t="s">
        <v>21</v>
      </c>
      <c r="O158" s="1" t="s">
        <v>440</v>
      </c>
      <c r="P158" s="11" t="s">
        <v>962</v>
      </c>
      <c r="Q158" s="1" t="s">
        <v>802</v>
      </c>
      <c r="R158" s="11">
        <v>1</v>
      </c>
      <c r="S158" s="13">
        <v>43838</v>
      </c>
      <c r="T158" s="1" t="s">
        <v>803</v>
      </c>
      <c r="U158" s="1" t="s">
        <v>424</v>
      </c>
      <c r="V158" s="10">
        <f t="shared" si="2"/>
        <v>497</v>
      </c>
      <c r="W158" s="4">
        <v>44335</v>
      </c>
      <c r="Y158" s="1" t="s">
        <v>15</v>
      </c>
      <c r="Z158" s="11" t="s">
        <v>962</v>
      </c>
      <c r="AA158" s="1" t="s">
        <v>15</v>
      </c>
      <c r="AB158" s="11" t="s">
        <v>962</v>
      </c>
      <c r="AC158" s="20" t="s">
        <v>962</v>
      </c>
      <c r="AE158" s="28">
        <v>0</v>
      </c>
      <c r="AF158" s="33"/>
      <c r="AH158" s="1" t="s">
        <v>15</v>
      </c>
      <c r="AI158" s="18">
        <v>0</v>
      </c>
      <c r="AJ158" s="1" t="s">
        <v>17</v>
      </c>
      <c r="AL158" s="1" t="s">
        <v>17</v>
      </c>
      <c r="AM158" s="1" t="s">
        <v>804</v>
      </c>
      <c r="AN158" s="11" t="s">
        <v>962</v>
      </c>
      <c r="AQ158" s="1" t="s">
        <v>544</v>
      </c>
    </row>
    <row r="159" spans="1:45" x14ac:dyDescent="0.2">
      <c r="A159" s="1">
        <v>63</v>
      </c>
      <c r="B159" s="1" t="s">
        <v>355</v>
      </c>
      <c r="C159" s="4">
        <v>2016</v>
      </c>
      <c r="D159" s="1">
        <v>108</v>
      </c>
      <c r="E159" s="1">
        <v>60</v>
      </c>
      <c r="F159" s="1" t="s">
        <v>17</v>
      </c>
      <c r="G159" s="1">
        <v>46</v>
      </c>
      <c r="H159" s="11" t="s">
        <v>958</v>
      </c>
      <c r="I159" s="1">
        <v>107</v>
      </c>
      <c r="J159" s="1">
        <v>82</v>
      </c>
      <c r="K159" s="1" t="s">
        <v>17</v>
      </c>
      <c r="L159" s="11" t="s">
        <v>958</v>
      </c>
      <c r="M159" s="1">
        <v>3</v>
      </c>
      <c r="N159" s="1" t="s">
        <v>27</v>
      </c>
      <c r="O159" s="1" t="s">
        <v>151</v>
      </c>
      <c r="P159" s="11" t="s">
        <v>958</v>
      </c>
      <c r="Q159" s="1" t="s">
        <v>820</v>
      </c>
      <c r="R159" s="11">
        <v>0</v>
      </c>
      <c r="S159" s="4">
        <v>43286</v>
      </c>
      <c r="T159" s="1" t="s">
        <v>193</v>
      </c>
      <c r="U159" s="1" t="s">
        <v>424</v>
      </c>
      <c r="V159" s="10">
        <f t="shared" si="2"/>
        <v>1057</v>
      </c>
      <c r="W159" s="4">
        <v>44343</v>
      </c>
      <c r="Y159" s="1" t="s">
        <v>15</v>
      </c>
      <c r="Z159" s="11" t="s">
        <v>962</v>
      </c>
      <c r="AA159" s="1" t="s">
        <v>15</v>
      </c>
      <c r="AB159" s="11" t="s">
        <v>962</v>
      </c>
      <c r="AC159" s="20" t="s">
        <v>962</v>
      </c>
      <c r="AE159" s="28">
        <v>0</v>
      </c>
      <c r="AF159" s="33"/>
      <c r="AH159" s="1" t="s">
        <v>15</v>
      </c>
      <c r="AI159" s="18">
        <v>0</v>
      </c>
      <c r="AJ159" s="1" t="s">
        <v>17</v>
      </c>
      <c r="AL159" s="1" t="s">
        <v>17</v>
      </c>
      <c r="AM159" s="1" t="s">
        <v>805</v>
      </c>
      <c r="AN159" s="11" t="s">
        <v>962</v>
      </c>
      <c r="AO159" s="1" t="s">
        <v>213</v>
      </c>
      <c r="AQ159" s="1" t="s">
        <v>544</v>
      </c>
    </row>
    <row r="160" spans="1:45" x14ac:dyDescent="0.2">
      <c r="A160" s="1">
        <v>67</v>
      </c>
      <c r="B160" s="1" t="s">
        <v>355</v>
      </c>
      <c r="C160" s="1">
        <v>2008</v>
      </c>
      <c r="D160" s="1">
        <v>123</v>
      </c>
      <c r="E160" s="1">
        <v>85</v>
      </c>
      <c r="F160" s="1" t="s">
        <v>17</v>
      </c>
      <c r="G160" s="1">
        <v>83</v>
      </c>
      <c r="H160" s="11" t="s">
        <v>962</v>
      </c>
      <c r="I160" s="1">
        <v>153</v>
      </c>
      <c r="J160" s="1">
        <v>107</v>
      </c>
      <c r="K160" s="1" t="s">
        <v>17</v>
      </c>
      <c r="L160" s="11" t="s">
        <v>958</v>
      </c>
      <c r="M160" s="1">
        <v>0</v>
      </c>
      <c r="N160" s="1" t="s">
        <v>18</v>
      </c>
      <c r="O160" s="1" t="s">
        <v>44</v>
      </c>
      <c r="P160" s="11" t="s">
        <v>962</v>
      </c>
      <c r="Q160" s="1" t="s">
        <v>821</v>
      </c>
      <c r="R160" s="11">
        <v>1</v>
      </c>
      <c r="S160" s="4">
        <v>44112</v>
      </c>
      <c r="T160" s="1" t="s">
        <v>100</v>
      </c>
      <c r="U160" s="1" t="s">
        <v>379</v>
      </c>
      <c r="V160" s="10">
        <f t="shared" si="2"/>
        <v>145</v>
      </c>
      <c r="W160" s="4">
        <v>44257</v>
      </c>
      <c r="X160" s="4"/>
      <c r="Y160" s="1" t="s">
        <v>15</v>
      </c>
      <c r="Z160" s="11" t="s">
        <v>962</v>
      </c>
      <c r="AA160" s="1" t="s">
        <v>15</v>
      </c>
      <c r="AB160" s="11" t="s">
        <v>962</v>
      </c>
      <c r="AC160" s="20" t="s">
        <v>962</v>
      </c>
      <c r="AE160" s="28">
        <v>0</v>
      </c>
      <c r="AF160" s="33"/>
      <c r="AH160" s="1" t="s">
        <v>15</v>
      </c>
      <c r="AI160" s="18">
        <v>0</v>
      </c>
      <c r="AJ160" s="1" t="s">
        <v>17</v>
      </c>
      <c r="AL160" s="1" t="s">
        <v>17</v>
      </c>
      <c r="AM160" s="1" t="s">
        <v>819</v>
      </c>
      <c r="AN160" s="11" t="s">
        <v>962</v>
      </c>
      <c r="AO160" s="1" t="s">
        <v>213</v>
      </c>
      <c r="AQ160" s="1" t="s">
        <v>544</v>
      </c>
    </row>
    <row r="161" spans="1:45" x14ac:dyDescent="0.2">
      <c r="A161" s="1">
        <v>87</v>
      </c>
      <c r="B161" s="1" t="s">
        <v>355</v>
      </c>
      <c r="C161" s="1">
        <v>2015</v>
      </c>
      <c r="D161" s="1">
        <v>202</v>
      </c>
      <c r="E161" s="1">
        <v>173</v>
      </c>
      <c r="F161" s="1" t="s">
        <v>831</v>
      </c>
      <c r="G161" s="1">
        <v>96</v>
      </c>
      <c r="H161" s="11" t="s">
        <v>962</v>
      </c>
      <c r="I161" s="1">
        <v>134</v>
      </c>
      <c r="J161" s="1">
        <v>70</v>
      </c>
      <c r="K161" s="1" t="s">
        <v>832</v>
      </c>
      <c r="L161" s="11" t="s">
        <v>958</v>
      </c>
      <c r="M161" s="1">
        <v>1</v>
      </c>
      <c r="N161" s="1" t="s">
        <v>27</v>
      </c>
      <c r="O161" s="1" t="s">
        <v>188</v>
      </c>
      <c r="P161" s="11" t="s">
        <v>958</v>
      </c>
      <c r="Q161" s="1" t="s">
        <v>830</v>
      </c>
      <c r="R161" s="11">
        <v>0</v>
      </c>
      <c r="S161" s="4">
        <v>43678</v>
      </c>
      <c r="T161" s="1" t="s">
        <v>824</v>
      </c>
      <c r="U161" s="1" t="s">
        <v>823</v>
      </c>
      <c r="V161" s="10">
        <f t="shared" si="2"/>
        <v>370</v>
      </c>
      <c r="W161" s="4">
        <v>44048</v>
      </c>
      <c r="X161" s="4" t="s">
        <v>958</v>
      </c>
      <c r="Y161" s="1" t="s">
        <v>825</v>
      </c>
      <c r="Z161" s="11" t="s">
        <v>958</v>
      </c>
      <c r="AA161" s="1" t="s">
        <v>827</v>
      </c>
      <c r="AB161" s="11" t="s">
        <v>958</v>
      </c>
      <c r="AC161" s="21" t="s">
        <v>958</v>
      </c>
      <c r="AD161" s="25" t="s">
        <v>1025</v>
      </c>
      <c r="AE161" s="29" t="s">
        <v>995</v>
      </c>
      <c r="AF161" s="33" t="s">
        <v>958</v>
      </c>
      <c r="AG161" s="33" t="s">
        <v>1031</v>
      </c>
      <c r="AH161" s="1" t="s">
        <v>836</v>
      </c>
      <c r="AI161" s="18" t="s">
        <v>828</v>
      </c>
      <c r="AJ161" s="1" t="s">
        <v>826</v>
      </c>
      <c r="AL161" s="1" t="s">
        <v>837</v>
      </c>
      <c r="AM161" s="1" t="s">
        <v>822</v>
      </c>
      <c r="AN161" s="11" t="s">
        <v>958</v>
      </c>
      <c r="AO161" s="1" t="s">
        <v>838</v>
      </c>
      <c r="AQ161" s="1" t="s">
        <v>829</v>
      </c>
    </row>
    <row r="162" spans="1:45" x14ac:dyDescent="0.2">
      <c r="A162" s="1">
        <v>63</v>
      </c>
      <c r="B162" s="1" t="s">
        <v>355</v>
      </c>
      <c r="C162" s="1">
        <v>1998</v>
      </c>
      <c r="D162" s="1" t="s">
        <v>21</v>
      </c>
      <c r="E162" s="1">
        <v>55</v>
      </c>
      <c r="F162" s="1" t="s">
        <v>17</v>
      </c>
      <c r="G162" s="1">
        <v>55</v>
      </c>
      <c r="H162" s="11" t="s">
        <v>962</v>
      </c>
      <c r="I162" s="1" t="s">
        <v>21</v>
      </c>
      <c r="J162" s="1">
        <v>82</v>
      </c>
      <c r="K162" s="1" t="s">
        <v>17</v>
      </c>
      <c r="L162" s="11" t="s">
        <v>958</v>
      </c>
      <c r="M162" s="1">
        <v>0</v>
      </c>
      <c r="N162" s="1" t="s">
        <v>21</v>
      </c>
      <c r="O162" s="1" t="s">
        <v>21</v>
      </c>
      <c r="P162" s="11" t="s">
        <v>734</v>
      </c>
      <c r="Q162" s="1" t="s">
        <v>833</v>
      </c>
      <c r="R162" s="11">
        <v>2</v>
      </c>
      <c r="S162" s="4">
        <v>43956</v>
      </c>
      <c r="T162" s="1" t="s">
        <v>824</v>
      </c>
      <c r="U162" s="1" t="s">
        <v>835</v>
      </c>
      <c r="V162" s="10">
        <f t="shared" si="2"/>
        <v>187</v>
      </c>
      <c r="W162" s="4">
        <v>44143</v>
      </c>
      <c r="X162" s="1" t="s">
        <v>958</v>
      </c>
      <c r="Y162" s="1" t="s">
        <v>15</v>
      </c>
      <c r="Z162" s="11" t="s">
        <v>962</v>
      </c>
      <c r="AA162" s="1" t="s">
        <v>15</v>
      </c>
      <c r="AB162" s="11" t="s">
        <v>962</v>
      </c>
      <c r="AC162" s="20" t="s">
        <v>962</v>
      </c>
      <c r="AE162" s="28">
        <v>0</v>
      </c>
      <c r="AF162" s="33"/>
      <c r="AH162" s="1" t="s">
        <v>15</v>
      </c>
      <c r="AI162" s="18">
        <v>0</v>
      </c>
      <c r="AJ162" s="1" t="s">
        <v>17</v>
      </c>
      <c r="AL162" s="1" t="s">
        <v>17</v>
      </c>
      <c r="AM162" s="1" t="s">
        <v>834</v>
      </c>
      <c r="AN162" s="11" t="s">
        <v>962</v>
      </c>
      <c r="AO162" s="1" t="s">
        <v>839</v>
      </c>
      <c r="AQ162" s="1" t="s">
        <v>544</v>
      </c>
    </row>
    <row r="163" spans="1:45" x14ac:dyDescent="0.2">
      <c r="A163" s="1">
        <v>67</v>
      </c>
      <c r="B163" s="1" t="s">
        <v>355</v>
      </c>
      <c r="C163" s="1">
        <v>2012</v>
      </c>
      <c r="D163" s="1">
        <v>199</v>
      </c>
      <c r="E163" s="1">
        <v>230</v>
      </c>
      <c r="F163" s="1" t="s">
        <v>848</v>
      </c>
      <c r="G163" s="1" t="s">
        <v>847</v>
      </c>
      <c r="H163" s="11" t="s">
        <v>962</v>
      </c>
      <c r="I163" s="1">
        <v>151</v>
      </c>
      <c r="J163" s="1">
        <v>129</v>
      </c>
      <c r="K163" s="1" t="s">
        <v>849</v>
      </c>
      <c r="L163" s="11" t="s">
        <v>962</v>
      </c>
      <c r="N163" s="1" t="s">
        <v>21</v>
      </c>
      <c r="O163" s="1" t="s">
        <v>21</v>
      </c>
      <c r="P163" s="11" t="s">
        <v>734</v>
      </c>
      <c r="Q163" s="1" t="s">
        <v>841</v>
      </c>
      <c r="R163" s="11">
        <v>1</v>
      </c>
      <c r="S163" s="4">
        <v>43984</v>
      </c>
      <c r="T163" s="1" t="s">
        <v>154</v>
      </c>
      <c r="U163" s="1" t="s">
        <v>379</v>
      </c>
      <c r="V163" s="10">
        <f t="shared" si="2"/>
        <v>322</v>
      </c>
      <c r="W163" s="4">
        <v>44306</v>
      </c>
      <c r="X163" s="4"/>
      <c r="Y163" s="1" t="s">
        <v>15</v>
      </c>
      <c r="Z163" s="11" t="s">
        <v>962</v>
      </c>
      <c r="AA163" s="1" t="s">
        <v>15</v>
      </c>
      <c r="AB163" s="11" t="s">
        <v>962</v>
      </c>
      <c r="AC163" s="20" t="s">
        <v>958</v>
      </c>
      <c r="AD163" s="25" t="s">
        <v>1026</v>
      </c>
      <c r="AE163" s="28">
        <v>3</v>
      </c>
      <c r="AF163" s="33" t="s">
        <v>958</v>
      </c>
      <c r="AG163" s="33" t="s">
        <v>958</v>
      </c>
      <c r="AH163" s="1" t="s">
        <v>843</v>
      </c>
      <c r="AI163" s="18" t="s">
        <v>844</v>
      </c>
      <c r="AJ163" s="1" t="s">
        <v>845</v>
      </c>
      <c r="AL163" s="1" t="s">
        <v>21</v>
      </c>
      <c r="AM163" s="1" t="s">
        <v>842</v>
      </c>
      <c r="AN163" s="11" t="s">
        <v>962</v>
      </c>
      <c r="AO163" s="1" t="s">
        <v>839</v>
      </c>
      <c r="AQ163" s="1" t="s">
        <v>840</v>
      </c>
      <c r="AS163" s="1" t="s">
        <v>846</v>
      </c>
    </row>
    <row r="164" spans="1:45" x14ac:dyDescent="0.2">
      <c r="A164" s="1">
        <v>77</v>
      </c>
      <c r="B164" s="1" t="s">
        <v>366</v>
      </c>
      <c r="C164" s="1">
        <v>2010</v>
      </c>
      <c r="D164" s="1">
        <v>216</v>
      </c>
      <c r="E164" s="1">
        <v>160</v>
      </c>
      <c r="F164" s="1" t="s">
        <v>17</v>
      </c>
      <c r="G164" s="1" t="s">
        <v>809</v>
      </c>
      <c r="H164" s="11" t="s">
        <v>962</v>
      </c>
      <c r="I164" s="1">
        <v>130</v>
      </c>
      <c r="J164" s="1">
        <v>79</v>
      </c>
      <c r="K164" s="1" t="s">
        <v>17</v>
      </c>
      <c r="L164" s="11" t="s">
        <v>958</v>
      </c>
      <c r="M164" s="1">
        <v>0</v>
      </c>
      <c r="N164" s="1" t="s">
        <v>27</v>
      </c>
      <c r="O164" s="1" t="s">
        <v>44</v>
      </c>
      <c r="P164" s="11" t="s">
        <v>958</v>
      </c>
      <c r="Q164" s="1" t="s">
        <v>851</v>
      </c>
      <c r="R164" s="11">
        <v>0</v>
      </c>
      <c r="S164" s="4">
        <v>43958</v>
      </c>
      <c r="T164" s="1" t="s">
        <v>850</v>
      </c>
      <c r="U164" s="1" t="s">
        <v>379</v>
      </c>
      <c r="V164" s="10">
        <f t="shared" si="2"/>
        <v>308</v>
      </c>
      <c r="W164" s="4">
        <v>44266</v>
      </c>
      <c r="X164" s="4"/>
      <c r="Y164" s="1" t="s">
        <v>15</v>
      </c>
      <c r="Z164" s="11" t="s">
        <v>962</v>
      </c>
      <c r="AA164" s="1" t="s">
        <v>15</v>
      </c>
      <c r="AB164" s="11" t="s">
        <v>962</v>
      </c>
      <c r="AC164" s="20" t="s">
        <v>962</v>
      </c>
      <c r="AE164" s="28">
        <v>0</v>
      </c>
      <c r="AF164" s="33"/>
      <c r="AH164" s="1" t="s">
        <v>15</v>
      </c>
      <c r="AI164" s="18">
        <v>0</v>
      </c>
      <c r="AJ164" s="1" t="s">
        <v>17</v>
      </c>
      <c r="AL164" s="1" t="s">
        <v>17</v>
      </c>
      <c r="AM164" s="1" t="s">
        <v>544</v>
      </c>
      <c r="AN164" s="11" t="s">
        <v>962</v>
      </c>
      <c r="AO164" s="1" t="s">
        <v>839</v>
      </c>
      <c r="AQ164" s="1" t="s">
        <v>544</v>
      </c>
    </row>
    <row r="165" spans="1:45" x14ac:dyDescent="0.2">
      <c r="A165" s="1">
        <v>62</v>
      </c>
      <c r="B165" s="1" t="s">
        <v>355</v>
      </c>
      <c r="C165" s="1">
        <v>2009</v>
      </c>
      <c r="D165" s="1">
        <v>167</v>
      </c>
      <c r="E165" s="1">
        <v>72</v>
      </c>
      <c r="F165" s="1" t="s">
        <v>861</v>
      </c>
      <c r="G165" s="1">
        <v>66</v>
      </c>
      <c r="H165" s="11" t="s">
        <v>962</v>
      </c>
      <c r="I165" s="1">
        <v>137</v>
      </c>
      <c r="J165" s="1">
        <v>113</v>
      </c>
      <c r="K165" s="1" t="s">
        <v>862</v>
      </c>
      <c r="L165" s="11" t="s">
        <v>958</v>
      </c>
      <c r="M165" s="1">
        <v>2</v>
      </c>
      <c r="N165" s="1" t="s">
        <v>21</v>
      </c>
      <c r="O165" s="1" t="s">
        <v>21</v>
      </c>
      <c r="P165" s="11" t="s">
        <v>734</v>
      </c>
      <c r="Q165" s="1" t="s">
        <v>852</v>
      </c>
      <c r="R165" s="11">
        <v>2</v>
      </c>
      <c r="S165" s="4">
        <v>42670</v>
      </c>
      <c r="T165" s="1" t="s">
        <v>854</v>
      </c>
      <c r="U165" s="1" t="s">
        <v>855</v>
      </c>
      <c r="V165" s="10">
        <f t="shared" si="2"/>
        <v>579</v>
      </c>
      <c r="W165" s="4">
        <v>43249</v>
      </c>
      <c r="X165" s="4" t="s">
        <v>958</v>
      </c>
      <c r="Y165" s="1" t="s">
        <v>15</v>
      </c>
      <c r="Z165" s="11" t="s">
        <v>962</v>
      </c>
      <c r="AA165" s="1" t="s">
        <v>856</v>
      </c>
      <c r="AB165" s="11" t="s">
        <v>958</v>
      </c>
      <c r="AC165" s="20" t="s">
        <v>958</v>
      </c>
      <c r="AD165" s="25" t="s">
        <v>1027</v>
      </c>
      <c r="AE165" s="28" t="s">
        <v>996</v>
      </c>
      <c r="AF165" s="33" t="s">
        <v>958</v>
      </c>
      <c r="AG165" s="33" t="s">
        <v>1029</v>
      </c>
      <c r="AH165" s="1" t="s">
        <v>858</v>
      </c>
      <c r="AI165" s="18" t="s">
        <v>859</v>
      </c>
      <c r="AJ165" s="1" t="s">
        <v>860</v>
      </c>
      <c r="AK165" s="1" t="s">
        <v>857</v>
      </c>
      <c r="AL165" s="1" t="s">
        <v>863</v>
      </c>
      <c r="AM165" s="1" t="s">
        <v>853</v>
      </c>
      <c r="AN165" s="11" t="s">
        <v>962</v>
      </c>
      <c r="AO165" s="1" t="s">
        <v>839</v>
      </c>
      <c r="AQ165" s="1" t="s">
        <v>544</v>
      </c>
    </row>
    <row r="166" spans="1:45" x14ac:dyDescent="0.2">
      <c r="A166" s="1">
        <v>47</v>
      </c>
      <c r="B166" s="1" t="s">
        <v>366</v>
      </c>
      <c r="C166" s="1">
        <v>1997</v>
      </c>
      <c r="D166" s="1" t="s">
        <v>21</v>
      </c>
      <c r="E166" s="1">
        <v>221</v>
      </c>
      <c r="F166" s="1">
        <v>170</v>
      </c>
      <c r="G166" s="1">
        <v>148</v>
      </c>
      <c r="H166" s="11" t="s">
        <v>962</v>
      </c>
      <c r="I166" s="1" t="s">
        <v>21</v>
      </c>
      <c r="J166" s="1">
        <v>87</v>
      </c>
      <c r="K166" s="1">
        <v>67</v>
      </c>
      <c r="L166" s="11" t="s">
        <v>958</v>
      </c>
      <c r="M166" s="1" t="s">
        <v>21</v>
      </c>
      <c r="N166" s="1" t="s">
        <v>21</v>
      </c>
      <c r="O166" s="1" t="s">
        <v>21</v>
      </c>
      <c r="P166" s="11" t="s">
        <v>734</v>
      </c>
      <c r="Q166" s="1" t="s">
        <v>864</v>
      </c>
      <c r="R166" s="11">
        <v>1</v>
      </c>
      <c r="S166" s="4">
        <v>43678</v>
      </c>
      <c r="T166" s="1" t="s">
        <v>869</v>
      </c>
      <c r="U166" s="1" t="s">
        <v>870</v>
      </c>
      <c r="V166" s="10">
        <f t="shared" si="2"/>
        <v>28</v>
      </c>
      <c r="W166" s="4">
        <v>43706</v>
      </c>
      <c r="X166" s="4" t="s">
        <v>958</v>
      </c>
      <c r="Y166" s="1" t="s">
        <v>865</v>
      </c>
      <c r="Z166" s="11" t="s">
        <v>958</v>
      </c>
      <c r="AA166" s="1" t="s">
        <v>15</v>
      </c>
      <c r="AB166" s="11" t="s">
        <v>962</v>
      </c>
      <c r="AC166" s="20" t="s">
        <v>958</v>
      </c>
      <c r="AD166" s="25" t="s">
        <v>1028</v>
      </c>
      <c r="AE166" s="28">
        <v>5</v>
      </c>
      <c r="AF166" s="33" t="s">
        <v>958</v>
      </c>
      <c r="AG166" s="33" t="s">
        <v>958</v>
      </c>
      <c r="AH166" s="1" t="s">
        <v>866</v>
      </c>
      <c r="AI166" s="18">
        <v>5</v>
      </c>
      <c r="AJ166" s="1" t="s">
        <v>867</v>
      </c>
      <c r="AL166" s="1">
        <v>5.6</v>
      </c>
      <c r="AM166" s="1" t="s">
        <v>868</v>
      </c>
      <c r="AN166" s="11" t="s">
        <v>958</v>
      </c>
      <c r="AO166" s="1" t="s">
        <v>839</v>
      </c>
      <c r="AQ166" s="1" t="s">
        <v>544</v>
      </c>
    </row>
    <row r="167" spans="1:45" x14ac:dyDescent="0.2">
      <c r="A167" s="1">
        <v>50</v>
      </c>
      <c r="B167" s="1" t="s">
        <v>355</v>
      </c>
      <c r="C167" s="1">
        <v>2002</v>
      </c>
      <c r="D167" s="1" t="s">
        <v>21</v>
      </c>
      <c r="E167" s="1">
        <v>51</v>
      </c>
      <c r="F167" s="1" t="s">
        <v>17</v>
      </c>
      <c r="G167" s="1">
        <v>51</v>
      </c>
      <c r="H167" s="11" t="s">
        <v>962</v>
      </c>
      <c r="I167" s="1" t="s">
        <v>21</v>
      </c>
      <c r="J167" s="1">
        <v>106</v>
      </c>
      <c r="K167" s="1" t="s">
        <v>17</v>
      </c>
      <c r="L167" s="11" t="s">
        <v>958</v>
      </c>
      <c r="M167" s="1" t="s">
        <v>21</v>
      </c>
      <c r="N167" s="1" t="s">
        <v>21</v>
      </c>
      <c r="O167" s="1" t="s">
        <v>21</v>
      </c>
      <c r="P167" s="11" t="s">
        <v>734</v>
      </c>
      <c r="Q167" s="1" t="s">
        <v>871</v>
      </c>
      <c r="R167" s="11">
        <v>1</v>
      </c>
      <c r="S167" s="4">
        <v>44217</v>
      </c>
      <c r="T167" s="1" t="s">
        <v>872</v>
      </c>
      <c r="U167" s="1" t="s">
        <v>379</v>
      </c>
      <c r="V167" s="10">
        <f t="shared" si="2"/>
        <v>89</v>
      </c>
      <c r="W167" s="4">
        <v>44306</v>
      </c>
      <c r="X167" s="4"/>
      <c r="Y167" s="1" t="s">
        <v>15</v>
      </c>
      <c r="Z167" s="11" t="s">
        <v>962</v>
      </c>
      <c r="AA167" s="1" t="s">
        <v>15</v>
      </c>
      <c r="AB167" s="11" t="s">
        <v>962</v>
      </c>
      <c r="AC167" s="20" t="s">
        <v>962</v>
      </c>
      <c r="AE167" s="28">
        <v>0</v>
      </c>
      <c r="AF167" s="33"/>
      <c r="AH167" s="1" t="s">
        <v>15</v>
      </c>
      <c r="AI167" s="18">
        <v>0</v>
      </c>
      <c r="AJ167" s="1" t="s">
        <v>17</v>
      </c>
      <c r="AL167" s="1" t="s">
        <v>17</v>
      </c>
      <c r="AM167" s="1" t="s">
        <v>873</v>
      </c>
      <c r="AN167" s="11" t="s">
        <v>962</v>
      </c>
      <c r="AO167" s="1" t="s">
        <v>839</v>
      </c>
      <c r="AQ167" s="1" t="s">
        <v>544</v>
      </c>
    </row>
    <row r="168" spans="1:45" x14ac:dyDescent="0.2">
      <c r="A168" s="1">
        <v>55</v>
      </c>
      <c r="B168" s="1" t="s">
        <v>355</v>
      </c>
      <c r="C168" s="1">
        <v>2003</v>
      </c>
      <c r="D168" s="1">
        <v>128</v>
      </c>
      <c r="E168" s="1">
        <v>28</v>
      </c>
      <c r="F168" s="1" t="s">
        <v>17</v>
      </c>
      <c r="G168" s="1">
        <v>28</v>
      </c>
      <c r="H168" s="11" t="s">
        <v>958</v>
      </c>
      <c r="I168" s="1">
        <v>150</v>
      </c>
      <c r="J168" s="1">
        <v>128</v>
      </c>
      <c r="K168" s="1" t="s">
        <v>17</v>
      </c>
      <c r="L168" s="11" t="s">
        <v>962</v>
      </c>
      <c r="M168" s="1" t="s">
        <v>21</v>
      </c>
      <c r="N168" s="1" t="s">
        <v>21</v>
      </c>
      <c r="O168" s="1" t="s">
        <v>39</v>
      </c>
      <c r="P168" s="11" t="s">
        <v>962</v>
      </c>
      <c r="Q168" s="1" t="s">
        <v>874</v>
      </c>
      <c r="R168" s="11">
        <v>1</v>
      </c>
      <c r="S168" s="4">
        <v>43454</v>
      </c>
      <c r="T168" s="1" t="s">
        <v>854</v>
      </c>
      <c r="U168" s="1" t="s">
        <v>379</v>
      </c>
      <c r="V168" s="10">
        <f t="shared" si="2"/>
        <v>812</v>
      </c>
      <c r="W168" s="4">
        <v>44266</v>
      </c>
      <c r="X168" s="4"/>
      <c r="Y168" s="1" t="s">
        <v>15</v>
      </c>
      <c r="Z168" s="11" t="s">
        <v>962</v>
      </c>
      <c r="AA168" s="1" t="s">
        <v>15</v>
      </c>
      <c r="AB168" s="11" t="s">
        <v>962</v>
      </c>
      <c r="AC168" s="20" t="s">
        <v>962</v>
      </c>
      <c r="AE168" s="28">
        <v>0</v>
      </c>
      <c r="AF168" s="33"/>
      <c r="AH168" s="1" t="s">
        <v>15</v>
      </c>
      <c r="AI168" s="18">
        <v>0</v>
      </c>
      <c r="AJ168" s="1" t="s">
        <v>17</v>
      </c>
      <c r="AL168" s="1" t="s">
        <v>17</v>
      </c>
      <c r="AM168" s="1" t="s">
        <v>876</v>
      </c>
      <c r="AN168" s="11" t="s">
        <v>962</v>
      </c>
      <c r="AO168" s="1" t="s">
        <v>839</v>
      </c>
      <c r="AQ168" s="1" t="s">
        <v>544</v>
      </c>
      <c r="AS168" s="1" t="s">
        <v>875</v>
      </c>
    </row>
    <row r="169" spans="1:45" x14ac:dyDescent="0.2">
      <c r="A169" s="1">
        <v>71</v>
      </c>
      <c r="B169" s="1" t="s">
        <v>355</v>
      </c>
      <c r="C169" s="1">
        <v>2016</v>
      </c>
      <c r="D169" s="1">
        <v>142</v>
      </c>
      <c r="E169" s="1">
        <v>83</v>
      </c>
      <c r="F169" s="1" t="s">
        <v>17</v>
      </c>
      <c r="G169" s="1">
        <v>105</v>
      </c>
      <c r="H169" s="11" t="s">
        <v>962</v>
      </c>
      <c r="I169" s="1">
        <v>157</v>
      </c>
      <c r="J169" s="1">
        <v>123</v>
      </c>
      <c r="K169" s="1" t="s">
        <v>17</v>
      </c>
      <c r="L169" s="11" t="s">
        <v>962</v>
      </c>
      <c r="M169" s="1">
        <v>0</v>
      </c>
      <c r="N169" s="1" t="s">
        <v>27</v>
      </c>
      <c r="O169" s="1" t="s">
        <v>500</v>
      </c>
      <c r="P169" s="11" t="s">
        <v>958</v>
      </c>
      <c r="Q169" s="1" t="s">
        <v>877</v>
      </c>
      <c r="R169" s="11">
        <v>0</v>
      </c>
      <c r="S169" s="4">
        <v>43627</v>
      </c>
      <c r="T169" s="1" t="s">
        <v>211</v>
      </c>
      <c r="U169" s="1" t="s">
        <v>379</v>
      </c>
      <c r="V169" s="10">
        <f t="shared" si="2"/>
        <v>632</v>
      </c>
      <c r="W169" s="4">
        <v>44259</v>
      </c>
      <c r="X169" s="4"/>
      <c r="Y169" s="1" t="s">
        <v>878</v>
      </c>
      <c r="Z169" s="11" t="s">
        <v>958</v>
      </c>
      <c r="AA169" s="1" t="s">
        <v>15</v>
      </c>
      <c r="AB169" s="11" t="s">
        <v>962</v>
      </c>
      <c r="AC169" s="20" t="s">
        <v>962</v>
      </c>
      <c r="AE169" s="28">
        <v>0</v>
      </c>
      <c r="AF169" s="33"/>
      <c r="AH169" s="1" t="s">
        <v>15</v>
      </c>
      <c r="AI169" s="18">
        <v>0</v>
      </c>
      <c r="AJ169" s="1" t="s">
        <v>17</v>
      </c>
      <c r="AL169" s="1" t="s">
        <v>17</v>
      </c>
      <c r="AM169" s="1" t="s">
        <v>879</v>
      </c>
      <c r="AN169" s="11" t="s">
        <v>962</v>
      </c>
      <c r="AO169" s="1" t="s">
        <v>881</v>
      </c>
      <c r="AQ169" s="1" t="s">
        <v>544</v>
      </c>
      <c r="AS169" s="1" t="s">
        <v>880</v>
      </c>
    </row>
    <row r="170" spans="1:45" x14ac:dyDescent="0.2">
      <c r="A170" s="1">
        <v>73</v>
      </c>
      <c r="B170" s="1" t="s">
        <v>366</v>
      </c>
      <c r="C170" s="1">
        <v>2018</v>
      </c>
      <c r="D170" s="1">
        <v>96</v>
      </c>
      <c r="E170" s="1">
        <v>55</v>
      </c>
      <c r="F170" s="1" t="s">
        <v>17</v>
      </c>
      <c r="G170" s="1">
        <v>55</v>
      </c>
      <c r="H170" s="11" t="s">
        <v>962</v>
      </c>
      <c r="I170" s="1">
        <v>115</v>
      </c>
      <c r="J170" s="1">
        <v>80</v>
      </c>
      <c r="K170" s="1" t="s">
        <v>17</v>
      </c>
      <c r="L170" s="11" t="s">
        <v>958</v>
      </c>
      <c r="M170" s="1">
        <v>0</v>
      </c>
      <c r="N170" s="1" t="s">
        <v>27</v>
      </c>
      <c r="O170" s="1" t="s">
        <v>885</v>
      </c>
      <c r="P170" s="11" t="s">
        <v>958</v>
      </c>
      <c r="Q170" s="1" t="s">
        <v>883</v>
      </c>
      <c r="R170" s="11">
        <v>0</v>
      </c>
      <c r="S170" s="4">
        <v>43377</v>
      </c>
      <c r="T170" s="1" t="s">
        <v>884</v>
      </c>
      <c r="U170" s="1" t="s">
        <v>379</v>
      </c>
      <c r="V170" s="10">
        <f t="shared" si="2"/>
        <v>861</v>
      </c>
      <c r="W170" s="4">
        <v>44238</v>
      </c>
      <c r="X170" s="4"/>
      <c r="Y170" s="1" t="s">
        <v>15</v>
      </c>
      <c r="Z170" s="11" t="s">
        <v>962</v>
      </c>
      <c r="AA170" s="1" t="s">
        <v>15</v>
      </c>
      <c r="AB170" s="11" t="s">
        <v>962</v>
      </c>
      <c r="AC170" s="20" t="s">
        <v>962</v>
      </c>
      <c r="AE170" s="28">
        <v>0</v>
      </c>
      <c r="AF170" s="33"/>
      <c r="AH170" s="1" t="s">
        <v>15</v>
      </c>
      <c r="AI170" s="18">
        <v>0</v>
      </c>
      <c r="AJ170" s="1" t="s">
        <v>17</v>
      </c>
      <c r="AL170" s="1" t="s">
        <v>17</v>
      </c>
      <c r="AM170" s="1" t="s">
        <v>890</v>
      </c>
      <c r="AN170" s="11" t="s">
        <v>962</v>
      </c>
      <c r="AO170" s="1" t="s">
        <v>839</v>
      </c>
      <c r="AQ170" s="1" t="s">
        <v>544</v>
      </c>
      <c r="AS170" s="1" t="s">
        <v>882</v>
      </c>
    </row>
    <row r="171" spans="1:45" x14ac:dyDescent="0.2">
      <c r="A171" s="1">
        <v>73</v>
      </c>
      <c r="B171" s="1" t="s">
        <v>366</v>
      </c>
      <c r="C171" s="1">
        <v>2012</v>
      </c>
      <c r="D171" s="1">
        <v>239</v>
      </c>
      <c r="E171" s="1">
        <v>89</v>
      </c>
      <c r="F171" s="1" t="s">
        <v>17</v>
      </c>
      <c r="G171" s="1">
        <v>84</v>
      </c>
      <c r="H171" s="11" t="s">
        <v>962</v>
      </c>
      <c r="I171" s="1">
        <v>139</v>
      </c>
      <c r="J171" s="1">
        <v>101</v>
      </c>
      <c r="K171" s="1" t="s">
        <v>17</v>
      </c>
      <c r="L171" s="11" t="s">
        <v>958</v>
      </c>
      <c r="M171" s="1">
        <v>0</v>
      </c>
      <c r="N171" s="1" t="s">
        <v>21</v>
      </c>
      <c r="O171" s="1" t="s">
        <v>188</v>
      </c>
      <c r="P171" s="11" t="s">
        <v>962</v>
      </c>
      <c r="Q171" s="1" t="s">
        <v>888</v>
      </c>
      <c r="R171" s="11">
        <v>1</v>
      </c>
      <c r="S171" s="4">
        <v>43662</v>
      </c>
      <c r="T171" s="1" t="s">
        <v>884</v>
      </c>
      <c r="U171" s="1" t="s">
        <v>889</v>
      </c>
      <c r="V171" s="10">
        <f>W171-S171-30</f>
        <v>600</v>
      </c>
      <c r="W171" s="4">
        <v>44292</v>
      </c>
      <c r="X171" s="4"/>
      <c r="Y171" s="1" t="s">
        <v>15</v>
      </c>
      <c r="Z171" s="11" t="s">
        <v>962</v>
      </c>
      <c r="AA171" s="1" t="s">
        <v>15</v>
      </c>
      <c r="AB171" s="11" t="s">
        <v>962</v>
      </c>
      <c r="AC171" s="20" t="s">
        <v>962</v>
      </c>
      <c r="AE171" s="28">
        <v>0</v>
      </c>
      <c r="AF171" s="33"/>
      <c r="AH171" s="1" t="s">
        <v>15</v>
      </c>
      <c r="AI171" s="18">
        <v>0</v>
      </c>
      <c r="AJ171" s="1" t="s">
        <v>17</v>
      </c>
      <c r="AL171" s="1" t="s">
        <v>17</v>
      </c>
      <c r="AM171" s="1" t="s">
        <v>887</v>
      </c>
      <c r="AN171" s="11" t="s">
        <v>962</v>
      </c>
      <c r="AO171" s="1" t="s">
        <v>839</v>
      </c>
      <c r="AQ171" s="1" t="s">
        <v>886</v>
      </c>
    </row>
    <row r="172" spans="1:45" x14ac:dyDescent="0.2">
      <c r="V172" s="10"/>
    </row>
    <row r="173" spans="1:45" x14ac:dyDescent="0.2">
      <c r="V173" s="10"/>
    </row>
    <row r="174" spans="1:45" x14ac:dyDescent="0.2">
      <c r="S174" s="4"/>
      <c r="V174" s="10"/>
      <c r="W174" s="4"/>
    </row>
  </sheetData>
  <pageMargins left="0.7" right="0.7" top="0.75" bottom="0.75" header="0.3" footer="0.3"/>
  <pageSetup orientation="portrait" horizontalDpi="300" verticalDpi="300" r:id="rId1"/>
  <ignoredErrors>
    <ignoredError sqref="AI161"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 Dehghgani</dc:creator>
  <cp:lastModifiedBy>AQ QA</cp:lastModifiedBy>
  <dcterms:created xsi:type="dcterms:W3CDTF">2020-03-07T20:20:52Z</dcterms:created>
  <dcterms:modified xsi:type="dcterms:W3CDTF">2021-06-14T17:29:15Z</dcterms:modified>
</cp:coreProperties>
</file>