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PHYS 2211\Lab 7\"/>
    </mc:Choice>
  </mc:AlternateContent>
  <xr:revisionPtr revIDLastSave="0" documentId="13_ncr:1_{62C69478-B354-45EE-AB13-348302F5B5D5}" xr6:coauthVersionLast="41" xr6:coauthVersionMax="41" xr10:uidLastSave="{00000000-0000-0000-0000-000000000000}"/>
  <bookViews>
    <workbookView xWindow="-120" yWindow="-120" windowWidth="24240" windowHeight="13140" xr2:uid="{F8020512-B636-4867-B06E-9DA9B1373A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5" i="1"/>
  <c r="A4" i="1"/>
  <c r="A3" i="1"/>
  <c r="E2" i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<sst xmlns="http://schemas.openxmlformats.org/spreadsheetml/2006/main" count="6" uniqueCount="5">
  <si>
    <t>Blocks Thrown</t>
  </si>
  <si>
    <t>Mass (kg)</t>
  </si>
  <si>
    <t>Velocity (m/s)</t>
  </si>
  <si>
    <t>Momentum (kg*m/s)</t>
  </si>
  <si>
    <t>Velocity of block throw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</si>
</sst>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Thrown vs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Blocks Thrown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Sheet1!$A$2:$A$24</c:f>
              <c:numCache>
                <c:formatCode>0.000</c:formatCode>
                <c:ptCount val="23"/>
                <c:pt idx="0">
                  <c:v>0.5</c:v>
                </c:pt>
                <c:pt idx="1">
                  <c:v>0.86263736263736268</c:v>
                </c:pt>
                <c:pt idx="2">
                  <c:v>1.2376373626373627</c:v>
                </c:pt>
                <c:pt idx="3">
                  <c:v>1.6258726567550097</c:v>
                </c:pt>
                <c:pt idx="4">
                  <c:v>2.0283116811452535</c:v>
                </c:pt>
                <c:pt idx="5">
                  <c:v>2.4460332001325953</c:v>
                </c:pt>
                <c:pt idx="6">
                  <c:v>2.8802437264483847</c:v>
                </c:pt>
                <c:pt idx="7">
                  <c:v>3.3322985209689326</c:v>
                </c:pt>
                <c:pt idx="8">
                  <c:v>3.8037270923975042</c:v>
                </c:pt>
                <c:pt idx="9">
                  <c:v>4.2962644058303399</c:v>
                </c:pt>
                <c:pt idx="10">
                  <c:v>4.8118894058303399</c:v>
                </c:pt>
                <c:pt idx="11">
                  <c:v>5.3528730123877173</c:v>
                </c:pt>
                <c:pt idx="12">
                  <c:v>5.9218385296290963</c:v>
                </c:pt>
                <c:pt idx="13">
                  <c:v>6.5218385296290959</c:v>
                </c:pt>
                <c:pt idx="14">
                  <c:v>7.1564539142444801</c:v>
                </c:pt>
                <c:pt idx="15">
                  <c:v>7.8299233019995818</c:v>
                </c:pt>
                <c:pt idx="16">
                  <c:v>8.5473146063474079</c:v>
                </c:pt>
                <c:pt idx="17">
                  <c:v>9.3147564668125238</c:v>
                </c:pt>
                <c:pt idx="18">
                  <c:v>10.139756466812523</c:v>
                </c:pt>
                <c:pt idx="19">
                  <c:v>11.031648358704414</c:v>
                </c:pt>
                <c:pt idx="20">
                  <c:v>12.002236593998532</c:v>
                </c:pt>
                <c:pt idx="21">
                  <c:v>13.06675272303079</c:v>
                </c:pt>
                <c:pt idx="22">
                  <c:v>14.245324151602219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E-422E-927B-DF6D5C1A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39720"/>
        <c:axId val="353275944"/>
      </c:scatterChart>
      <c:valAx>
        <c:axId val="4410397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75944"/>
        <c:crosses val="autoZero"/>
        <c:crossBetween val="midCat"/>
        <c:majorUnit val="1"/>
      </c:valAx>
      <c:valAx>
        <c:axId val="353275944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Blocks thrown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39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THROWN VS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Sheet1!$E$2:$E$24</c:f>
              <c:numCache>
                <c:formatCode>0.000</c:formatCode>
                <c:ptCount val="23"/>
                <c:pt idx="0">
                  <c:v>182</c:v>
                </c:pt>
                <c:pt idx="1">
                  <c:v>303.64835164835165</c:v>
                </c:pt>
                <c:pt idx="2">
                  <c:v>420.7967032967033</c:v>
                </c:pt>
                <c:pt idx="3">
                  <c:v>533.28623141564321</c:v>
                </c:pt>
                <c:pt idx="4">
                  <c:v>640.94649124190016</c:v>
                </c:pt>
                <c:pt idx="5">
                  <c:v>743.59409284030892</c:v>
                </c:pt>
                <c:pt idx="6">
                  <c:v>841.03116812292831</c:v>
                </c:pt>
                <c:pt idx="7">
                  <c:v>933.04358587130116</c:v>
                </c:pt>
                <c:pt idx="8">
                  <c:v>1019.3988607625312</c:v>
                </c:pt>
                <c:pt idx="9">
                  <c:v>1099.843687892567</c:v>
                </c:pt>
                <c:pt idx="10">
                  <c:v>1174.101015022603</c:v>
                </c:pt>
                <c:pt idx="11">
                  <c:v>1241.8665388739505</c:v>
                </c:pt>
                <c:pt idx="12">
                  <c:v>1302.8044765184011</c:v>
                </c:pt>
                <c:pt idx="13">
                  <c:v>1356.5424141628519</c:v>
                </c:pt>
                <c:pt idx="14">
                  <c:v>1402.6649671919181</c:v>
                </c:pt>
                <c:pt idx="15">
                  <c:v>1440.7058875679231</c:v>
                </c:pt>
                <c:pt idx="16">
                  <c:v>1470.1381122917542</c:v>
                </c:pt>
                <c:pt idx="17">
                  <c:v>1490.3610346900039</c:v>
                </c:pt>
                <c:pt idx="18">
                  <c:v>1500.6839570882535</c:v>
                </c:pt>
                <c:pt idx="19">
                  <c:v>1500.3041767838004</c:v>
                </c:pt>
                <c:pt idx="20">
                  <c:v>1488.277337655818</c:v>
                </c:pt>
                <c:pt idx="21">
                  <c:v>1463.4763049794485</c:v>
                </c:pt>
                <c:pt idx="22">
                  <c:v>1424.5324151602219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4023-A556-F8AE6CFEF7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6490456"/>
        <c:axId val="434389112"/>
      </c:scatterChart>
      <c:valAx>
        <c:axId val="4464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ln>
                      <a:noFill/>
                    </a:ln>
                  </a:rPr>
                  <a:t>MOMENTUM (KG*M/S)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89112"/>
        <c:crosses val="autoZero"/>
        <c:crossBetween val="midCat"/>
        <c:majorUnit val="100"/>
      </c:valAx>
      <c:valAx>
        <c:axId val="434389112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BLOCKS THROWN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90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35</xdr:row>
      <xdr:rowOff>28574</xdr:rowOff>
    </xdr:from>
    <xdr:to>
      <xdr:col>8</xdr:col>
      <xdr:colOff>361949</xdr:colOff>
      <xdr:row>57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CE8D4-FCA6-43D1-BFE9-807044B2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68</xdr:row>
      <xdr:rowOff>142875</xdr:rowOff>
    </xdr:from>
    <xdr:to>
      <xdr:col>8</xdr:col>
      <xdr:colOff>504824</xdr:colOff>
      <xdr:row>91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9B2DE-A84E-4AA1-B024-8D6184C2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775A-6145-4352-B302-47672F480BB8}">
  <dimension ref="A1:H24"/>
  <sheetViews>
    <sheetView tabSelected="1" topLeftCell="A55" workbookViewId="0">
      <selection activeCell="J12" sqref="J12"/>
    </sheetView>
  </sheetViews>
  <sheetFormatPr defaultRowHeight="15" x14ac:dyDescent="0.25"/>
  <cols>
    <col min="1" max="1" width="14.85546875" customWidth="1"/>
    <col min="2" max="2" width="13.7109375" customWidth="1"/>
    <col min="3" max="3" width="1.85546875" customWidth="1"/>
    <col min="4" max="4" width="14.85546875" customWidth="1"/>
    <col min="5" max="5" width="22.140625" customWidth="1"/>
    <col min="6" max="6" width="15" customWidth="1"/>
    <col min="7" max="7" width="0.42578125" customWidth="1"/>
    <col min="8" max="8" width="28" customWidth="1"/>
  </cols>
  <sheetData>
    <row r="1" spans="1:8" x14ac:dyDescent="0.25">
      <c r="A1" t="s">
        <v>2</v>
      </c>
      <c r="B1" t="s">
        <v>0</v>
      </c>
      <c r="D1" t="s">
        <v>1</v>
      </c>
      <c r="E1" t="s">
        <v>3</v>
      </c>
      <c r="F1" t="s">
        <v>0</v>
      </c>
      <c r="H1" t="s">
        <v>4</v>
      </c>
    </row>
    <row r="2" spans="1:8" x14ac:dyDescent="0.25">
      <c r="A2" s="1">
        <v>0.5</v>
      </c>
      <c r="D2">
        <v>364</v>
      </c>
      <c r="E2" s="1">
        <f>D2*A2</f>
        <v>182</v>
      </c>
      <c r="H2">
        <v>132</v>
      </c>
    </row>
    <row r="3" spans="1:8" x14ac:dyDescent="0.25">
      <c r="A3" s="1">
        <f>(H2/D2)+A2</f>
        <v>0.86263736263736268</v>
      </c>
      <c r="B3">
        <f>1</f>
        <v>1</v>
      </c>
      <c r="D3">
        <f>D2-12</f>
        <v>352</v>
      </c>
      <c r="E3" s="1">
        <f t="shared" ref="E3:E24" si="0">D3*A3</f>
        <v>303.64835164835165</v>
      </c>
      <c r="F3">
        <v>1</v>
      </c>
      <c r="H3">
        <v>132</v>
      </c>
    </row>
    <row r="4" spans="1:8" x14ac:dyDescent="0.25">
      <c r="A4" s="1">
        <f>(H2/D3)+A3</f>
        <v>1.2376373626373627</v>
      </c>
      <c r="B4">
        <f>B3+1</f>
        <v>2</v>
      </c>
      <c r="D4">
        <f t="shared" ref="D4:D24" si="1">D3-12</f>
        <v>340</v>
      </c>
      <c r="E4" s="1">
        <f t="shared" si="0"/>
        <v>420.7967032967033</v>
      </c>
      <c r="F4">
        <f>F3+1</f>
        <v>2</v>
      </c>
      <c r="H4">
        <v>132</v>
      </c>
    </row>
    <row r="5" spans="1:8" x14ac:dyDescent="0.25">
      <c r="A5" s="1">
        <f>(H2/D4)+A4</f>
        <v>1.6258726567550097</v>
      </c>
      <c r="B5">
        <f t="shared" ref="B5:B24" si="2">B4+1</f>
        <v>3</v>
      </c>
      <c r="D5">
        <f t="shared" si="1"/>
        <v>328</v>
      </c>
      <c r="E5" s="1">
        <f t="shared" si="0"/>
        <v>533.28623141564321</v>
      </c>
      <c r="F5">
        <f t="shared" ref="F5:F24" si="3">F4+1</f>
        <v>3</v>
      </c>
      <c r="H5">
        <v>132</v>
      </c>
    </row>
    <row r="6" spans="1:8" x14ac:dyDescent="0.25">
      <c r="A6" s="1">
        <f t="shared" ref="A6:A24" si="4">(H3/D5)+A5</f>
        <v>2.0283116811452535</v>
      </c>
      <c r="B6">
        <f t="shared" si="2"/>
        <v>4</v>
      </c>
      <c r="D6">
        <f t="shared" si="1"/>
        <v>316</v>
      </c>
      <c r="E6" s="1">
        <f t="shared" si="0"/>
        <v>640.94649124190016</v>
      </c>
      <c r="F6">
        <f t="shared" si="3"/>
        <v>4</v>
      </c>
      <c r="H6">
        <v>132</v>
      </c>
    </row>
    <row r="7" spans="1:8" x14ac:dyDescent="0.25">
      <c r="A7" s="1">
        <f t="shared" si="4"/>
        <v>2.4460332001325953</v>
      </c>
      <c r="B7">
        <f t="shared" si="2"/>
        <v>5</v>
      </c>
      <c r="D7">
        <f t="shared" si="1"/>
        <v>304</v>
      </c>
      <c r="E7" s="1">
        <f t="shared" si="0"/>
        <v>743.59409284030892</v>
      </c>
      <c r="F7">
        <f t="shared" si="3"/>
        <v>5</v>
      </c>
      <c r="H7">
        <v>132</v>
      </c>
    </row>
    <row r="8" spans="1:8" x14ac:dyDescent="0.25">
      <c r="A8" s="1">
        <f t="shared" si="4"/>
        <v>2.8802437264483847</v>
      </c>
      <c r="B8">
        <f t="shared" si="2"/>
        <v>6</v>
      </c>
      <c r="D8">
        <f t="shared" si="1"/>
        <v>292</v>
      </c>
      <c r="E8" s="1">
        <f t="shared" si="0"/>
        <v>841.03116812292831</v>
      </c>
      <c r="F8">
        <f t="shared" si="3"/>
        <v>6</v>
      </c>
      <c r="H8">
        <v>132</v>
      </c>
    </row>
    <row r="9" spans="1:8" x14ac:dyDescent="0.25">
      <c r="A9" s="1">
        <f t="shared" si="4"/>
        <v>3.3322985209689326</v>
      </c>
      <c r="B9">
        <f t="shared" si="2"/>
        <v>7</v>
      </c>
      <c r="D9">
        <f t="shared" si="1"/>
        <v>280</v>
      </c>
      <c r="E9" s="1">
        <f t="shared" si="0"/>
        <v>933.04358587130116</v>
      </c>
      <c r="F9">
        <f t="shared" si="3"/>
        <v>7</v>
      </c>
      <c r="H9">
        <v>132</v>
      </c>
    </row>
    <row r="10" spans="1:8" x14ac:dyDescent="0.25">
      <c r="A10" s="1">
        <f t="shared" si="4"/>
        <v>3.8037270923975042</v>
      </c>
      <c r="B10">
        <f t="shared" si="2"/>
        <v>8</v>
      </c>
      <c r="D10">
        <f t="shared" si="1"/>
        <v>268</v>
      </c>
      <c r="E10" s="1">
        <f t="shared" si="0"/>
        <v>1019.3988607625312</v>
      </c>
      <c r="F10">
        <f t="shared" si="3"/>
        <v>8</v>
      </c>
      <c r="H10">
        <v>132</v>
      </c>
    </row>
    <row r="11" spans="1:8" x14ac:dyDescent="0.25">
      <c r="A11" s="1">
        <f t="shared" si="4"/>
        <v>4.2962644058303399</v>
      </c>
      <c r="B11">
        <f t="shared" si="2"/>
        <v>9</v>
      </c>
      <c r="D11">
        <f t="shared" si="1"/>
        <v>256</v>
      </c>
      <c r="E11" s="1">
        <f t="shared" si="0"/>
        <v>1099.843687892567</v>
      </c>
      <c r="F11">
        <f t="shared" si="3"/>
        <v>9</v>
      </c>
      <c r="H11">
        <v>132</v>
      </c>
    </row>
    <row r="12" spans="1:8" x14ac:dyDescent="0.25">
      <c r="A12" s="1">
        <f t="shared" si="4"/>
        <v>4.8118894058303399</v>
      </c>
      <c r="B12">
        <f t="shared" si="2"/>
        <v>10</v>
      </c>
      <c r="D12">
        <f t="shared" si="1"/>
        <v>244</v>
      </c>
      <c r="E12" s="1">
        <f t="shared" si="0"/>
        <v>1174.101015022603</v>
      </c>
      <c r="F12">
        <f t="shared" si="3"/>
        <v>10</v>
      </c>
      <c r="H12">
        <v>132</v>
      </c>
    </row>
    <row r="13" spans="1:8" x14ac:dyDescent="0.25">
      <c r="A13" s="1">
        <f t="shared" si="4"/>
        <v>5.3528730123877173</v>
      </c>
      <c r="B13">
        <f t="shared" si="2"/>
        <v>11</v>
      </c>
      <c r="D13">
        <f t="shared" si="1"/>
        <v>232</v>
      </c>
      <c r="E13" s="1">
        <f t="shared" si="0"/>
        <v>1241.8665388739505</v>
      </c>
      <c r="F13">
        <f t="shared" si="3"/>
        <v>11</v>
      </c>
      <c r="H13">
        <v>132</v>
      </c>
    </row>
    <row r="14" spans="1:8" x14ac:dyDescent="0.25">
      <c r="A14" s="1">
        <f t="shared" si="4"/>
        <v>5.9218385296290963</v>
      </c>
      <c r="B14">
        <f t="shared" si="2"/>
        <v>12</v>
      </c>
      <c r="D14">
        <f t="shared" si="1"/>
        <v>220</v>
      </c>
      <c r="E14" s="1">
        <f t="shared" si="0"/>
        <v>1302.8044765184011</v>
      </c>
      <c r="F14">
        <f t="shared" si="3"/>
        <v>12</v>
      </c>
      <c r="H14">
        <v>132</v>
      </c>
    </row>
    <row r="15" spans="1:8" x14ac:dyDescent="0.25">
      <c r="A15" s="1">
        <f t="shared" si="4"/>
        <v>6.5218385296290959</v>
      </c>
      <c r="B15">
        <f t="shared" si="2"/>
        <v>13</v>
      </c>
      <c r="D15">
        <f t="shared" si="1"/>
        <v>208</v>
      </c>
      <c r="E15" s="1">
        <f t="shared" si="0"/>
        <v>1356.5424141628519</v>
      </c>
      <c r="F15">
        <f t="shared" si="3"/>
        <v>13</v>
      </c>
      <c r="H15">
        <v>132</v>
      </c>
    </row>
    <row r="16" spans="1:8" x14ac:dyDescent="0.25">
      <c r="A16" s="1">
        <f t="shared" si="4"/>
        <v>7.1564539142444801</v>
      </c>
      <c r="B16">
        <f t="shared" si="2"/>
        <v>14</v>
      </c>
      <c r="D16">
        <f t="shared" si="1"/>
        <v>196</v>
      </c>
      <c r="E16" s="1">
        <f t="shared" si="0"/>
        <v>1402.6649671919181</v>
      </c>
      <c r="F16">
        <f t="shared" si="3"/>
        <v>14</v>
      </c>
      <c r="H16">
        <v>132</v>
      </c>
    </row>
    <row r="17" spans="1:8" x14ac:dyDescent="0.25">
      <c r="A17" s="1">
        <f t="shared" si="4"/>
        <v>7.8299233019995818</v>
      </c>
      <c r="B17">
        <f t="shared" si="2"/>
        <v>15</v>
      </c>
      <c r="D17">
        <f t="shared" si="1"/>
        <v>184</v>
      </c>
      <c r="E17" s="1">
        <f t="shared" si="0"/>
        <v>1440.7058875679231</v>
      </c>
      <c r="F17">
        <f t="shared" si="3"/>
        <v>15</v>
      </c>
      <c r="H17">
        <v>132</v>
      </c>
    </row>
    <row r="18" spans="1:8" x14ac:dyDescent="0.25">
      <c r="A18" s="1">
        <f t="shared" si="4"/>
        <v>8.5473146063474079</v>
      </c>
      <c r="B18">
        <f t="shared" si="2"/>
        <v>16</v>
      </c>
      <c r="D18">
        <f t="shared" si="1"/>
        <v>172</v>
      </c>
      <c r="E18" s="1">
        <f t="shared" si="0"/>
        <v>1470.1381122917542</v>
      </c>
      <c r="F18">
        <f t="shared" si="3"/>
        <v>16</v>
      </c>
      <c r="H18">
        <v>132</v>
      </c>
    </row>
    <row r="19" spans="1:8" x14ac:dyDescent="0.25">
      <c r="A19" s="1">
        <f t="shared" si="4"/>
        <v>9.3147564668125238</v>
      </c>
      <c r="B19">
        <f t="shared" si="2"/>
        <v>17</v>
      </c>
      <c r="D19">
        <f t="shared" si="1"/>
        <v>160</v>
      </c>
      <c r="E19" s="1">
        <f t="shared" si="0"/>
        <v>1490.3610346900039</v>
      </c>
      <c r="F19">
        <f t="shared" si="3"/>
        <v>17</v>
      </c>
      <c r="H19">
        <v>132</v>
      </c>
    </row>
    <row r="20" spans="1:8" x14ac:dyDescent="0.25">
      <c r="A20" s="1">
        <f t="shared" si="4"/>
        <v>10.139756466812523</v>
      </c>
      <c r="B20">
        <f t="shared" si="2"/>
        <v>18</v>
      </c>
      <c r="D20">
        <f t="shared" si="1"/>
        <v>148</v>
      </c>
      <c r="E20" s="1">
        <f t="shared" si="0"/>
        <v>1500.6839570882535</v>
      </c>
      <c r="F20">
        <f t="shared" si="3"/>
        <v>18</v>
      </c>
      <c r="H20">
        <v>132</v>
      </c>
    </row>
    <row r="21" spans="1:8" x14ac:dyDescent="0.25">
      <c r="A21" s="1">
        <f t="shared" si="4"/>
        <v>11.031648358704414</v>
      </c>
      <c r="B21">
        <f t="shared" si="2"/>
        <v>19</v>
      </c>
      <c r="D21">
        <f t="shared" si="1"/>
        <v>136</v>
      </c>
      <c r="E21" s="1">
        <f t="shared" si="0"/>
        <v>1500.3041767838004</v>
      </c>
      <c r="F21">
        <f t="shared" si="3"/>
        <v>19</v>
      </c>
      <c r="H21">
        <v>132</v>
      </c>
    </row>
    <row r="22" spans="1:8" x14ac:dyDescent="0.25">
      <c r="A22" s="1">
        <f t="shared" si="4"/>
        <v>12.002236593998532</v>
      </c>
      <c r="B22">
        <f t="shared" si="2"/>
        <v>20</v>
      </c>
      <c r="D22">
        <f t="shared" si="1"/>
        <v>124</v>
      </c>
      <c r="E22" s="1">
        <f t="shared" si="0"/>
        <v>1488.277337655818</v>
      </c>
      <c r="F22">
        <f t="shared" si="3"/>
        <v>20</v>
      </c>
      <c r="H22">
        <v>132</v>
      </c>
    </row>
    <row r="23" spans="1:8" x14ac:dyDescent="0.25">
      <c r="A23" s="1">
        <f t="shared" si="4"/>
        <v>13.06675272303079</v>
      </c>
      <c r="B23">
        <f t="shared" si="2"/>
        <v>21</v>
      </c>
      <c r="D23">
        <f t="shared" si="1"/>
        <v>112</v>
      </c>
      <c r="E23" s="1">
        <f t="shared" si="0"/>
        <v>1463.4763049794485</v>
      </c>
      <c r="F23">
        <f t="shared" si="3"/>
        <v>21</v>
      </c>
      <c r="H23">
        <v>132</v>
      </c>
    </row>
    <row r="24" spans="1:8" x14ac:dyDescent="0.25">
      <c r="A24" s="1">
        <f t="shared" si="4"/>
        <v>14.245324151602219</v>
      </c>
      <c r="B24">
        <f t="shared" si="2"/>
        <v>22</v>
      </c>
      <c r="D24">
        <f t="shared" si="1"/>
        <v>100</v>
      </c>
      <c r="E24" s="1">
        <f t="shared" si="0"/>
        <v>1424.5324151602219</v>
      </c>
      <c r="F24">
        <f t="shared" si="3"/>
        <v>22</v>
      </c>
      <c r="H24">
        <v>132</v>
      </c>
    </row>
  </sheetData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cp:lastPrinted>2019-11-06T02:13:13Z</cp:lastPrinted>
  <dcterms:created xsi:type="dcterms:W3CDTF">2019-11-06T01:20:38Z</dcterms:created>
  <dcterms:modified xsi:type="dcterms:W3CDTF">2019-11-06T02:14:29Z</dcterms:modified>
</cp:coreProperties>
</file>