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DAP\Project\rCH\"/>
    </mc:Choice>
  </mc:AlternateContent>
  <bookViews>
    <workbookView xWindow="0" yWindow="0" windowWidth="16380" windowHeight="8190" tabRatio="99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3" i="1" l="1"/>
  <c r="J33" i="1"/>
  <c r="I33" i="1"/>
  <c r="I30" i="1"/>
  <c r="I31" i="1"/>
  <c r="I32" i="1"/>
  <c r="I29" i="1"/>
  <c r="G33" i="1"/>
  <c r="M26" i="1"/>
  <c r="F25" i="1"/>
  <c r="E25" i="1"/>
  <c r="D25" i="1"/>
  <c r="C25" i="1"/>
  <c r="H25" i="1" s="1"/>
  <c r="B25" i="1"/>
  <c r="K23" i="1"/>
  <c r="H23" i="1"/>
  <c r="M23" i="1" s="1"/>
  <c r="K22" i="1"/>
  <c r="H22" i="1"/>
  <c r="M22" i="1" s="1"/>
  <c r="K21" i="1"/>
  <c r="H21" i="1"/>
  <c r="M21" i="1" s="1"/>
  <c r="K20" i="1"/>
  <c r="H20" i="1"/>
  <c r="M20" i="1" s="1"/>
  <c r="K19" i="1"/>
  <c r="H19" i="1"/>
  <c r="M19" i="1" s="1"/>
  <c r="K18" i="1"/>
  <c r="H18" i="1"/>
  <c r="M18" i="1" s="1"/>
  <c r="K17" i="1"/>
  <c r="H17" i="1"/>
  <c r="M17" i="1" s="1"/>
  <c r="K16" i="1"/>
  <c r="H16" i="1"/>
  <c r="M16" i="1" s="1"/>
  <c r="K15" i="1"/>
  <c r="H15" i="1"/>
  <c r="M15" i="1" s="1"/>
  <c r="K14" i="1"/>
  <c r="H14" i="1"/>
  <c r="M14" i="1" s="1"/>
  <c r="K13" i="1"/>
  <c r="H13" i="1"/>
  <c r="M13" i="1" s="1"/>
  <c r="K12" i="1"/>
  <c r="H12" i="1"/>
  <c r="M12" i="1" s="1"/>
  <c r="K11" i="1"/>
  <c r="H11" i="1"/>
  <c r="M11" i="1" s="1"/>
  <c r="K10" i="1"/>
  <c r="H10" i="1"/>
  <c r="M10" i="1" s="1"/>
  <c r="K9" i="1"/>
  <c r="H9" i="1"/>
  <c r="M9" i="1" s="1"/>
  <c r="K8" i="1"/>
  <c r="H8" i="1"/>
  <c r="M8" i="1" s="1"/>
  <c r="K7" i="1"/>
  <c r="H7" i="1"/>
  <c r="M7" i="1" s="1"/>
  <c r="K6" i="1"/>
  <c r="H6" i="1"/>
  <c r="M6" i="1" s="1"/>
  <c r="K5" i="1"/>
  <c r="H5" i="1"/>
  <c r="M5" i="1" s="1"/>
  <c r="K4" i="1"/>
  <c r="H4" i="1"/>
  <c r="M4" i="1" s="1"/>
  <c r="K3" i="1"/>
  <c r="H3" i="1"/>
  <c r="M3" i="1" s="1"/>
  <c r="K2" i="1"/>
  <c r="K25" i="1" s="1"/>
  <c r="H2" i="1"/>
  <c r="M2" i="1" s="1"/>
  <c r="M25" i="1" s="1"/>
  <c r="I23" i="1" l="1"/>
  <c r="I22" i="1"/>
  <c r="I21" i="1"/>
  <c r="I19" i="1"/>
  <c r="I17" i="1"/>
  <c r="I15" i="1"/>
  <c r="I13" i="1"/>
  <c r="I11" i="1"/>
  <c r="I9" i="1"/>
  <c r="I7" i="1"/>
  <c r="I5" i="1"/>
  <c r="I3" i="1"/>
  <c r="I20" i="1"/>
  <c r="I18" i="1"/>
  <c r="I16" i="1"/>
  <c r="I14" i="1"/>
  <c r="I12" i="1"/>
  <c r="I10" i="1"/>
  <c r="I8" i="1"/>
  <c r="I6" i="1"/>
  <c r="I4" i="1"/>
  <c r="I2" i="1"/>
  <c r="N26" i="1"/>
  <c r="I25" i="1" l="1"/>
</calcChain>
</file>

<file path=xl/sharedStrings.xml><?xml version="1.0" encoding="utf-8"?>
<sst xmlns="http://schemas.openxmlformats.org/spreadsheetml/2006/main" count="53" uniqueCount="35">
  <si>
    <t>Category</t>
  </si>
  <si>
    <t>Round off</t>
  </si>
  <si>
    <t>Total</t>
  </si>
  <si>
    <t>Share</t>
  </si>
  <si>
    <t>Division</t>
  </si>
  <si>
    <t>Total pictures</t>
  </si>
  <si>
    <t>Approx Datapoints/image</t>
  </si>
  <si>
    <t>Total Datapoints</t>
  </si>
  <si>
    <t>Apartment</t>
  </si>
  <si>
    <t>-</t>
  </si>
  <si>
    <t>Auditorium</t>
  </si>
  <si>
    <t>Boats</t>
  </si>
  <si>
    <t>Bus</t>
  </si>
  <si>
    <t>Cars</t>
  </si>
  <si>
    <t>Dining Room</t>
  </si>
  <si>
    <t>Grass</t>
  </si>
  <si>
    <t>Construction truck</t>
  </si>
  <si>
    <t>Construction vehicle</t>
  </si>
  <si>
    <t>Flower</t>
  </si>
  <si>
    <t>Mountain</t>
  </si>
  <si>
    <t>Palm</t>
  </si>
  <si>
    <t>Pillar column</t>
  </si>
  <si>
    <t>River</t>
  </si>
  <si>
    <t>Skyscraper</t>
  </si>
  <si>
    <t>Statue</t>
  </si>
  <si>
    <t>Stadium</t>
  </si>
  <si>
    <t>Tree</t>
  </si>
  <si>
    <t>House</t>
  </si>
  <si>
    <t>12(270)</t>
  </si>
  <si>
    <t>Store front</t>
  </si>
  <si>
    <t>6(1750)</t>
  </si>
  <si>
    <t>Street number</t>
  </si>
  <si>
    <t>12(1000)</t>
  </si>
  <si>
    <t>Street sign</t>
  </si>
  <si>
    <t>32(2000)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</si>
</sst>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1" applyNumberFormat="1" applyFont="1" applyBorder="1" applyAlignment="1" applyProtection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0" fontId="1" fillId="0" borderId="0" xfId="1" applyNumberFormat="1" applyFont="1" applyBorder="1" applyAlignment="1" applyProtection="1"/>
    <xf numFmtId="0" fontId="3" fillId="0" borderId="0" xfId="0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IN"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Share of reCAPTCHA</a:t>
            </a:r>
          </a:p>
        </c:rich>
      </c:tx>
      <c:overlay val="0"/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6480">
          <a:noFill/>
        </a:ln>
      </c:spPr>
    </c:floor>
    <c:sideWall>
      <c:thickness val="0"/>
    </c:sideWall>
    <c:backWall>
      <c:thickness val="0"/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6.3559129526145994E-2"/>
          <c:y val="9.5952906548933001E-2"/>
          <c:w val="0.90472945345509104"/>
          <c:h val="0.6714495952906549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5B9BD5">
                <a:alpha val="85000"/>
              </a:srgbClr>
            </a:solidFill>
            <a:ln w="9360">
              <a:solidFill>
                <a:srgbClr val="2E75B6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Sheet1!$A$2:$A$23</c:f>
              <c:strCache>
                <c:ptCount val="22"/>
                <c:pt idx="0">
                  <c:v>Apartment</c:v>
                </c:pt>
                <c:pt idx="1">
                  <c:v>Auditorium</c:v>
                </c:pt>
                <c:pt idx="2">
                  <c:v>Boats</c:v>
                </c:pt>
                <c:pt idx="3">
                  <c:v>Bus</c:v>
                </c:pt>
                <c:pt idx="4">
                  <c:v>Cars</c:v>
                </c:pt>
                <c:pt idx="5">
                  <c:v>Dining Room</c:v>
                </c:pt>
                <c:pt idx="6">
                  <c:v>Grass</c:v>
                </c:pt>
                <c:pt idx="7">
                  <c:v>Construction truck</c:v>
                </c:pt>
                <c:pt idx="8">
                  <c:v>Construction vehicle</c:v>
                </c:pt>
                <c:pt idx="9">
                  <c:v>Flower</c:v>
                </c:pt>
                <c:pt idx="10">
                  <c:v>Mountain</c:v>
                </c:pt>
                <c:pt idx="11">
                  <c:v>Palm</c:v>
                </c:pt>
                <c:pt idx="12">
                  <c:v>Pillar column</c:v>
                </c:pt>
                <c:pt idx="13">
                  <c:v>River</c:v>
                </c:pt>
                <c:pt idx="14">
                  <c:v>Skyscraper</c:v>
                </c:pt>
                <c:pt idx="15">
                  <c:v>Statue</c:v>
                </c:pt>
                <c:pt idx="16">
                  <c:v>Stadium</c:v>
                </c:pt>
                <c:pt idx="17">
                  <c:v>Tree</c:v>
                </c:pt>
                <c:pt idx="18">
                  <c:v>House</c:v>
                </c:pt>
                <c:pt idx="19">
                  <c:v>Store front</c:v>
                </c:pt>
                <c:pt idx="20">
                  <c:v>Street number</c:v>
                </c:pt>
                <c:pt idx="21">
                  <c:v>Street sign</c:v>
                </c:pt>
              </c:strCache>
            </c:strRef>
          </c:cat>
          <c:val>
            <c:numRef>
              <c:f>Sheet1!$I$2:$I$23</c:f>
              <c:numCache>
                <c:formatCode>0.0%</c:formatCode>
                <c:ptCount val="22"/>
                <c:pt idx="0">
                  <c:v>5.9999999999999995E-4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5.9999999999999995E-4</c:v>
                </c:pt>
                <c:pt idx="4">
                  <c:v>2.0000000000000001E-4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8.0000000000000004E-4</c:v>
                </c:pt>
                <c:pt idx="12">
                  <c:v>5.9999999999999995E-4</c:v>
                </c:pt>
                <c:pt idx="13">
                  <c:v>8.0000000000000004E-4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1E-3</c:v>
                </c:pt>
                <c:pt idx="18">
                  <c:v>5.1799999999999999E-2</c:v>
                </c:pt>
                <c:pt idx="19">
                  <c:v>0.3488</c:v>
                </c:pt>
                <c:pt idx="20">
                  <c:v>0.1976</c:v>
                </c:pt>
                <c:pt idx="21">
                  <c:v>0.39379999999999998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F-49BD-9F54-520CFEB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9178065"/>
        <c:axId val="81904145"/>
        <c:axId val="0"/>
      </c:bar3DChart>
      <c:catAx>
        <c:axId val="891780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1904145"/>
        <c:crosses val="autoZero"/>
        <c:auto val="1"/>
        <c:lblAlgn val="ctr"/>
        <c:lblOffset val="100"/>
        <c:noMultiLvlLbl val="1"/>
      </c:catAx>
      <c:valAx>
        <c:axId val="819041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178065"/>
        <c:crosses val="autoZero"/>
        <c:crossBetween val="midCat"/>
      </c:valAx>
      <c:spPr>
        <a:noFill/>
        <a:ln w="648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33120</xdr:colOff>
      <xdr:row>1</xdr:row>
      <xdr:rowOff>8280</xdr:rowOff>
    </xdr:from>
    <xdr:to>
      <xdr:col>24</xdr:col>
      <xdr:colOff>336600</xdr:colOff>
      <xdr:row>27</xdr:row>
      <xdr:rowOff>8280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6" zoomScale="85" zoomScaleNormal="85" workbookViewId="0">
      <selection activeCell="K33" sqref="K33"/>
    </sheetView>
  </sheetViews>
  <sheetFormatPr defaultRowHeight="15" x14ac:dyDescent="0.25"/>
  <cols>
    <col min="1" max="1" width="19.85546875"/>
    <col min="2" max="2" width="8.5703125"/>
    <col min="3" max="5" width="10"/>
    <col min="6" max="7" width="8.5703125"/>
    <col min="8" max="8" width="8"/>
    <col min="9" max="9" width="7"/>
    <col min="10" max="10" width="7.42578125"/>
    <col min="11" max="11" width="8.5703125"/>
    <col min="12" max="12" width="7"/>
    <col min="13" max="13" width="6.28515625"/>
    <col min="14" max="1025" width="8.5703125"/>
  </cols>
  <sheetData>
    <row r="1" spans="1:13" x14ac:dyDescent="0.25">
      <c r="A1" s="1" t="s">
        <v>0</v>
      </c>
      <c r="B1" s="1">
        <v>1000</v>
      </c>
      <c r="C1" s="1">
        <v>2000</v>
      </c>
      <c r="D1" s="1">
        <v>3000</v>
      </c>
      <c r="E1" s="1">
        <v>4000</v>
      </c>
      <c r="F1" s="1">
        <v>5000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 t="s">
        <v>8</v>
      </c>
      <c r="B2">
        <v>1</v>
      </c>
      <c r="C2">
        <v>0</v>
      </c>
      <c r="D2">
        <v>1</v>
      </c>
      <c r="E2">
        <v>1</v>
      </c>
      <c r="F2">
        <v>0</v>
      </c>
      <c r="G2" t="s">
        <v>9</v>
      </c>
      <c r="H2">
        <f t="shared" ref="H2:H23" si="0">(B2+C2+D2+E2+F2)</f>
        <v>3</v>
      </c>
      <c r="I2" s="2">
        <f>((H2)/H25)</f>
        <v>5.9999999999999995E-4</v>
      </c>
      <c r="J2">
        <v>9</v>
      </c>
      <c r="K2">
        <f t="shared" ref="K2:K23" si="1">(J2*H2)</f>
        <v>27</v>
      </c>
      <c r="L2">
        <v>4</v>
      </c>
      <c r="M2">
        <f t="shared" ref="M2:M23" si="2">(H2*L2)</f>
        <v>12</v>
      </c>
    </row>
    <row r="3" spans="1:13" x14ac:dyDescent="0.25">
      <c r="A3" t="s">
        <v>10</v>
      </c>
      <c r="B3">
        <v>0</v>
      </c>
      <c r="C3">
        <v>1</v>
      </c>
      <c r="D3">
        <v>0</v>
      </c>
      <c r="E3">
        <v>0</v>
      </c>
      <c r="F3">
        <v>0</v>
      </c>
      <c r="G3" t="s">
        <v>9</v>
      </c>
      <c r="H3">
        <f t="shared" si="0"/>
        <v>1</v>
      </c>
      <c r="I3" s="2">
        <f>((H3)/H25)</f>
        <v>2.0000000000000001E-4</v>
      </c>
      <c r="J3">
        <v>9</v>
      </c>
      <c r="K3">
        <f t="shared" si="1"/>
        <v>9</v>
      </c>
      <c r="L3">
        <v>4</v>
      </c>
      <c r="M3">
        <f t="shared" si="2"/>
        <v>4</v>
      </c>
    </row>
    <row r="4" spans="1:13" x14ac:dyDescent="0.25">
      <c r="A4" t="s">
        <v>11</v>
      </c>
      <c r="B4">
        <v>0</v>
      </c>
      <c r="C4">
        <v>1</v>
      </c>
      <c r="D4">
        <v>0</v>
      </c>
      <c r="E4">
        <v>0</v>
      </c>
      <c r="F4">
        <v>0</v>
      </c>
      <c r="G4" t="s">
        <v>9</v>
      </c>
      <c r="H4">
        <f t="shared" si="0"/>
        <v>1</v>
      </c>
      <c r="I4" s="2">
        <f>((H4)/H25)</f>
        <v>2.0000000000000001E-4</v>
      </c>
      <c r="J4">
        <v>9</v>
      </c>
      <c r="K4">
        <f t="shared" si="1"/>
        <v>9</v>
      </c>
      <c r="L4">
        <v>3</v>
      </c>
      <c r="M4">
        <f t="shared" si="2"/>
        <v>3</v>
      </c>
    </row>
    <row r="5" spans="1:13" x14ac:dyDescent="0.25">
      <c r="A5" t="s">
        <v>12</v>
      </c>
      <c r="B5">
        <v>2</v>
      </c>
      <c r="C5">
        <v>0</v>
      </c>
      <c r="D5">
        <v>1</v>
      </c>
      <c r="E5">
        <v>0</v>
      </c>
      <c r="F5">
        <v>0</v>
      </c>
      <c r="G5" t="s">
        <v>9</v>
      </c>
      <c r="H5">
        <f t="shared" si="0"/>
        <v>3</v>
      </c>
      <c r="I5" s="2">
        <f>((H5)/H25)</f>
        <v>5.9999999999999995E-4</v>
      </c>
      <c r="J5">
        <v>9</v>
      </c>
      <c r="K5">
        <f t="shared" si="1"/>
        <v>27</v>
      </c>
      <c r="L5">
        <v>3</v>
      </c>
      <c r="M5">
        <f t="shared" si="2"/>
        <v>9</v>
      </c>
    </row>
    <row r="6" spans="1:13" x14ac:dyDescent="0.25">
      <c r="A6" t="s">
        <v>13</v>
      </c>
      <c r="B6">
        <v>0</v>
      </c>
      <c r="C6">
        <v>1</v>
      </c>
      <c r="D6">
        <v>0</v>
      </c>
      <c r="E6">
        <v>0</v>
      </c>
      <c r="F6">
        <v>0</v>
      </c>
      <c r="G6" t="s">
        <v>9</v>
      </c>
      <c r="H6">
        <f t="shared" si="0"/>
        <v>1</v>
      </c>
      <c r="I6" s="2">
        <f>((H6)/H25)</f>
        <v>2.0000000000000001E-4</v>
      </c>
      <c r="J6">
        <v>9</v>
      </c>
      <c r="K6">
        <f t="shared" si="1"/>
        <v>9</v>
      </c>
      <c r="L6">
        <v>3</v>
      </c>
      <c r="M6">
        <f t="shared" si="2"/>
        <v>3</v>
      </c>
    </row>
    <row r="7" spans="1:13" x14ac:dyDescent="0.25">
      <c r="A7" t="s">
        <v>14</v>
      </c>
      <c r="B7">
        <v>0</v>
      </c>
      <c r="C7">
        <v>0</v>
      </c>
      <c r="D7">
        <v>1</v>
      </c>
      <c r="E7">
        <v>1</v>
      </c>
      <c r="F7">
        <v>0</v>
      </c>
      <c r="G7" t="s">
        <v>9</v>
      </c>
      <c r="H7">
        <f t="shared" si="0"/>
        <v>2</v>
      </c>
      <c r="I7" s="2">
        <f>((H7)/H25)</f>
        <v>4.0000000000000002E-4</v>
      </c>
      <c r="J7">
        <v>9</v>
      </c>
      <c r="K7">
        <f t="shared" si="1"/>
        <v>18</v>
      </c>
      <c r="L7">
        <v>3</v>
      </c>
      <c r="M7">
        <f t="shared" si="2"/>
        <v>6</v>
      </c>
    </row>
    <row r="8" spans="1:13" x14ac:dyDescent="0.25">
      <c r="A8" t="s">
        <v>15</v>
      </c>
      <c r="B8">
        <v>0</v>
      </c>
      <c r="C8">
        <v>1</v>
      </c>
      <c r="D8">
        <v>2</v>
      </c>
      <c r="E8">
        <v>0</v>
      </c>
      <c r="F8">
        <v>0</v>
      </c>
      <c r="G8" t="s">
        <v>9</v>
      </c>
      <c r="H8">
        <f t="shared" si="0"/>
        <v>3</v>
      </c>
      <c r="I8" s="2">
        <f>((H8)/H25)</f>
        <v>5.9999999999999995E-4</v>
      </c>
      <c r="J8">
        <v>9</v>
      </c>
      <c r="K8">
        <f t="shared" si="1"/>
        <v>27</v>
      </c>
      <c r="L8">
        <v>3</v>
      </c>
      <c r="M8">
        <f t="shared" si="2"/>
        <v>9</v>
      </c>
    </row>
    <row r="9" spans="1:13" x14ac:dyDescent="0.25">
      <c r="A9" t="s">
        <v>16</v>
      </c>
      <c r="B9">
        <v>1</v>
      </c>
      <c r="C9">
        <v>0</v>
      </c>
      <c r="D9">
        <v>0</v>
      </c>
      <c r="E9">
        <v>0</v>
      </c>
      <c r="F9">
        <v>0</v>
      </c>
      <c r="G9" t="s">
        <v>9</v>
      </c>
      <c r="H9">
        <f t="shared" si="0"/>
        <v>1</v>
      </c>
      <c r="I9" s="2">
        <f>((H9)/H25)</f>
        <v>2.0000000000000001E-4</v>
      </c>
      <c r="J9">
        <v>9</v>
      </c>
      <c r="K9">
        <f t="shared" si="1"/>
        <v>9</v>
      </c>
      <c r="L9">
        <v>3</v>
      </c>
      <c r="M9">
        <f t="shared" si="2"/>
        <v>3</v>
      </c>
    </row>
    <row r="10" spans="1:13" x14ac:dyDescent="0.25">
      <c r="A10" t="s">
        <v>17</v>
      </c>
      <c r="B10">
        <v>1</v>
      </c>
      <c r="C10">
        <v>0</v>
      </c>
      <c r="D10">
        <v>0</v>
      </c>
      <c r="E10">
        <v>0</v>
      </c>
      <c r="F10">
        <v>0</v>
      </c>
      <c r="G10" t="s">
        <v>9</v>
      </c>
      <c r="H10">
        <f t="shared" si="0"/>
        <v>1</v>
      </c>
      <c r="I10" s="2">
        <f>((H10)/H25)</f>
        <v>2.0000000000000001E-4</v>
      </c>
      <c r="J10">
        <v>9</v>
      </c>
      <c r="K10">
        <f t="shared" si="1"/>
        <v>9</v>
      </c>
      <c r="L10">
        <v>3</v>
      </c>
      <c r="M10">
        <f t="shared" si="2"/>
        <v>3</v>
      </c>
    </row>
    <row r="11" spans="1:13" x14ac:dyDescent="0.25">
      <c r="A11" t="s">
        <v>18</v>
      </c>
      <c r="B11">
        <v>1</v>
      </c>
      <c r="C11">
        <v>0</v>
      </c>
      <c r="D11">
        <v>0</v>
      </c>
      <c r="E11">
        <v>0</v>
      </c>
      <c r="F11">
        <v>1</v>
      </c>
      <c r="G11" t="s">
        <v>9</v>
      </c>
      <c r="H11">
        <f t="shared" si="0"/>
        <v>2</v>
      </c>
      <c r="I11" s="2">
        <f>((H11)/H25)</f>
        <v>4.0000000000000002E-4</v>
      </c>
      <c r="J11">
        <v>9</v>
      </c>
      <c r="K11">
        <f t="shared" si="1"/>
        <v>18</v>
      </c>
      <c r="L11">
        <v>4</v>
      </c>
      <c r="M11">
        <f t="shared" si="2"/>
        <v>8</v>
      </c>
    </row>
    <row r="12" spans="1:13" x14ac:dyDescent="0.25">
      <c r="A12" t="s">
        <v>19</v>
      </c>
      <c r="B12">
        <v>2</v>
      </c>
      <c r="C12">
        <v>0</v>
      </c>
      <c r="D12">
        <v>0</v>
      </c>
      <c r="E12">
        <v>1</v>
      </c>
      <c r="F12">
        <v>0</v>
      </c>
      <c r="G12" t="s">
        <v>9</v>
      </c>
      <c r="H12">
        <f t="shared" si="0"/>
        <v>3</v>
      </c>
      <c r="I12" s="2">
        <f>((H12)/H25)</f>
        <v>5.9999999999999995E-4</v>
      </c>
      <c r="J12">
        <v>9</v>
      </c>
      <c r="K12">
        <f t="shared" si="1"/>
        <v>27</v>
      </c>
      <c r="L12">
        <v>3</v>
      </c>
      <c r="M12">
        <f t="shared" si="2"/>
        <v>9</v>
      </c>
    </row>
    <row r="13" spans="1:13" x14ac:dyDescent="0.25">
      <c r="A13" t="s">
        <v>20</v>
      </c>
      <c r="B13">
        <v>0</v>
      </c>
      <c r="C13">
        <v>0</v>
      </c>
      <c r="D13">
        <v>2</v>
      </c>
      <c r="E13">
        <v>0</v>
      </c>
      <c r="F13">
        <v>2</v>
      </c>
      <c r="G13" t="s">
        <v>9</v>
      </c>
      <c r="H13">
        <f t="shared" si="0"/>
        <v>4</v>
      </c>
      <c r="I13" s="2">
        <f>((H13)/H25)</f>
        <v>8.0000000000000004E-4</v>
      </c>
      <c r="J13">
        <v>9</v>
      </c>
      <c r="K13">
        <f t="shared" si="1"/>
        <v>36</v>
      </c>
      <c r="L13">
        <v>3</v>
      </c>
      <c r="M13">
        <f t="shared" si="2"/>
        <v>12</v>
      </c>
    </row>
    <row r="14" spans="1:13" x14ac:dyDescent="0.25">
      <c r="A14" t="s">
        <v>21</v>
      </c>
      <c r="B14">
        <v>0</v>
      </c>
      <c r="C14">
        <v>0</v>
      </c>
      <c r="D14">
        <v>0</v>
      </c>
      <c r="E14">
        <v>2</v>
      </c>
      <c r="F14">
        <v>1</v>
      </c>
      <c r="G14" t="s">
        <v>9</v>
      </c>
      <c r="H14">
        <f t="shared" si="0"/>
        <v>3</v>
      </c>
      <c r="I14" s="2">
        <f>(H14/H25)</f>
        <v>5.9999999999999995E-4</v>
      </c>
      <c r="J14">
        <v>9</v>
      </c>
      <c r="K14">
        <f t="shared" si="1"/>
        <v>27</v>
      </c>
      <c r="L14">
        <v>3</v>
      </c>
      <c r="M14">
        <f t="shared" si="2"/>
        <v>9</v>
      </c>
    </row>
    <row r="15" spans="1:13" x14ac:dyDescent="0.25">
      <c r="A15" t="s">
        <v>22</v>
      </c>
      <c r="B15">
        <v>0</v>
      </c>
      <c r="C15">
        <v>0</v>
      </c>
      <c r="D15">
        <v>1</v>
      </c>
      <c r="E15">
        <v>2</v>
      </c>
      <c r="F15">
        <v>1</v>
      </c>
      <c r="G15" t="s">
        <v>9</v>
      </c>
      <c r="H15">
        <f t="shared" si="0"/>
        <v>4</v>
      </c>
      <c r="I15" s="2">
        <f>(H15/H25)</f>
        <v>8.0000000000000004E-4</v>
      </c>
      <c r="J15">
        <v>9</v>
      </c>
      <c r="K15">
        <f t="shared" si="1"/>
        <v>36</v>
      </c>
      <c r="L15">
        <v>3</v>
      </c>
      <c r="M15">
        <f t="shared" si="2"/>
        <v>12</v>
      </c>
    </row>
    <row r="16" spans="1:13" x14ac:dyDescent="0.25">
      <c r="A16" t="s">
        <v>23</v>
      </c>
      <c r="B16">
        <v>0</v>
      </c>
      <c r="C16">
        <v>1</v>
      </c>
      <c r="D16">
        <v>0</v>
      </c>
      <c r="E16">
        <v>0</v>
      </c>
      <c r="F16">
        <v>0</v>
      </c>
      <c r="G16" t="s">
        <v>9</v>
      </c>
      <c r="H16">
        <f t="shared" si="0"/>
        <v>1</v>
      </c>
      <c r="I16" s="2">
        <f>((H16)/H25)</f>
        <v>2.0000000000000001E-4</v>
      </c>
      <c r="J16">
        <v>9</v>
      </c>
      <c r="K16">
        <f t="shared" si="1"/>
        <v>9</v>
      </c>
      <c r="L16">
        <v>3</v>
      </c>
      <c r="M16">
        <f t="shared" si="2"/>
        <v>3</v>
      </c>
    </row>
    <row r="17" spans="1:14" x14ac:dyDescent="0.25">
      <c r="A17" t="s">
        <v>24</v>
      </c>
      <c r="B17">
        <v>1</v>
      </c>
      <c r="C17">
        <v>0</v>
      </c>
      <c r="D17">
        <v>0</v>
      </c>
      <c r="E17">
        <v>0</v>
      </c>
      <c r="F17">
        <v>0</v>
      </c>
      <c r="G17" t="s">
        <v>9</v>
      </c>
      <c r="H17">
        <f t="shared" si="0"/>
        <v>1</v>
      </c>
      <c r="I17" s="2">
        <f>((H17)/H25)</f>
        <v>2.0000000000000001E-4</v>
      </c>
      <c r="J17">
        <v>9</v>
      </c>
      <c r="K17">
        <f t="shared" si="1"/>
        <v>9</v>
      </c>
      <c r="L17">
        <v>3</v>
      </c>
      <c r="M17">
        <f t="shared" si="2"/>
        <v>3</v>
      </c>
    </row>
    <row r="18" spans="1:14" x14ac:dyDescent="0.25">
      <c r="A18" t="s">
        <v>25</v>
      </c>
      <c r="B18">
        <v>0</v>
      </c>
      <c r="C18">
        <v>1</v>
      </c>
      <c r="D18">
        <v>0</v>
      </c>
      <c r="E18">
        <v>0</v>
      </c>
      <c r="F18">
        <v>0</v>
      </c>
      <c r="G18" t="s">
        <v>9</v>
      </c>
      <c r="H18">
        <f t="shared" si="0"/>
        <v>1</v>
      </c>
      <c r="I18" s="2">
        <f>((H18)/H25)</f>
        <v>2.0000000000000001E-4</v>
      </c>
      <c r="J18">
        <v>9</v>
      </c>
      <c r="K18">
        <f t="shared" si="1"/>
        <v>9</v>
      </c>
      <c r="L18">
        <v>3</v>
      </c>
      <c r="M18">
        <f t="shared" si="2"/>
        <v>3</v>
      </c>
    </row>
    <row r="19" spans="1:14" x14ac:dyDescent="0.25">
      <c r="A19" t="s">
        <v>26</v>
      </c>
      <c r="B19">
        <v>0</v>
      </c>
      <c r="C19">
        <v>1</v>
      </c>
      <c r="D19">
        <v>1</v>
      </c>
      <c r="E19">
        <v>3</v>
      </c>
      <c r="F19">
        <v>0</v>
      </c>
      <c r="G19" t="s">
        <v>9</v>
      </c>
      <c r="H19">
        <f t="shared" si="0"/>
        <v>5</v>
      </c>
      <c r="I19" s="2">
        <f>((H19)/H25)</f>
        <v>1E-3</v>
      </c>
      <c r="J19">
        <v>9</v>
      </c>
      <c r="K19">
        <f t="shared" si="1"/>
        <v>45</v>
      </c>
      <c r="L19">
        <v>3</v>
      </c>
      <c r="M19">
        <f t="shared" si="2"/>
        <v>15</v>
      </c>
    </row>
    <row r="20" spans="1:14" x14ac:dyDescent="0.25">
      <c r="A20" t="s">
        <v>27</v>
      </c>
      <c r="B20">
        <v>45</v>
      </c>
      <c r="C20">
        <v>47</v>
      </c>
      <c r="D20">
        <v>51</v>
      </c>
      <c r="E20">
        <v>58</v>
      </c>
      <c r="F20">
        <v>58</v>
      </c>
      <c r="G20" t="s">
        <v>28</v>
      </c>
      <c r="H20">
        <f t="shared" si="0"/>
        <v>259</v>
      </c>
      <c r="I20" s="2">
        <f>((H20)/H25)</f>
        <v>5.1799999999999999E-2</v>
      </c>
      <c r="J20">
        <v>9</v>
      </c>
      <c r="K20">
        <f t="shared" si="1"/>
        <v>2331</v>
      </c>
      <c r="L20">
        <v>4</v>
      </c>
      <c r="M20">
        <f t="shared" si="2"/>
        <v>1036</v>
      </c>
      <c r="N20">
        <v>1070</v>
      </c>
    </row>
    <row r="21" spans="1:14" x14ac:dyDescent="0.25">
      <c r="A21" t="s">
        <v>29</v>
      </c>
      <c r="B21">
        <v>344</v>
      </c>
      <c r="C21">
        <v>329</v>
      </c>
      <c r="D21">
        <v>353</v>
      </c>
      <c r="E21">
        <v>379</v>
      </c>
      <c r="F21">
        <v>339</v>
      </c>
      <c r="G21" t="s">
        <v>30</v>
      </c>
      <c r="H21">
        <f t="shared" si="0"/>
        <v>1744</v>
      </c>
      <c r="I21" s="2">
        <f>((H21)/H25)</f>
        <v>0.3488</v>
      </c>
      <c r="J21">
        <v>8</v>
      </c>
      <c r="K21">
        <f t="shared" si="1"/>
        <v>13952</v>
      </c>
      <c r="L21">
        <v>3</v>
      </c>
      <c r="M21">
        <f t="shared" si="2"/>
        <v>5232</v>
      </c>
      <c r="N21">
        <v>6452</v>
      </c>
    </row>
    <row r="22" spans="1:14" x14ac:dyDescent="0.25">
      <c r="A22" t="s">
        <v>31</v>
      </c>
      <c r="B22">
        <v>186</v>
      </c>
      <c r="C22">
        <v>198</v>
      </c>
      <c r="D22">
        <v>206</v>
      </c>
      <c r="E22">
        <v>192</v>
      </c>
      <c r="F22">
        <v>206</v>
      </c>
      <c r="G22" t="s">
        <v>32</v>
      </c>
      <c r="H22">
        <f t="shared" si="0"/>
        <v>988</v>
      </c>
      <c r="I22" s="2">
        <f>((H22)/H25)</f>
        <v>0.1976</v>
      </c>
      <c r="J22">
        <v>9</v>
      </c>
      <c r="K22">
        <f t="shared" si="1"/>
        <v>8892</v>
      </c>
      <c r="L22">
        <v>3</v>
      </c>
      <c r="M22">
        <f t="shared" si="2"/>
        <v>2964</v>
      </c>
      <c r="N22">
        <v>3629</v>
      </c>
    </row>
    <row r="23" spans="1:14" x14ac:dyDescent="0.25">
      <c r="A23" t="s">
        <v>33</v>
      </c>
      <c r="B23">
        <v>416</v>
      </c>
      <c r="C23">
        <v>419</v>
      </c>
      <c r="D23">
        <v>381</v>
      </c>
      <c r="E23">
        <v>361</v>
      </c>
      <c r="F23">
        <v>392</v>
      </c>
      <c r="G23" t="s">
        <v>34</v>
      </c>
      <c r="H23">
        <f t="shared" si="0"/>
        <v>1969</v>
      </c>
      <c r="I23" s="2">
        <f>((H23)/H25)</f>
        <v>0.39379999999999998</v>
      </c>
      <c r="J23" s="3">
        <v>14</v>
      </c>
      <c r="K23">
        <f t="shared" si="1"/>
        <v>27566</v>
      </c>
      <c r="L23">
        <v>2</v>
      </c>
      <c r="M23" s="4">
        <f t="shared" si="2"/>
        <v>3938</v>
      </c>
      <c r="N23">
        <v>2001</v>
      </c>
    </row>
    <row r="25" spans="1:14" x14ac:dyDescent="0.25">
      <c r="A25" s="1" t="s">
        <v>2</v>
      </c>
      <c r="B25">
        <f>SUM(B2:B24)</f>
        <v>1000</v>
      </c>
      <c r="C25">
        <f>SUM(C2:C24)</f>
        <v>1000</v>
      </c>
      <c r="D25">
        <f>SUM(D2:D23)</f>
        <v>1000</v>
      </c>
      <c r="E25">
        <f>SUM(E2:E23)</f>
        <v>1000</v>
      </c>
      <c r="F25">
        <f>(SUM(F2:F23))</f>
        <v>1000</v>
      </c>
      <c r="H25">
        <f>(B25+C25+D25+E25+F25)</f>
        <v>5000</v>
      </c>
      <c r="I25" s="5">
        <f>SUM(I2:I23)</f>
        <v>1</v>
      </c>
      <c r="K25">
        <f>SUM(K2:K23)</f>
        <v>53101</v>
      </c>
      <c r="M25" s="6">
        <f>SUM(M2:M24)</f>
        <v>13296</v>
      </c>
    </row>
    <row r="26" spans="1:14" x14ac:dyDescent="0.25">
      <c r="M26">
        <f>(SUM(N20:N23))</f>
        <v>13152</v>
      </c>
      <c r="N26" s="7">
        <f>(M26/K25)</f>
        <v>0.24767895143217641</v>
      </c>
    </row>
    <row r="29" spans="1:14" x14ac:dyDescent="0.25">
      <c r="G29">
        <v>270</v>
      </c>
      <c r="H29">
        <v>9</v>
      </c>
      <c r="I29">
        <f>(G29*H29)</f>
        <v>2430</v>
      </c>
      <c r="J29">
        <v>1071</v>
      </c>
    </row>
    <row r="30" spans="1:14" x14ac:dyDescent="0.25">
      <c r="G30">
        <v>1750</v>
      </c>
      <c r="H30">
        <v>8</v>
      </c>
      <c r="I30">
        <f t="shared" ref="I30:I32" si="3">(G30*H30)</f>
        <v>14000</v>
      </c>
      <c r="J30">
        <v>6452</v>
      </c>
    </row>
    <row r="31" spans="1:14" x14ac:dyDescent="0.25">
      <c r="G31">
        <v>1000</v>
      </c>
      <c r="H31">
        <v>9</v>
      </c>
      <c r="I31">
        <f t="shared" si="3"/>
        <v>9000</v>
      </c>
      <c r="J31">
        <v>3639</v>
      </c>
    </row>
    <row r="32" spans="1:14" x14ac:dyDescent="0.25">
      <c r="G32">
        <v>2000</v>
      </c>
      <c r="H32">
        <v>15</v>
      </c>
      <c r="I32">
        <f t="shared" si="3"/>
        <v>30000</v>
      </c>
      <c r="J32">
        <v>17973</v>
      </c>
    </row>
    <row r="33" spans="7:11" x14ac:dyDescent="0.25">
      <c r="G33" s="8">
        <f>SUM(G29:G32)</f>
        <v>5020</v>
      </c>
      <c r="I33" s="8">
        <f>SUM(I29:I32)</f>
        <v>55430</v>
      </c>
      <c r="J33" s="8">
        <f>SUM(J29:J32)</f>
        <v>29135</v>
      </c>
      <c r="K33" s="9">
        <f>(J33/I33)</f>
        <v>0.5256178964459679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Majin</cp:lastModifiedBy>
  <cp:revision>4</cp:revision>
  <dcterms:created xsi:type="dcterms:W3CDTF">2015-06-05T18:17:20Z</dcterms:created>
  <dcterms:modified xsi:type="dcterms:W3CDTF">2017-02-11T11:03:42Z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