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45" windowWidth="25320" windowHeight="12405" firstSheet="4" activeTab="12"/>
  </bookViews>
  <sheets>
    <sheet name="Yearly Summary " sheetId="3" r:id="rId1"/>
    <sheet name="January" sheetId="20" r:id="rId2"/>
    <sheet name="February" sheetId="19" r:id="rId3"/>
    <sheet name="March" sheetId="18" r:id="rId4"/>
    <sheet name="April" sheetId="17" r:id="rId5"/>
    <sheet name="May" sheetId="16" r:id="rId6"/>
    <sheet name="June" sheetId="15" r:id="rId7"/>
    <sheet name="July" sheetId="14" r:id="rId8"/>
    <sheet name="August" sheetId="13" r:id="rId9"/>
    <sheet name="September" sheetId="12" r:id="rId10"/>
    <sheet name="October" sheetId="11" r:id="rId11"/>
    <sheet name="November" sheetId="10" r:id="rId12"/>
    <sheet name="December" sheetId="9" r:id="rId13"/>
    <sheet name="Sheet4" sheetId="4" r:id="rId14"/>
  </sheets>
  <definedNames>
    <definedName name="_xlnm.Print_Area" localSheetId="5">May!$A$1:$U$39</definedName>
  </definedNames>
  <calcPr calcId="125725"/>
</workbook>
</file>

<file path=xl/calcChain.xml><?xml version="1.0" encoding="utf-8"?>
<calcChain xmlns="http://schemas.openxmlformats.org/spreadsheetml/2006/main">
  <c r="M38" i="20"/>
  <c r="U38" i="9"/>
  <c r="K15" i="3" s="1"/>
  <c r="T38" i="9"/>
  <c r="S38"/>
  <c r="I15" i="3" s="1"/>
  <c r="R38" i="9"/>
  <c r="Q38"/>
  <c r="M15" i="3" s="1"/>
  <c r="P38" i="9"/>
  <c r="O38"/>
  <c r="H15" i="3" s="1"/>
  <c r="N38" i="9"/>
  <c r="M38"/>
  <c r="O15" i="3" s="1"/>
  <c r="L38" i="9"/>
  <c r="K38"/>
  <c r="F15" i="3" s="1"/>
  <c r="J38" i="9"/>
  <c r="I38"/>
  <c r="U15" i="3" s="1"/>
  <c r="H38" i="9"/>
  <c r="G38"/>
  <c r="F38"/>
  <c r="E38"/>
  <c r="C15" i="3" s="1"/>
  <c r="D38" i="9"/>
  <c r="C38"/>
  <c r="R15" i="3" s="1"/>
  <c r="B38" i="9"/>
  <c r="U38" i="10"/>
  <c r="T38"/>
  <c r="S38"/>
  <c r="R38"/>
  <c r="Q38"/>
  <c r="P38"/>
  <c r="O38"/>
  <c r="N38"/>
  <c r="M38"/>
  <c r="L38"/>
  <c r="K38"/>
  <c r="J38"/>
  <c r="I38"/>
  <c r="H38"/>
  <c r="G38"/>
  <c r="F38"/>
  <c r="D14" i="3" s="1"/>
  <c r="E38" i="10"/>
  <c r="D38"/>
  <c r="C38"/>
  <c r="B38"/>
  <c r="U38" i="11"/>
  <c r="T38"/>
  <c r="S38"/>
  <c r="R38"/>
  <c r="Q38"/>
  <c r="P38"/>
  <c r="O38"/>
  <c r="N38"/>
  <c r="M38"/>
  <c r="L38"/>
  <c r="K38"/>
  <c r="J38"/>
  <c r="V13" i="3" s="1"/>
  <c r="I38" i="11"/>
  <c r="H38"/>
  <c r="T13" i="3" s="1"/>
  <c r="G38" i="11"/>
  <c r="F38"/>
  <c r="D13" i="3" s="1"/>
  <c r="E38" i="11"/>
  <c r="D38"/>
  <c r="C38"/>
  <c r="B38"/>
  <c r="U38" i="12"/>
  <c r="T38"/>
  <c r="S38"/>
  <c r="R38"/>
  <c r="N12" i="3" s="1"/>
  <c r="Q38" i="12"/>
  <c r="P38"/>
  <c r="L12" i="3" s="1"/>
  <c r="O38" i="12"/>
  <c r="N38"/>
  <c r="P12" i="3" s="1"/>
  <c r="M38" i="12"/>
  <c r="L38"/>
  <c r="G12" i="3" s="1"/>
  <c r="K38" i="12"/>
  <c r="J38"/>
  <c r="V12" i="3" s="1"/>
  <c r="I38" i="12"/>
  <c r="H38"/>
  <c r="T12" i="3" s="1"/>
  <c r="G38" i="12"/>
  <c r="F38"/>
  <c r="D12" i="3" s="1"/>
  <c r="E38" i="12"/>
  <c r="D38"/>
  <c r="S12" i="3" s="1"/>
  <c r="C38" i="12"/>
  <c r="B38"/>
  <c r="Q12" i="3" s="1"/>
  <c r="U38" i="13"/>
  <c r="K11" i="3" s="1"/>
  <c r="T38" i="13"/>
  <c r="J11" i="3" s="1"/>
  <c r="S38" i="13"/>
  <c r="I11" i="3" s="1"/>
  <c r="R38" i="13"/>
  <c r="N11" i="3" s="1"/>
  <c r="Q38" i="13"/>
  <c r="M11" i="3" s="1"/>
  <c r="P38" i="13"/>
  <c r="L11" i="3" s="1"/>
  <c r="O38" i="13"/>
  <c r="H11" i="3" s="1"/>
  <c r="N38" i="13"/>
  <c r="P11" i="3" s="1"/>
  <c r="M38" i="13"/>
  <c r="O11" i="3" s="1"/>
  <c r="L38" i="13"/>
  <c r="K38"/>
  <c r="F11" i="3" s="1"/>
  <c r="J38" i="13"/>
  <c r="V11" i="3" s="1"/>
  <c r="I38" i="13"/>
  <c r="U11" i="3" s="1"/>
  <c r="H38" i="13"/>
  <c r="G38"/>
  <c r="E11" i="3" s="1"/>
  <c r="F38" i="13"/>
  <c r="D11" i="3" s="1"/>
  <c r="E38" i="13"/>
  <c r="C11" i="3" s="1"/>
  <c r="D38" i="13"/>
  <c r="S11" i="3" s="1"/>
  <c r="C38" i="13"/>
  <c r="B38"/>
  <c r="U38" i="14"/>
  <c r="K10" i="3" s="1"/>
  <c r="T38" i="14"/>
  <c r="S38"/>
  <c r="I10" i="3" s="1"/>
  <c r="R38" i="14"/>
  <c r="Q38"/>
  <c r="M10" i="3" s="1"/>
  <c r="P38" i="14"/>
  <c r="O38"/>
  <c r="H10" i="3" s="1"/>
  <c r="N38" i="14"/>
  <c r="M38"/>
  <c r="O10" i="3" s="1"/>
  <c r="L38" i="14"/>
  <c r="K38"/>
  <c r="F10" i="3" s="1"/>
  <c r="J38" i="14"/>
  <c r="I38"/>
  <c r="U10" i="3" s="1"/>
  <c r="H38" i="14"/>
  <c r="F38"/>
  <c r="D10" i="3" s="1"/>
  <c r="E38" i="14"/>
  <c r="D38"/>
  <c r="S10" i="3" s="1"/>
  <c r="C38" i="14"/>
  <c r="R10" i="3" s="1"/>
  <c r="B38" i="14"/>
  <c r="Q10" i="3" s="1"/>
  <c r="U37" i="15"/>
  <c r="T37"/>
  <c r="S37"/>
  <c r="R37"/>
  <c r="Q37"/>
  <c r="P37"/>
  <c r="O37"/>
  <c r="N37"/>
  <c r="M37"/>
  <c r="L37"/>
  <c r="K37"/>
  <c r="J37"/>
  <c r="I37"/>
  <c r="H37"/>
  <c r="F37"/>
  <c r="D9" i="3" s="1"/>
  <c r="D37" i="15"/>
  <c r="C37"/>
  <c r="B37"/>
  <c r="G37" s="1"/>
  <c r="E9" i="3" s="1"/>
  <c r="U38" i="16"/>
  <c r="T38"/>
  <c r="S38"/>
  <c r="R38"/>
  <c r="Q38"/>
  <c r="P38"/>
  <c r="O38"/>
  <c r="N38"/>
  <c r="P8" i="3" s="1"/>
  <c r="M38" i="16"/>
  <c r="O8" i="3" s="1"/>
  <c r="L38" i="16"/>
  <c r="G8" i="3" s="1"/>
  <c r="K38" i="16"/>
  <c r="J38"/>
  <c r="I38"/>
  <c r="H38"/>
  <c r="F38"/>
  <c r="D38"/>
  <c r="C38"/>
  <c r="B38"/>
  <c r="U38" i="17"/>
  <c r="T38"/>
  <c r="S38"/>
  <c r="R38"/>
  <c r="Q38"/>
  <c r="P38"/>
  <c r="O38"/>
  <c r="N38"/>
  <c r="M38"/>
  <c r="L38"/>
  <c r="K38"/>
  <c r="J38"/>
  <c r="I38"/>
  <c r="H38"/>
  <c r="G38"/>
  <c r="F38"/>
  <c r="E38"/>
  <c r="D38"/>
  <c r="C38"/>
  <c r="R7" i="3" s="1"/>
  <c r="B38" i="17"/>
  <c r="U38" i="18"/>
  <c r="T38"/>
  <c r="S38"/>
  <c r="R38"/>
  <c r="Q38"/>
  <c r="P38"/>
  <c r="O38"/>
  <c r="N38"/>
  <c r="P6" i="3" s="1"/>
  <c r="M38" i="18"/>
  <c r="L38"/>
  <c r="G6" i="3" s="1"/>
  <c r="K38" i="18"/>
  <c r="J38"/>
  <c r="I38"/>
  <c r="H38"/>
  <c r="T6" i="3" s="1"/>
  <c r="G38" i="18"/>
  <c r="F38"/>
  <c r="D6" i="3" s="1"/>
  <c r="E38" i="18"/>
  <c r="D38"/>
  <c r="S6" i="3" s="1"/>
  <c r="C38" i="18"/>
  <c r="B38"/>
  <c r="Q6" i="3" s="1"/>
  <c r="C38" i="19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B38"/>
  <c r="C38" i="20"/>
  <c r="D38"/>
  <c r="E38"/>
  <c r="F38"/>
  <c r="G38"/>
  <c r="H38"/>
  <c r="I38"/>
  <c r="J38"/>
  <c r="K38"/>
  <c r="L38"/>
  <c r="G4" i="3" s="1"/>
  <c r="N38" i="20"/>
  <c r="P4" i="3" s="1"/>
  <c r="O38" i="20"/>
  <c r="H4" i="3" s="1"/>
  <c r="P38" i="20"/>
  <c r="L4" i="3" s="1"/>
  <c r="Q38" i="20"/>
  <c r="R38"/>
  <c r="N4" i="3" s="1"/>
  <c r="S38" i="20"/>
  <c r="I4" i="3" s="1"/>
  <c r="T38" i="20"/>
  <c r="J4" i="3" s="1"/>
  <c r="U38" i="20"/>
  <c r="B38"/>
  <c r="Q4" i="3" s="1"/>
  <c r="C10"/>
  <c r="K14"/>
  <c r="K13"/>
  <c r="K12"/>
  <c r="K9"/>
  <c r="K8"/>
  <c r="K7"/>
  <c r="K6"/>
  <c r="K5"/>
  <c r="J15"/>
  <c r="J14"/>
  <c r="J13"/>
  <c r="J12"/>
  <c r="J10"/>
  <c r="J9"/>
  <c r="J8"/>
  <c r="J7"/>
  <c r="J6"/>
  <c r="J5"/>
  <c r="I14"/>
  <c r="I13"/>
  <c r="I12"/>
  <c r="I9"/>
  <c r="I8"/>
  <c r="I7"/>
  <c r="I6"/>
  <c r="I5"/>
  <c r="N15"/>
  <c r="N14"/>
  <c r="N13"/>
  <c r="N10"/>
  <c r="N9"/>
  <c r="N8"/>
  <c r="N7"/>
  <c r="N6"/>
  <c r="N5"/>
  <c r="M14"/>
  <c r="M13"/>
  <c r="M12"/>
  <c r="M9"/>
  <c r="M8"/>
  <c r="M7"/>
  <c r="M6"/>
  <c r="M5"/>
  <c r="L15"/>
  <c r="L14"/>
  <c r="L13"/>
  <c r="L10"/>
  <c r="L9"/>
  <c r="L8"/>
  <c r="L7"/>
  <c r="L6"/>
  <c r="L5"/>
  <c r="H14"/>
  <c r="H13"/>
  <c r="H12"/>
  <c r="H9"/>
  <c r="H8"/>
  <c r="H7"/>
  <c r="H6"/>
  <c r="H5"/>
  <c r="P15"/>
  <c r="P14"/>
  <c r="P13"/>
  <c r="P10"/>
  <c r="P9"/>
  <c r="P7"/>
  <c r="P5"/>
  <c r="O14"/>
  <c r="O13"/>
  <c r="O12"/>
  <c r="O9"/>
  <c r="O7"/>
  <c r="O6"/>
  <c r="O5"/>
  <c r="G15"/>
  <c r="G14"/>
  <c r="G13"/>
  <c r="G11"/>
  <c r="G10"/>
  <c r="G9"/>
  <c r="G7"/>
  <c r="G5"/>
  <c r="F14"/>
  <c r="F13"/>
  <c r="F12"/>
  <c r="F9"/>
  <c r="F8"/>
  <c r="F7"/>
  <c r="F6"/>
  <c r="F5"/>
  <c r="V15"/>
  <c r="V14"/>
  <c r="V10"/>
  <c r="V9"/>
  <c r="V8"/>
  <c r="V7"/>
  <c r="V6"/>
  <c r="V5"/>
  <c r="U14"/>
  <c r="U13"/>
  <c r="U12"/>
  <c r="U9"/>
  <c r="U8"/>
  <c r="U7"/>
  <c r="U6"/>
  <c r="U5"/>
  <c r="T15"/>
  <c r="T14"/>
  <c r="T11"/>
  <c r="T10"/>
  <c r="T9"/>
  <c r="T8"/>
  <c r="T7"/>
  <c r="T5"/>
  <c r="E15"/>
  <c r="E14"/>
  <c r="E13"/>
  <c r="E12"/>
  <c r="E7"/>
  <c r="E6"/>
  <c r="E5"/>
  <c r="D15"/>
  <c r="D8"/>
  <c r="D7"/>
  <c r="D5"/>
  <c r="C14"/>
  <c r="C13"/>
  <c r="C12"/>
  <c r="C7"/>
  <c r="C6"/>
  <c r="C5"/>
  <c r="S15"/>
  <c r="S14"/>
  <c r="S13"/>
  <c r="S9"/>
  <c r="S8"/>
  <c r="S7"/>
  <c r="S5"/>
  <c r="R14"/>
  <c r="R13"/>
  <c r="R12"/>
  <c r="R11"/>
  <c r="R9"/>
  <c r="R8"/>
  <c r="R6"/>
  <c r="R5"/>
  <c r="Q15"/>
  <c r="Q14"/>
  <c r="Q13"/>
  <c r="Q9"/>
  <c r="Q8"/>
  <c r="Q7"/>
  <c r="Q5"/>
  <c r="Q11"/>
  <c r="A4" i="19"/>
  <c r="A4" i="18" s="1"/>
  <c r="A4" i="17" s="1"/>
  <c r="A4" i="16" s="1"/>
  <c r="A4" i="15" s="1"/>
  <c r="A4" i="14" s="1"/>
  <c r="A4" i="13" s="1"/>
  <c r="A4" i="12" s="1"/>
  <c r="A4" i="11" s="1"/>
  <c r="A4" i="10" s="1"/>
  <c r="A4" i="9" s="1"/>
  <c r="U39" i="20"/>
  <c r="K17" i="3" s="1"/>
  <c r="T39" i="20"/>
  <c r="J17" i="3" s="1"/>
  <c r="S39" i="20"/>
  <c r="I17" i="3" s="1"/>
  <c r="R39" i="20"/>
  <c r="N17" i="3" s="1"/>
  <c r="Q39" i="20"/>
  <c r="M17" i="3" s="1"/>
  <c r="P39" i="20"/>
  <c r="L17" i="3" s="1"/>
  <c r="O39" i="20"/>
  <c r="H17" i="3" s="1"/>
  <c r="N39" i="20"/>
  <c r="M39"/>
  <c r="L39"/>
  <c r="G17" i="3" s="1"/>
  <c r="K39" i="20"/>
  <c r="F17" i="3" s="1"/>
  <c r="J39" i="20"/>
  <c r="V17" i="3" s="1"/>
  <c r="I39" i="20"/>
  <c r="U17" i="3" s="1"/>
  <c r="H39" i="20"/>
  <c r="T17" i="3" s="1"/>
  <c r="G39" i="20"/>
  <c r="E17" i="3" s="1"/>
  <c r="F39" i="20"/>
  <c r="D17" i="3" s="1"/>
  <c r="E39" i="20"/>
  <c r="C17" i="3" s="1"/>
  <c r="D39" i="20"/>
  <c r="S17" i="3" s="1"/>
  <c r="C39" i="20"/>
  <c r="R17" i="3" s="1"/>
  <c r="B39" i="20"/>
  <c r="Q17" i="3" s="1"/>
  <c r="K4"/>
  <c r="M4"/>
  <c r="O4"/>
  <c r="F4"/>
  <c r="V4"/>
  <c r="U4"/>
  <c r="T4"/>
  <c r="E4"/>
  <c r="D4"/>
  <c r="C4"/>
  <c r="S4"/>
  <c r="R4"/>
  <c r="U39" i="19"/>
  <c r="K18" i="3" s="1"/>
  <c r="T39" i="19"/>
  <c r="J18" i="3" s="1"/>
  <c r="S39" i="19"/>
  <c r="I18" i="3" s="1"/>
  <c r="R39" i="19"/>
  <c r="N18" i="3" s="1"/>
  <c r="Q39" i="19"/>
  <c r="M18" i="3" s="1"/>
  <c r="P39" i="19"/>
  <c r="L18" i="3" s="1"/>
  <c r="O39" i="19"/>
  <c r="H18" i="3" s="1"/>
  <c r="N39" i="19"/>
  <c r="M39"/>
  <c r="L39"/>
  <c r="G18" i="3" s="1"/>
  <c r="K39" i="19"/>
  <c r="F18" i="3" s="1"/>
  <c r="J39" i="19"/>
  <c r="V18" i="3" s="1"/>
  <c r="I39" i="19"/>
  <c r="U18" i="3" s="1"/>
  <c r="H39" i="19"/>
  <c r="T18" i="3" s="1"/>
  <c r="G39" i="19"/>
  <c r="E18" i="3" s="1"/>
  <c r="F39" i="19"/>
  <c r="D18" i="3" s="1"/>
  <c r="E39" i="19"/>
  <c r="C18" i="3" s="1"/>
  <c r="D39" i="19"/>
  <c r="S18" i="3" s="1"/>
  <c r="C39" i="19"/>
  <c r="R18" i="3" s="1"/>
  <c r="B39" i="19"/>
  <c r="Q18" i="3" s="1"/>
  <c r="U39" i="18"/>
  <c r="K19" i="3" s="1"/>
  <c r="T39" i="18"/>
  <c r="J19" i="3" s="1"/>
  <c r="S39" i="18"/>
  <c r="I19" i="3" s="1"/>
  <c r="R39" i="18"/>
  <c r="N19" i="3" s="1"/>
  <c r="Q39" i="18"/>
  <c r="M19" i="3" s="1"/>
  <c r="P39" i="18"/>
  <c r="L19" i="3" s="1"/>
  <c r="O39" i="18"/>
  <c r="H19" i="3" s="1"/>
  <c r="N39" i="18"/>
  <c r="M39"/>
  <c r="L39"/>
  <c r="G19" i="3" s="1"/>
  <c r="K39" i="18"/>
  <c r="F19" i="3" s="1"/>
  <c r="J39" i="18"/>
  <c r="V19" i="3" s="1"/>
  <c r="I39" i="18"/>
  <c r="U19" i="3" s="1"/>
  <c r="H39" i="18"/>
  <c r="T19" i="3" s="1"/>
  <c r="G39" i="18"/>
  <c r="E19" i="3" s="1"/>
  <c r="F39" i="18"/>
  <c r="D19" i="3" s="1"/>
  <c r="E39" i="18"/>
  <c r="C19" i="3" s="1"/>
  <c r="D39" i="18"/>
  <c r="S19" i="3" s="1"/>
  <c r="C39" i="18"/>
  <c r="R19" i="3" s="1"/>
  <c r="B39" i="18"/>
  <c r="Q19" i="3" s="1"/>
  <c r="U39" i="17"/>
  <c r="K20" i="3" s="1"/>
  <c r="T39" i="17"/>
  <c r="J20" i="3" s="1"/>
  <c r="S39" i="17"/>
  <c r="I20" i="3" s="1"/>
  <c r="R39" i="17"/>
  <c r="N20" i="3" s="1"/>
  <c r="Q39" i="17"/>
  <c r="M20" i="3" s="1"/>
  <c r="P39" i="17"/>
  <c r="L20" i="3" s="1"/>
  <c r="O39" i="17"/>
  <c r="H20" i="3" s="1"/>
  <c r="N39" i="17"/>
  <c r="M39"/>
  <c r="L39"/>
  <c r="G20" i="3" s="1"/>
  <c r="K39" i="17"/>
  <c r="F20" i="3" s="1"/>
  <c r="J39" i="17"/>
  <c r="V20" i="3" s="1"/>
  <c r="I39" i="17"/>
  <c r="U20" i="3" s="1"/>
  <c r="H39" i="17"/>
  <c r="T20" i="3" s="1"/>
  <c r="G39" i="17"/>
  <c r="E20" i="3" s="1"/>
  <c r="F39" i="17"/>
  <c r="D20" i="3" s="1"/>
  <c r="E39" i="17"/>
  <c r="C20" i="3" s="1"/>
  <c r="D39" i="17"/>
  <c r="S20" i="3" s="1"/>
  <c r="C39" i="17"/>
  <c r="R20" i="3" s="1"/>
  <c r="B39" i="17"/>
  <c r="Q20" i="3" s="1"/>
  <c r="U39" i="16"/>
  <c r="K21" i="3" s="1"/>
  <c r="T39" i="16"/>
  <c r="J21" i="3" s="1"/>
  <c r="S39" i="16"/>
  <c r="I21" i="3" s="1"/>
  <c r="R39" i="16"/>
  <c r="N21" i="3" s="1"/>
  <c r="Q39" i="16"/>
  <c r="M21" i="3" s="1"/>
  <c r="P39" i="16"/>
  <c r="L21" i="3" s="1"/>
  <c r="O39" i="16"/>
  <c r="H21" i="3" s="1"/>
  <c r="N39" i="16"/>
  <c r="M39"/>
  <c r="L39"/>
  <c r="G21" i="3" s="1"/>
  <c r="K39" i="16"/>
  <c r="F21" i="3" s="1"/>
  <c r="J39" i="16"/>
  <c r="V21" i="3" s="1"/>
  <c r="I39" i="16"/>
  <c r="U21" i="3" s="1"/>
  <c r="H39" i="16"/>
  <c r="T21" i="3" s="1"/>
  <c r="F39" i="16"/>
  <c r="D21" i="3" s="1"/>
  <c r="D39" i="16"/>
  <c r="S21" i="3" s="1"/>
  <c r="C39" i="16"/>
  <c r="R21" i="3" s="1"/>
  <c r="B39" i="16"/>
  <c r="U38" i="15"/>
  <c r="K22" i="3" s="1"/>
  <c r="T38" i="15"/>
  <c r="J22" i="3" s="1"/>
  <c r="S38" i="15"/>
  <c r="I22" i="3" s="1"/>
  <c r="R38" i="15"/>
  <c r="N22" i="3" s="1"/>
  <c r="Q38" i="15"/>
  <c r="M22" i="3" s="1"/>
  <c r="P38" i="15"/>
  <c r="L22" i="3" s="1"/>
  <c r="O38" i="15"/>
  <c r="H22" i="3" s="1"/>
  <c r="N38" i="15"/>
  <c r="M38"/>
  <c r="L38"/>
  <c r="G22" i="3" s="1"/>
  <c r="K38" i="15"/>
  <c r="F22" i="3" s="1"/>
  <c r="J38" i="15"/>
  <c r="V22" i="3" s="1"/>
  <c r="I38" i="15"/>
  <c r="U22" i="3" s="1"/>
  <c r="H38" i="15"/>
  <c r="T22" i="3" s="1"/>
  <c r="G38" i="15"/>
  <c r="E22" i="3" s="1"/>
  <c r="F38" i="15"/>
  <c r="D22" i="3" s="1"/>
  <c r="E38" i="15"/>
  <c r="C22" i="3" s="1"/>
  <c r="D38" i="15"/>
  <c r="S22" i="3" s="1"/>
  <c r="C38" i="15"/>
  <c r="R22" i="3" s="1"/>
  <c r="B38" i="15"/>
  <c r="Q22" i="3" s="1"/>
  <c r="U39" i="14"/>
  <c r="K23" i="3" s="1"/>
  <c r="T39" i="14"/>
  <c r="J23" i="3" s="1"/>
  <c r="S39" i="14"/>
  <c r="I23" i="3" s="1"/>
  <c r="R39" i="14"/>
  <c r="N23" i="3" s="1"/>
  <c r="Q39" i="14"/>
  <c r="M23" i="3" s="1"/>
  <c r="P39" i="14"/>
  <c r="L23" i="3" s="1"/>
  <c r="O39" i="14"/>
  <c r="H23" i="3" s="1"/>
  <c r="N39" i="14"/>
  <c r="M39"/>
  <c r="L39"/>
  <c r="G23" i="3" s="1"/>
  <c r="K39" i="14"/>
  <c r="F23" i="3" s="1"/>
  <c r="J39" i="14"/>
  <c r="V23" i="3" s="1"/>
  <c r="I39" i="14"/>
  <c r="U23" i="3" s="1"/>
  <c r="H39" i="14"/>
  <c r="T23" i="3" s="1"/>
  <c r="F39" i="14"/>
  <c r="D23" i="3" s="1"/>
  <c r="E39" i="14"/>
  <c r="C23" i="3" s="1"/>
  <c r="D39" i="14"/>
  <c r="S23" i="3" s="1"/>
  <c r="C39" i="14"/>
  <c r="R23" i="3" s="1"/>
  <c r="B39" i="14"/>
  <c r="Q23" i="3" s="1"/>
  <c r="U39" i="13"/>
  <c r="K24" i="3" s="1"/>
  <c r="T39" i="13"/>
  <c r="J24" i="3" s="1"/>
  <c r="S39" i="13"/>
  <c r="I24" i="3" s="1"/>
  <c r="R39" i="13"/>
  <c r="N24" i="3" s="1"/>
  <c r="Q39" i="13"/>
  <c r="M24" i="3" s="1"/>
  <c r="P39" i="13"/>
  <c r="L24" i="3" s="1"/>
  <c r="O39" i="13"/>
  <c r="H24" i="3" s="1"/>
  <c r="N39" i="13"/>
  <c r="M39"/>
  <c r="L39"/>
  <c r="G24" i="3" s="1"/>
  <c r="K39" i="13"/>
  <c r="F24" i="3" s="1"/>
  <c r="J39" i="13"/>
  <c r="V24" i="3" s="1"/>
  <c r="I39" i="13"/>
  <c r="U24" i="3" s="1"/>
  <c r="H39" i="13"/>
  <c r="T24" i="3" s="1"/>
  <c r="G39" i="13"/>
  <c r="E24" i="3" s="1"/>
  <c r="F39" i="13"/>
  <c r="D24" i="3" s="1"/>
  <c r="E39" i="13"/>
  <c r="C24" i="3" s="1"/>
  <c r="D39" i="13"/>
  <c r="S24" i="3" s="1"/>
  <c r="C39" i="13"/>
  <c r="R24" i="3" s="1"/>
  <c r="B39" i="13"/>
  <c r="Q24" i="3" s="1"/>
  <c r="U39" i="12"/>
  <c r="K25" i="3" s="1"/>
  <c r="T39" i="12"/>
  <c r="J25" i="3" s="1"/>
  <c r="S39" i="12"/>
  <c r="I25" i="3" s="1"/>
  <c r="R39" i="12"/>
  <c r="N25" i="3" s="1"/>
  <c r="Q39" i="12"/>
  <c r="M25" i="3" s="1"/>
  <c r="P39" i="12"/>
  <c r="L25" i="3" s="1"/>
  <c r="O39" i="12"/>
  <c r="H25" i="3" s="1"/>
  <c r="N39" i="12"/>
  <c r="M39"/>
  <c r="L39"/>
  <c r="G25" i="3" s="1"/>
  <c r="K39" i="12"/>
  <c r="F25" i="3" s="1"/>
  <c r="J39" i="12"/>
  <c r="V25" i="3" s="1"/>
  <c r="I39" i="12"/>
  <c r="U25" i="3" s="1"/>
  <c r="H39" i="12"/>
  <c r="T25" i="3" s="1"/>
  <c r="G39" i="12"/>
  <c r="E25" i="3" s="1"/>
  <c r="F39" i="12"/>
  <c r="D25" i="3" s="1"/>
  <c r="E39" i="12"/>
  <c r="C25" i="3" s="1"/>
  <c r="D39" i="12"/>
  <c r="S25" i="3" s="1"/>
  <c r="C39" i="12"/>
  <c r="R25" i="3" s="1"/>
  <c r="B39" i="12"/>
  <c r="Q25" i="3" s="1"/>
  <c r="U39" i="11"/>
  <c r="K26" i="3" s="1"/>
  <c r="T39" i="11"/>
  <c r="J26" i="3" s="1"/>
  <c r="S39" i="11"/>
  <c r="I26" i="3" s="1"/>
  <c r="R39" i="11"/>
  <c r="N26" i="3" s="1"/>
  <c r="Q39" i="11"/>
  <c r="M26" i="3" s="1"/>
  <c r="P39" i="11"/>
  <c r="L26" i="3" s="1"/>
  <c r="O39" i="11"/>
  <c r="H26" i="3" s="1"/>
  <c r="N39" i="11"/>
  <c r="M39"/>
  <c r="L39"/>
  <c r="G26" i="3" s="1"/>
  <c r="K39" i="11"/>
  <c r="F26" i="3" s="1"/>
  <c r="J39" i="11"/>
  <c r="V26" i="3" s="1"/>
  <c r="I39" i="11"/>
  <c r="U26" i="3" s="1"/>
  <c r="H39" i="11"/>
  <c r="T26" i="3" s="1"/>
  <c r="G39" i="11"/>
  <c r="E26" i="3" s="1"/>
  <c r="F39" i="11"/>
  <c r="D26" i="3" s="1"/>
  <c r="E39" i="11"/>
  <c r="C26" i="3" s="1"/>
  <c r="D39" i="11"/>
  <c r="S26" i="3" s="1"/>
  <c r="C39" i="11"/>
  <c r="R26" i="3" s="1"/>
  <c r="B39" i="11"/>
  <c r="Q26" i="3" s="1"/>
  <c r="U39" i="10"/>
  <c r="K27" i="3" s="1"/>
  <c r="T39" i="10"/>
  <c r="J27" i="3" s="1"/>
  <c r="S39" i="10"/>
  <c r="I27" i="3" s="1"/>
  <c r="R39" i="10"/>
  <c r="N27" i="3" s="1"/>
  <c r="Q39" i="10"/>
  <c r="M27" i="3" s="1"/>
  <c r="P39" i="10"/>
  <c r="L27" i="3" s="1"/>
  <c r="O39" i="10"/>
  <c r="H27" i="3" s="1"/>
  <c r="N39" i="10"/>
  <c r="M39"/>
  <c r="L39"/>
  <c r="G27" i="3" s="1"/>
  <c r="K39" i="10"/>
  <c r="F27" i="3" s="1"/>
  <c r="J39" i="10"/>
  <c r="V27" i="3" s="1"/>
  <c r="I39" i="10"/>
  <c r="U27" i="3" s="1"/>
  <c r="H39" i="10"/>
  <c r="T27" i="3" s="1"/>
  <c r="G39" i="10"/>
  <c r="E27" i="3" s="1"/>
  <c r="F39" i="10"/>
  <c r="D27" i="3" s="1"/>
  <c r="E39" i="10"/>
  <c r="C27" i="3" s="1"/>
  <c r="D39" i="10"/>
  <c r="S27" i="3" s="1"/>
  <c r="C39" i="10"/>
  <c r="R27" i="3" s="1"/>
  <c r="B39" i="10"/>
  <c r="Q27" i="3" s="1"/>
  <c r="U39" i="9"/>
  <c r="K28" i="3" s="1"/>
  <c r="T39" i="9"/>
  <c r="J28" i="3" s="1"/>
  <c r="S39" i="9"/>
  <c r="I28" i="3" s="1"/>
  <c r="R39" i="9"/>
  <c r="N28" i="3" s="1"/>
  <c r="Q39" i="9"/>
  <c r="M28" i="3" s="1"/>
  <c r="P39" i="9"/>
  <c r="L28" i="3" s="1"/>
  <c r="O39" i="9"/>
  <c r="H28" i="3" s="1"/>
  <c r="N39" i="9"/>
  <c r="M39"/>
  <c r="L39"/>
  <c r="G28" i="3" s="1"/>
  <c r="K39" i="9"/>
  <c r="F28" i="3" s="1"/>
  <c r="J39" i="9"/>
  <c r="V28" i="3" s="1"/>
  <c r="I39" i="9"/>
  <c r="U28" i="3" s="1"/>
  <c r="H39" i="9"/>
  <c r="T28" i="3" s="1"/>
  <c r="G39" i="9"/>
  <c r="E28" i="3" s="1"/>
  <c r="F39" i="9"/>
  <c r="D28" i="3" s="1"/>
  <c r="E39" i="9"/>
  <c r="C28" i="3" s="1"/>
  <c r="D39" i="9"/>
  <c r="S28" i="3" s="1"/>
  <c r="C39" i="9"/>
  <c r="R28" i="3" s="1"/>
  <c r="B39" i="9"/>
  <c r="Q28" i="3" s="1"/>
  <c r="E37" i="15" l="1"/>
  <c r="C9" i="3" s="1"/>
  <c r="Q21"/>
  <c r="G38" i="14"/>
  <c r="E10" i="3" s="1"/>
  <c r="G39" i="14"/>
  <c r="E23" i="3" s="1"/>
  <c r="R16"/>
  <c r="U16"/>
  <c r="F16"/>
  <c r="H16"/>
  <c r="I16"/>
  <c r="T16"/>
  <c r="V16"/>
  <c r="D16"/>
  <c r="S16"/>
  <c r="M16"/>
  <c r="K16"/>
  <c r="O16"/>
  <c r="J16"/>
  <c r="N16"/>
  <c r="L16"/>
  <c r="P16"/>
  <c r="Q16"/>
  <c r="G16"/>
  <c r="Q29"/>
  <c r="S29"/>
  <c r="D29"/>
  <c r="T29"/>
  <c r="V29"/>
  <c r="G29"/>
  <c r="L29"/>
  <c r="N29"/>
  <c r="J29"/>
  <c r="R29"/>
  <c r="U29"/>
  <c r="F29"/>
  <c r="H29"/>
  <c r="M29"/>
  <c r="I29"/>
  <c r="K29"/>
  <c r="E38" i="16" l="1"/>
  <c r="C8" i="3" s="1"/>
  <c r="C16" s="1"/>
  <c r="E39" i="16"/>
  <c r="C21" i="3" s="1"/>
  <c r="C29" s="1"/>
  <c r="G38" i="16" l="1"/>
  <c r="E8" i="3" s="1"/>
  <c r="E16" s="1"/>
  <c r="G39" i="16"/>
  <c r="E21" i="3" s="1"/>
  <c r="E29" s="1"/>
</calcChain>
</file>

<file path=xl/comments1.xml><?xml version="1.0" encoding="utf-8"?>
<comments xmlns="http://schemas.openxmlformats.org/spreadsheetml/2006/main">
  <authors>
    <author>jamoore</author>
    <author>Peter Bong</author>
  </authors>
  <commentList>
    <comment ref="F2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C3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D3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I3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J3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K3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O3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These are calculated blend percentages derived from finshed water flows.</t>
        </r>
      </text>
    </comment>
    <comment ref="P3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These are calculated blend percentages derived from finshed water flows.</t>
        </r>
      </text>
    </comment>
    <comment ref="A4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The monthly daily averages for each category are null if there is no measured flow in the month. Null values are not calculated in the average.</t>
        </r>
      </text>
    </comment>
  </commentList>
</comments>
</file>

<file path=xl/comments2.xml><?xml version="1.0" encoding="utf-8"?>
<comments xmlns="http://schemas.openxmlformats.org/spreadsheetml/2006/main">
  <authors>
    <author>jamoore</author>
    <author>Peter Bong</author>
  </authors>
  <commentList>
    <comment ref="A4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Change only this cell when starting a new year. All other tabs will update.</t>
        </r>
      </text>
    </comment>
    <comment ref="K5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3.xml><?xml version="1.0" encoding="utf-8"?>
<comments xmlns="http://schemas.openxmlformats.org/spreadsheetml/2006/main">
  <authors>
    <author>jamoore</author>
    <author>Peter Bong</author>
  </authors>
  <commentList>
    <comment ref="K5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4.xml><?xml version="1.0" encoding="utf-8"?>
<comments xmlns="http://schemas.openxmlformats.org/spreadsheetml/2006/main">
  <authors>
    <author>jamoore</author>
    <author>Peter Bong</author>
  </authors>
  <commentList>
    <comment ref="K5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5.xml><?xml version="1.0" encoding="utf-8"?>
<comments xmlns="http://schemas.openxmlformats.org/spreadsheetml/2006/main">
  <authors>
    <author>jamoore</author>
    <author>Peter Bong</author>
  </authors>
  <commentList>
    <comment ref="K5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6.xml><?xml version="1.0" encoding="utf-8"?>
<comments xmlns="http://schemas.openxmlformats.org/spreadsheetml/2006/main">
  <authors>
    <author>jamoore</author>
    <author>Peter Bong</author>
  </authors>
  <commentList>
    <comment ref="K5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7.xml><?xml version="1.0" encoding="utf-8"?>
<comments xmlns="http://schemas.openxmlformats.org/spreadsheetml/2006/main">
  <authors>
    <author>jamoore</author>
    <author>Peter Bong</author>
  </authors>
  <commentList>
    <comment ref="K5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8.xml><?xml version="1.0" encoding="utf-8"?>
<comments xmlns="http://schemas.openxmlformats.org/spreadsheetml/2006/main">
  <authors>
    <author>jamoore</author>
    <author>Peter Bong</author>
  </authors>
  <commentList>
    <comment ref="K5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9.xml><?xml version="1.0" encoding="utf-8"?>
<comments xmlns="http://schemas.openxmlformats.org/spreadsheetml/2006/main">
  <authors>
    <author>jamoore</author>
    <author>Peter Bong</author>
  </authors>
  <commentList>
    <comment ref="K5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10.xml><?xml version="1.0" encoding="utf-8"?>
<comments xmlns="http://schemas.openxmlformats.org/spreadsheetml/2006/main">
  <authors>
    <author>jamoore</author>
    <author>Peter Bong</author>
  </authors>
  <commentList>
    <comment ref="K5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11.xml><?xml version="1.0" encoding="utf-8"?>
<comments xmlns="http://schemas.openxmlformats.org/spreadsheetml/2006/main">
  <authors>
    <author>jamoore</author>
    <author>Peter Bong</author>
  </authors>
  <commentList>
    <comment ref="K5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12.xml><?xml version="1.0" encoding="utf-8"?>
<comments xmlns="http://schemas.openxmlformats.org/spreadsheetml/2006/main">
  <authors>
    <author>jamoore</author>
    <author>Peter Bong</author>
  </authors>
  <commentList>
    <comment ref="K5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13.xml><?xml version="1.0" encoding="utf-8"?>
<comments xmlns="http://schemas.openxmlformats.org/spreadsheetml/2006/main">
  <authors>
    <author>jamoore</author>
    <author>Peter Bong</author>
  </authors>
  <commentList>
    <comment ref="K5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sharedStrings.xml><?xml version="1.0" encoding="utf-8"?>
<sst xmlns="http://schemas.openxmlformats.org/spreadsheetml/2006/main" count="458" uniqueCount="71">
  <si>
    <t>AR/Total Blend Ratio</t>
  </si>
  <si>
    <t>SP/Total Blend Ratio</t>
  </si>
  <si>
    <t>Recycle Flows</t>
  </si>
  <si>
    <t>Gross Plant Influent Flows</t>
  </si>
  <si>
    <t>Sludge Flows</t>
  </si>
  <si>
    <t>NaOH Motive Water</t>
  </si>
  <si>
    <t>Flow Calculated Blend Ratios</t>
  </si>
  <si>
    <t>Gross Filter Production</t>
  </si>
  <si>
    <t>Adsorber Production</t>
  </si>
  <si>
    <t>Flows to CCB</t>
  </si>
  <si>
    <t>Recycle to AR (MG)</t>
  </si>
  <si>
    <t>Recycle to SP (MG)</t>
  </si>
  <si>
    <t>Total Recycle (MG)</t>
  </si>
  <si>
    <t>Gross AR to Process (MG)</t>
  </si>
  <si>
    <t>Gross SP to Process (MG)</t>
  </si>
  <si>
    <t>Total Gross to Process (MG)</t>
  </si>
  <si>
    <t>Date</t>
  </si>
  <si>
    <t>Floc-Sed Sludge (MG)</t>
  </si>
  <si>
    <t>Softening Sludge (MG)</t>
  </si>
  <si>
    <t>W1, SH Motive Water (MG)</t>
  </si>
  <si>
    <t>AR Filter Effluent Flow (MG)</t>
  </si>
  <si>
    <t>SP Filter Effluent Flow (MG)</t>
  </si>
  <si>
    <t>Adsorber Flow (MG)</t>
  </si>
  <si>
    <t>Total Filter to Waste (MG)</t>
  </si>
  <si>
    <t>Total Adsorber to Waste (MG)</t>
  </si>
  <si>
    <t>Filter Backwash and Waste Flows</t>
  </si>
  <si>
    <t>Eductor &amp; Motive to CCB (MG)</t>
  </si>
  <si>
    <t>AR Net to Distribution (MG)</t>
  </si>
  <si>
    <t>SP Net to Distribution (MG)</t>
  </si>
  <si>
    <t>Month Total</t>
  </si>
  <si>
    <t>Month Avg</t>
  </si>
  <si>
    <t>Total Backwash Flow (MG)</t>
  </si>
  <si>
    <t>BWPF Monthly Static Data Flow Total Report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</si>
  <si>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</si>
  <si>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</si>
  <si>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</si>
  <si>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</si>
  <si>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</si>
  <si>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</si>
  <si>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</si>
  <si>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</si>
  <si>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</si>
  <si>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</si>
  <si>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</si>
  <si>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</si>
  <si>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Recycle to AR</t>
  </si>
  <si>
    <t>Recycle to SP</t>
  </si>
  <si>
    <t>Total Recycle</t>
  </si>
  <si>
    <t>Gross AR to Process</t>
  </si>
  <si>
    <t>Gross SP to Process</t>
  </si>
  <si>
    <t>Total Gross to Process</t>
  </si>
  <si>
    <t>Floc-Sed Sludge</t>
  </si>
  <si>
    <t>Softening Sludge</t>
  </si>
  <si>
    <t>W1, SH Motive Water</t>
  </si>
  <si>
    <t>AR Filter Effluent Flow</t>
  </si>
  <si>
    <t>SP Filter Effluent Flow</t>
  </si>
  <si>
    <t>Adsorber Flow</t>
  </si>
  <si>
    <t>Total Backwash Flow</t>
  </si>
  <si>
    <t>Total Filter to Waste</t>
  </si>
  <si>
    <t>Total Adsorber to Waste</t>
  </si>
  <si>
    <t>Eductor &amp; Motive to CCB</t>
  </si>
  <si>
    <t>AR Net to Distribution</t>
  </si>
  <si>
    <t>SP Net to Distribution</t>
  </si>
  <si>
    <t>BWPF Yearly Summary Static Data Flow Total Report</t>
  </si>
  <si>
    <t>Monthly Daily Averages (MG)</t>
  </si>
  <si>
    <t>Year</t>
  </si>
  <si>
    <t>Daily Avg</t>
  </si>
  <si>
    <t>Monthly Flow Totals (MG)</t>
  </si>
  <si>
    <t>Flow Total</t>
  </si>
  <si>
    <t>bwpfflow</t>
  </si>
  <si>
    <t>bwpfyearly</t>
  </si>
</sst>
</file>

<file path=xl/styles.xml><?xml version="1.0" encoding="utf-8"?>
<styleSheet xmlns="http://schemas.openxmlformats.org/spreadsheetml/2006/main">
  <numFmts count="4">
    <numFmt numFmtId="164" formatCode="m/d/yy\ h:mm;@"/>
    <numFmt numFmtId="165" formatCode="mm/dd/yy;@"/>
    <numFmt numFmtId="166" formatCode="[$-409]mmmm\-yy;@"/>
    <numFmt numFmtId="167" formatCode="0.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CC"/>
        <bgColor indexed="64"/>
      </patternFill>
    </fill>
    <fill>
      <patternFill patternType="lightTrellis"/>
    </fill>
    <fill>
      <patternFill patternType="lightTrellis">
        <bgColor rgb="FF66CCFF"/>
      </patternFill>
    </fill>
  </fills>
  <borders count="6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indexed="64"/>
      </right>
      <top/>
      <bottom style="medium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65" fontId="0" fillId="0" borderId="18" xfId="0" applyNumberFormat="1" applyFill="1" applyBorder="1" applyAlignment="1" applyProtection="1">
      <alignment horizontal="center"/>
      <protection locked="0"/>
    </xf>
    <xf numFmtId="165" fontId="0" fillId="0" borderId="14" xfId="0" applyNumberFormat="1" applyFill="1" applyBorder="1" applyAlignment="1" applyProtection="1">
      <alignment horizontal="center"/>
      <protection locked="0"/>
    </xf>
    <xf numFmtId="165" fontId="0" fillId="0" borderId="20" xfId="0" applyNumberFormat="1" applyFill="1" applyBorder="1" applyAlignment="1" applyProtection="1">
      <alignment horizontal="center"/>
      <protection locked="0"/>
    </xf>
    <xf numFmtId="164" fontId="1" fillId="6" borderId="6" xfId="0" applyNumberFormat="1" applyFont="1" applyFill="1" applyBorder="1" applyAlignment="1">
      <alignment horizontal="center"/>
    </xf>
    <xf numFmtId="164" fontId="1" fillId="6" borderId="7" xfId="0" applyNumberFormat="1" applyFont="1" applyFill="1" applyBorder="1" applyAlignment="1">
      <alignment horizontal="center"/>
    </xf>
    <xf numFmtId="164" fontId="1" fillId="13" borderId="1" xfId="0" applyNumberFormat="1" applyFont="1" applyFill="1" applyBorder="1" applyAlignment="1">
      <alignment horizontal="center" vertical="center"/>
    </xf>
    <xf numFmtId="164" fontId="1" fillId="13" borderId="7" xfId="0" applyNumberFormat="1" applyFont="1" applyFill="1" applyBorder="1" applyAlignment="1">
      <alignment horizontal="center" vertical="center"/>
    </xf>
    <xf numFmtId="164" fontId="1" fillId="14" borderId="15" xfId="0" applyNumberFormat="1" applyFont="1" applyFill="1" applyBorder="1" applyAlignment="1">
      <alignment horizontal="center" vertical="center"/>
    </xf>
    <xf numFmtId="164" fontId="1" fillId="14" borderId="1" xfId="0" applyNumberFormat="1" applyFont="1" applyFill="1" applyBorder="1" applyAlignment="1">
      <alignment horizontal="center" vertical="center"/>
    </xf>
    <xf numFmtId="164" fontId="1" fillId="14" borderId="7" xfId="0" applyNumberFormat="1" applyFont="1" applyFill="1" applyBorder="1" applyAlignment="1">
      <alignment horizontal="center" vertical="center"/>
    </xf>
    <xf numFmtId="164" fontId="1" fillId="13" borderId="6" xfId="0" applyNumberFormat="1" applyFont="1" applyFill="1" applyBorder="1" applyAlignment="1">
      <alignment horizontal="center" vertical="center"/>
    </xf>
    <xf numFmtId="164" fontId="1" fillId="12" borderId="6" xfId="0" applyNumberFormat="1" applyFont="1" applyFill="1" applyBorder="1" applyAlignment="1">
      <alignment horizontal="center" vertical="center"/>
    </xf>
    <xf numFmtId="164" fontId="1" fillId="12" borderId="7" xfId="0" applyNumberFormat="1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/>
    </xf>
    <xf numFmtId="164" fontId="1" fillId="18" borderId="6" xfId="0" applyNumberFormat="1" applyFont="1" applyFill="1" applyBorder="1" applyAlignment="1">
      <alignment horizontal="center"/>
    </xf>
    <xf numFmtId="164" fontId="1" fillId="18" borderId="7" xfId="0" applyNumberFormat="1" applyFont="1" applyFill="1" applyBorder="1" applyAlignment="1">
      <alignment horizontal="center"/>
    </xf>
    <xf numFmtId="164" fontId="1" fillId="7" borderId="6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164" fontId="1" fillId="11" borderId="13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0" fontId="0" fillId="20" borderId="26" xfId="0" applyFill="1" applyBorder="1" applyAlignment="1">
      <alignment horizontal="right"/>
    </xf>
    <xf numFmtId="0" fontId="0" fillId="21" borderId="12" xfId="0" applyFill="1" applyBorder="1" applyAlignment="1">
      <alignment horizontal="right"/>
    </xf>
    <xf numFmtId="2" fontId="0" fillId="21" borderId="19" xfId="0" applyNumberFormat="1" applyFill="1" applyBorder="1"/>
    <xf numFmtId="2" fontId="0" fillId="21" borderId="28" xfId="0" applyNumberFormat="1" applyFill="1" applyBorder="1"/>
    <xf numFmtId="2" fontId="0" fillId="0" borderId="16" xfId="0" applyNumberFormat="1" applyBorder="1" applyAlignment="1">
      <alignment horizontal="left"/>
    </xf>
    <xf numFmtId="2" fontId="0" fillId="0" borderId="4" xfId="0" applyNumberFormat="1" applyBorder="1" applyAlignment="1">
      <alignment horizontal="left"/>
    </xf>
    <xf numFmtId="2" fontId="0" fillId="0" borderId="9" xfId="0" applyNumberFormat="1" applyBorder="1" applyAlignment="1">
      <alignment horizontal="left"/>
    </xf>
    <xf numFmtId="2" fontId="0" fillId="0" borderId="8" xfId="0" applyNumberFormat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17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21" xfId="0" applyNumberFormat="1" applyBorder="1" applyAlignment="1">
      <alignment horizontal="left"/>
    </xf>
    <xf numFmtId="2" fontId="0" fillId="0" borderId="22" xfId="0" applyNumberFormat="1" applyBorder="1" applyAlignment="1">
      <alignment horizontal="left"/>
    </xf>
    <xf numFmtId="2" fontId="0" fillId="0" borderId="23" xfId="0" applyNumberFormat="1" applyBorder="1" applyAlignment="1">
      <alignment horizontal="left"/>
    </xf>
    <xf numFmtId="2" fontId="0" fillId="0" borderId="24" xfId="0" applyNumberFormat="1" applyBorder="1" applyAlignment="1">
      <alignment horizontal="left"/>
    </xf>
    <xf numFmtId="2" fontId="0" fillId="0" borderId="20" xfId="0" applyNumberFormat="1" applyBorder="1" applyAlignment="1">
      <alignment horizontal="left"/>
    </xf>
    <xf numFmtId="2" fontId="0" fillId="20" borderId="25" xfId="0" applyNumberFormat="1" applyFill="1" applyBorder="1" applyAlignment="1">
      <alignment horizontal="center"/>
    </xf>
    <xf numFmtId="2" fontId="0" fillId="20" borderId="27" xfId="0" applyNumberFormat="1" applyFill="1" applyBorder="1" applyAlignment="1">
      <alignment horizontal="center"/>
    </xf>
    <xf numFmtId="0" fontId="4" fillId="9" borderId="32" xfId="0" applyFont="1" applyFill="1" applyBorder="1" applyAlignment="1">
      <alignment horizontal="center" vertical="center"/>
    </xf>
    <xf numFmtId="0" fontId="4" fillId="19" borderId="33" xfId="0" applyFont="1" applyFill="1" applyBorder="1" applyAlignment="1">
      <alignment horizontal="center" vertical="center"/>
    </xf>
    <xf numFmtId="0" fontId="0" fillId="0" borderId="38" xfId="0" applyBorder="1"/>
    <xf numFmtId="0" fontId="0" fillId="0" borderId="42" xfId="0" applyBorder="1"/>
    <xf numFmtId="0" fontId="6" fillId="19" borderId="54" xfId="0" applyFont="1" applyFill="1" applyBorder="1" applyAlignment="1">
      <alignment horizontal="center" vertical="center" textRotation="90"/>
    </xf>
    <xf numFmtId="164" fontId="1" fillId="14" borderId="55" xfId="0" applyNumberFormat="1" applyFont="1" applyFill="1" applyBorder="1" applyAlignment="1">
      <alignment horizontal="center" textRotation="90"/>
    </xf>
    <xf numFmtId="164" fontId="1" fillId="14" borderId="56" xfId="0" applyNumberFormat="1" applyFont="1" applyFill="1" applyBorder="1" applyAlignment="1">
      <alignment horizontal="center" textRotation="90"/>
    </xf>
    <xf numFmtId="164" fontId="1" fillId="13" borderId="56" xfId="0" applyNumberFormat="1" applyFont="1" applyFill="1" applyBorder="1" applyAlignment="1">
      <alignment horizontal="center" textRotation="90"/>
    </xf>
    <xf numFmtId="164" fontId="1" fillId="12" borderId="56" xfId="0" applyNumberFormat="1" applyFont="1" applyFill="1" applyBorder="1" applyAlignment="1">
      <alignment horizontal="center" textRotation="90"/>
    </xf>
    <xf numFmtId="164" fontId="1" fillId="18" borderId="56" xfId="0" applyNumberFormat="1" applyFont="1" applyFill="1" applyBorder="1" applyAlignment="1">
      <alignment horizontal="center" textRotation="90"/>
    </xf>
    <xf numFmtId="164" fontId="1" fillId="7" borderId="56" xfId="0" applyNumberFormat="1" applyFont="1" applyFill="1" applyBorder="1" applyAlignment="1">
      <alignment horizontal="center" textRotation="90"/>
    </xf>
    <xf numFmtId="164" fontId="1" fillId="11" borderId="56" xfId="0" applyNumberFormat="1" applyFont="1" applyFill="1" applyBorder="1" applyAlignment="1">
      <alignment horizontal="center" textRotation="90"/>
    </xf>
    <xf numFmtId="164" fontId="1" fillId="6" borderId="56" xfId="0" applyNumberFormat="1" applyFont="1" applyFill="1" applyBorder="1" applyAlignment="1">
      <alignment horizontal="center" textRotation="90"/>
    </xf>
    <xf numFmtId="164" fontId="1" fillId="2" borderId="56" xfId="0" applyNumberFormat="1" applyFont="1" applyFill="1" applyBorder="1" applyAlignment="1">
      <alignment horizontal="center" textRotation="90"/>
    </xf>
    <xf numFmtId="2" fontId="0" fillId="0" borderId="43" xfId="0" applyNumberFormat="1" applyBorder="1" applyAlignment="1">
      <alignment horizontal="center"/>
    </xf>
    <xf numFmtId="2" fontId="0" fillId="0" borderId="4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58" xfId="0" applyNumberFormat="1" applyBorder="1" applyAlignment="1">
      <alignment horizontal="left"/>
    </xf>
    <xf numFmtId="2" fontId="0" fillId="0" borderId="59" xfId="0" applyNumberFormat="1" applyBorder="1" applyAlignment="1">
      <alignment horizontal="left"/>
    </xf>
    <xf numFmtId="2" fontId="0" fillId="0" borderId="48" xfId="0" applyNumberFormat="1" applyBorder="1" applyAlignment="1">
      <alignment horizontal="left"/>
    </xf>
    <xf numFmtId="164" fontId="1" fillId="6" borderId="60" xfId="0" applyNumberFormat="1" applyFont="1" applyFill="1" applyBorder="1" applyAlignment="1">
      <alignment horizontal="center" textRotation="90"/>
    </xf>
    <xf numFmtId="2" fontId="0" fillId="0" borderId="25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6" fillId="9" borderId="61" xfId="0" applyFont="1" applyFill="1" applyBorder="1" applyAlignment="1">
      <alignment horizontal="center" vertical="center" textRotation="90"/>
    </xf>
    <xf numFmtId="0" fontId="1" fillId="10" borderId="57" xfId="0" applyFont="1" applyFill="1" applyBorder="1" applyAlignment="1">
      <alignment horizontal="center" textRotation="90"/>
    </xf>
    <xf numFmtId="0" fontId="0" fillId="0" borderId="62" xfId="0" applyBorder="1"/>
    <xf numFmtId="2" fontId="0" fillId="0" borderId="22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22" borderId="48" xfId="0" applyNumberFormat="1" applyFill="1" applyBorder="1" applyAlignment="1">
      <alignment horizontal="center"/>
    </xf>
    <xf numFmtId="2" fontId="0" fillId="22" borderId="49" xfId="0" applyNumberFormat="1" applyFill="1" applyBorder="1" applyAlignment="1">
      <alignment horizontal="center"/>
    </xf>
    <xf numFmtId="0" fontId="1" fillId="22" borderId="65" xfId="0" applyFont="1" applyFill="1" applyBorder="1" applyAlignment="1">
      <alignment horizontal="center" vertical="center"/>
    </xf>
    <xf numFmtId="0" fontId="0" fillId="22" borderId="64" xfId="0" applyFill="1" applyBorder="1"/>
    <xf numFmtId="0" fontId="1" fillId="23" borderId="46" xfId="0" applyFont="1" applyFill="1" applyBorder="1" applyAlignment="1">
      <alignment horizontal="center" vertical="center"/>
    </xf>
    <xf numFmtId="0" fontId="0" fillId="23" borderId="47" xfId="0" applyFill="1" applyBorder="1"/>
    <xf numFmtId="2" fontId="0" fillId="23" borderId="48" xfId="0" applyNumberFormat="1" applyFill="1" applyBorder="1" applyAlignment="1">
      <alignment horizontal="center"/>
    </xf>
    <xf numFmtId="2" fontId="0" fillId="23" borderId="49" xfId="0" applyNumberFormat="1" applyFill="1" applyBorder="1" applyAlignment="1">
      <alignment horizontal="center"/>
    </xf>
    <xf numFmtId="2" fontId="0" fillId="20" borderId="44" xfId="0" applyNumberFormat="1" applyFill="1" applyBorder="1" applyAlignment="1">
      <alignment horizontal="center"/>
    </xf>
    <xf numFmtId="2" fontId="0" fillId="24" borderId="43" xfId="0" applyNumberFormat="1" applyFill="1" applyBorder="1" applyAlignment="1">
      <alignment horizontal="center"/>
    </xf>
    <xf numFmtId="2" fontId="0" fillId="24" borderId="5" xfId="0" applyNumberFormat="1" applyFill="1" applyBorder="1" applyAlignment="1">
      <alignment horizontal="center"/>
    </xf>
    <xf numFmtId="2" fontId="0" fillId="24" borderId="22" xfId="0" applyNumberFormat="1" applyFill="1" applyBorder="1" applyAlignment="1">
      <alignment horizontal="center"/>
    </xf>
    <xf numFmtId="2" fontId="0" fillId="25" borderId="48" xfId="0" applyNumberFormat="1" applyFill="1" applyBorder="1" applyAlignment="1">
      <alignment horizontal="center"/>
    </xf>
    <xf numFmtId="2" fontId="0" fillId="0" borderId="0" xfId="0" applyNumberFormat="1"/>
    <xf numFmtId="167" fontId="0" fillId="0" borderId="9" xfId="0" applyNumberFormat="1" applyBorder="1" applyAlignment="1">
      <alignment horizontal="left"/>
    </xf>
    <xf numFmtId="167" fontId="0" fillId="0" borderId="11" xfId="0" applyNumberFormat="1" applyBorder="1" applyAlignment="1">
      <alignment horizontal="left"/>
    </xf>
    <xf numFmtId="167" fontId="0" fillId="0" borderId="23" xfId="0" applyNumberFormat="1" applyBorder="1" applyAlignment="1">
      <alignment horizontal="left"/>
    </xf>
    <xf numFmtId="0" fontId="8" fillId="0" borderId="0" xfId="0" applyFont="1"/>
    <xf numFmtId="0" fontId="7" fillId="0" borderId="41" xfId="0" applyFont="1" applyBorder="1" applyAlignment="1">
      <alignment horizontal="center" vertical="center" textRotation="75"/>
    </xf>
    <xf numFmtId="0" fontId="7" fillId="0" borderId="45" xfId="0" applyFont="1" applyBorder="1" applyAlignment="1">
      <alignment horizontal="center" vertical="center" textRotation="75"/>
    </xf>
    <xf numFmtId="0" fontId="7" fillId="0" borderId="63" xfId="0" applyFont="1" applyBorder="1" applyAlignment="1">
      <alignment horizontal="center" vertical="center" textRotation="75"/>
    </xf>
    <xf numFmtId="1" fontId="5" fillId="0" borderId="35" xfId="0" applyNumberFormat="1" applyFont="1" applyBorder="1" applyAlignment="1">
      <alignment horizontal="center" vertical="center"/>
    </xf>
    <xf numFmtId="1" fontId="5" fillId="0" borderId="37" xfId="0" applyNumberFormat="1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3" borderId="53" xfId="0" applyFont="1" applyFill="1" applyBorder="1" applyAlignment="1">
      <alignment horizontal="center" vertical="center" textRotation="60"/>
    </xf>
    <xf numFmtId="0" fontId="6" fillId="3" borderId="51" xfId="0" applyFont="1" applyFill="1" applyBorder="1" applyAlignment="1">
      <alignment horizontal="center" vertical="center" textRotation="60"/>
    </xf>
    <xf numFmtId="0" fontId="6" fillId="3" borderId="52" xfId="0" applyFont="1" applyFill="1" applyBorder="1" applyAlignment="1">
      <alignment horizontal="center" vertical="center" textRotation="60"/>
    </xf>
    <xf numFmtId="0" fontId="6" fillId="15" borderId="50" xfId="0" applyFont="1" applyFill="1" applyBorder="1" applyAlignment="1">
      <alignment horizontal="center" vertical="center" textRotation="60"/>
    </xf>
    <xf numFmtId="0" fontId="6" fillId="15" borderId="51" xfId="0" applyFont="1" applyFill="1" applyBorder="1" applyAlignment="1">
      <alignment horizontal="center" vertical="center" textRotation="60"/>
    </xf>
    <xf numFmtId="0" fontId="6" fillId="15" borderId="52" xfId="0" applyFont="1" applyFill="1" applyBorder="1" applyAlignment="1">
      <alignment horizontal="center" vertical="center" textRotation="60"/>
    </xf>
    <xf numFmtId="0" fontId="6" fillId="17" borderId="53" xfId="0" applyFont="1" applyFill="1" applyBorder="1" applyAlignment="1">
      <alignment horizontal="center" vertical="center" textRotation="60"/>
    </xf>
    <xf numFmtId="0" fontId="6" fillId="17" borderId="51" xfId="0" applyFont="1" applyFill="1" applyBorder="1" applyAlignment="1">
      <alignment horizontal="center" vertical="center" textRotation="60"/>
    </xf>
    <xf numFmtId="0" fontId="6" fillId="17" borderId="52" xfId="0" applyFont="1" applyFill="1" applyBorder="1" applyAlignment="1">
      <alignment horizontal="center" vertical="center" textRotation="60"/>
    </xf>
    <xf numFmtId="0" fontId="6" fillId="16" borderId="53" xfId="0" applyFont="1" applyFill="1" applyBorder="1" applyAlignment="1">
      <alignment horizontal="center" vertical="center" textRotation="60"/>
    </xf>
    <xf numFmtId="0" fontId="6" fillId="16" borderId="52" xfId="0" applyFont="1" applyFill="1" applyBorder="1" applyAlignment="1">
      <alignment horizontal="center" vertical="center" textRotation="60"/>
    </xf>
    <xf numFmtId="0" fontId="6" fillId="8" borderId="53" xfId="0" applyFont="1" applyFill="1" applyBorder="1" applyAlignment="1">
      <alignment horizontal="center" vertical="center" textRotation="60"/>
    </xf>
    <xf numFmtId="0" fontId="6" fillId="8" borderId="52" xfId="0" applyFont="1" applyFill="1" applyBorder="1" applyAlignment="1">
      <alignment horizontal="center" vertical="center" textRotation="60"/>
    </xf>
    <xf numFmtId="0" fontId="6" fillId="4" borderId="53" xfId="0" applyFont="1" applyFill="1" applyBorder="1" applyAlignment="1">
      <alignment horizontal="center" vertical="center" textRotation="60"/>
    </xf>
    <xf numFmtId="0" fontId="6" fillId="4" borderId="52" xfId="0" applyFont="1" applyFill="1" applyBorder="1" applyAlignment="1">
      <alignment horizontal="center" vertical="center" textRotation="60"/>
    </xf>
    <xf numFmtId="0" fontId="6" fillId="5" borderId="51" xfId="0" applyFont="1" applyFill="1" applyBorder="1" applyAlignment="1">
      <alignment horizontal="center" vertical="center" textRotation="60"/>
    </xf>
    <xf numFmtId="0" fontId="6" fillId="5" borderId="52" xfId="0" applyFont="1" applyFill="1" applyBorder="1" applyAlignment="1">
      <alignment horizontal="center" vertical="center" textRotation="60"/>
    </xf>
    <xf numFmtId="166" fontId="5" fillId="0" borderId="35" xfId="0" applyNumberFormat="1" applyFont="1" applyBorder="1" applyAlignment="1">
      <alignment horizontal="center" vertical="center"/>
    </xf>
    <xf numFmtId="166" fontId="5" fillId="0" borderId="37" xfId="0" applyNumberFormat="1" applyFont="1" applyBorder="1" applyAlignment="1">
      <alignment horizontal="center" vertical="center"/>
    </xf>
    <xf numFmtId="0" fontId="4" fillId="15" borderId="29" xfId="0" applyFont="1" applyFill="1" applyBorder="1" applyAlignment="1">
      <alignment horizontal="center" vertical="center"/>
    </xf>
    <xf numFmtId="0" fontId="4" fillId="15" borderId="30" xfId="0" applyFont="1" applyFill="1" applyBorder="1" applyAlignment="1">
      <alignment horizontal="center" vertical="center"/>
    </xf>
    <xf numFmtId="0" fontId="4" fillId="15" borderId="31" xfId="0" applyFont="1" applyFill="1" applyBorder="1" applyAlignment="1">
      <alignment horizontal="center" vertical="center"/>
    </xf>
    <xf numFmtId="0" fontId="4" fillId="17" borderId="29" xfId="0" applyFont="1" applyFill="1" applyBorder="1" applyAlignment="1">
      <alignment horizontal="center" vertical="center"/>
    </xf>
    <xf numFmtId="0" fontId="4" fillId="17" borderId="30" xfId="0" applyFont="1" applyFill="1" applyBorder="1" applyAlignment="1">
      <alignment horizontal="center" vertical="center"/>
    </xf>
    <xf numFmtId="0" fontId="4" fillId="17" borderId="31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3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1"/>
  <sheetViews>
    <sheetView zoomScale="80" zoomScaleNormal="80" workbookViewId="0">
      <selection activeCell="J50" sqref="J50"/>
    </sheetView>
  </sheetViews>
  <sheetFormatPr defaultRowHeight="15"/>
  <cols>
    <col min="1" max="1" width="10.140625" customWidth="1"/>
    <col min="2" max="2" width="10.42578125" customWidth="1"/>
    <col min="3" max="22" width="8.7109375" customWidth="1"/>
  </cols>
  <sheetData>
    <row r="1" spans="1:22" ht="28.5" customHeight="1" thickTop="1" thickBot="1">
      <c r="A1" s="98">
        <v>2013</v>
      </c>
      <c r="B1" s="99"/>
      <c r="C1" s="100" t="s">
        <v>63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/>
    </row>
    <row r="2" spans="1:22" ht="145.5" customHeight="1" thickTop="1" thickBot="1">
      <c r="A2" s="103"/>
      <c r="B2" s="104"/>
      <c r="C2" s="113" t="s">
        <v>3</v>
      </c>
      <c r="D2" s="114"/>
      <c r="E2" s="115"/>
      <c r="F2" s="118" t="s">
        <v>7</v>
      </c>
      <c r="G2" s="119"/>
      <c r="H2" s="51" t="s">
        <v>8</v>
      </c>
      <c r="I2" s="107" t="s">
        <v>9</v>
      </c>
      <c r="J2" s="108"/>
      <c r="K2" s="109"/>
      <c r="L2" s="122" t="s">
        <v>25</v>
      </c>
      <c r="M2" s="122"/>
      <c r="N2" s="123"/>
      <c r="O2" s="120" t="s">
        <v>6</v>
      </c>
      <c r="P2" s="121"/>
      <c r="Q2" s="110" t="s">
        <v>2</v>
      </c>
      <c r="R2" s="111"/>
      <c r="S2" s="112"/>
      <c r="T2" s="116" t="s">
        <v>4</v>
      </c>
      <c r="U2" s="117"/>
      <c r="V2" s="71" t="s">
        <v>5</v>
      </c>
    </row>
    <row r="3" spans="1:22" ht="119.25" customHeight="1" thickBot="1">
      <c r="A3" s="105"/>
      <c r="B3" s="106"/>
      <c r="C3" s="54" t="s">
        <v>48</v>
      </c>
      <c r="D3" s="54" t="s">
        <v>49</v>
      </c>
      <c r="E3" s="54" t="s">
        <v>50</v>
      </c>
      <c r="F3" s="56" t="s">
        <v>54</v>
      </c>
      <c r="G3" s="56" t="s">
        <v>55</v>
      </c>
      <c r="H3" s="58" t="s">
        <v>56</v>
      </c>
      <c r="I3" s="60" t="s">
        <v>60</v>
      </c>
      <c r="J3" s="60" t="s">
        <v>61</v>
      </c>
      <c r="K3" s="60" t="s">
        <v>62</v>
      </c>
      <c r="L3" s="68" t="s">
        <v>57</v>
      </c>
      <c r="M3" s="59" t="s">
        <v>58</v>
      </c>
      <c r="N3" s="59" t="s">
        <v>59</v>
      </c>
      <c r="O3" s="57" t="s">
        <v>0</v>
      </c>
      <c r="P3" s="57" t="s">
        <v>1</v>
      </c>
      <c r="Q3" s="52" t="s">
        <v>45</v>
      </c>
      <c r="R3" s="53" t="s">
        <v>46</v>
      </c>
      <c r="S3" s="53" t="s">
        <v>47</v>
      </c>
      <c r="T3" s="55" t="s">
        <v>51</v>
      </c>
      <c r="U3" s="55" t="s">
        <v>52</v>
      </c>
      <c r="V3" s="72" t="s">
        <v>53</v>
      </c>
    </row>
    <row r="4" spans="1:22" ht="15.75" customHeight="1" thickTop="1">
      <c r="A4" s="95" t="s">
        <v>64</v>
      </c>
      <c r="B4" s="50" t="s">
        <v>33</v>
      </c>
      <c r="C4" s="61">
        <f>January!$E$38</f>
        <v>8.8498954759270045</v>
      </c>
      <c r="D4" s="61">
        <f>January!$F$38</f>
        <v>4.1935085377110735</v>
      </c>
      <c r="E4" s="61">
        <f>January!$G$38</f>
        <v>13.043404013638073</v>
      </c>
      <c r="F4" s="61">
        <f>January!$K$38</f>
        <v>8.502556071822573</v>
      </c>
      <c r="G4" s="61">
        <f>January!$L$38</f>
        <v>4.0895942661748066</v>
      </c>
      <c r="H4" s="61">
        <f>January!$O$38</f>
        <v>4.188581802071524</v>
      </c>
      <c r="I4" s="61">
        <f>January!$S$38</f>
        <v>0.17955068676742711</v>
      </c>
      <c r="J4" s="61">
        <f>January!$T$38</f>
        <v>8.4496886064889694</v>
      </c>
      <c r="K4" s="61">
        <f>January!$U$38</f>
        <v>4.0410299923934137</v>
      </c>
      <c r="L4" s="69">
        <f>January!$P$38</f>
        <v>7.7811850716806241E-2</v>
      </c>
      <c r="M4" s="61">
        <f>January!$Q$38</f>
        <v>8.4947853161210035E-2</v>
      </c>
      <c r="N4" s="61">
        <f>January!$R$38</f>
        <v>2.361988839819016E-2</v>
      </c>
      <c r="O4" s="61">
        <f>January!$M$38</f>
        <v>0.67632305631478806</v>
      </c>
      <c r="P4" s="61">
        <f>January!$N$38</f>
        <v>0.32367694368521194</v>
      </c>
      <c r="Q4" s="61" t="str">
        <f>January!$B$38</f>
        <v/>
      </c>
      <c r="R4" s="61">
        <f>January!$C$38</f>
        <v>0.50029029237316502</v>
      </c>
      <c r="S4" s="61">
        <f>January!$D$38</f>
        <v>0.50029029237316502</v>
      </c>
      <c r="T4" s="61">
        <f>January!$H$38</f>
        <v>0.15680712262799662</v>
      </c>
      <c r="U4" s="61">
        <f>January!$I$38</f>
        <v>7.6691228570815895E-2</v>
      </c>
      <c r="V4" s="62">
        <f>January!$J$38</f>
        <v>2.2199955271558859E-2</v>
      </c>
    </row>
    <row r="5" spans="1:22" ht="15.75" customHeight="1">
      <c r="A5" s="96"/>
      <c r="B5" s="49" t="s">
        <v>34</v>
      </c>
      <c r="C5" s="63">
        <f>February!$E$38</f>
        <v>8.739048053702394</v>
      </c>
      <c r="D5" s="63">
        <f>February!$F$38</f>
        <v>4.0627148602160164</v>
      </c>
      <c r="E5" s="63">
        <f>February!$G$38</f>
        <v>12.801762913918409</v>
      </c>
      <c r="F5" s="63">
        <f>February!$K$38</f>
        <v>8.3733098509459634</v>
      </c>
      <c r="G5" s="63">
        <f>February!$L$38</f>
        <v>4.0179433574129444</v>
      </c>
      <c r="H5" s="63">
        <f>February!$O$38</f>
        <v>4.0956015786006503</v>
      </c>
      <c r="I5" s="63">
        <f>February!$S$38</f>
        <v>0.18617487836045063</v>
      </c>
      <c r="J5" s="63">
        <f>February!$T$38</f>
        <v>8.324318021146075</v>
      </c>
      <c r="K5" s="63">
        <f>February!$U$38</f>
        <v>3.9648290556090231</v>
      </c>
      <c r="L5" s="70">
        <f>February!$P$38</f>
        <v>7.2928945052010669E-2</v>
      </c>
      <c r="M5" s="63">
        <f>February!$Q$38</f>
        <v>0.10061102235156581</v>
      </c>
      <c r="N5" s="63">
        <f>February!$R$38</f>
        <v>2.917718655179807E-2</v>
      </c>
      <c r="O5" s="63">
        <f>February!$M$38</f>
        <v>0.67759827013317364</v>
      </c>
      <c r="P5" s="63">
        <f>February!$N$38</f>
        <v>0.32240172986682625</v>
      </c>
      <c r="Q5" s="63">
        <f>February!$B$38</f>
        <v>8.3876301400320867E-3</v>
      </c>
      <c r="R5" s="63">
        <f>February!$C$38</f>
        <v>0.37572861359242021</v>
      </c>
      <c r="S5" s="63">
        <f>February!$D$38</f>
        <v>0.38411624373245229</v>
      </c>
      <c r="T5" s="63">
        <f>February!$H$38</f>
        <v>0.15336702543653763</v>
      </c>
      <c r="U5" s="63">
        <f>February!$I$38</f>
        <v>4.4648040407104669E-2</v>
      </c>
      <c r="V5" s="64">
        <f>February!$J$38</f>
        <v>2.2235712392843335E-2</v>
      </c>
    </row>
    <row r="6" spans="1:22" ht="15.75" customHeight="1">
      <c r="A6" s="96"/>
      <c r="B6" s="49" t="s">
        <v>35</v>
      </c>
      <c r="C6" s="63">
        <f>March!$E$38</f>
        <v>12.581477490569741</v>
      </c>
      <c r="D6" s="63">
        <f>March!$F$38</f>
        <v>9.6316318538742683E-4</v>
      </c>
      <c r="E6" s="63">
        <f>March!$G$38</f>
        <v>12.582440653755127</v>
      </c>
      <c r="F6" s="63">
        <f>March!$K$38</f>
        <v>12.228078780399915</v>
      </c>
      <c r="G6" s="63" t="str">
        <f>March!$L$38</f>
        <v/>
      </c>
      <c r="H6" s="63" t="str">
        <f>March!$O$38</f>
        <v/>
      </c>
      <c r="I6" s="63">
        <f>March!$S$38</f>
        <v>0.20180093479709435</v>
      </c>
      <c r="J6" s="63">
        <f>March!$T$38</f>
        <v>12.189739947295767</v>
      </c>
      <c r="K6" s="63" t="str">
        <f>March!$U$38</f>
        <v/>
      </c>
      <c r="L6" s="70">
        <f>March!$P$38</f>
        <v>3.8338833104148991E-2</v>
      </c>
      <c r="M6" s="63">
        <f>March!$Q$38</f>
        <v>4.3063792172433189E-2</v>
      </c>
      <c r="N6" s="63" t="str">
        <f>March!$R$38</f>
        <v/>
      </c>
      <c r="O6" s="63">
        <f>March!$M$38</f>
        <v>1</v>
      </c>
      <c r="P6" s="63" t="str">
        <f>March!$N$38</f>
        <v/>
      </c>
      <c r="Q6" s="63">
        <f>March!$B$38</f>
        <v>0.2600596502087501</v>
      </c>
      <c r="R6" s="63" t="str">
        <f>March!$C$38</f>
        <v/>
      </c>
      <c r="S6" s="63">
        <f>March!$D$38</f>
        <v>0.2600596502087501</v>
      </c>
      <c r="T6" s="63">
        <f>March!$H$38</f>
        <v>0.15042911348939711</v>
      </c>
      <c r="U6" s="63">
        <f>March!$I$38</f>
        <v>6.5345598934919051E-4</v>
      </c>
      <c r="V6" s="64">
        <f>March!$J$38</f>
        <v>2.2090362035657011E-2</v>
      </c>
    </row>
    <row r="7" spans="1:22" ht="15.75" customHeight="1">
      <c r="A7" s="96"/>
      <c r="B7" s="49" t="s">
        <v>36</v>
      </c>
      <c r="C7" s="63">
        <f>April!$E$38</f>
        <v>7.8973870213260824</v>
      </c>
      <c r="D7" s="63">
        <f>April!$F$38</f>
        <v>4.0552213151604706</v>
      </c>
      <c r="E7" s="63">
        <f>April!$G$38</f>
        <v>11.952608336486554</v>
      </c>
      <c r="F7" s="63">
        <f>April!$K$38</f>
        <v>7.5358916657823247</v>
      </c>
      <c r="G7" s="63">
        <f>April!$L$38</f>
        <v>3.9479257547108038</v>
      </c>
      <c r="H7" s="63">
        <f>April!$O$38</f>
        <v>4.0304692587311646</v>
      </c>
      <c r="I7" s="63">
        <f>April!$S$38</f>
        <v>0.18314174635570643</v>
      </c>
      <c r="J7" s="63">
        <f>April!$T$38</f>
        <v>7.4688780306442375</v>
      </c>
      <c r="K7" s="63">
        <f>April!$U$38</f>
        <v>3.8889920025843194</v>
      </c>
      <c r="L7" s="70">
        <f>April!$P$38</f>
        <v>9.706242259597779E-2</v>
      </c>
      <c r="M7" s="63">
        <f>April!$Q$38</f>
        <v>0.1527030264015026</v>
      </c>
      <c r="N7" s="63">
        <f>April!$R$38</f>
        <v>2.8884964668592923E-2</v>
      </c>
      <c r="O7" s="63">
        <f>April!$M$38</f>
        <v>0.65608524628389475</v>
      </c>
      <c r="P7" s="63">
        <f>April!$N$38</f>
        <v>0.34391475371610514</v>
      </c>
      <c r="Q7" s="63">
        <f>April!$B$38</f>
        <v>5.7198057159423832E-3</v>
      </c>
      <c r="R7" s="63">
        <f>April!$C$38</f>
        <v>0.40738433223012283</v>
      </c>
      <c r="S7" s="63">
        <f>April!$D$38</f>
        <v>0.41310413794606521</v>
      </c>
      <c r="T7" s="63">
        <f>April!$H$38</f>
        <v>0.15052303493385313</v>
      </c>
      <c r="U7" s="63">
        <f>April!$I$38</f>
        <v>3.6992118974371858E-2</v>
      </c>
      <c r="V7" s="64">
        <f>April!$J$38</f>
        <v>2.1882076399317843E-2</v>
      </c>
    </row>
    <row r="8" spans="1:22" ht="15.75" customHeight="1">
      <c r="A8" s="96"/>
      <c r="B8" s="49" t="s">
        <v>37</v>
      </c>
      <c r="C8" s="63">
        <f>May!$E$38</f>
        <v>12.094954874741457</v>
      </c>
      <c r="D8" s="63">
        <f>May!$F$38</f>
        <v>4.9887378231106636</v>
      </c>
      <c r="E8" s="63">
        <f>May!$G$38</f>
        <v>17.083692697852118</v>
      </c>
      <c r="F8" s="63">
        <f>May!$K$38</f>
        <v>11.658100365497562</v>
      </c>
      <c r="G8" s="63">
        <f>May!$L$38</f>
        <v>4.9276161121218971</v>
      </c>
      <c r="H8" s="63">
        <f>May!$O$38</f>
        <v>5.0199827450945502</v>
      </c>
      <c r="I8" s="63">
        <f>May!$S$38</f>
        <v>0.24317418180844483</v>
      </c>
      <c r="J8" s="63">
        <f>May!$T$38</f>
        <v>11.594035424348926</v>
      </c>
      <c r="K8" s="63">
        <f>May!$U$38</f>
        <v>4.871999968991525</v>
      </c>
      <c r="L8" s="70">
        <f>May!$P$38</f>
        <v>9.2023261593726355E-2</v>
      </c>
      <c r="M8" s="63">
        <f>May!$Q$38</f>
        <v>0.13961783123837748</v>
      </c>
      <c r="N8" s="63">
        <f>May!$R$38</f>
        <v>2.7657822685285684E-2</v>
      </c>
      <c r="O8" s="63">
        <f>May!$M$38</f>
        <v>0.69481072482748074</v>
      </c>
      <c r="P8" s="63">
        <f>May!$N$38</f>
        <v>0.30518927517251931</v>
      </c>
      <c r="Q8" s="63" t="str">
        <f>May!$B$38</f>
        <v/>
      </c>
      <c r="R8" s="63">
        <f>May!$C$38</f>
        <v>0.34905143261423427</v>
      </c>
      <c r="S8" s="63">
        <f>May!$D$38</f>
        <v>0.34905143261423427</v>
      </c>
      <c r="T8" s="63">
        <f>May!$H$38</f>
        <v>0.16692840102798709</v>
      </c>
      <c r="U8" s="63">
        <f>May!$I$38</f>
        <v>3.5052689566527066E-2</v>
      </c>
      <c r="V8" s="64">
        <f>May!$J$38</f>
        <v>2.0535968088408438E-2</v>
      </c>
    </row>
    <row r="9" spans="1:22" ht="15.75" customHeight="1">
      <c r="A9" s="96"/>
      <c r="B9" s="49" t="s">
        <v>38</v>
      </c>
      <c r="C9" s="63">
        <f>June!$E$37</f>
        <v>16.552412344175007</v>
      </c>
      <c r="D9" s="63">
        <f>June!$F$37</f>
        <v>7.627633371417744</v>
      </c>
      <c r="E9" s="63">
        <f>June!$G$37</f>
        <v>24.180045715592755</v>
      </c>
      <c r="F9" s="63">
        <f>June!$K$37</f>
        <v>16.034079789011315</v>
      </c>
      <c r="G9" s="63">
        <f>June!$L$37</f>
        <v>7.4130063427357475</v>
      </c>
      <c r="H9" s="63">
        <f>June!$O$37</f>
        <v>7.634611018686849</v>
      </c>
      <c r="I9" s="63">
        <f>June!$S$37</f>
        <v>0.33597387894492481</v>
      </c>
      <c r="J9" s="63">
        <f>June!$T$37</f>
        <v>15.951176729751685</v>
      </c>
      <c r="K9" s="63">
        <f>June!$U$37</f>
        <v>7.3655221309504393</v>
      </c>
      <c r="L9" s="70">
        <f>June!$P$37</f>
        <v>0.12105206115519204</v>
      </c>
      <c r="M9" s="63">
        <f>June!$Q$37</f>
        <v>0.28081676401051714</v>
      </c>
      <c r="N9" s="63">
        <f>June!$R$37</f>
        <v>9.3352098897485792E-3</v>
      </c>
      <c r="O9" s="63">
        <f>June!$M$37</f>
        <v>0.68399918185934139</v>
      </c>
      <c r="P9" s="63">
        <f>June!$N$37</f>
        <v>0.31600081814065878</v>
      </c>
      <c r="Q9" s="63" t="str">
        <f>June!$B$37</f>
        <v/>
      </c>
      <c r="R9" s="63">
        <f>June!$C$37</f>
        <v>0.42112083705902104</v>
      </c>
      <c r="S9" s="63">
        <f>June!$D$37</f>
        <v>0.42112083705902104</v>
      </c>
      <c r="T9" s="63">
        <f>June!$H$37</f>
        <v>0.16114551824480691</v>
      </c>
      <c r="U9" s="63">
        <f>June!$I$37</f>
        <v>0.10757788629300048</v>
      </c>
      <c r="V9" s="64">
        <f>June!$J$37</f>
        <v>2.0514604121220911E-2</v>
      </c>
    </row>
    <row r="10" spans="1:22" ht="15.75" customHeight="1">
      <c r="A10" s="96"/>
      <c r="B10" s="49" t="s">
        <v>39</v>
      </c>
      <c r="C10" s="63">
        <f>July!$E$38</f>
        <v>15.458579186746745</v>
      </c>
      <c r="D10" s="63">
        <f>July!$F$38</f>
        <v>8.3062263706972619</v>
      </c>
      <c r="E10" s="63">
        <f>July!$G$38</f>
        <v>23.764805557443999</v>
      </c>
      <c r="F10" s="63">
        <f>July!$K$38</f>
        <v>14.958829594360628</v>
      </c>
      <c r="G10" s="63">
        <f>July!$L$38</f>
        <v>8.0345352300603849</v>
      </c>
      <c r="H10" s="63">
        <f>July!$O$38</f>
        <v>8.2845146465030872</v>
      </c>
      <c r="I10" s="63">
        <f>July!$S$38</f>
        <v>0.3417880313946195</v>
      </c>
      <c r="J10" s="63">
        <f>July!$T$38</f>
        <v>14.873576658772036</v>
      </c>
      <c r="K10" s="63">
        <f>July!$U$38</f>
        <v>7.9705343614192703</v>
      </c>
      <c r="L10" s="70">
        <f>July!$P$38</f>
        <v>0.12703561296192292</v>
      </c>
      <c r="M10" s="63">
        <f>July!$Q$38</f>
        <v>0.3228628770960057</v>
      </c>
      <c r="N10" s="63">
        <f>July!$R$38</f>
        <v>2.2218191267783106E-2</v>
      </c>
      <c r="O10" s="63">
        <f>July!$M$38</f>
        <v>0.64915866364034103</v>
      </c>
      <c r="P10" s="63">
        <f>July!$N$38</f>
        <v>0.35084133635965881</v>
      </c>
      <c r="Q10" s="63" t="str">
        <f>July!$B$38</f>
        <v/>
      </c>
      <c r="R10" s="63">
        <f>July!$C$38</f>
        <v>0.45299971193621241</v>
      </c>
      <c r="S10" s="63">
        <f>July!$D$38</f>
        <v>0.45299971193621241</v>
      </c>
      <c r="T10" s="63">
        <f>July!$H$38</f>
        <v>0.15098954160468811</v>
      </c>
      <c r="U10" s="63">
        <f>July!$I$38</f>
        <v>0.1266344791147003</v>
      </c>
      <c r="V10" s="64">
        <f>July!$J$38</f>
        <v>1.9995481967154883E-2</v>
      </c>
    </row>
    <row r="11" spans="1:22" ht="15.75" customHeight="1">
      <c r="A11" s="96"/>
      <c r="B11" s="49" t="s">
        <v>40</v>
      </c>
      <c r="C11" s="63">
        <f>August!$E$38</f>
        <v>15.203961421432547</v>
      </c>
      <c r="D11" s="63">
        <f>August!$F$38</f>
        <v>7.1775130608531397</v>
      </c>
      <c r="E11" s="63">
        <f>August!$G$38</f>
        <v>22.381474482285679</v>
      </c>
      <c r="F11" s="63">
        <f>August!$K$38</f>
        <v>14.724046386105515</v>
      </c>
      <c r="G11" s="63">
        <f>August!$L$38</f>
        <v>7.0910230641933687</v>
      </c>
      <c r="H11" s="63">
        <f>August!$O$38</f>
        <v>7.2107581367413918</v>
      </c>
      <c r="I11" s="63">
        <f>August!$S$38</f>
        <v>0.32223846351494234</v>
      </c>
      <c r="J11" s="63">
        <f>August!$T$38</f>
        <v>14.650550167776373</v>
      </c>
      <c r="K11" s="63">
        <f>August!$U$38</f>
        <v>7.0561367956806338</v>
      </c>
      <c r="L11" s="70">
        <f>August!$P$38</f>
        <v>0.10838248684187858</v>
      </c>
      <c r="M11" s="63">
        <f>August!$Q$38</f>
        <v>0.16540378570907691</v>
      </c>
      <c r="N11" s="63" t="str">
        <f>August!$R$38</f>
        <v/>
      </c>
      <c r="O11" s="63">
        <f>August!$M$38</f>
        <v>0.66970322892683509</v>
      </c>
      <c r="P11" s="63">
        <f>August!$N$38</f>
        <v>0.3302967710731648</v>
      </c>
      <c r="Q11" s="63" t="str">
        <f>August!$B$38</f>
        <v/>
      </c>
      <c r="R11" s="63">
        <f>August!$C$38</f>
        <v>0.44804117151125017</v>
      </c>
      <c r="S11" s="63">
        <f>August!$D$38</f>
        <v>0.44804117151125017</v>
      </c>
      <c r="T11" s="63">
        <f>August!$H$38</f>
        <v>0.18256552268994239</v>
      </c>
      <c r="U11" s="63">
        <f>August!$I$38</f>
        <v>7.7785485223441808E-2</v>
      </c>
      <c r="V11" s="64">
        <f>August!$J$38</f>
        <v>1.9444449398967775E-2</v>
      </c>
    </row>
    <row r="12" spans="1:22" ht="15.75" customHeight="1">
      <c r="A12" s="96"/>
      <c r="B12" s="49" t="s">
        <v>41</v>
      </c>
      <c r="C12" s="63">
        <f>September!$E$38</f>
        <v>13.704711008468214</v>
      </c>
      <c r="D12" s="63">
        <f>September!$F$38</f>
        <v>3.9418737004350439</v>
      </c>
      <c r="E12" s="63">
        <f>September!$G$38</f>
        <v>17.646584708903259</v>
      </c>
      <c r="F12" s="63">
        <f>September!$K$38</f>
        <v>13.218039144661258</v>
      </c>
      <c r="G12" s="63">
        <f>September!$L$38</f>
        <v>3.8577072339269813</v>
      </c>
      <c r="H12" s="63">
        <f>September!$O$38</f>
        <v>3.9117733642598385</v>
      </c>
      <c r="I12" s="63">
        <f>September!$S$38</f>
        <v>0.29731654309112882</v>
      </c>
      <c r="J12" s="63">
        <f>September!$T$38</f>
        <v>13.141209659026973</v>
      </c>
      <c r="K12" s="63">
        <f>September!$U$38</f>
        <v>3.8183872929125635</v>
      </c>
      <c r="L12" s="70">
        <f>September!$P$38</f>
        <v>0.10339594299596151</v>
      </c>
      <c r="M12" s="63">
        <f>September!$Q$38</f>
        <v>0.18383885217504362</v>
      </c>
      <c r="N12" s="63">
        <f>September!$R$38</f>
        <v>1.2753483652740956E-2</v>
      </c>
      <c r="O12" s="63">
        <f>September!$M$38</f>
        <v>0.79704584839402004</v>
      </c>
      <c r="P12" s="63">
        <f>September!$N$38</f>
        <v>0.20295415160597988</v>
      </c>
      <c r="Q12" s="63">
        <f>September!$B$38</f>
        <v>4.975485763880412E-2</v>
      </c>
      <c r="R12" s="63">
        <f>September!$C$38</f>
        <v>0.40072767200164794</v>
      </c>
      <c r="S12" s="63">
        <f>September!$D$38</f>
        <v>0.45048252964045205</v>
      </c>
      <c r="T12" s="63">
        <f>September!$H$38</f>
        <v>0.17872196034889223</v>
      </c>
      <c r="U12" s="63">
        <f>September!$I$38</f>
        <v>3.280953217807895E-2</v>
      </c>
      <c r="V12" s="64">
        <f>September!$J$38</f>
        <v>1.8908025102827283E-2</v>
      </c>
    </row>
    <row r="13" spans="1:22" ht="15.75" customHeight="1">
      <c r="A13" s="96"/>
      <c r="B13" s="49" t="s">
        <v>42</v>
      </c>
      <c r="C13" s="63">
        <f>October!$E$38</f>
        <v>8.3029745135427593</v>
      </c>
      <c r="D13" s="63">
        <f>October!$F$38</f>
        <v>3.9209886538960834</v>
      </c>
      <c r="E13" s="63">
        <f>October!$G$38</f>
        <v>12.223963167438843</v>
      </c>
      <c r="F13" s="63">
        <f>October!$K$38</f>
        <v>7.901696514207714</v>
      </c>
      <c r="G13" s="63">
        <f>October!$L$38</f>
        <v>3.8887641377354463</v>
      </c>
      <c r="H13" s="63">
        <f>October!$O$38</f>
        <v>3.9906292849318872</v>
      </c>
      <c r="I13" s="63">
        <f>October!$S$38</f>
        <v>0.21614678137142779</v>
      </c>
      <c r="J13" s="63">
        <f>October!$T$38</f>
        <v>7.820901714663961</v>
      </c>
      <c r="K13" s="63">
        <f>October!$U$38</f>
        <v>3.8513780162200728</v>
      </c>
      <c r="L13" s="70">
        <f>October!$P$38</f>
        <v>0.11814122669736801</v>
      </c>
      <c r="M13" s="63">
        <f>October!$Q$38</f>
        <v>0.12087209393763081</v>
      </c>
      <c r="N13" s="63">
        <f>October!$R$38</f>
        <v>3.9694361757770668E-5</v>
      </c>
      <c r="O13" s="63">
        <f>October!$M$38</f>
        <v>0.67411516865723442</v>
      </c>
      <c r="P13" s="63">
        <f>October!$N$38</f>
        <v>0.32588483134276552</v>
      </c>
      <c r="Q13" s="63">
        <f>October!$B$38</f>
        <v>6.8278842775898593E-3</v>
      </c>
      <c r="R13" s="63">
        <f>October!$C$38</f>
        <v>0.47232627989590559</v>
      </c>
      <c r="S13" s="63">
        <f>October!$D$38</f>
        <v>0.47915416417349543</v>
      </c>
      <c r="T13" s="63">
        <f>October!$H$38</f>
        <v>0.17155430590728024</v>
      </c>
      <c r="U13" s="63">
        <f>October!$I$38</f>
        <v>1.8065356784410833E-2</v>
      </c>
      <c r="V13" s="64">
        <f>October!$J$38</f>
        <v>1.8488620448229392E-2</v>
      </c>
    </row>
    <row r="14" spans="1:22" ht="15.75" customHeight="1">
      <c r="A14" s="96"/>
      <c r="B14" s="49" t="s">
        <v>43</v>
      </c>
      <c r="C14" s="63">
        <f>November!$E$38</f>
        <v>11.113722812139292</v>
      </c>
      <c r="D14" s="63" t="str">
        <f>November!$F$38</f>
        <v/>
      </c>
      <c r="E14" s="63">
        <f>November!$G$38</f>
        <v>11.113722812139292</v>
      </c>
      <c r="F14" s="63">
        <f>November!$K$38</f>
        <v>10.707866219999708</v>
      </c>
      <c r="G14" s="63" t="str">
        <f>November!$L$38</f>
        <v/>
      </c>
      <c r="H14" s="63" t="str">
        <f>November!$O$38</f>
        <v/>
      </c>
      <c r="I14" s="63">
        <f>November!$S$38</f>
        <v>0.1852678581754125</v>
      </c>
      <c r="J14" s="63">
        <f>November!$T$38</f>
        <v>10.618999319792698</v>
      </c>
      <c r="K14" s="63" t="str">
        <f>November!$U$38</f>
        <v/>
      </c>
      <c r="L14" s="70">
        <f>November!$P$38</f>
        <v>8.8866900207010893E-2</v>
      </c>
      <c r="M14" s="63">
        <f>November!$Q$38</f>
        <v>9.2239286695868256E-2</v>
      </c>
      <c r="N14" s="63" t="str">
        <f>November!$R$38</f>
        <v/>
      </c>
      <c r="O14" s="63">
        <f>November!$M$38</f>
        <v>1</v>
      </c>
      <c r="P14" s="63" t="str">
        <f>November!$N$38</f>
        <v/>
      </c>
      <c r="Q14" s="63">
        <f>November!$B$38</f>
        <v>0.36139328037363683</v>
      </c>
      <c r="R14" s="63" t="str">
        <f>November!$C$38</f>
        <v/>
      </c>
      <c r="S14" s="63">
        <f>November!$D$38</f>
        <v>0.36139328037363683</v>
      </c>
      <c r="T14" s="63">
        <f>November!$H$38</f>
        <v>0.1497760865335464</v>
      </c>
      <c r="U14" s="63">
        <f>November!$I$38</f>
        <v>6.7779976492842011E-3</v>
      </c>
      <c r="V14" s="64">
        <f>November!$J$38</f>
        <v>1.4688077643006116E-2</v>
      </c>
    </row>
    <row r="15" spans="1:22" ht="15.75" customHeight="1">
      <c r="A15" s="97"/>
      <c r="B15" s="73" t="s">
        <v>44</v>
      </c>
      <c r="C15" s="74">
        <f>December!$E$38</f>
        <v>12.32904231468536</v>
      </c>
      <c r="D15" s="74">
        <f>December!$F$38</f>
        <v>1.6660299544180596E-4</v>
      </c>
      <c r="E15" s="74">
        <f>December!$G$38</f>
        <v>12.329208917680804</v>
      </c>
      <c r="F15" s="74">
        <f>December!$K$38</f>
        <v>10.162276362263025</v>
      </c>
      <c r="G15" s="74">
        <f>December!$L$38</f>
        <v>1.6595414199583094</v>
      </c>
      <c r="H15" s="74" t="str">
        <f>December!$O$38</f>
        <v/>
      </c>
      <c r="I15" s="74">
        <f>December!$S$38</f>
        <v>0.18676036471112678</v>
      </c>
      <c r="J15" s="74">
        <f>December!$T$38</f>
        <v>10.081954406818975</v>
      </c>
      <c r="K15" s="74">
        <f>December!$U$38</f>
        <v>1.646424725490667</v>
      </c>
      <c r="L15" s="75">
        <f>December!$P$38</f>
        <v>9.3438649911695912E-2</v>
      </c>
      <c r="M15" s="74">
        <f>December!$Q$38</f>
        <v>0.16597905955169681</v>
      </c>
      <c r="N15" s="74" t="str">
        <f>December!$R$38</f>
        <v/>
      </c>
      <c r="O15" s="74">
        <f>December!$M$38</f>
        <v>0.86297541709641812</v>
      </c>
      <c r="P15" s="74">
        <f>December!$N$38</f>
        <v>0.13702458290358194</v>
      </c>
      <c r="Q15" s="74">
        <f>December!$B$38</f>
        <v>0.47462316723239034</v>
      </c>
      <c r="R15" s="74" t="str">
        <f>December!$C$38</f>
        <v/>
      </c>
      <c r="S15" s="74">
        <f>December!$D$38</f>
        <v>0.47462316723239034</v>
      </c>
      <c r="T15" s="74">
        <f>December!$H$38</f>
        <v>0.17973128101447325</v>
      </c>
      <c r="U15" s="74">
        <f>December!$I$38</f>
        <v>5.7407894072776218E-3</v>
      </c>
      <c r="V15" s="76">
        <f>December!$J$38</f>
        <v>1.3656628908165554E-2</v>
      </c>
    </row>
    <row r="16" spans="1:22" ht="15.75" customHeight="1" thickBot="1">
      <c r="A16" s="81" t="s">
        <v>66</v>
      </c>
      <c r="B16" s="82" t="s">
        <v>65</v>
      </c>
      <c r="C16" s="83">
        <f>IF(SUM(C4:C15)&gt;0, AVERAGE(C4:C15), "")</f>
        <v>11.902347209788049</v>
      </c>
      <c r="D16" s="83">
        <f t="shared" ref="D16:V16" si="0">IF(SUM(D4:D15)&gt;0, AVERAGE(D4:D15), "")</f>
        <v>4.3886861326980302</v>
      </c>
      <c r="E16" s="83">
        <f t="shared" si="0"/>
        <v>15.925309498094576</v>
      </c>
      <c r="F16" s="83">
        <f t="shared" si="0"/>
        <v>11.333730895421459</v>
      </c>
      <c r="G16" s="83">
        <f t="shared" si="0"/>
        <v>4.8927656919030689</v>
      </c>
      <c r="H16" s="83">
        <f t="shared" si="0"/>
        <v>5.3741024261801043</v>
      </c>
      <c r="I16" s="83">
        <f t="shared" si="0"/>
        <v>0.23994452910772548</v>
      </c>
      <c r="J16" s="83">
        <f t="shared" si="0"/>
        <v>11.263752390543887</v>
      </c>
      <c r="K16" s="83">
        <f t="shared" si="0"/>
        <v>4.8475234342251934</v>
      </c>
      <c r="L16" s="83">
        <f t="shared" si="0"/>
        <v>9.4873182819474988E-2</v>
      </c>
      <c r="M16" s="83">
        <f t="shared" si="0"/>
        <v>0.15441302037507737</v>
      </c>
      <c r="N16" s="83">
        <f t="shared" si="0"/>
        <v>1.9210805184487156E-2</v>
      </c>
      <c r="O16" s="83">
        <f t="shared" si="0"/>
        <v>0.75348456717779388</v>
      </c>
      <c r="P16" s="83">
        <f t="shared" si="0"/>
        <v>0.29581851938664727</v>
      </c>
      <c r="Q16" s="83">
        <f t="shared" si="0"/>
        <v>0.16668089651244938</v>
      </c>
      <c r="R16" s="83">
        <f t="shared" si="0"/>
        <v>0.42529670480155324</v>
      </c>
      <c r="S16" s="83">
        <f t="shared" si="0"/>
        <v>0.41620305156676035</v>
      </c>
      <c r="T16" s="83">
        <f t="shared" si="0"/>
        <v>0.1627115761549501</v>
      </c>
      <c r="U16" s="83">
        <f t="shared" si="0"/>
        <v>4.745242167986357E-2</v>
      </c>
      <c r="V16" s="84">
        <f t="shared" si="0"/>
        <v>1.9553330148113116E-2</v>
      </c>
    </row>
    <row r="17" spans="1:22" ht="15.75" customHeight="1" thickTop="1">
      <c r="A17" s="95" t="s">
        <v>67</v>
      </c>
      <c r="B17" s="50" t="s">
        <v>33</v>
      </c>
      <c r="C17" s="61">
        <f>January!$E$39</f>
        <v>274.34675975373716</v>
      </c>
      <c r="D17" s="61">
        <f>January!$F$39</f>
        <v>129.99876466904328</v>
      </c>
      <c r="E17" s="61">
        <f>January!$G$39</f>
        <v>404.34552442278027</v>
      </c>
      <c r="F17" s="61">
        <f>January!$K$39</f>
        <v>263.57923822649974</v>
      </c>
      <c r="G17" s="61">
        <f>January!$L$39</f>
        <v>126.77742225141901</v>
      </c>
      <c r="H17" s="61">
        <f>January!$O$39</f>
        <v>129.84603586421724</v>
      </c>
      <c r="I17" s="61">
        <f>January!$S$39</f>
        <v>5.5660712897902407</v>
      </c>
      <c r="J17" s="61">
        <f>January!$T$39</f>
        <v>261.94034680115806</v>
      </c>
      <c r="K17" s="61">
        <f>January!$U$39</f>
        <v>125.27192976419583</v>
      </c>
      <c r="L17" s="69">
        <f>January!$P$39</f>
        <v>2.4121673722209933</v>
      </c>
      <c r="M17" s="61">
        <f>January!$Q$39</f>
        <v>2.6333834479975109</v>
      </c>
      <c r="N17" s="61">
        <f>January!$R$39</f>
        <v>0.73221654034389494</v>
      </c>
      <c r="O17" s="86"/>
      <c r="P17" s="86"/>
      <c r="Q17" s="61">
        <f>January!$B$39</f>
        <v>0</v>
      </c>
      <c r="R17" s="61">
        <f>January!$C$39</f>
        <v>15.508999063568115</v>
      </c>
      <c r="S17" s="61">
        <f>January!$D$39</f>
        <v>15.508999063568115</v>
      </c>
      <c r="T17" s="61">
        <f>January!$H$39</f>
        <v>4.8610208014678955</v>
      </c>
      <c r="U17" s="61">
        <f>January!$I$39</f>
        <v>2.3774280856952927</v>
      </c>
      <c r="V17" s="62">
        <f>January!$J$39</f>
        <v>0.68819861341832467</v>
      </c>
    </row>
    <row r="18" spans="1:22" ht="15.75" customHeight="1">
      <c r="A18" s="96"/>
      <c r="B18" s="49" t="s">
        <v>34</v>
      </c>
      <c r="C18" s="63">
        <f>February!$E$39</f>
        <v>244.69334550366702</v>
      </c>
      <c r="D18" s="63">
        <f>February!$F$39</f>
        <v>113.75601608604845</v>
      </c>
      <c r="E18" s="63">
        <f>February!$G$39</f>
        <v>358.44936158971547</v>
      </c>
      <c r="F18" s="63">
        <f>February!$K$39</f>
        <v>234.452675826487</v>
      </c>
      <c r="G18" s="63">
        <f>February!$L$39</f>
        <v>112.50241400756244</v>
      </c>
      <c r="H18" s="63">
        <f>February!$O$39</f>
        <v>114.67684420081821</v>
      </c>
      <c r="I18" s="63">
        <f>February!$S$39</f>
        <v>5.2128965940926175</v>
      </c>
      <c r="J18" s="63">
        <f>February!$T$39</f>
        <v>233.08090459209009</v>
      </c>
      <c r="K18" s="63">
        <f>February!$U$39</f>
        <v>111.01521355705265</v>
      </c>
      <c r="L18" s="70">
        <f>February!$P$39</f>
        <v>2.0420104614562988</v>
      </c>
      <c r="M18" s="63">
        <f>February!$Q$39</f>
        <v>2.8171086258438427</v>
      </c>
      <c r="N18" s="63">
        <f>February!$R$39</f>
        <v>0.81696122345034594</v>
      </c>
      <c r="O18" s="87"/>
      <c r="P18" s="87"/>
      <c r="Q18" s="63">
        <f>February!$B$39</f>
        <v>0.23485364392089844</v>
      </c>
      <c r="R18" s="63">
        <f>February!$C$39</f>
        <v>10.520401180587767</v>
      </c>
      <c r="S18" s="63">
        <f>February!$D$39</f>
        <v>10.755254824508665</v>
      </c>
      <c r="T18" s="63">
        <f>February!$H$39</f>
        <v>4.2942767122230538</v>
      </c>
      <c r="U18" s="63">
        <f>February!$I$39</f>
        <v>1.2501451313989307</v>
      </c>
      <c r="V18" s="64">
        <f>February!$J$39</f>
        <v>0.62259994699961341</v>
      </c>
    </row>
    <row r="19" spans="1:22" ht="15.75" customHeight="1">
      <c r="A19" s="96"/>
      <c r="B19" s="49" t="s">
        <v>35</v>
      </c>
      <c r="C19" s="63">
        <f>March!$E$39</f>
        <v>390.02580220766197</v>
      </c>
      <c r="D19" s="63">
        <f>March!$F$39</f>
        <v>2.9858058747010231E-2</v>
      </c>
      <c r="E19" s="63">
        <f>March!$G$39</f>
        <v>390.05566026640895</v>
      </c>
      <c r="F19" s="63">
        <f>March!$K$39</f>
        <v>379.07044219239737</v>
      </c>
      <c r="G19" s="63">
        <f>March!$L$39</f>
        <v>0</v>
      </c>
      <c r="H19" s="63">
        <f>March!$O$39</f>
        <v>0</v>
      </c>
      <c r="I19" s="63">
        <f>March!$S$39</f>
        <v>6.2558289787099248</v>
      </c>
      <c r="J19" s="63">
        <f>March!$T$39</f>
        <v>377.88193836616875</v>
      </c>
      <c r="K19" s="63">
        <f>March!$U$39</f>
        <v>0</v>
      </c>
      <c r="L19" s="70">
        <f>March!$P$39</f>
        <v>1.1885038262286187</v>
      </c>
      <c r="M19" s="63">
        <f>March!$Q$39</f>
        <v>1.3349775573454288</v>
      </c>
      <c r="N19" s="63">
        <f>March!$R$39</f>
        <v>0</v>
      </c>
      <c r="O19" s="87"/>
      <c r="P19" s="87"/>
      <c r="Q19" s="63">
        <f>March!$B$39</f>
        <v>8.0618491564712524</v>
      </c>
      <c r="R19" s="63">
        <f>March!$C$39</f>
        <v>0</v>
      </c>
      <c r="S19" s="63">
        <f>March!$D$39</f>
        <v>8.0618491564712524</v>
      </c>
      <c r="T19" s="63">
        <f>March!$H$39</f>
        <v>4.6633025181713101</v>
      </c>
      <c r="U19" s="63">
        <f>March!$I$39</f>
        <v>2.0257135669824906E-2</v>
      </c>
      <c r="V19" s="64">
        <f>March!$J$39</f>
        <v>0.68480122310536728</v>
      </c>
    </row>
    <row r="20" spans="1:22" ht="15.75" customHeight="1">
      <c r="A20" s="96"/>
      <c r="B20" s="49" t="s">
        <v>36</v>
      </c>
      <c r="C20" s="63">
        <f>April!$E$39</f>
        <v>236.92161063978247</v>
      </c>
      <c r="D20" s="63">
        <f>April!$F$39</f>
        <v>121.65663945481413</v>
      </c>
      <c r="E20" s="63">
        <f>April!$G$39</f>
        <v>358.57825009459663</v>
      </c>
      <c r="F20" s="63">
        <f>April!$K$39</f>
        <v>226.07674997346973</v>
      </c>
      <c r="G20" s="63">
        <f>April!$L$39</f>
        <v>118.43777264132412</v>
      </c>
      <c r="H20" s="63">
        <f>April!$O$39</f>
        <v>120.91407776193493</v>
      </c>
      <c r="I20" s="63">
        <f>April!$S$39</f>
        <v>5.4942523906711926</v>
      </c>
      <c r="J20" s="63">
        <f>April!$T$39</f>
        <v>224.06634091932713</v>
      </c>
      <c r="K20" s="63">
        <f>April!$U$39</f>
        <v>116.66976007752959</v>
      </c>
      <c r="L20" s="70">
        <f>April!$P$39</f>
        <v>2.9118726778793338</v>
      </c>
      <c r="M20" s="63">
        <f>April!$Q$39</f>
        <v>4.5810907920450781</v>
      </c>
      <c r="N20" s="63">
        <f>April!$R$39</f>
        <v>0.86654894005778771</v>
      </c>
      <c r="O20" s="87"/>
      <c r="P20" s="87"/>
      <c r="Q20" s="63">
        <f>April!$B$39</f>
        <v>0.1715941714782715</v>
      </c>
      <c r="R20" s="63">
        <f>April!$C$39</f>
        <v>12.221529966903685</v>
      </c>
      <c r="S20" s="63">
        <f>April!$D$39</f>
        <v>12.393124138381957</v>
      </c>
      <c r="T20" s="63">
        <f>April!$H$39</f>
        <v>4.5156910480155936</v>
      </c>
      <c r="U20" s="63">
        <f>April!$I$39</f>
        <v>1.1097635692311558</v>
      </c>
      <c r="V20" s="64">
        <f>April!$J$39</f>
        <v>0.65646229197953532</v>
      </c>
    </row>
    <row r="21" spans="1:22" ht="15.75" customHeight="1">
      <c r="A21" s="96"/>
      <c r="B21" s="49" t="s">
        <v>37</v>
      </c>
      <c r="C21" s="63">
        <f>May!$E$39</f>
        <v>374.94360111698518</v>
      </c>
      <c r="D21" s="63">
        <f>May!$F$39</f>
        <v>154.65087251643058</v>
      </c>
      <c r="E21" s="63">
        <f>May!$G$39</f>
        <v>529.59447363341565</v>
      </c>
      <c r="F21" s="63">
        <f>May!$K$39</f>
        <v>361.40111133042444</v>
      </c>
      <c r="G21" s="63">
        <f>May!$L$39</f>
        <v>152.7560994757788</v>
      </c>
      <c r="H21" s="63">
        <f>May!$O$39</f>
        <v>155.61946509793106</v>
      </c>
      <c r="I21" s="63">
        <f>May!$S$39</f>
        <v>7.53839963606179</v>
      </c>
      <c r="J21" s="63">
        <f>May!$T$39</f>
        <v>359.41509815481669</v>
      </c>
      <c r="K21" s="63">
        <f>May!$U$39</f>
        <v>151.03199903873727</v>
      </c>
      <c r="L21" s="70">
        <f>May!$P$39</f>
        <v>2.8527211094055169</v>
      </c>
      <c r="M21" s="63">
        <f>May!$Q$39</f>
        <v>4.3281527683897023</v>
      </c>
      <c r="N21" s="63">
        <f>May!$R$39</f>
        <v>0.85739250324385619</v>
      </c>
      <c r="O21" s="87"/>
      <c r="P21" s="87"/>
      <c r="Q21" s="63">
        <f>May!$B$39</f>
        <v>0</v>
      </c>
      <c r="R21" s="63">
        <f>May!$C$39</f>
        <v>10.820594411041263</v>
      </c>
      <c r="S21" s="63">
        <f>May!$D$39</f>
        <v>10.820594411041263</v>
      </c>
      <c r="T21" s="63">
        <f>May!$H$39</f>
        <v>5.1747804318675996</v>
      </c>
      <c r="U21" s="63">
        <f>May!$I$39</f>
        <v>1.086633376562339</v>
      </c>
      <c r="V21" s="64">
        <f>May!$J$39</f>
        <v>0.63661501074066162</v>
      </c>
    </row>
    <row r="22" spans="1:22" ht="15.75" customHeight="1">
      <c r="A22" s="96"/>
      <c r="B22" s="49" t="s">
        <v>38</v>
      </c>
      <c r="C22" s="63">
        <f>June!$E$38</f>
        <v>496.57237032525023</v>
      </c>
      <c r="D22" s="63">
        <f>June!$F$38</f>
        <v>228.82900114253232</v>
      </c>
      <c r="E22" s="63">
        <f>June!$G$38</f>
        <v>725.40137146778261</v>
      </c>
      <c r="F22" s="63">
        <f>June!$K$38</f>
        <v>481.02239367033945</v>
      </c>
      <c r="G22" s="63">
        <f>June!$L$38</f>
        <v>222.39019028207244</v>
      </c>
      <c r="H22" s="63">
        <f>June!$O$38</f>
        <v>229.03833056060546</v>
      </c>
      <c r="I22" s="63">
        <f>June!$S$38</f>
        <v>10.079216368347744</v>
      </c>
      <c r="J22" s="63">
        <f>June!$T$38</f>
        <v>478.53530189255054</v>
      </c>
      <c r="K22" s="63">
        <f>June!$U$38</f>
        <v>220.96566392851318</v>
      </c>
      <c r="L22" s="70">
        <f>June!$P$38</f>
        <v>3.6315618346557614</v>
      </c>
      <c r="M22" s="63">
        <f>June!$Q$38</f>
        <v>8.4245029203155148</v>
      </c>
      <c r="N22" s="63">
        <f>June!$R$38</f>
        <v>0.28005629669245735</v>
      </c>
      <c r="O22" s="87"/>
      <c r="P22" s="87"/>
      <c r="Q22" s="63">
        <f>June!$B$38</f>
        <v>0</v>
      </c>
      <c r="R22" s="63">
        <f>June!$C$38</f>
        <v>12.63362511177063</v>
      </c>
      <c r="S22" s="63">
        <f>June!$D$38</f>
        <v>12.63362511177063</v>
      </c>
      <c r="T22" s="63">
        <f>June!$H$38</f>
        <v>4.8343655473442073</v>
      </c>
      <c r="U22" s="63">
        <f>June!$I$38</f>
        <v>3.2273365887900143</v>
      </c>
      <c r="V22" s="64">
        <f>June!$J$38</f>
        <v>0.61543812363662731</v>
      </c>
    </row>
    <row r="23" spans="1:22" ht="15.75" customHeight="1">
      <c r="A23" s="96"/>
      <c r="B23" s="49" t="s">
        <v>39</v>
      </c>
      <c r="C23" s="63">
        <f>July!$E$39</f>
        <v>479.21595478914907</v>
      </c>
      <c r="D23" s="63">
        <f>July!$F$39</f>
        <v>257.49301749161509</v>
      </c>
      <c r="E23" s="63">
        <f>July!$G$39</f>
        <v>736.70897228076399</v>
      </c>
      <c r="F23" s="63">
        <f>July!$K$39</f>
        <v>463.72371742517947</v>
      </c>
      <c r="G23" s="63">
        <f>July!$L$39</f>
        <v>249.07059213187193</v>
      </c>
      <c r="H23" s="63">
        <f>July!$O$39</f>
        <v>256.81995404159568</v>
      </c>
      <c r="I23" s="63">
        <f>July!$S$39</f>
        <v>10.595428973233204</v>
      </c>
      <c r="J23" s="63">
        <f>July!$T$39</f>
        <v>461.08087642193311</v>
      </c>
      <c r="K23" s="63">
        <f>July!$U$39</f>
        <v>247.08656520399737</v>
      </c>
      <c r="L23" s="70">
        <f>July!$P$39</f>
        <v>3.9381040018196103</v>
      </c>
      <c r="M23" s="63">
        <f>July!$Q$39</f>
        <v>10.008749189976177</v>
      </c>
      <c r="N23" s="63">
        <f>July!$R$39</f>
        <v>0.68876392930127628</v>
      </c>
      <c r="O23" s="87"/>
      <c r="P23" s="87"/>
      <c r="Q23" s="63">
        <f>July!$B$39</f>
        <v>0</v>
      </c>
      <c r="R23" s="63">
        <f>July!$C$39</f>
        <v>14.042991070022584</v>
      </c>
      <c r="S23" s="63">
        <f>July!$D$39</f>
        <v>14.042991070022584</v>
      </c>
      <c r="T23" s="63">
        <f>July!$H$39</f>
        <v>4.6806757897453313</v>
      </c>
      <c r="U23" s="63">
        <f>July!$I$39</f>
        <v>3.9256688525557095</v>
      </c>
      <c r="V23" s="64">
        <f>July!$J$39</f>
        <v>0.61985994098180142</v>
      </c>
    </row>
    <row r="24" spans="1:22" ht="15.75" customHeight="1">
      <c r="A24" s="96"/>
      <c r="B24" s="49" t="s">
        <v>40</v>
      </c>
      <c r="C24" s="63">
        <f>August!$E$39</f>
        <v>471.32280406440896</v>
      </c>
      <c r="D24" s="63">
        <f>August!$F$39</f>
        <v>222.50290488644734</v>
      </c>
      <c r="E24" s="63">
        <f>August!$G$39</f>
        <v>693.8257089508561</v>
      </c>
      <c r="F24" s="63">
        <f>August!$K$39</f>
        <v>456.44543796927098</v>
      </c>
      <c r="G24" s="63">
        <f>August!$L$39</f>
        <v>219.82171498999443</v>
      </c>
      <c r="H24" s="63">
        <f>August!$O$39</f>
        <v>223.53350223898315</v>
      </c>
      <c r="I24" s="63">
        <f>August!$S$39</f>
        <v>9.9893923689632125</v>
      </c>
      <c r="J24" s="63">
        <f>August!$T$39</f>
        <v>454.16705520106757</v>
      </c>
      <c r="K24" s="63">
        <f>August!$U$39</f>
        <v>218.74024066609965</v>
      </c>
      <c r="L24" s="70">
        <f>August!$P$39</f>
        <v>3.359857092098236</v>
      </c>
      <c r="M24" s="63">
        <f>August!$Q$39</f>
        <v>5.1275173569813841</v>
      </c>
      <c r="N24" s="63">
        <f>August!$R$39</f>
        <v>0</v>
      </c>
      <c r="O24" s="87"/>
      <c r="P24" s="87"/>
      <c r="Q24" s="63">
        <f>August!$B$39</f>
        <v>0</v>
      </c>
      <c r="R24" s="63">
        <f>August!$C$39</f>
        <v>13.889276316848756</v>
      </c>
      <c r="S24" s="63">
        <f>August!$D$39</f>
        <v>13.889276316848756</v>
      </c>
      <c r="T24" s="63">
        <f>August!$H$39</f>
        <v>5.6595312033882141</v>
      </c>
      <c r="U24" s="63">
        <f>August!$I$39</f>
        <v>2.411350041926696</v>
      </c>
      <c r="V24" s="64">
        <f>August!$J$39</f>
        <v>0.60277793136800106</v>
      </c>
    </row>
    <row r="25" spans="1:22" ht="15.75" customHeight="1">
      <c r="A25" s="96"/>
      <c r="B25" s="49" t="s">
        <v>41</v>
      </c>
      <c r="C25" s="63">
        <f>September!$E$39</f>
        <v>411.14133025404641</v>
      </c>
      <c r="D25" s="63">
        <f>September!$F$39</f>
        <v>118.25621101305131</v>
      </c>
      <c r="E25" s="63">
        <f>September!$G$39</f>
        <v>529.39754126709772</v>
      </c>
      <c r="F25" s="63">
        <f>September!$K$39</f>
        <v>396.54117433983777</v>
      </c>
      <c r="G25" s="63">
        <f>September!$L$39</f>
        <v>115.73121701780944</v>
      </c>
      <c r="H25" s="63">
        <f>September!$O$39</f>
        <v>117.35320092779516</v>
      </c>
      <c r="I25" s="63">
        <f>September!$S$39</f>
        <v>8.9194962927338644</v>
      </c>
      <c r="J25" s="63">
        <f>September!$T$39</f>
        <v>394.23628977080921</v>
      </c>
      <c r="K25" s="63">
        <f>September!$U$39</f>
        <v>114.55161878737691</v>
      </c>
      <c r="L25" s="70">
        <f>September!$P$39</f>
        <v>3.1018782898788455</v>
      </c>
      <c r="M25" s="63">
        <f>September!$Q$39</f>
        <v>5.5151655652513085</v>
      </c>
      <c r="N25" s="63">
        <f>September!$R$39</f>
        <v>0.38260450958222869</v>
      </c>
      <c r="O25" s="87"/>
      <c r="P25" s="87"/>
      <c r="Q25" s="63">
        <f>September!$B$39</f>
        <v>1.4926457291641235</v>
      </c>
      <c r="R25" s="63">
        <f>September!$C$39</f>
        <v>12.021830160049438</v>
      </c>
      <c r="S25" s="63">
        <f>September!$D$39</f>
        <v>13.514475889213561</v>
      </c>
      <c r="T25" s="63">
        <f>September!$H$39</f>
        <v>5.3616588104667668</v>
      </c>
      <c r="U25" s="63">
        <f>September!$I$39</f>
        <v>0.98428596534236856</v>
      </c>
      <c r="V25" s="64">
        <f>September!$J$39</f>
        <v>0.56724075308481847</v>
      </c>
    </row>
    <row r="26" spans="1:22" ht="15.75" customHeight="1">
      <c r="A26" s="96"/>
      <c r="B26" s="49" t="s">
        <v>42</v>
      </c>
      <c r="C26" s="63">
        <f>October!$E$39</f>
        <v>257.39220991982552</v>
      </c>
      <c r="D26" s="63">
        <f>October!$F$39</f>
        <v>121.55064827077858</v>
      </c>
      <c r="E26" s="63">
        <f>October!$G$39</f>
        <v>378.94285819060411</v>
      </c>
      <c r="F26" s="63">
        <f>October!$K$39</f>
        <v>244.95259194043913</v>
      </c>
      <c r="G26" s="63">
        <f>October!$L$39</f>
        <v>120.55168826979883</v>
      </c>
      <c r="H26" s="63">
        <f>October!$O$39</f>
        <v>123.70950783288851</v>
      </c>
      <c r="I26" s="63">
        <f>October!$S$39</f>
        <v>6.700550222514261</v>
      </c>
      <c r="J26" s="63">
        <f>October!$T$39</f>
        <v>242.44795315458279</v>
      </c>
      <c r="K26" s="63">
        <f>October!$U$39</f>
        <v>119.39271850282226</v>
      </c>
      <c r="L26" s="70">
        <f>October!$P$39</f>
        <v>3.6623780276184084</v>
      </c>
      <c r="M26" s="63">
        <f>October!$Q$39</f>
        <v>3.7470349120665549</v>
      </c>
      <c r="N26" s="63">
        <f>October!$R$39</f>
        <v>1.2305252144908907E-3</v>
      </c>
      <c r="O26" s="87"/>
      <c r="P26" s="87"/>
      <c r="Q26" s="63">
        <f>October!$B$39</f>
        <v>0.21166441260528565</v>
      </c>
      <c r="R26" s="63">
        <f>October!$C$39</f>
        <v>14.642114676773073</v>
      </c>
      <c r="S26" s="63">
        <f>October!$D$39</f>
        <v>14.853779089378358</v>
      </c>
      <c r="T26" s="63">
        <f>October!$H$39</f>
        <v>5.3181834831256873</v>
      </c>
      <c r="U26" s="63">
        <f>October!$I$39</f>
        <v>0.56002606031673585</v>
      </c>
      <c r="V26" s="64">
        <f>October!$J$39</f>
        <v>0.57314723389511113</v>
      </c>
    </row>
    <row r="27" spans="1:22" ht="15.75" customHeight="1">
      <c r="A27" s="96"/>
      <c r="B27" s="49" t="s">
        <v>43</v>
      </c>
      <c r="C27" s="63">
        <f>November!$E$39</f>
        <v>333.41168436417877</v>
      </c>
      <c r="D27" s="63">
        <f>November!$F$39</f>
        <v>0</v>
      </c>
      <c r="E27" s="63">
        <f>November!$G$39</f>
        <v>333.41168436417877</v>
      </c>
      <c r="F27" s="63">
        <f>November!$K$39</f>
        <v>321.23598659999124</v>
      </c>
      <c r="G27" s="63">
        <f>November!$L$39</f>
        <v>0</v>
      </c>
      <c r="H27" s="63">
        <f>November!$O$39</f>
        <v>0</v>
      </c>
      <c r="I27" s="63">
        <f>November!$S$39</f>
        <v>5.5580357452623748</v>
      </c>
      <c r="J27" s="63">
        <f>November!$T$39</f>
        <v>318.56997959378094</v>
      </c>
      <c r="K27" s="63">
        <f>November!$U$39</f>
        <v>0</v>
      </c>
      <c r="L27" s="70">
        <f>November!$P$39</f>
        <v>2.6660070062103269</v>
      </c>
      <c r="M27" s="63">
        <f>November!$Q$39</f>
        <v>2.7671786008760475</v>
      </c>
      <c r="N27" s="63">
        <f>November!$R$39</f>
        <v>0</v>
      </c>
      <c r="O27" s="87"/>
      <c r="P27" s="87"/>
      <c r="Q27" s="63">
        <f>November!$B$39</f>
        <v>10.841798411209105</v>
      </c>
      <c r="R27" s="63">
        <f>November!$C$39</f>
        <v>0</v>
      </c>
      <c r="S27" s="63">
        <f>November!$D$39</f>
        <v>10.841798411209105</v>
      </c>
      <c r="T27" s="63">
        <f>November!$H$39</f>
        <v>4.4932825960063925</v>
      </c>
      <c r="U27" s="63">
        <f>November!$I$39</f>
        <v>0.20333992947852603</v>
      </c>
      <c r="V27" s="64">
        <f>November!$J$39</f>
        <v>0.44064232929018349</v>
      </c>
    </row>
    <row r="28" spans="1:22" ht="15.75" customHeight="1">
      <c r="A28" s="97"/>
      <c r="B28" s="73" t="s">
        <v>44</v>
      </c>
      <c r="C28" s="74">
        <f>December!$E$39</f>
        <v>382.20031175524616</v>
      </c>
      <c r="D28" s="74">
        <f>December!$F$39</f>
        <v>5.1646928586959844E-3</v>
      </c>
      <c r="E28" s="74">
        <f>December!$G$39</f>
        <v>382.20547644810489</v>
      </c>
      <c r="F28" s="74">
        <f>December!$K$39</f>
        <v>315.03056723015379</v>
      </c>
      <c r="G28" s="74">
        <f>December!$L$39</f>
        <v>51.445784018707592</v>
      </c>
      <c r="H28" s="74">
        <f>December!$O$39</f>
        <v>0</v>
      </c>
      <c r="I28" s="74">
        <f>December!$S$39</f>
        <v>5.7895713060449303</v>
      </c>
      <c r="J28" s="74">
        <f>December!$T$39</f>
        <v>312.54058661138822</v>
      </c>
      <c r="K28" s="74">
        <f>December!$U$39</f>
        <v>51.039166490210675</v>
      </c>
      <c r="L28" s="75">
        <f>December!$P$39</f>
        <v>2.8965981472625733</v>
      </c>
      <c r="M28" s="74">
        <f>December!$Q$39</f>
        <v>5.145350846102601</v>
      </c>
      <c r="N28" s="74">
        <f>December!$R$39</f>
        <v>0</v>
      </c>
      <c r="O28" s="88"/>
      <c r="P28" s="88"/>
      <c r="Q28" s="74">
        <f>December!$B$39</f>
        <v>14.7133181842041</v>
      </c>
      <c r="R28" s="74">
        <f>December!$C$39</f>
        <v>0</v>
      </c>
      <c r="S28" s="74">
        <f>December!$D$39</f>
        <v>14.7133181842041</v>
      </c>
      <c r="T28" s="74">
        <f>December!$H$39</f>
        <v>5.5716697114486706</v>
      </c>
      <c r="U28" s="74">
        <f>December!$I$39</f>
        <v>0.17796447162560627</v>
      </c>
      <c r="V28" s="76">
        <f>December!$J$39</f>
        <v>0.42335549615313217</v>
      </c>
    </row>
    <row r="29" spans="1:22" ht="15.75" customHeight="1" thickBot="1">
      <c r="A29" s="79" t="s">
        <v>68</v>
      </c>
      <c r="B29" s="80" t="s">
        <v>65</v>
      </c>
      <c r="C29" s="77">
        <f>SUM(C17:C28)</f>
        <v>4352.1877846939387</v>
      </c>
      <c r="D29" s="77">
        <f t="shared" ref="D29:V29" si="1">SUM(D17:D28)</f>
        <v>1468.7290982823667</v>
      </c>
      <c r="E29" s="77">
        <f t="shared" si="1"/>
        <v>5820.9168829763048</v>
      </c>
      <c r="F29" s="77">
        <f t="shared" si="1"/>
        <v>4143.53208672449</v>
      </c>
      <c r="G29" s="77">
        <f t="shared" si="1"/>
        <v>1489.4848950863393</v>
      </c>
      <c r="H29" s="77">
        <f t="shared" si="1"/>
        <v>1471.5109185267693</v>
      </c>
      <c r="I29" s="77">
        <f t="shared" si="1"/>
        <v>87.699140166425366</v>
      </c>
      <c r="J29" s="77">
        <f t="shared" si="1"/>
        <v>4117.9626714796723</v>
      </c>
      <c r="K29" s="77">
        <f t="shared" si="1"/>
        <v>1475.764876016535</v>
      </c>
      <c r="L29" s="77">
        <f t="shared" si="1"/>
        <v>34.663659846734525</v>
      </c>
      <c r="M29" s="77">
        <f t="shared" si="1"/>
        <v>56.430212583191157</v>
      </c>
      <c r="N29" s="77">
        <f t="shared" si="1"/>
        <v>4.6257744678863384</v>
      </c>
      <c r="O29" s="89"/>
      <c r="P29" s="89"/>
      <c r="Q29" s="77">
        <f t="shared" si="1"/>
        <v>35.727723709053038</v>
      </c>
      <c r="R29" s="77">
        <f t="shared" si="1"/>
        <v>116.30136195756531</v>
      </c>
      <c r="S29" s="77">
        <f t="shared" si="1"/>
        <v>152.02908566661833</v>
      </c>
      <c r="T29" s="77">
        <f t="shared" si="1"/>
        <v>59.428438653270717</v>
      </c>
      <c r="U29" s="77">
        <f t="shared" si="1"/>
        <v>17.334199208593205</v>
      </c>
      <c r="V29" s="78">
        <f t="shared" si="1"/>
        <v>7.1311388946531764</v>
      </c>
    </row>
    <row r="30" spans="1:22" ht="16.5" customHeight="1" thickTop="1"/>
    <row r="31" spans="1:22">
      <c r="U31" s="94" t="s">
        <v>70</v>
      </c>
    </row>
  </sheetData>
  <sheetProtection password="A25B" sheet="1" objects="1" scenarios="1"/>
  <mergeCells count="12">
    <mergeCell ref="A4:A15"/>
    <mergeCell ref="A17:A28"/>
    <mergeCell ref="A1:B1"/>
    <mergeCell ref="C1:V1"/>
    <mergeCell ref="A2:B3"/>
    <mergeCell ref="I2:K2"/>
    <mergeCell ref="Q2:S2"/>
    <mergeCell ref="C2:E2"/>
    <mergeCell ref="T2:U2"/>
    <mergeCell ref="F2:G2"/>
    <mergeCell ref="O2:P2"/>
    <mergeCell ref="L2:N2"/>
  </mergeCells>
  <pageMargins left="0.7" right="0.7" top="0.75" bottom="0.75" header="0.3" footer="0.3"/>
  <pageSetup scale="63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CZ299"/>
  <sheetViews>
    <sheetView topLeftCell="F1" zoomScale="90" zoomScaleNormal="90" workbookViewId="0">
      <selection activeCell="A37" sqref="A37:XFD37"/>
    </sheetView>
  </sheetViews>
  <sheetFormatPr defaultRowHeight="15"/>
  <cols>
    <col min="1" max="1" width="12.7109375" bestFit="1" customWidth="1"/>
    <col min="2" max="21" width="27.42578125" customWidth="1"/>
  </cols>
  <sheetData>
    <row r="3" spans="1:21" ht="15.75" thickBot="1"/>
    <row r="4" spans="1:21" ht="28.5" customHeight="1" thickTop="1" thickBot="1">
      <c r="A4" s="124">
        <v>41275</v>
      </c>
      <c r="B4" s="125"/>
      <c r="C4" s="100" t="s">
        <v>32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2"/>
    </row>
    <row r="5" spans="1:21" ht="31.5" customHeight="1" thickTop="1" thickBot="1">
      <c r="B5" s="126" t="s">
        <v>2</v>
      </c>
      <c r="C5" s="127"/>
      <c r="D5" s="128"/>
      <c r="E5" s="129" t="s">
        <v>3</v>
      </c>
      <c r="F5" s="130"/>
      <c r="G5" s="131"/>
      <c r="H5" s="132" t="s">
        <v>4</v>
      </c>
      <c r="I5" s="133"/>
      <c r="J5" s="47" t="s">
        <v>5</v>
      </c>
      <c r="K5" s="134" t="s">
        <v>7</v>
      </c>
      <c r="L5" s="135"/>
      <c r="M5" s="136" t="s">
        <v>6</v>
      </c>
      <c r="N5" s="137"/>
      <c r="O5" s="48" t="s">
        <v>8</v>
      </c>
      <c r="P5" s="138" t="s">
        <v>25</v>
      </c>
      <c r="Q5" s="139"/>
      <c r="R5" s="140"/>
      <c r="S5" s="141" t="s">
        <v>9</v>
      </c>
      <c r="T5" s="142"/>
      <c r="U5" s="143"/>
    </row>
    <row r="6" spans="1:21" s="1" customFormat="1" ht="16.5" thickTop="1" thickBot="1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>
      <c r="A7" s="3">
        <v>41275</v>
      </c>
      <c r="B7" s="30">
        <v>0</v>
      </c>
      <c r="C7" s="31">
        <v>0.43143061776733399</v>
      </c>
      <c r="D7" s="32">
        <v>0.43143061776733399</v>
      </c>
      <c r="E7" s="33">
        <v>8.8830542542793438</v>
      </c>
      <c r="F7" s="31">
        <v>4.2179638416909055</v>
      </c>
      <c r="G7" s="32">
        <v>13.10101809597025</v>
      </c>
      <c r="H7" s="33">
        <v>0.16070216355895994</v>
      </c>
      <c r="I7" s="32">
        <v>9.7466665085364598E-2</v>
      </c>
      <c r="J7" s="34">
        <v>2.2377445273844415E-2</v>
      </c>
      <c r="K7" s="33">
        <v>8.4106644087636013</v>
      </c>
      <c r="L7" s="32">
        <v>4.0990920256889929</v>
      </c>
      <c r="M7" s="33">
        <v>0.67232839047130799</v>
      </c>
      <c r="N7" s="32">
        <v>0.32767160952869201</v>
      </c>
      <c r="O7" s="34">
        <v>4.1997792101124496</v>
      </c>
      <c r="P7" s="33">
        <v>0.14888535629272462</v>
      </c>
      <c r="Q7" s="31">
        <v>0.22602367418764124</v>
      </c>
      <c r="R7" s="32">
        <v>0</v>
      </c>
      <c r="S7" s="33">
        <v>0.12930586180443093</v>
      </c>
      <c r="T7" s="31">
        <v>8.3105645568025661</v>
      </c>
      <c r="U7" s="32">
        <v>4.0503065213573031</v>
      </c>
    </row>
    <row r="8" spans="1:21">
      <c r="A8" s="4">
        <v>41276</v>
      </c>
      <c r="B8" s="35">
        <v>0</v>
      </c>
      <c r="C8" s="36">
        <v>0.53464649841308598</v>
      </c>
      <c r="D8" s="37">
        <v>0.53464649841308598</v>
      </c>
      <c r="E8" s="38">
        <v>8.2345208063696447</v>
      </c>
      <c r="F8" s="36">
        <v>4.2202088769978925</v>
      </c>
      <c r="G8" s="37">
        <v>12.454729683367537</v>
      </c>
      <c r="H8" s="38">
        <v>0.15849491589164733</v>
      </c>
      <c r="I8" s="37">
        <v>9.7472681609623371E-2</v>
      </c>
      <c r="J8" s="39">
        <v>2.2350469868469249E-2</v>
      </c>
      <c r="K8" s="38">
        <v>7.9994967513330311</v>
      </c>
      <c r="L8" s="37">
        <v>4.1006114088923589</v>
      </c>
      <c r="M8" s="38">
        <v>0.66110952442792248</v>
      </c>
      <c r="N8" s="37">
        <v>0.33889047557207758</v>
      </c>
      <c r="O8" s="39">
        <v>4.1998444542636069</v>
      </c>
      <c r="P8" s="38">
        <v>0</v>
      </c>
      <c r="Q8" s="36">
        <v>0</v>
      </c>
      <c r="R8" s="37">
        <v>0</v>
      </c>
      <c r="S8" s="38">
        <v>0.14355085262207545</v>
      </c>
      <c r="T8" s="36">
        <v>7.9994967513330311</v>
      </c>
      <c r="U8" s="37">
        <v>4.1006114088923589</v>
      </c>
    </row>
    <row r="9" spans="1:21">
      <c r="A9" s="4">
        <v>41277</v>
      </c>
      <c r="B9" s="35">
        <v>0</v>
      </c>
      <c r="C9" s="36">
        <v>0.63118868783569337</v>
      </c>
      <c r="D9" s="37">
        <v>0.63118868783569337</v>
      </c>
      <c r="E9" s="38">
        <v>8.2391645655831418</v>
      </c>
      <c r="F9" s="36">
        <v>4.2281162908281358</v>
      </c>
      <c r="G9" s="37">
        <v>12.467280856411278</v>
      </c>
      <c r="H9" s="38">
        <v>0.15918637753486634</v>
      </c>
      <c r="I9" s="37">
        <v>9.6153984734010531E-2</v>
      </c>
      <c r="J9" s="39">
        <v>2.2348721421813964E-2</v>
      </c>
      <c r="K9" s="38">
        <v>7.9993685687223328</v>
      </c>
      <c r="L9" s="37">
        <v>4.1004406282736197</v>
      </c>
      <c r="M9" s="38">
        <v>0.66111526541330545</v>
      </c>
      <c r="N9" s="37">
        <v>0.3388847345866946</v>
      </c>
      <c r="O9" s="39">
        <v>4.200206360754084</v>
      </c>
      <c r="P9" s="38">
        <v>0</v>
      </c>
      <c r="Q9" s="36">
        <v>0</v>
      </c>
      <c r="R9" s="37">
        <v>0</v>
      </c>
      <c r="S9" s="38">
        <v>0.14149879938305077</v>
      </c>
      <c r="T9" s="36">
        <v>7.9993685687223328</v>
      </c>
      <c r="U9" s="37">
        <v>4.1004406282736197</v>
      </c>
    </row>
    <row r="10" spans="1:21">
      <c r="A10" s="4">
        <v>41278</v>
      </c>
      <c r="B10" s="35">
        <v>0</v>
      </c>
      <c r="C10" s="36">
        <v>0.63455318765258784</v>
      </c>
      <c r="D10" s="37">
        <v>0.63455318765258784</v>
      </c>
      <c r="E10" s="38">
        <v>8.2421635574027068</v>
      </c>
      <c r="F10" s="36">
        <v>4.2422887514908174</v>
      </c>
      <c r="G10" s="37">
        <v>12.484452308893523</v>
      </c>
      <c r="H10" s="38">
        <v>0.16019739948654177</v>
      </c>
      <c r="I10" s="37">
        <v>9.7325164299622902E-2</v>
      </c>
      <c r="J10" s="39">
        <v>2.2335022821044926E-2</v>
      </c>
      <c r="K10" s="38">
        <v>7.9978104285090144</v>
      </c>
      <c r="L10" s="37">
        <v>4.0996808290531259</v>
      </c>
      <c r="M10" s="38">
        <v>0.66111313976024444</v>
      </c>
      <c r="N10" s="37">
        <v>0.33888686023975556</v>
      </c>
      <c r="O10" s="39">
        <v>4.2000681421099708</v>
      </c>
      <c r="P10" s="38">
        <v>0.13393271752929686</v>
      </c>
      <c r="Q10" s="36">
        <v>0</v>
      </c>
      <c r="R10" s="37">
        <v>0</v>
      </c>
      <c r="S10" s="38">
        <v>0.14015828806174824</v>
      </c>
      <c r="T10" s="36">
        <v>7.9092657491065994</v>
      </c>
      <c r="U10" s="37">
        <v>4.0542927909262447</v>
      </c>
    </row>
    <row r="11" spans="1:21">
      <c r="A11" s="4">
        <v>41279</v>
      </c>
      <c r="B11" s="35">
        <v>0</v>
      </c>
      <c r="C11" s="36">
        <v>0.63026546783447268</v>
      </c>
      <c r="D11" s="37">
        <v>0.63026546783447268</v>
      </c>
      <c r="E11" s="38">
        <v>9.6010974248299554</v>
      </c>
      <c r="F11" s="36">
        <v>4.2141630387514075</v>
      </c>
      <c r="G11" s="37">
        <v>13.815260463581364</v>
      </c>
      <c r="H11" s="38">
        <v>0.16016421884346008</v>
      </c>
      <c r="I11" s="37">
        <v>9.7327556678773491E-2</v>
      </c>
      <c r="J11" s="39">
        <v>2.2376004377746575E-2</v>
      </c>
      <c r="K11" s="38">
        <v>8.9235507585214844</v>
      </c>
      <c r="L11" s="37">
        <v>4.1003596906510733</v>
      </c>
      <c r="M11" s="38">
        <v>0.68516677793100311</v>
      </c>
      <c r="N11" s="37">
        <v>0.31483322206899694</v>
      </c>
      <c r="O11" s="39">
        <v>4.200202653037775</v>
      </c>
      <c r="P11" s="38">
        <v>0.16196130175781251</v>
      </c>
      <c r="Q11" s="36">
        <v>0.27164303075131424</v>
      </c>
      <c r="R11" s="37">
        <v>0</v>
      </c>
      <c r="S11" s="38">
        <v>0.30330269571982882</v>
      </c>
      <c r="T11" s="36">
        <v>8.8125802552465728</v>
      </c>
      <c r="U11" s="37">
        <v>4.0493688921681725</v>
      </c>
    </row>
    <row r="12" spans="1:21">
      <c r="A12" s="4">
        <v>41280</v>
      </c>
      <c r="B12" s="35">
        <v>0</v>
      </c>
      <c r="C12" s="36">
        <v>0.62984597424316402</v>
      </c>
      <c r="D12" s="37">
        <v>0.62984597424316402</v>
      </c>
      <c r="E12" s="38">
        <v>9.4067130376810848</v>
      </c>
      <c r="F12" s="36">
        <v>4.2155107189600747</v>
      </c>
      <c r="G12" s="37">
        <v>13.622223756641159</v>
      </c>
      <c r="H12" s="38">
        <v>0.1586935473175049</v>
      </c>
      <c r="I12" s="37">
        <v>9.6077860026958256E-2</v>
      </c>
      <c r="J12" s="39">
        <v>2.267914234720866E-2</v>
      </c>
      <c r="K12" s="38">
        <v>8.998509165156328</v>
      </c>
      <c r="L12" s="37">
        <v>4.0996776958556929</v>
      </c>
      <c r="M12" s="38">
        <v>0.68715737150230805</v>
      </c>
      <c r="N12" s="37">
        <v>0.31284262849769195</v>
      </c>
      <c r="O12" s="39">
        <v>4.1972532317660516</v>
      </c>
      <c r="P12" s="38">
        <v>0</v>
      </c>
      <c r="Q12" s="36">
        <v>0</v>
      </c>
      <c r="R12" s="37">
        <v>2.9199857062911986E-3</v>
      </c>
      <c r="S12" s="38">
        <v>0.31332709655601754</v>
      </c>
      <c r="T12" s="36">
        <v>8.998509165156328</v>
      </c>
      <c r="U12" s="37">
        <v>4.0967577101494017</v>
      </c>
    </row>
    <row r="13" spans="1:21">
      <c r="A13" s="4">
        <v>41281</v>
      </c>
      <c r="B13" s="35">
        <v>0</v>
      </c>
      <c r="C13" s="36">
        <v>0.52312090716552739</v>
      </c>
      <c r="D13" s="37">
        <v>0.52312090716552739</v>
      </c>
      <c r="E13" s="38">
        <v>9.4080218340552015</v>
      </c>
      <c r="F13" s="36">
        <v>4.2130535275760055</v>
      </c>
      <c r="G13" s="37">
        <v>13.621075361631206</v>
      </c>
      <c r="H13" s="38">
        <v>0.15910413560676576</v>
      </c>
      <c r="I13" s="37">
        <v>9.4274986163478583E-2</v>
      </c>
      <c r="J13" s="39">
        <v>2.265531312917075E-2</v>
      </c>
      <c r="K13" s="38">
        <v>8.9952586208284391</v>
      </c>
      <c r="L13" s="37">
        <v>4.0977079459845562</v>
      </c>
      <c r="M13" s="38">
        <v>0.68718305595118312</v>
      </c>
      <c r="N13" s="37">
        <v>0.31281694404881683</v>
      </c>
      <c r="O13" s="39">
        <v>4.1963192607753648</v>
      </c>
      <c r="P13" s="38">
        <v>0</v>
      </c>
      <c r="Q13" s="36">
        <v>9.1530051812553411E-3</v>
      </c>
      <c r="R13" s="37">
        <v>2.9193909881973269E-3</v>
      </c>
      <c r="S13" s="38">
        <v>0.32051527055749318</v>
      </c>
      <c r="T13" s="36">
        <v>8.9952586208284391</v>
      </c>
      <c r="U13" s="37">
        <v>4.0947885549963585</v>
      </c>
    </row>
    <row r="14" spans="1:21">
      <c r="A14" s="4">
        <v>41282</v>
      </c>
      <c r="B14" s="35">
        <v>0</v>
      </c>
      <c r="C14" s="36">
        <v>0.52028481393432613</v>
      </c>
      <c r="D14" s="37">
        <v>0.52028481393432613</v>
      </c>
      <c r="E14" s="38">
        <v>9.6045292535378763</v>
      </c>
      <c r="F14" s="36">
        <v>4.199349969679135</v>
      </c>
      <c r="G14" s="37">
        <v>13.803879223217011</v>
      </c>
      <c r="H14" s="38">
        <v>0.15831608764076233</v>
      </c>
      <c r="I14" s="37">
        <v>8.1036160405096591E-2</v>
      </c>
      <c r="J14" s="39">
        <v>2.2636613523864747E-2</v>
      </c>
      <c r="K14" s="38">
        <v>8.9975808009400176</v>
      </c>
      <c r="L14" s="37">
        <v>4.0976223506199734</v>
      </c>
      <c r="M14" s="38">
        <v>0.68739245673306915</v>
      </c>
      <c r="N14" s="37">
        <v>0.31260754326693074</v>
      </c>
      <c r="O14" s="39">
        <v>4.1937058919826491</v>
      </c>
      <c r="P14" s="38">
        <v>0.14924385076904298</v>
      </c>
      <c r="Q14" s="36">
        <v>0.26392207548925639</v>
      </c>
      <c r="R14" s="37">
        <v>5.7653597891807566E-3</v>
      </c>
      <c r="S14" s="38">
        <v>0.22647947953344705</v>
      </c>
      <c r="T14" s="36">
        <v>8.8949917037075821</v>
      </c>
      <c r="U14" s="37">
        <v>4.0452022372941858</v>
      </c>
    </row>
    <row r="15" spans="1:21">
      <c r="A15" s="4">
        <v>41283</v>
      </c>
      <c r="B15" s="35">
        <v>0</v>
      </c>
      <c r="C15" s="36">
        <v>0.52103886578369141</v>
      </c>
      <c r="D15" s="37">
        <v>0.52103886578369141</v>
      </c>
      <c r="E15" s="38">
        <v>9.2371703673755192</v>
      </c>
      <c r="F15" s="36">
        <v>4.2055953514094346</v>
      </c>
      <c r="G15" s="37">
        <v>13.442765718784955</v>
      </c>
      <c r="H15" s="38">
        <v>0.15706397339248657</v>
      </c>
      <c r="I15" s="37">
        <v>8.6835851410332607E-2</v>
      </c>
      <c r="J15" s="39">
        <v>2.2639171667989091E-2</v>
      </c>
      <c r="K15" s="38">
        <v>9.0012575905870111</v>
      </c>
      <c r="L15" s="37">
        <v>4.0029460023360413</v>
      </c>
      <c r="M15" s="38">
        <v>0.692180611159113</v>
      </c>
      <c r="N15" s="37">
        <v>0.30781938884088705</v>
      </c>
      <c r="O15" s="39">
        <v>4.2003807297150431</v>
      </c>
      <c r="P15" s="38">
        <v>0.16267614794921875</v>
      </c>
      <c r="Q15" s="36">
        <v>9.6987913786826127E-2</v>
      </c>
      <c r="R15" s="37">
        <v>0</v>
      </c>
      <c r="S15" s="38">
        <v>0.14032434603713639</v>
      </c>
      <c r="T15" s="36">
        <v>8.8886563150785101</v>
      </c>
      <c r="U15" s="37">
        <v>3.952871129895323</v>
      </c>
    </row>
    <row r="16" spans="1:21">
      <c r="A16" s="4">
        <v>41284</v>
      </c>
      <c r="B16" s="35">
        <v>0</v>
      </c>
      <c r="C16" s="36">
        <v>0.52129877758789067</v>
      </c>
      <c r="D16" s="37">
        <v>0.52129877758789067</v>
      </c>
      <c r="E16" s="38">
        <v>8.4281272952978767</v>
      </c>
      <c r="F16" s="36">
        <v>4.2073279837658468</v>
      </c>
      <c r="G16" s="37">
        <v>12.635455279063724</v>
      </c>
      <c r="H16" s="38">
        <v>0.15772993365097046</v>
      </c>
      <c r="I16" s="37">
        <v>9.3842890867030598E-2</v>
      </c>
      <c r="J16" s="39">
        <v>2.2629876206970212E-2</v>
      </c>
      <c r="K16" s="38">
        <v>8.1924527971482544</v>
      </c>
      <c r="L16" s="37">
        <v>4.0999826854072987</v>
      </c>
      <c r="M16" s="38">
        <v>0.66646294859747945</v>
      </c>
      <c r="N16" s="37">
        <v>0.33353705140252049</v>
      </c>
      <c r="O16" s="39">
        <v>4.2004001928249544</v>
      </c>
      <c r="P16" s="38">
        <v>0</v>
      </c>
      <c r="Q16" s="36">
        <v>5.4993744396400453E-3</v>
      </c>
      <c r="R16" s="37">
        <v>0</v>
      </c>
      <c r="S16" s="38">
        <v>0.14087065847656177</v>
      </c>
      <c r="T16" s="36">
        <v>8.1924527971482544</v>
      </c>
      <c r="U16" s="37">
        <v>4.0999826854072987</v>
      </c>
    </row>
    <row r="17" spans="1:21">
      <c r="A17" s="4">
        <v>41285</v>
      </c>
      <c r="B17" s="35">
        <v>0</v>
      </c>
      <c r="C17" s="36">
        <v>0.47014935968017579</v>
      </c>
      <c r="D17" s="37">
        <v>0.47014935968017579</v>
      </c>
      <c r="E17" s="38">
        <v>8.4788869217077956</v>
      </c>
      <c r="F17" s="36">
        <v>4.2001031563033138</v>
      </c>
      <c r="G17" s="37">
        <v>12.678990078011109</v>
      </c>
      <c r="H17" s="38">
        <v>0.15680016838264466</v>
      </c>
      <c r="I17" s="37">
        <v>9.1218996637781186E-2</v>
      </c>
      <c r="J17" s="39">
        <v>2.2630853623962402E-2</v>
      </c>
      <c r="K17" s="38">
        <v>8.0120478624545814</v>
      </c>
      <c r="L17" s="37">
        <v>4.099901111012537</v>
      </c>
      <c r="M17" s="38">
        <v>0.66165899583763377</v>
      </c>
      <c r="N17" s="37">
        <v>0.33834100416236629</v>
      </c>
      <c r="O17" s="39">
        <v>4.1977391300252656</v>
      </c>
      <c r="P17" s="38">
        <v>0.16205332897949218</v>
      </c>
      <c r="Q17" s="36">
        <v>0.23356141674757011</v>
      </c>
      <c r="R17" s="37">
        <v>2.9201340546798709E-3</v>
      </c>
      <c r="S17" s="38">
        <v>0.14606610756984573</v>
      </c>
      <c r="T17" s="36">
        <v>7.9048238195298648</v>
      </c>
      <c r="U17" s="37">
        <v>4.042151690903081</v>
      </c>
    </row>
    <row r="18" spans="1:21">
      <c r="A18" s="4">
        <v>41286</v>
      </c>
      <c r="B18" s="35">
        <v>0</v>
      </c>
      <c r="C18" s="36">
        <v>0.46878626834106446</v>
      </c>
      <c r="D18" s="37">
        <v>0.46878626834106446</v>
      </c>
      <c r="E18" s="38">
        <v>8.2278479773009447</v>
      </c>
      <c r="F18" s="36">
        <v>4.1833530956974458</v>
      </c>
      <c r="G18" s="37">
        <v>12.411201072998391</v>
      </c>
      <c r="H18" s="38">
        <v>0.15819451639556886</v>
      </c>
      <c r="I18" s="37">
        <v>7.2607206084710427E-2</v>
      </c>
      <c r="J18" s="39">
        <v>2.2625512061055501E-2</v>
      </c>
      <c r="K18" s="38">
        <v>7.9990254465154305</v>
      </c>
      <c r="L18" s="37">
        <v>4.0996228617546873</v>
      </c>
      <c r="M18" s="38">
        <v>0.66115034032749254</v>
      </c>
      <c r="N18" s="37">
        <v>0.33884965967250746</v>
      </c>
      <c r="O18" s="39">
        <v>4.2002392298562281</v>
      </c>
      <c r="P18" s="38">
        <v>0</v>
      </c>
      <c r="Q18" s="36">
        <v>0</v>
      </c>
      <c r="R18" s="37">
        <v>0</v>
      </c>
      <c r="S18" s="38">
        <v>0.13069692331591831</v>
      </c>
      <c r="T18" s="36">
        <v>7.9990254465154305</v>
      </c>
      <c r="U18" s="37">
        <v>4.0996228617546873</v>
      </c>
    </row>
    <row r="19" spans="1:21">
      <c r="A19" s="4">
        <v>41287</v>
      </c>
      <c r="B19" s="35">
        <v>0</v>
      </c>
      <c r="C19" s="36">
        <v>0.46999029483032229</v>
      </c>
      <c r="D19" s="37">
        <v>0.46999029483032229</v>
      </c>
      <c r="E19" s="38">
        <v>8.4771438092662148</v>
      </c>
      <c r="F19" s="36">
        <v>4.1937188247832511</v>
      </c>
      <c r="G19" s="37">
        <v>12.670862634049467</v>
      </c>
      <c r="H19" s="38">
        <v>0.15551984761810303</v>
      </c>
      <c r="I19" s="37">
        <v>8.5602048340040718E-2</v>
      </c>
      <c r="J19" s="39">
        <v>2.2546692869313548E-2</v>
      </c>
      <c r="K19" s="38">
        <v>8.2465976059696136</v>
      </c>
      <c r="L19" s="37">
        <v>4.100428337874523</v>
      </c>
      <c r="M19" s="38">
        <v>0.66790153705647015</v>
      </c>
      <c r="N19" s="37">
        <v>0.33209846294352979</v>
      </c>
      <c r="O19" s="39">
        <v>4.1992298939104824</v>
      </c>
      <c r="P19" s="38">
        <v>0</v>
      </c>
      <c r="Q19" s="36">
        <v>0</v>
      </c>
      <c r="R19" s="37">
        <v>0</v>
      </c>
      <c r="S19" s="38">
        <v>0.12638732885457316</v>
      </c>
      <c r="T19" s="36">
        <v>8.2465976059696136</v>
      </c>
      <c r="U19" s="37">
        <v>4.100428337874523</v>
      </c>
    </row>
    <row r="20" spans="1:21">
      <c r="A20" s="4">
        <v>41288</v>
      </c>
      <c r="B20" s="35">
        <v>0</v>
      </c>
      <c r="C20" s="36">
        <v>0.46584674328613279</v>
      </c>
      <c r="D20" s="37">
        <v>0.46584674328613279</v>
      </c>
      <c r="E20" s="38">
        <v>9.2361299742972527</v>
      </c>
      <c r="F20" s="36">
        <v>4.1773373602530128</v>
      </c>
      <c r="G20" s="37">
        <v>13.413467334550266</v>
      </c>
      <c r="H20" s="38">
        <v>0.15826679315376282</v>
      </c>
      <c r="I20" s="37">
        <v>7.0665587197342977E-2</v>
      </c>
      <c r="J20" s="39">
        <v>2.2172868714396162E-2</v>
      </c>
      <c r="K20" s="38">
        <v>9.0019618586677446</v>
      </c>
      <c r="L20" s="37">
        <v>4.0972667515850842</v>
      </c>
      <c r="M20" s="38">
        <v>0.70624507504168832</v>
      </c>
      <c r="N20" s="37">
        <v>0.29375492495831151</v>
      </c>
      <c r="O20" s="39">
        <v>3.8250939407569327</v>
      </c>
      <c r="P20" s="38">
        <v>0.11938534349060059</v>
      </c>
      <c r="Q20" s="36">
        <v>2.839221267242432E-3</v>
      </c>
      <c r="R20" s="37">
        <v>0.35299904095441803</v>
      </c>
      <c r="S20" s="38">
        <v>0.1301066132215869</v>
      </c>
      <c r="T20" s="36">
        <v>8.9176465477953482</v>
      </c>
      <c r="U20" s="37">
        <v>3.7091976780124627</v>
      </c>
    </row>
    <row r="21" spans="1:21">
      <c r="A21" s="4">
        <v>41289</v>
      </c>
      <c r="B21" s="35">
        <v>0</v>
      </c>
      <c r="C21" s="36">
        <v>0.49227713366699216</v>
      </c>
      <c r="D21" s="37">
        <v>0.49227713366699216</v>
      </c>
      <c r="E21" s="38">
        <v>9.1017388371481509</v>
      </c>
      <c r="F21" s="36">
        <v>4.1781823218793441</v>
      </c>
      <c r="G21" s="37">
        <v>13.279921159027495</v>
      </c>
      <c r="H21" s="38">
        <v>0.15662910369110106</v>
      </c>
      <c r="I21" s="37">
        <v>7.1210475849114011E-2</v>
      </c>
      <c r="J21" s="39">
        <v>2.199763695271811E-2</v>
      </c>
      <c r="K21" s="38">
        <v>8.6366083092674941</v>
      </c>
      <c r="L21" s="37">
        <v>4.1001131250327916</v>
      </c>
      <c r="M21" s="38">
        <v>0.67808724198119841</v>
      </c>
      <c r="N21" s="37">
        <v>0.32191275801880159</v>
      </c>
      <c r="O21" s="39">
        <v>4.2078400956489386</v>
      </c>
      <c r="P21" s="38">
        <v>0</v>
      </c>
      <c r="Q21" s="36">
        <v>0.22275653984089849</v>
      </c>
      <c r="R21" s="37">
        <v>0</v>
      </c>
      <c r="S21" s="38">
        <v>0.13975786423835501</v>
      </c>
      <c r="T21" s="36">
        <v>8.6366083092674941</v>
      </c>
      <c r="U21" s="37">
        <v>4.1001131250327916</v>
      </c>
    </row>
    <row r="22" spans="1:21">
      <c r="A22" s="4">
        <v>41290</v>
      </c>
      <c r="B22" s="35">
        <v>0</v>
      </c>
      <c r="C22" s="36">
        <v>0.51537470703124999</v>
      </c>
      <c r="D22" s="37">
        <v>0.51537470703124999</v>
      </c>
      <c r="E22" s="38">
        <v>8.7429908934728111</v>
      </c>
      <c r="F22" s="36">
        <v>4.1813380722491429</v>
      </c>
      <c r="G22" s="37">
        <v>12.924328965721955</v>
      </c>
      <c r="H22" s="38">
        <v>0.15802359091186524</v>
      </c>
      <c r="I22" s="37">
        <v>7.2404228430302808E-2</v>
      </c>
      <c r="J22" s="39">
        <v>2.1999062627156587E-2</v>
      </c>
      <c r="K22" s="38">
        <v>8.4995719097466598</v>
      </c>
      <c r="L22" s="37">
        <v>4.0999100082733744</v>
      </c>
      <c r="M22" s="38">
        <v>0.67459693700503665</v>
      </c>
      <c r="N22" s="37">
        <v>0.3254030629949633</v>
      </c>
      <c r="O22" s="39">
        <v>4.2362548807870102</v>
      </c>
      <c r="P22" s="38">
        <v>0.15641148657226561</v>
      </c>
      <c r="Q22" s="36">
        <v>0</v>
      </c>
      <c r="R22" s="37">
        <v>0</v>
      </c>
      <c r="S22" s="38">
        <v>0.14412293775538032</v>
      </c>
      <c r="T22" s="36">
        <v>8.3940571999926057</v>
      </c>
      <c r="U22" s="37">
        <v>4.0490132314551639</v>
      </c>
    </row>
    <row r="23" spans="1:21">
      <c r="A23" s="4">
        <v>41291</v>
      </c>
      <c r="B23" s="35">
        <v>0</v>
      </c>
      <c r="C23" s="36">
        <v>0.51492336373901371</v>
      </c>
      <c r="D23" s="37">
        <v>0.51492336373901371</v>
      </c>
      <c r="E23" s="38">
        <v>8.7455821163014935</v>
      </c>
      <c r="F23" s="36">
        <v>4.1789087485072578</v>
      </c>
      <c r="G23" s="37">
        <v>12.924490864808751</v>
      </c>
      <c r="H23" s="38">
        <v>0.1565762624435425</v>
      </c>
      <c r="I23" s="37">
        <v>7.1546850213006136E-2</v>
      </c>
      <c r="J23" s="39">
        <v>2.1961865510050426E-2</v>
      </c>
      <c r="K23" s="38">
        <v>8.5007329941731467</v>
      </c>
      <c r="L23" s="37">
        <v>4.0998500612855571</v>
      </c>
      <c r="M23" s="38">
        <v>0.67463013074546108</v>
      </c>
      <c r="N23" s="37">
        <v>0.32536986925453892</v>
      </c>
      <c r="O23" s="39">
        <v>4.234869071731107</v>
      </c>
      <c r="P23" s="38">
        <v>0</v>
      </c>
      <c r="Q23" s="36">
        <v>0</v>
      </c>
      <c r="R23" s="37">
        <v>0</v>
      </c>
      <c r="S23" s="38">
        <v>0.14887487076167183</v>
      </c>
      <c r="T23" s="36">
        <v>8.5007329941731467</v>
      </c>
      <c r="U23" s="37">
        <v>4.0998500612855571</v>
      </c>
    </row>
    <row r="24" spans="1:21">
      <c r="A24" s="4">
        <v>41292</v>
      </c>
      <c r="B24" s="35">
        <v>0</v>
      </c>
      <c r="C24" s="36">
        <v>0.51488518530273442</v>
      </c>
      <c r="D24" s="37">
        <v>0.51488518530273442</v>
      </c>
      <c r="E24" s="38">
        <v>9.1495463935391133</v>
      </c>
      <c r="F24" s="36">
        <v>4.1799521145137195</v>
      </c>
      <c r="G24" s="37">
        <v>13.329498508052833</v>
      </c>
      <c r="H24" s="38">
        <v>0.15841188570785522</v>
      </c>
      <c r="I24" s="37">
        <v>6.9468988079375585E-2</v>
      </c>
      <c r="J24" s="39">
        <v>2.1989966594441725E-2</v>
      </c>
      <c r="K24" s="38">
        <v>8.5541304065933907</v>
      </c>
      <c r="L24" s="37">
        <v>4.0859705082247384</v>
      </c>
      <c r="M24" s="38">
        <v>0.67674542032851093</v>
      </c>
      <c r="N24" s="37">
        <v>0.32325457967148902</v>
      </c>
      <c r="O24" s="39">
        <v>4.2349252513983568</v>
      </c>
      <c r="P24" s="38">
        <v>0.26746895166015627</v>
      </c>
      <c r="Q24" s="36">
        <v>0.31334523470114717</v>
      </c>
      <c r="R24" s="37">
        <v>0</v>
      </c>
      <c r="S24" s="38">
        <v>0.23459412515396494</v>
      </c>
      <c r="T24" s="36">
        <v>8.3731220184773125</v>
      </c>
      <c r="U24" s="37">
        <v>3.9995099446806606</v>
      </c>
    </row>
    <row r="25" spans="1:21">
      <c r="A25" s="4">
        <v>41293</v>
      </c>
      <c r="B25" s="35">
        <v>0</v>
      </c>
      <c r="C25" s="36">
        <v>0.5161046203308105</v>
      </c>
      <c r="D25" s="37">
        <v>0.5161046203308105</v>
      </c>
      <c r="E25" s="38">
        <v>8.9018073259220714</v>
      </c>
      <c r="F25" s="36">
        <v>4.188079110781123</v>
      </c>
      <c r="G25" s="37">
        <v>13.089886436703194</v>
      </c>
      <c r="H25" s="38">
        <v>0.15623630303764341</v>
      </c>
      <c r="I25" s="37">
        <v>6.8511153855034271E-2</v>
      </c>
      <c r="J25" s="39">
        <v>2.1987594023640943E-2</v>
      </c>
      <c r="K25" s="38">
        <v>8.4952951409361503</v>
      </c>
      <c r="L25" s="37">
        <v>4.0002742053052476</v>
      </c>
      <c r="M25" s="38">
        <v>0.67986459084327289</v>
      </c>
      <c r="N25" s="37">
        <v>0.32013540915672717</v>
      </c>
      <c r="O25" s="39">
        <v>4.234092037110039</v>
      </c>
      <c r="P25" s="38">
        <v>0.15904368940734864</v>
      </c>
      <c r="Q25" s="36">
        <v>0.10483064200753214</v>
      </c>
      <c r="R25" s="37">
        <v>0</v>
      </c>
      <c r="S25" s="38">
        <v>0.30756472376836541</v>
      </c>
      <c r="T25" s="36">
        <v>8.3871669681110195</v>
      </c>
      <c r="U25" s="37">
        <v>3.9493586887230308</v>
      </c>
    </row>
    <row r="26" spans="1:21">
      <c r="A26" s="4">
        <v>41294</v>
      </c>
      <c r="B26" s="35">
        <v>0</v>
      </c>
      <c r="C26" s="36">
        <v>0.51601729849243161</v>
      </c>
      <c r="D26" s="37">
        <v>0.51601729849243161</v>
      </c>
      <c r="E26" s="38">
        <v>8.8959537375843958</v>
      </c>
      <c r="F26" s="36">
        <v>4.1891566757270615</v>
      </c>
      <c r="G26" s="37">
        <v>13.085110413311458</v>
      </c>
      <c r="H26" s="38">
        <v>0.15646149894332884</v>
      </c>
      <c r="I26" s="37">
        <v>6.8390006054384639E-2</v>
      </c>
      <c r="J26" s="39">
        <v>2.2073123952738444E-2</v>
      </c>
      <c r="K26" s="38">
        <v>8.5019328591201759</v>
      </c>
      <c r="L26" s="37">
        <v>4.0999343173754585</v>
      </c>
      <c r="M26" s="38">
        <v>0.67465659969639669</v>
      </c>
      <c r="N26" s="37">
        <v>0.32534340030360331</v>
      </c>
      <c r="O26" s="39">
        <v>4.2337861559779899</v>
      </c>
      <c r="P26" s="38">
        <v>0</v>
      </c>
      <c r="Q26" s="36">
        <v>0</v>
      </c>
      <c r="R26" s="37">
        <v>0</v>
      </c>
      <c r="S26" s="38">
        <v>0.30674907359548165</v>
      </c>
      <c r="T26" s="36">
        <v>8.5019328591201759</v>
      </c>
      <c r="U26" s="37">
        <v>4.0999343173754585</v>
      </c>
    </row>
    <row r="27" spans="1:21">
      <c r="A27" s="4">
        <v>41295</v>
      </c>
      <c r="B27" s="35">
        <v>0</v>
      </c>
      <c r="C27" s="36">
        <v>0.51807075723266605</v>
      </c>
      <c r="D27" s="37">
        <v>0.51807075723266605</v>
      </c>
      <c r="E27" s="38">
        <v>8.8929942359072101</v>
      </c>
      <c r="F27" s="36">
        <v>4.1878379787537012</v>
      </c>
      <c r="G27" s="37">
        <v>13.080832214660912</v>
      </c>
      <c r="H27" s="38">
        <v>0.15502710278129578</v>
      </c>
      <c r="I27" s="37">
        <v>6.937813119319268E-2</v>
      </c>
      <c r="J27" s="39">
        <v>2.2030999586486813E-2</v>
      </c>
      <c r="K27" s="38">
        <v>8.5003013804967473</v>
      </c>
      <c r="L27" s="37">
        <v>4.0998932901053484</v>
      </c>
      <c r="M27" s="38">
        <v>0.67461667083041688</v>
      </c>
      <c r="N27" s="37">
        <v>0.32538332916958307</v>
      </c>
      <c r="O27" s="39">
        <v>4.2297847747584312</v>
      </c>
      <c r="P27" s="38">
        <v>0.17176253689575197</v>
      </c>
      <c r="Q27" s="36">
        <v>0</v>
      </c>
      <c r="R27" s="37">
        <v>0</v>
      </c>
      <c r="S27" s="38">
        <v>0.29479496057304644</v>
      </c>
      <c r="T27" s="36">
        <v>8.3844275096827481</v>
      </c>
      <c r="U27" s="37">
        <v>4.0440046240235956</v>
      </c>
    </row>
    <row r="28" spans="1:21">
      <c r="A28" s="4">
        <v>41296</v>
      </c>
      <c r="B28" s="35">
        <v>0</v>
      </c>
      <c r="C28" s="36">
        <v>0.51361386364746098</v>
      </c>
      <c r="D28" s="37">
        <v>0.51361386364746098</v>
      </c>
      <c r="E28" s="38">
        <v>9.0316227378194647</v>
      </c>
      <c r="F28" s="36">
        <v>4.1849237372427197</v>
      </c>
      <c r="G28" s="37">
        <v>13.216546475062184</v>
      </c>
      <c r="H28" s="38">
        <v>0.15698505951690675</v>
      </c>
      <c r="I28" s="37">
        <v>6.867224110309314E-2</v>
      </c>
      <c r="J28" s="39">
        <v>2.1800709581502261E-2</v>
      </c>
      <c r="K28" s="38">
        <v>8.5341835961629506</v>
      </c>
      <c r="L28" s="37">
        <v>4.1000553766144581</v>
      </c>
      <c r="M28" s="38">
        <v>0.67548062170988565</v>
      </c>
      <c r="N28" s="37">
        <v>0.3245193782901144</v>
      </c>
      <c r="O28" s="39">
        <v>4.2293163044546676</v>
      </c>
      <c r="P28" s="38">
        <v>0.16092155957031251</v>
      </c>
      <c r="Q28" s="36">
        <v>0.25201175817140586</v>
      </c>
      <c r="R28" s="37">
        <v>0</v>
      </c>
      <c r="S28" s="38">
        <v>0.16604312524906462</v>
      </c>
      <c r="T28" s="36">
        <v>8.4254842010578717</v>
      </c>
      <c r="U28" s="37">
        <v>4.0478332121492251</v>
      </c>
    </row>
    <row r="29" spans="1:21">
      <c r="A29" s="4">
        <v>41297</v>
      </c>
      <c r="B29" s="35">
        <v>0</v>
      </c>
      <c r="C29" s="36">
        <v>0.49815790087890627</v>
      </c>
      <c r="D29" s="37">
        <v>0.49815790087890627</v>
      </c>
      <c r="E29" s="38">
        <v>8.7206502655601099</v>
      </c>
      <c r="F29" s="36">
        <v>4.1845098005351264</v>
      </c>
      <c r="G29" s="37">
        <v>12.905160066095236</v>
      </c>
      <c r="H29" s="38">
        <v>0.15449151072311401</v>
      </c>
      <c r="I29" s="37">
        <v>6.9543695323134772E-2</v>
      </c>
      <c r="J29" s="39">
        <v>2.1809279272715212E-2</v>
      </c>
      <c r="K29" s="38">
        <v>8.498706663133845</v>
      </c>
      <c r="L29" s="37">
        <v>4.0997223069976956</v>
      </c>
      <c r="M29" s="38">
        <v>0.67458463934532231</v>
      </c>
      <c r="N29" s="37">
        <v>0.32541536065467774</v>
      </c>
      <c r="O29" s="39">
        <v>4.2283682198367094</v>
      </c>
      <c r="P29" s="38">
        <v>0</v>
      </c>
      <c r="Q29" s="36">
        <v>0</v>
      </c>
      <c r="R29" s="37">
        <v>0</v>
      </c>
      <c r="S29" s="38">
        <v>0.13752773912093552</v>
      </c>
      <c r="T29" s="36">
        <v>8.498706663133845</v>
      </c>
      <c r="U29" s="37">
        <v>4.0997223069976956</v>
      </c>
    </row>
    <row r="30" spans="1:21">
      <c r="A30" s="4">
        <v>41298</v>
      </c>
      <c r="B30" s="35">
        <v>0</v>
      </c>
      <c r="C30" s="36">
        <v>0.49835737371826172</v>
      </c>
      <c r="D30" s="37">
        <v>0.49835737371826172</v>
      </c>
      <c r="E30" s="38">
        <v>8.7264039760271626</v>
      </c>
      <c r="F30" s="36">
        <v>4.1793631770399857</v>
      </c>
      <c r="G30" s="37">
        <v>12.905767153067149</v>
      </c>
      <c r="H30" s="38">
        <v>0.15528385943031311</v>
      </c>
      <c r="I30" s="37">
        <v>6.9453347871642743E-2</v>
      </c>
      <c r="J30" s="39">
        <v>2.1859610402933757E-2</v>
      </c>
      <c r="K30" s="38">
        <v>8.4974987615453195</v>
      </c>
      <c r="L30" s="37">
        <v>4.1004022744202908</v>
      </c>
      <c r="M30" s="38">
        <v>0.67451702766087018</v>
      </c>
      <c r="N30" s="37">
        <v>0.32548297233912993</v>
      </c>
      <c r="O30" s="39">
        <v>4.2281693442517589</v>
      </c>
      <c r="P30" s="38">
        <v>0</v>
      </c>
      <c r="Q30" s="36">
        <v>0</v>
      </c>
      <c r="R30" s="37">
        <v>0</v>
      </c>
      <c r="S30" s="38">
        <v>0.13892873761940017</v>
      </c>
      <c r="T30" s="36">
        <v>8.4974987615453195</v>
      </c>
      <c r="U30" s="37">
        <v>4.1004022744202908</v>
      </c>
    </row>
    <row r="31" spans="1:21">
      <c r="A31" s="4">
        <v>41299</v>
      </c>
      <c r="B31" s="35">
        <v>0</v>
      </c>
      <c r="C31" s="36">
        <v>0.45712903128051757</v>
      </c>
      <c r="D31" s="37">
        <v>0.45712903128051757</v>
      </c>
      <c r="E31" s="38">
        <v>9.0703324637022966</v>
      </c>
      <c r="F31" s="36">
        <v>4.1750481098412351</v>
      </c>
      <c r="G31" s="37">
        <v>13.245380573543532</v>
      </c>
      <c r="H31" s="38">
        <v>0.15341240178680421</v>
      </c>
      <c r="I31" s="37">
        <v>6.1614598305288412E-2</v>
      </c>
      <c r="J31" s="39">
        <v>2.1856437556457546E-2</v>
      </c>
      <c r="K31" s="38">
        <v>8.572548292171323</v>
      </c>
      <c r="L31" s="37">
        <v>4.1004453063804567</v>
      </c>
      <c r="M31" s="38">
        <v>0.67644224906346984</v>
      </c>
      <c r="N31" s="37">
        <v>0.32355775093653005</v>
      </c>
      <c r="O31" s="39">
        <v>4.2287177809597205</v>
      </c>
      <c r="P31" s="38">
        <v>0.15303265674591066</v>
      </c>
      <c r="Q31" s="36">
        <v>0.26734366596459391</v>
      </c>
      <c r="R31" s="37">
        <v>0</v>
      </c>
      <c r="S31" s="38">
        <v>0.13984674354284365</v>
      </c>
      <c r="T31" s="36">
        <v>8.4690305376619612</v>
      </c>
      <c r="U31" s="37">
        <v>4.0509304041439078</v>
      </c>
    </row>
    <row r="32" spans="1:21">
      <c r="A32" s="4">
        <v>41300</v>
      </c>
      <c r="B32" s="35">
        <v>0</v>
      </c>
      <c r="C32" s="36">
        <v>0.43435644769287107</v>
      </c>
      <c r="D32" s="37">
        <v>0.43435644769287107</v>
      </c>
      <c r="E32" s="38">
        <v>8.7243534959894422</v>
      </c>
      <c r="F32" s="36">
        <v>4.1693117902425429</v>
      </c>
      <c r="G32" s="37">
        <v>12.893665286231986</v>
      </c>
      <c r="H32" s="38">
        <v>0.1563179369945526</v>
      </c>
      <c r="I32" s="37">
        <v>5.6430037823279565E-2</v>
      </c>
      <c r="J32" s="39">
        <v>2.1846851599121118E-2</v>
      </c>
      <c r="K32" s="38">
        <v>8.4941991496633467</v>
      </c>
      <c r="L32" s="37">
        <v>4.0976350746400794</v>
      </c>
      <c r="M32" s="38">
        <v>0.67489562455666663</v>
      </c>
      <c r="N32" s="37">
        <v>0.32510437544333337</v>
      </c>
      <c r="O32" s="39">
        <v>4.2235670010606201</v>
      </c>
      <c r="P32" s="38">
        <v>0</v>
      </c>
      <c r="Q32" s="36">
        <v>8.702660865097047E-3</v>
      </c>
      <c r="R32" s="37">
        <v>5.8893157953643803E-3</v>
      </c>
      <c r="S32" s="38">
        <v>0.15046384700627513</v>
      </c>
      <c r="T32" s="36">
        <v>8.4941991496633467</v>
      </c>
      <c r="U32" s="37">
        <v>4.0917457588447146</v>
      </c>
    </row>
    <row r="33" spans="1:21">
      <c r="A33" s="4">
        <v>41301</v>
      </c>
      <c r="B33" s="35">
        <v>0</v>
      </c>
      <c r="C33" s="36">
        <v>0.43476498666381835</v>
      </c>
      <c r="D33" s="37">
        <v>0.43476498666381835</v>
      </c>
      <c r="E33" s="38">
        <v>8.7257752907881674</v>
      </c>
      <c r="F33" s="36">
        <v>4.1683223018542188</v>
      </c>
      <c r="G33" s="37">
        <v>12.894097592642385</v>
      </c>
      <c r="H33" s="38">
        <v>0.15386780046272278</v>
      </c>
      <c r="I33" s="37">
        <v>5.3908213467478115E-2</v>
      </c>
      <c r="J33" s="39">
        <v>2.1852691309610994E-2</v>
      </c>
      <c r="K33" s="38">
        <v>8.5004708076019995</v>
      </c>
      <c r="L33" s="37">
        <v>4.1000085544854068</v>
      </c>
      <c r="M33" s="38">
        <v>0.6747715860074911</v>
      </c>
      <c r="N33" s="37">
        <v>0.3252284139925089</v>
      </c>
      <c r="O33" s="39">
        <v>4.2286621691886541</v>
      </c>
      <c r="P33" s="38">
        <v>0</v>
      </c>
      <c r="Q33" s="36">
        <v>0</v>
      </c>
      <c r="R33" s="37">
        <v>2.9263769389915469E-3</v>
      </c>
      <c r="S33" s="38">
        <v>0.14279683477666971</v>
      </c>
      <c r="T33" s="36">
        <v>8.5004708076019995</v>
      </c>
      <c r="U33" s="37">
        <v>4.0970821775464152</v>
      </c>
    </row>
    <row r="34" spans="1:21">
      <c r="A34" s="4">
        <v>41302</v>
      </c>
      <c r="B34" s="35">
        <v>0</v>
      </c>
      <c r="C34" s="36">
        <v>0.43537761709594724</v>
      </c>
      <c r="D34" s="37">
        <v>0.43537761709594724</v>
      </c>
      <c r="E34" s="38">
        <v>8.9947099781546278</v>
      </c>
      <c r="F34" s="36">
        <v>4.1687968031160265</v>
      </c>
      <c r="G34" s="37">
        <v>13.163506781270655</v>
      </c>
      <c r="H34" s="38">
        <v>0.15505748571395872</v>
      </c>
      <c r="I34" s="37">
        <v>4.6661246819063848E-2</v>
      </c>
      <c r="J34" s="39">
        <v>2.1831168276977515E-2</v>
      </c>
      <c r="K34" s="38">
        <v>8.5137150404759314</v>
      </c>
      <c r="L34" s="37">
        <v>4.0973106675095909</v>
      </c>
      <c r="M34" s="38">
        <v>0.6943741550420468</v>
      </c>
      <c r="N34" s="37">
        <v>0.3056258449579532</v>
      </c>
      <c r="O34" s="39">
        <v>3.8621318806332803</v>
      </c>
      <c r="P34" s="38">
        <v>0.1487671061000824</v>
      </c>
      <c r="Q34" s="36">
        <v>0.2557135441907501</v>
      </c>
      <c r="R34" s="37">
        <v>0.35003503220151916</v>
      </c>
      <c r="S34" s="38">
        <v>0.14101034654576239</v>
      </c>
      <c r="T34" s="36">
        <v>8.4104150068796368</v>
      </c>
      <c r="U34" s="37">
        <v>3.7018085628042843</v>
      </c>
    </row>
    <row r="35" spans="1:21">
      <c r="A35" s="4">
        <v>41303</v>
      </c>
      <c r="B35" s="35">
        <v>0</v>
      </c>
      <c r="C35" s="36">
        <v>0.39777931469726563</v>
      </c>
      <c r="D35" s="37">
        <v>0.39777931469726563</v>
      </c>
      <c r="E35" s="38">
        <v>8.7457681852482061</v>
      </c>
      <c r="F35" s="36">
        <v>4.1708504613855268</v>
      </c>
      <c r="G35" s="37">
        <v>12.916618646633733</v>
      </c>
      <c r="H35" s="38">
        <v>0.1527518906173706</v>
      </c>
      <c r="I35" s="37">
        <v>4.7145174793325834E-2</v>
      </c>
      <c r="J35" s="39">
        <v>2.1857890027872716E-2</v>
      </c>
      <c r="K35" s="38">
        <v>8.501518439286917</v>
      </c>
      <c r="L35" s="37">
        <v>4.0004998276410735</v>
      </c>
      <c r="M35" s="38">
        <v>0.68001167953627695</v>
      </c>
      <c r="N35" s="37">
        <v>0.31998832046372305</v>
      </c>
      <c r="O35" s="39">
        <v>4.1997982268526686</v>
      </c>
      <c r="P35" s="38">
        <v>0.15662133850097656</v>
      </c>
      <c r="Q35" s="36">
        <v>9.9049690405340202E-2</v>
      </c>
      <c r="R35" s="37">
        <v>0</v>
      </c>
      <c r="S35" s="38">
        <v>0.14940116858744368</v>
      </c>
      <c r="T35" s="36">
        <v>8.3950140998416476</v>
      </c>
      <c r="U35" s="37">
        <v>3.9503828285853659</v>
      </c>
    </row>
    <row r="36" spans="1:21">
      <c r="A36" s="4">
        <v>41304</v>
      </c>
      <c r="B36" s="35">
        <v>0</v>
      </c>
      <c r="C36" s="36">
        <v>0.4002087770690918</v>
      </c>
      <c r="D36" s="37">
        <v>0.4002087770690918</v>
      </c>
      <c r="E36" s="38">
        <v>8.7340856936785123</v>
      </c>
      <c r="F36" s="36">
        <v>4.2044702369968743</v>
      </c>
      <c r="G36" s="37">
        <v>12.938555930675387</v>
      </c>
      <c r="H36" s="38">
        <v>0.15464435899353027</v>
      </c>
      <c r="I36" s="37">
        <v>8.6454975797190442E-2</v>
      </c>
      <c r="J36" s="39">
        <v>2.2006164753468824E-2</v>
      </c>
      <c r="K36" s="38">
        <v>8.5035086123933006</v>
      </c>
      <c r="L36" s="37">
        <v>4.0997352234071194</v>
      </c>
      <c r="M36" s="38">
        <v>0.67470793417790376</v>
      </c>
      <c r="N36" s="37">
        <v>0.3252920658220963</v>
      </c>
      <c r="O36" s="39">
        <v>4.2003279461662668</v>
      </c>
      <c r="P36" s="38">
        <v>0</v>
      </c>
      <c r="Q36" s="36">
        <v>0</v>
      </c>
      <c r="R36" s="37">
        <v>0</v>
      </c>
      <c r="S36" s="38">
        <v>0.14203769561294344</v>
      </c>
      <c r="T36" s="36">
        <v>8.5035086123933006</v>
      </c>
      <c r="U36" s="37">
        <v>4.0997352234071194</v>
      </c>
    </row>
    <row r="37" spans="1:21" ht="15.75" thickBot="1">
      <c r="A37" s="5">
        <v>41305</v>
      </c>
      <c r="B37" s="40">
        <v>0</v>
      </c>
      <c r="C37" s="41">
        <v>0.39915422067260742</v>
      </c>
      <c r="D37" s="42">
        <v>0.39915422067260742</v>
      </c>
      <c r="E37" s="43">
        <v>8.7378730479093889</v>
      </c>
      <c r="F37" s="41">
        <v>4.1916224401909954</v>
      </c>
      <c r="G37" s="42">
        <v>12.929495488100384</v>
      </c>
      <c r="H37" s="43">
        <v>0.15240867123794555</v>
      </c>
      <c r="I37" s="42">
        <v>6.8727081177218929E-2</v>
      </c>
      <c r="J37" s="44">
        <v>2.2433853483581526E-2</v>
      </c>
      <c r="K37" s="43">
        <v>8.4987331996141204</v>
      </c>
      <c r="L37" s="42">
        <v>4.1003217987307803</v>
      </c>
      <c r="M37" s="43">
        <v>0.67486614701798087</v>
      </c>
      <c r="N37" s="42">
        <v>0.32513385298201908</v>
      </c>
      <c r="O37" s="44">
        <v>4.1949624015101623</v>
      </c>
      <c r="P37" s="43">
        <v>0</v>
      </c>
      <c r="Q37" s="41">
        <v>0</v>
      </c>
      <c r="R37" s="42">
        <v>5.841903915252686E-3</v>
      </c>
      <c r="S37" s="43">
        <v>0.14896617416892255</v>
      </c>
      <c r="T37" s="41">
        <v>8.4987331996141204</v>
      </c>
      <c r="U37" s="42">
        <v>4.0944798948155272</v>
      </c>
    </row>
    <row r="38" spans="1:21" ht="15.75" thickTop="1">
      <c r="A38" s="26" t="s">
        <v>30</v>
      </c>
      <c r="B38" s="45" t="str">
        <f t="shared" ref="B38:U38" si="0">IF(SUM(B7:B37)&gt;0, AVERAGE(B7:B37), "")</f>
        <v/>
      </c>
      <c r="C38" s="45">
        <f t="shared" si="0"/>
        <v>0.50029029237316502</v>
      </c>
      <c r="D38" s="45">
        <f t="shared" si="0"/>
        <v>0.50029029237316502</v>
      </c>
      <c r="E38" s="45">
        <f t="shared" si="0"/>
        <v>8.8498954759270045</v>
      </c>
      <c r="F38" s="45">
        <f t="shared" si="0"/>
        <v>4.1935085377110735</v>
      </c>
      <c r="G38" s="45">
        <f t="shared" si="0"/>
        <v>13.043404013638073</v>
      </c>
      <c r="H38" s="45">
        <f t="shared" si="0"/>
        <v>0.15680712262799662</v>
      </c>
      <c r="I38" s="45">
        <f t="shared" si="0"/>
        <v>7.6691228570815895E-2</v>
      </c>
      <c r="J38" s="45">
        <f t="shared" si="0"/>
        <v>2.2199955271558859E-2</v>
      </c>
      <c r="K38" s="45">
        <f t="shared" si="0"/>
        <v>8.502556071822573</v>
      </c>
      <c r="L38" s="45">
        <f t="shared" si="0"/>
        <v>4.0895942661748066</v>
      </c>
      <c r="M38" s="45">
        <f t="shared" si="0"/>
        <v>0.67632305631478806</v>
      </c>
      <c r="N38" s="45">
        <f t="shared" si="0"/>
        <v>0.32367694368521194</v>
      </c>
      <c r="O38" s="45">
        <f t="shared" si="0"/>
        <v>4.188581802071524</v>
      </c>
      <c r="P38" s="45">
        <f t="shared" si="0"/>
        <v>7.7811850716806241E-2</v>
      </c>
      <c r="Q38" s="45">
        <f t="shared" si="0"/>
        <v>8.4947853161210035E-2</v>
      </c>
      <c r="R38" s="45">
        <f t="shared" si="0"/>
        <v>2.361988839819016E-2</v>
      </c>
      <c r="S38" s="45">
        <f t="shared" si="0"/>
        <v>0.17955068676742711</v>
      </c>
      <c r="T38" s="45">
        <f t="shared" si="0"/>
        <v>8.4496886064889694</v>
      </c>
      <c r="U38" s="85">
        <f t="shared" si="0"/>
        <v>4.0410299923934137</v>
      </c>
    </row>
    <row r="39" spans="1:21" ht="15.75" thickBot="1">
      <c r="A39" s="27" t="s">
        <v>29</v>
      </c>
      <c r="B39" s="28">
        <f>SUM(B7:B37)</f>
        <v>0</v>
      </c>
      <c r="C39" s="28">
        <f t="shared" ref="C39:U39" si="1">SUM(C7:C37)</f>
        <v>15.508999063568115</v>
      </c>
      <c r="D39" s="28">
        <f t="shared" si="1"/>
        <v>15.508999063568115</v>
      </c>
      <c r="E39" s="28">
        <f t="shared" si="1"/>
        <v>274.34675975373716</v>
      </c>
      <c r="F39" s="28">
        <f t="shared" si="1"/>
        <v>129.99876466904328</v>
      </c>
      <c r="G39" s="28">
        <f t="shared" si="1"/>
        <v>404.34552442278027</v>
      </c>
      <c r="H39" s="28">
        <f t="shared" si="1"/>
        <v>4.8610208014678955</v>
      </c>
      <c r="I39" s="28">
        <f t="shared" si="1"/>
        <v>2.3774280856952927</v>
      </c>
      <c r="J39" s="28">
        <f t="shared" si="1"/>
        <v>0.68819861341832467</v>
      </c>
      <c r="K39" s="28">
        <f t="shared" si="1"/>
        <v>263.57923822649974</v>
      </c>
      <c r="L39" s="28">
        <f t="shared" si="1"/>
        <v>126.77742225141901</v>
      </c>
      <c r="M39" s="28">
        <f t="shared" si="1"/>
        <v>20.966014745758429</v>
      </c>
      <c r="N39" s="28">
        <f t="shared" si="1"/>
        <v>10.03398525424157</v>
      </c>
      <c r="O39" s="28">
        <f t="shared" si="1"/>
        <v>129.84603586421724</v>
      </c>
      <c r="P39" s="28">
        <f t="shared" si="1"/>
        <v>2.4121673722209933</v>
      </c>
      <c r="Q39" s="28">
        <f t="shared" si="1"/>
        <v>2.6333834479975109</v>
      </c>
      <c r="R39" s="28">
        <f t="shared" si="1"/>
        <v>0.73221654034389494</v>
      </c>
      <c r="S39" s="28">
        <f t="shared" si="1"/>
        <v>5.5660712897902407</v>
      </c>
      <c r="T39" s="28">
        <f t="shared" si="1"/>
        <v>261.94034680115806</v>
      </c>
      <c r="U39" s="29">
        <f t="shared" si="1"/>
        <v>125.27192976419583</v>
      </c>
    </row>
    <row r="40" spans="1:21" ht="15.75" thickTop="1"/>
    <row r="299" spans="104:104">
      <c r="CZ299" t="s">
        <v>69</v>
      </c>
    </row>
  </sheetData>
  <sheetProtection password="9DFB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paperSize="17" scale="7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U40"/>
  <sheetViews>
    <sheetView topLeftCell="E1" zoomScale="90" zoomScaleNormal="90" workbookViewId="0">
      <selection activeCell="A34" sqref="A34:XFD34"/>
    </sheetView>
  </sheetViews>
  <sheetFormatPr defaultRowHeight="15"/>
  <cols>
    <col min="1" max="1" width="12.7109375" bestFit="1" customWidth="1"/>
    <col min="2" max="21" width="27.42578125" customWidth="1"/>
  </cols>
  <sheetData>
    <row r="3" spans="1:21" ht="15.75" thickBot="1"/>
    <row r="4" spans="1:21" ht="28.5" customHeight="1" thickTop="1" thickBot="1">
      <c r="A4" s="124">
        <f>January!$A$4+31</f>
        <v>41306</v>
      </c>
      <c r="B4" s="125"/>
      <c r="C4" s="100" t="s">
        <v>32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2"/>
    </row>
    <row r="5" spans="1:21" ht="31.5" customHeight="1" thickTop="1" thickBot="1">
      <c r="B5" s="126" t="s">
        <v>2</v>
      </c>
      <c r="C5" s="127"/>
      <c r="D5" s="128"/>
      <c r="E5" s="129" t="s">
        <v>3</v>
      </c>
      <c r="F5" s="130"/>
      <c r="G5" s="131"/>
      <c r="H5" s="132" t="s">
        <v>4</v>
      </c>
      <c r="I5" s="133"/>
      <c r="J5" s="47" t="s">
        <v>5</v>
      </c>
      <c r="K5" s="134" t="s">
        <v>7</v>
      </c>
      <c r="L5" s="135"/>
      <c r="M5" s="136" t="s">
        <v>6</v>
      </c>
      <c r="N5" s="137"/>
      <c r="O5" s="48" t="s">
        <v>8</v>
      </c>
      <c r="P5" s="138" t="s">
        <v>25</v>
      </c>
      <c r="Q5" s="139"/>
      <c r="R5" s="140"/>
      <c r="S5" s="141" t="s">
        <v>9</v>
      </c>
      <c r="T5" s="142"/>
      <c r="U5" s="143"/>
    </row>
    <row r="6" spans="1:21" s="1" customFormat="1" ht="16.5" thickTop="1" thickBot="1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>
      <c r="A7" s="3">
        <v>41306</v>
      </c>
      <c r="B7" s="30">
        <v>0</v>
      </c>
      <c r="C7" s="31">
        <v>0.39855152767944335</v>
      </c>
      <c r="D7" s="32">
        <v>0.39855152767944335</v>
      </c>
      <c r="E7" s="33">
        <v>9.1829477064456366</v>
      </c>
      <c r="F7" s="31">
        <v>4.1915172787335777</v>
      </c>
      <c r="G7" s="32">
        <v>13.374464985179214</v>
      </c>
      <c r="H7" s="33">
        <v>0.15461392677879332</v>
      </c>
      <c r="I7" s="32">
        <v>6.9172183138878254E-2</v>
      </c>
      <c r="J7" s="34">
        <v>2.2416963494873054E-2</v>
      </c>
      <c r="K7" s="33">
        <v>8.534674500186874</v>
      </c>
      <c r="L7" s="32">
        <v>4.1005130795736111</v>
      </c>
      <c r="M7" s="33">
        <v>0.67546876105409259</v>
      </c>
      <c r="N7" s="32">
        <v>0.32453123894590735</v>
      </c>
      <c r="O7" s="34">
        <v>4.2000104739918109</v>
      </c>
      <c r="P7" s="33">
        <v>0.15034662048339845</v>
      </c>
      <c r="Q7" s="31">
        <v>0.26531149552871708</v>
      </c>
      <c r="R7" s="32">
        <v>0</v>
      </c>
      <c r="S7" s="33">
        <v>0.28114528791805427</v>
      </c>
      <c r="T7" s="31">
        <v>8.4331200547202823</v>
      </c>
      <c r="U7" s="32">
        <v>4.0517209045568041</v>
      </c>
    </row>
    <row r="8" spans="1:21">
      <c r="A8" s="3">
        <v>41307</v>
      </c>
      <c r="B8" s="35">
        <v>0</v>
      </c>
      <c r="C8" s="36">
        <v>0.39885869525146483</v>
      </c>
      <c r="D8" s="37">
        <v>0.39885869525146483</v>
      </c>
      <c r="E8" s="38">
        <v>8.8881816456310965</v>
      </c>
      <c r="F8" s="36">
        <v>4.1886948231522076</v>
      </c>
      <c r="G8" s="37">
        <v>13.076876468783304</v>
      </c>
      <c r="H8" s="38">
        <v>0.15367283303260804</v>
      </c>
      <c r="I8" s="37">
        <v>6.9099409929641878E-2</v>
      </c>
      <c r="J8" s="39">
        <v>2.2418322677612304E-2</v>
      </c>
      <c r="K8" s="38">
        <v>8.4988395369312304</v>
      </c>
      <c r="L8" s="37">
        <v>4.1002219183766577</v>
      </c>
      <c r="M8" s="38">
        <v>0.67456132086336751</v>
      </c>
      <c r="N8" s="37">
        <v>0.32543867913663249</v>
      </c>
      <c r="O8" s="39">
        <v>4.2000559570117311</v>
      </c>
      <c r="P8" s="38">
        <v>0</v>
      </c>
      <c r="Q8" s="36">
        <v>0</v>
      </c>
      <c r="R8" s="37">
        <v>0</v>
      </c>
      <c r="S8" s="38">
        <v>0.29865714379963393</v>
      </c>
      <c r="T8" s="36">
        <v>8.4988395369312304</v>
      </c>
      <c r="U8" s="37">
        <v>4.1002219183766577</v>
      </c>
    </row>
    <row r="9" spans="1:21">
      <c r="A9" s="3">
        <v>41308</v>
      </c>
      <c r="B9" s="35">
        <v>0</v>
      </c>
      <c r="C9" s="36">
        <v>0.39734132885742185</v>
      </c>
      <c r="D9" s="37">
        <v>0.39734132885742185</v>
      </c>
      <c r="E9" s="38">
        <v>8.8909850831477222</v>
      </c>
      <c r="F9" s="36">
        <v>4.1860949209493699</v>
      </c>
      <c r="G9" s="37">
        <v>13.077080004097091</v>
      </c>
      <c r="H9" s="38">
        <v>0.15535574510192873</v>
      </c>
      <c r="I9" s="37">
        <v>6.8364007890447276E-2</v>
      </c>
      <c r="J9" s="39">
        <v>2.2406567269897482E-2</v>
      </c>
      <c r="K9" s="38">
        <v>8.4999736550644638</v>
      </c>
      <c r="L9" s="37">
        <v>4.1000821281667914</v>
      </c>
      <c r="M9" s="38">
        <v>0.67459809712720697</v>
      </c>
      <c r="N9" s="37">
        <v>0.32540190287279308</v>
      </c>
      <c r="O9" s="39">
        <v>4.2002148397916788</v>
      </c>
      <c r="P9" s="38">
        <v>0</v>
      </c>
      <c r="Q9" s="36">
        <v>0</v>
      </c>
      <c r="R9" s="37">
        <v>0</v>
      </c>
      <c r="S9" s="38">
        <v>0.29850726666795069</v>
      </c>
      <c r="T9" s="36">
        <v>8.4999736550644638</v>
      </c>
      <c r="U9" s="37">
        <v>4.1000821281667914</v>
      </c>
    </row>
    <row r="10" spans="1:21">
      <c r="A10" s="3">
        <v>41309</v>
      </c>
      <c r="B10" s="35">
        <v>0</v>
      </c>
      <c r="C10" s="36">
        <v>0.3431718227081299</v>
      </c>
      <c r="D10" s="37">
        <v>0.3431718227081299</v>
      </c>
      <c r="E10" s="38">
        <v>9.5772779100093537</v>
      </c>
      <c r="F10" s="36">
        <v>4.211796135905403</v>
      </c>
      <c r="G10" s="37">
        <v>13.789074045914756</v>
      </c>
      <c r="H10" s="38">
        <v>0.15271898364067077</v>
      </c>
      <c r="I10" s="37">
        <v>6.8818193708574282E-2</v>
      </c>
      <c r="J10" s="39">
        <v>2.2383928688049302E-2</v>
      </c>
      <c r="K10" s="38">
        <v>9.0310436860439207</v>
      </c>
      <c r="L10" s="37">
        <v>4.132933873871159</v>
      </c>
      <c r="M10" s="38">
        <v>0.68604216658222417</v>
      </c>
      <c r="N10" s="37">
        <v>0.31395783341777594</v>
      </c>
      <c r="O10" s="39">
        <v>4.2321948211570355</v>
      </c>
      <c r="P10" s="38">
        <v>0.15589482766723634</v>
      </c>
      <c r="Q10" s="36">
        <v>0.20927924486011498</v>
      </c>
      <c r="R10" s="37">
        <v>0</v>
      </c>
      <c r="S10" s="38">
        <v>0.23504960402427244</v>
      </c>
      <c r="T10" s="36">
        <v>8.9240932607121266</v>
      </c>
      <c r="U10" s="37">
        <v>4.0839894715357161</v>
      </c>
    </row>
    <row r="11" spans="1:21">
      <c r="A11" s="3">
        <v>41310</v>
      </c>
      <c r="B11" s="35">
        <v>0</v>
      </c>
      <c r="C11" s="36">
        <v>0.33713364399719237</v>
      </c>
      <c r="D11" s="37">
        <v>0.33713364399719237</v>
      </c>
      <c r="E11" s="38">
        <v>9.2288186302531088</v>
      </c>
      <c r="F11" s="36">
        <v>4.2342379311276073</v>
      </c>
      <c r="G11" s="37">
        <v>13.463056561380716</v>
      </c>
      <c r="H11" s="38">
        <v>0.15493016372680662</v>
      </c>
      <c r="I11" s="37">
        <v>6.7746034196770291E-2</v>
      </c>
      <c r="J11" s="39">
        <v>2.237936830902099E-2</v>
      </c>
      <c r="K11" s="38">
        <v>9.0016332510923824</v>
      </c>
      <c r="L11" s="37">
        <v>4.1497595812278023</v>
      </c>
      <c r="M11" s="38">
        <v>0.68461783701841938</v>
      </c>
      <c r="N11" s="37">
        <v>0.31538216298158073</v>
      </c>
      <c r="O11" s="39">
        <v>4.2477162087509042</v>
      </c>
      <c r="P11" s="38">
        <v>0</v>
      </c>
      <c r="Q11" s="36">
        <v>0</v>
      </c>
      <c r="R11" s="37">
        <v>2.9868686435508729E-3</v>
      </c>
      <c r="S11" s="38">
        <v>0.14402422259500547</v>
      </c>
      <c r="T11" s="36">
        <v>9.0016332510923824</v>
      </c>
      <c r="U11" s="37">
        <v>4.1467727125842515</v>
      </c>
    </row>
    <row r="12" spans="1:21">
      <c r="A12" s="3">
        <v>41311</v>
      </c>
      <c r="B12" s="35">
        <v>0</v>
      </c>
      <c r="C12" s="36">
        <v>0.33559350448608399</v>
      </c>
      <c r="D12" s="37">
        <v>0.33559350448608399</v>
      </c>
      <c r="E12" s="38">
        <v>9.2251828900622712</v>
      </c>
      <c r="F12" s="36">
        <v>4.2261763217304678</v>
      </c>
      <c r="G12" s="37">
        <v>13.451359211792738</v>
      </c>
      <c r="H12" s="38">
        <v>0.1528816225013733</v>
      </c>
      <c r="I12" s="37">
        <v>6.611515146985697E-2</v>
      </c>
      <c r="J12" s="39">
        <v>2.2359519742329904E-2</v>
      </c>
      <c r="K12" s="38">
        <v>8.9953072088993444</v>
      </c>
      <c r="L12" s="37">
        <v>4.1498467676950908</v>
      </c>
      <c r="M12" s="38">
        <v>0.68430595981727649</v>
      </c>
      <c r="N12" s="37">
        <v>0.31569404018272346</v>
      </c>
      <c r="O12" s="39">
        <v>4.2494366146172329</v>
      </c>
      <c r="P12" s="38">
        <v>0</v>
      </c>
      <c r="Q12" s="36">
        <v>6.2038739836120611E-3</v>
      </c>
      <c r="R12" s="37">
        <v>0</v>
      </c>
      <c r="S12" s="38">
        <v>0.14934437760211949</v>
      </c>
      <c r="T12" s="36">
        <v>8.9953072088993444</v>
      </c>
      <c r="U12" s="37">
        <v>4.1498467676950908</v>
      </c>
    </row>
    <row r="13" spans="1:21">
      <c r="A13" s="3">
        <v>41312</v>
      </c>
      <c r="B13" s="35">
        <v>0</v>
      </c>
      <c r="C13" s="36">
        <v>0.33516904548645021</v>
      </c>
      <c r="D13" s="37">
        <v>0.33516904548645021</v>
      </c>
      <c r="E13" s="38">
        <v>8.7388890459560926</v>
      </c>
      <c r="F13" s="36">
        <v>4.2203132778386951</v>
      </c>
      <c r="G13" s="37">
        <v>12.959202323794788</v>
      </c>
      <c r="H13" s="38">
        <v>0.15572801831054689</v>
      </c>
      <c r="I13" s="37">
        <v>6.0979263286676022E-2</v>
      </c>
      <c r="J13" s="39">
        <v>2.2364521360778811E-2</v>
      </c>
      <c r="K13" s="38">
        <v>8.2056890082817233</v>
      </c>
      <c r="L13" s="37">
        <v>4.1498322765741325</v>
      </c>
      <c r="M13" s="38">
        <v>0.66413134817220743</v>
      </c>
      <c r="N13" s="37">
        <v>0.33586865182779263</v>
      </c>
      <c r="O13" s="39">
        <v>4.2508601647615221</v>
      </c>
      <c r="P13" s="38">
        <v>0.15163452600097657</v>
      </c>
      <c r="Q13" s="36">
        <v>0.29348602614658348</v>
      </c>
      <c r="R13" s="37">
        <v>0</v>
      </c>
      <c r="S13" s="38">
        <v>0.16084656426884258</v>
      </c>
      <c r="T13" s="36">
        <v>8.1049837660992416</v>
      </c>
      <c r="U13" s="37">
        <v>4.0989029927556384</v>
      </c>
    </row>
    <row r="14" spans="1:21">
      <c r="A14" s="3">
        <v>41313</v>
      </c>
      <c r="B14" s="35">
        <v>0</v>
      </c>
      <c r="C14" s="36">
        <v>0.33489441094970701</v>
      </c>
      <c r="D14" s="37">
        <v>0.33489441094970701</v>
      </c>
      <c r="E14" s="38">
        <v>8.2267451656447186</v>
      </c>
      <c r="F14" s="36">
        <v>4.2153754772177709</v>
      </c>
      <c r="G14" s="37">
        <v>12.44212064286249</v>
      </c>
      <c r="H14" s="38">
        <v>0.15229929922676086</v>
      </c>
      <c r="I14" s="37">
        <v>5.4459306258722438E-2</v>
      </c>
      <c r="J14" s="39">
        <v>2.2352910803731283E-2</v>
      </c>
      <c r="K14" s="38">
        <v>8.0006139229808308</v>
      </c>
      <c r="L14" s="37">
        <v>4.0461660596464917</v>
      </c>
      <c r="M14" s="38">
        <v>0.66445368054049114</v>
      </c>
      <c r="N14" s="37">
        <v>0.33554631945950875</v>
      </c>
      <c r="O14" s="39">
        <v>4.2435351110745625</v>
      </c>
      <c r="P14" s="38">
        <v>0.15725550073242187</v>
      </c>
      <c r="Q14" s="36">
        <v>0.10064284001054764</v>
      </c>
      <c r="R14" s="37">
        <v>5.8896131544113163E-3</v>
      </c>
      <c r="S14" s="38">
        <v>0.14973118820510045</v>
      </c>
      <c r="T14" s="36">
        <v>7.8961249267339353</v>
      </c>
      <c r="U14" s="37">
        <v>3.9875099420065538</v>
      </c>
    </row>
    <row r="15" spans="1:21">
      <c r="A15" s="3">
        <v>41314</v>
      </c>
      <c r="B15" s="35">
        <v>0</v>
      </c>
      <c r="C15" s="36">
        <v>0.33398248330688479</v>
      </c>
      <c r="D15" s="37">
        <v>0.33398248330688479</v>
      </c>
      <c r="E15" s="38">
        <v>8.2207093581334867</v>
      </c>
      <c r="F15" s="36">
        <v>4.2083553758297576</v>
      </c>
      <c r="G15" s="37">
        <v>12.429064733963244</v>
      </c>
      <c r="H15" s="38">
        <v>0.15357346368217467</v>
      </c>
      <c r="I15" s="37">
        <v>5.3119886028843231E-2</v>
      </c>
      <c r="J15" s="39">
        <v>2.2335817627970385E-2</v>
      </c>
      <c r="K15" s="38">
        <v>7.999489391199937</v>
      </c>
      <c r="L15" s="37">
        <v>4.1464628929349354</v>
      </c>
      <c r="M15" s="38">
        <v>0.65861360262784219</v>
      </c>
      <c r="N15" s="37">
        <v>0.34138639737215787</v>
      </c>
      <c r="O15" s="39">
        <v>4.2494969470459507</v>
      </c>
      <c r="P15" s="38">
        <v>0</v>
      </c>
      <c r="Q15" s="36">
        <v>2.8835867072296148E-3</v>
      </c>
      <c r="R15" s="37">
        <v>0</v>
      </c>
      <c r="S15" s="38">
        <v>0.14208186156474767</v>
      </c>
      <c r="T15" s="36">
        <v>7.999489391199937</v>
      </c>
      <c r="U15" s="37">
        <v>4.1464628929349354</v>
      </c>
    </row>
    <row r="16" spans="1:21">
      <c r="A16" s="3">
        <v>41315</v>
      </c>
      <c r="B16" s="35">
        <v>0</v>
      </c>
      <c r="C16" s="36">
        <v>0.32905353637695312</v>
      </c>
      <c r="D16" s="37">
        <v>0.32905353637695312</v>
      </c>
      <c r="E16" s="38">
        <v>8.2206106571159161</v>
      </c>
      <c r="F16" s="36">
        <v>4.1499529298418691</v>
      </c>
      <c r="G16" s="37">
        <v>12.370563586957786</v>
      </c>
      <c r="H16" s="38">
        <v>0.15299579120254517</v>
      </c>
      <c r="I16" s="37">
        <v>3.9989141354859106E-2</v>
      </c>
      <c r="J16" s="39">
        <v>2.2324447306315116E-2</v>
      </c>
      <c r="K16" s="38">
        <v>7.99947690642471</v>
      </c>
      <c r="L16" s="37">
        <v>4.1001487885814694</v>
      </c>
      <c r="M16" s="38">
        <v>0.66113424564251577</v>
      </c>
      <c r="N16" s="37">
        <v>0.33886575435748434</v>
      </c>
      <c r="O16" s="39">
        <v>4.1991688045076208</v>
      </c>
      <c r="P16" s="38">
        <v>0</v>
      </c>
      <c r="Q16" s="36">
        <v>0</v>
      </c>
      <c r="R16" s="37">
        <v>0</v>
      </c>
      <c r="S16" s="38">
        <v>0.13991331565101106</v>
      </c>
      <c r="T16" s="36">
        <v>7.99947690642471</v>
      </c>
      <c r="U16" s="37">
        <v>4.1001487885814694</v>
      </c>
    </row>
    <row r="17" spans="1:21">
      <c r="A17" s="3">
        <v>41316</v>
      </c>
      <c r="B17" s="35">
        <v>0</v>
      </c>
      <c r="C17" s="36">
        <v>0.32871058334350584</v>
      </c>
      <c r="D17" s="37">
        <v>0.32871058334350584</v>
      </c>
      <c r="E17" s="38">
        <v>8.8119408529400811</v>
      </c>
      <c r="F17" s="36">
        <v>4.1493922252519866</v>
      </c>
      <c r="G17" s="37">
        <v>12.961333078192068</v>
      </c>
      <c r="H17" s="38">
        <v>0.1544000867443085</v>
      </c>
      <c r="I17" s="37">
        <v>4.005500448970753E-2</v>
      </c>
      <c r="J17" s="39">
        <v>2.228257630971273E-2</v>
      </c>
      <c r="K17" s="38">
        <v>8.3163598417409279</v>
      </c>
      <c r="L17" s="37">
        <v>4.1003251271321899</v>
      </c>
      <c r="M17" s="38">
        <v>0.68935315422073484</v>
      </c>
      <c r="N17" s="37">
        <v>0.31064684577926527</v>
      </c>
      <c r="O17" s="39">
        <v>3.833938853156833</v>
      </c>
      <c r="P17" s="38">
        <v>0.25087869604492186</v>
      </c>
      <c r="Q17" s="36">
        <v>0.25282719416364674</v>
      </c>
      <c r="R17" s="37">
        <v>0.35268005234816557</v>
      </c>
      <c r="S17" s="38">
        <v>0.15101552025268283</v>
      </c>
      <c r="T17" s="36">
        <v>8.1434158212955765</v>
      </c>
      <c r="U17" s="37">
        <v>3.6697103991844542</v>
      </c>
    </row>
    <row r="18" spans="1:21">
      <c r="A18" s="3">
        <v>41317</v>
      </c>
      <c r="B18" s="35">
        <v>0</v>
      </c>
      <c r="C18" s="36">
        <v>0.3272812258911133</v>
      </c>
      <c r="D18" s="37">
        <v>0.3272812258911133</v>
      </c>
      <c r="E18" s="38">
        <v>8.7364036908953473</v>
      </c>
      <c r="F18" s="36">
        <v>4.1413975050836545</v>
      </c>
      <c r="G18" s="37">
        <v>12.877801195979002</v>
      </c>
      <c r="H18" s="38">
        <v>0.15248347079086305</v>
      </c>
      <c r="I18" s="37">
        <v>3.6012402039338226E-2</v>
      </c>
      <c r="J18" s="39">
        <v>2.2265422938537581E-2</v>
      </c>
      <c r="K18" s="38">
        <v>8.5024248982741906</v>
      </c>
      <c r="L18" s="37">
        <v>4.1001628354850972</v>
      </c>
      <c r="M18" s="38">
        <v>0.67465706868266817</v>
      </c>
      <c r="N18" s="37">
        <v>0.32534293131733188</v>
      </c>
      <c r="O18" s="39">
        <v>4.173554447533153</v>
      </c>
      <c r="P18" s="38">
        <v>0</v>
      </c>
      <c r="Q18" s="36">
        <v>0</v>
      </c>
      <c r="R18" s="37">
        <v>0</v>
      </c>
      <c r="S18" s="38">
        <v>0.14769423396012371</v>
      </c>
      <c r="T18" s="36">
        <v>8.5024248982741906</v>
      </c>
      <c r="U18" s="37">
        <v>4.1001628354850972</v>
      </c>
    </row>
    <row r="19" spans="1:21">
      <c r="A19" s="3">
        <v>41318</v>
      </c>
      <c r="B19" s="35">
        <v>0</v>
      </c>
      <c r="C19" s="36">
        <v>0.32663932728576661</v>
      </c>
      <c r="D19" s="37">
        <v>0.32663932728576661</v>
      </c>
      <c r="E19" s="38">
        <v>8.7395923905018904</v>
      </c>
      <c r="F19" s="36">
        <v>4.1385605577190665</v>
      </c>
      <c r="G19" s="37">
        <v>12.878152948220958</v>
      </c>
      <c r="H19" s="38">
        <v>0.15443445765495301</v>
      </c>
      <c r="I19" s="37">
        <v>3.565633695053478E-2</v>
      </c>
      <c r="J19" s="39">
        <v>2.2263621673583985E-2</v>
      </c>
      <c r="K19" s="38">
        <v>8.4941001668500871</v>
      </c>
      <c r="L19" s="37">
        <v>4.1004437439209118</v>
      </c>
      <c r="M19" s="38">
        <v>0.67442697623895975</v>
      </c>
      <c r="N19" s="37">
        <v>0.3255730237610403</v>
      </c>
      <c r="O19" s="39">
        <v>4.1759736716637619</v>
      </c>
      <c r="P19" s="38">
        <v>0</v>
      </c>
      <c r="Q19" s="36">
        <v>5.9222968210601813E-3</v>
      </c>
      <c r="R19" s="37">
        <v>0</v>
      </c>
      <c r="S19" s="38">
        <v>0.15507340621677379</v>
      </c>
      <c r="T19" s="36">
        <v>8.4941001668500871</v>
      </c>
      <c r="U19" s="37">
        <v>4.1004437439209118</v>
      </c>
    </row>
    <row r="20" spans="1:21">
      <c r="A20" s="3">
        <v>41319</v>
      </c>
      <c r="B20" s="35">
        <v>0</v>
      </c>
      <c r="C20" s="36">
        <v>0.37010568934631349</v>
      </c>
      <c r="D20" s="37">
        <v>0.37010568934631349</v>
      </c>
      <c r="E20" s="38">
        <v>9.2042705322892537</v>
      </c>
      <c r="F20" s="36">
        <v>4.1357473904687163</v>
      </c>
      <c r="G20" s="37">
        <v>13.340017922757969</v>
      </c>
      <c r="H20" s="38">
        <v>0.15370854563140868</v>
      </c>
      <c r="I20" s="37">
        <v>3.5252288296574494E-2</v>
      </c>
      <c r="J20" s="39">
        <v>2.2235512038675919E-2</v>
      </c>
      <c r="K20" s="38">
        <v>8.5084011475498542</v>
      </c>
      <c r="L20" s="37">
        <v>4.0994509825962675</v>
      </c>
      <c r="M20" s="38">
        <v>0.67484937638233899</v>
      </c>
      <c r="N20" s="37">
        <v>0.32515062361766106</v>
      </c>
      <c r="O20" s="39">
        <v>4.1715962696641702</v>
      </c>
      <c r="P20" s="38">
        <v>0.14925669311523437</v>
      </c>
      <c r="Q20" s="36">
        <v>0.3136102256115032</v>
      </c>
      <c r="R20" s="37">
        <v>0</v>
      </c>
      <c r="S20" s="38">
        <v>0.21895036013170355</v>
      </c>
      <c r="T20" s="36">
        <v>8.4076753612801483</v>
      </c>
      <c r="U20" s="37">
        <v>4.0509200757507395</v>
      </c>
    </row>
    <row r="21" spans="1:21">
      <c r="A21" s="3">
        <v>41320</v>
      </c>
      <c r="B21" s="35">
        <v>0</v>
      </c>
      <c r="C21" s="36">
        <v>0.39168897470092773</v>
      </c>
      <c r="D21" s="37">
        <v>0.39168897470092773</v>
      </c>
      <c r="E21" s="38">
        <v>8.8975503126134932</v>
      </c>
      <c r="F21" s="36">
        <v>4.1269099385357721</v>
      </c>
      <c r="G21" s="37">
        <v>13.024460251149264</v>
      </c>
      <c r="H21" s="38">
        <v>0.15463430624008179</v>
      </c>
      <c r="I21" s="37">
        <v>3.5206930893730455E-2</v>
      </c>
      <c r="J21" s="39">
        <v>2.2225677026367217E-2</v>
      </c>
      <c r="K21" s="38">
        <v>8.4875819532271777</v>
      </c>
      <c r="L21" s="37">
        <v>4.0970543031159847</v>
      </c>
      <c r="M21" s="38">
        <v>0.67443999018637468</v>
      </c>
      <c r="N21" s="37">
        <v>0.32556000981362526</v>
      </c>
      <c r="O21" s="39">
        <v>4.1686784032205795</v>
      </c>
      <c r="P21" s="38">
        <v>0</v>
      </c>
      <c r="Q21" s="36">
        <v>1.4651265352306368E-2</v>
      </c>
      <c r="R21" s="37">
        <v>0</v>
      </c>
      <c r="S21" s="38">
        <v>0.31427179252500181</v>
      </c>
      <c r="T21" s="36">
        <v>8.4875819532271777</v>
      </c>
      <c r="U21" s="37">
        <v>4.0970543031159847</v>
      </c>
    </row>
    <row r="22" spans="1:21">
      <c r="A22" s="3">
        <v>41321</v>
      </c>
      <c r="B22" s="35">
        <v>0</v>
      </c>
      <c r="C22" s="36">
        <v>0.3939638222351074</v>
      </c>
      <c r="D22" s="37">
        <v>0.3939638222351074</v>
      </c>
      <c r="E22" s="38">
        <v>8.5199413799686425</v>
      </c>
      <c r="F22" s="36">
        <v>4.1171216221082547</v>
      </c>
      <c r="G22" s="37">
        <v>12.637063002076896</v>
      </c>
      <c r="H22" s="38">
        <v>0.15095981057929991</v>
      </c>
      <c r="I22" s="37">
        <v>3.5957062975368638E-2</v>
      </c>
      <c r="J22" s="39">
        <v>2.221252101593019E-2</v>
      </c>
      <c r="K22" s="38">
        <v>8.1382589757411559</v>
      </c>
      <c r="L22" s="37">
        <v>4.0991832298147441</v>
      </c>
      <c r="M22" s="38">
        <v>0.66502941047977482</v>
      </c>
      <c r="N22" s="37">
        <v>0.33497058952022513</v>
      </c>
      <c r="O22" s="39">
        <v>4.2173054867741833</v>
      </c>
      <c r="P22" s="38">
        <v>0</v>
      </c>
      <c r="Q22" s="36">
        <v>5.9557381241226205E-3</v>
      </c>
      <c r="R22" s="37">
        <v>0</v>
      </c>
      <c r="S22" s="38">
        <v>0.29875952978167852</v>
      </c>
      <c r="T22" s="36">
        <v>8.1382589757411559</v>
      </c>
      <c r="U22" s="37">
        <v>4.0991832298147441</v>
      </c>
    </row>
    <row r="23" spans="1:21">
      <c r="A23" s="3">
        <v>41322</v>
      </c>
      <c r="B23" s="35">
        <v>0</v>
      </c>
      <c r="C23" s="36">
        <v>0.43058906851196288</v>
      </c>
      <c r="D23" s="37">
        <v>0.43058906851196288</v>
      </c>
      <c r="E23" s="38">
        <v>8.6496753469449832</v>
      </c>
      <c r="F23" s="36">
        <v>4.1153247098652139</v>
      </c>
      <c r="G23" s="37">
        <v>12.765000056810198</v>
      </c>
      <c r="H23" s="38">
        <v>0.15299407015991212</v>
      </c>
      <c r="I23" s="37">
        <v>4.0020768654006417E-2</v>
      </c>
      <c r="J23" s="39">
        <v>2.2214661872863778E-2</v>
      </c>
      <c r="K23" s="38">
        <v>8.0374706963611349</v>
      </c>
      <c r="L23" s="37">
        <v>4.0999229450475898</v>
      </c>
      <c r="M23" s="38">
        <v>0.66220730198120747</v>
      </c>
      <c r="N23" s="37">
        <v>0.33779269801879253</v>
      </c>
      <c r="O23" s="39">
        <v>4.2325070617328393</v>
      </c>
      <c r="P23" s="38">
        <v>0.14898541027832032</v>
      </c>
      <c r="Q23" s="36">
        <v>0.25485958596313479</v>
      </c>
      <c r="R23" s="37">
        <v>0</v>
      </c>
      <c r="S23" s="38">
        <v>0.27521649162853734</v>
      </c>
      <c r="T23" s="36">
        <v>7.9388114697861649</v>
      </c>
      <c r="U23" s="37">
        <v>4.0495967613442394</v>
      </c>
    </row>
    <row r="24" spans="1:21">
      <c r="A24" s="3">
        <v>41323</v>
      </c>
      <c r="B24" s="35">
        <v>0</v>
      </c>
      <c r="C24" s="36">
        <v>0.42994082107543946</v>
      </c>
      <c r="D24" s="37">
        <v>0.42994082107543946</v>
      </c>
      <c r="E24" s="38">
        <v>8.225355498537315</v>
      </c>
      <c r="F24" s="36">
        <v>4.1176291845303803</v>
      </c>
      <c r="G24" s="37">
        <v>12.342984683067694</v>
      </c>
      <c r="H24" s="38">
        <v>0.15304315500068666</v>
      </c>
      <c r="I24" s="37">
        <v>4.1717772148606003E-2</v>
      </c>
      <c r="J24" s="39">
        <v>2.22038082400004E-2</v>
      </c>
      <c r="K24" s="38">
        <v>8.0013422784689219</v>
      </c>
      <c r="L24" s="37">
        <v>4.0036406759516403</v>
      </c>
      <c r="M24" s="38">
        <v>0.66650176088110225</v>
      </c>
      <c r="N24" s="37">
        <v>0.33349823911889775</v>
      </c>
      <c r="O24" s="39">
        <v>4.2200817245475202</v>
      </c>
      <c r="P24" s="38">
        <v>0.27572202587890626</v>
      </c>
      <c r="Q24" s="36">
        <v>9.7775125421934145E-2</v>
      </c>
      <c r="R24" s="37">
        <v>0</v>
      </c>
      <c r="S24" s="38">
        <v>0.12952546333912451</v>
      </c>
      <c r="T24" s="36">
        <v>7.8175730627069262</v>
      </c>
      <c r="U24" s="37">
        <v>3.9116878658347298</v>
      </c>
    </row>
    <row r="25" spans="1:21">
      <c r="A25" s="3">
        <v>41324</v>
      </c>
      <c r="B25" s="35">
        <v>0</v>
      </c>
      <c r="C25" s="36">
        <v>0.42972029083251956</v>
      </c>
      <c r="D25" s="37">
        <v>0.42972029083251956</v>
      </c>
      <c r="E25" s="38">
        <v>8.2203699035755768</v>
      </c>
      <c r="F25" s="36">
        <v>4.1113834468301711</v>
      </c>
      <c r="G25" s="37">
        <v>12.331753350405748</v>
      </c>
      <c r="H25" s="38">
        <v>0.15497488517761232</v>
      </c>
      <c r="I25" s="37">
        <v>4.3021727356404034E-2</v>
      </c>
      <c r="J25" s="39">
        <v>2.2182957741292322E-2</v>
      </c>
      <c r="K25" s="38">
        <v>8.0024516359977689</v>
      </c>
      <c r="L25" s="37">
        <v>4.0997327670492085</v>
      </c>
      <c r="M25" s="38">
        <v>0.66124026617731801</v>
      </c>
      <c r="N25" s="37">
        <v>0.3387597338226821</v>
      </c>
      <c r="O25" s="39">
        <v>4.2180279695866583</v>
      </c>
      <c r="P25" s="38">
        <v>0</v>
      </c>
      <c r="Q25" s="36">
        <v>0</v>
      </c>
      <c r="R25" s="37">
        <v>0</v>
      </c>
      <c r="S25" s="38">
        <v>0.12979305773476568</v>
      </c>
      <c r="T25" s="36">
        <v>8.0024516359977689</v>
      </c>
      <c r="U25" s="37">
        <v>4.0997327670492085</v>
      </c>
    </row>
    <row r="26" spans="1:21">
      <c r="A26" s="3">
        <v>41325</v>
      </c>
      <c r="B26" s="35">
        <v>0</v>
      </c>
      <c r="C26" s="36">
        <v>0.42932203103637695</v>
      </c>
      <c r="D26" s="37">
        <v>0.42932203103637695</v>
      </c>
      <c r="E26" s="38">
        <v>8.4173588798091785</v>
      </c>
      <c r="F26" s="36">
        <v>4.1091321014184938</v>
      </c>
      <c r="G26" s="37">
        <v>12.526490981227672</v>
      </c>
      <c r="H26" s="38">
        <v>0.15069967251968383</v>
      </c>
      <c r="I26" s="37">
        <v>4.1508395388976903E-2</v>
      </c>
      <c r="J26" s="39">
        <v>2.2185182373046879E-2</v>
      </c>
      <c r="K26" s="38">
        <v>8.1952465430116579</v>
      </c>
      <c r="L26" s="37">
        <v>4.0997457071347583</v>
      </c>
      <c r="M26" s="38">
        <v>0.66655158265057579</v>
      </c>
      <c r="N26" s="37">
        <v>0.33344841734942421</v>
      </c>
      <c r="O26" s="39">
        <v>4.216063400484976</v>
      </c>
      <c r="P26" s="38">
        <v>0.21623102233886718</v>
      </c>
      <c r="Q26" s="36">
        <v>0</v>
      </c>
      <c r="R26" s="37">
        <v>0</v>
      </c>
      <c r="S26" s="38">
        <v>0.13130416153422253</v>
      </c>
      <c r="T26" s="36">
        <v>8.0511174128535341</v>
      </c>
      <c r="U26" s="37">
        <v>4.0276438149540148</v>
      </c>
    </row>
    <row r="27" spans="1:21">
      <c r="A27" s="3">
        <v>41326</v>
      </c>
      <c r="B27" s="35">
        <v>0</v>
      </c>
      <c r="C27" s="36">
        <v>0.42719340988159182</v>
      </c>
      <c r="D27" s="37">
        <v>0.42719340988159182</v>
      </c>
      <c r="E27" s="38">
        <v>8.6894278570304504</v>
      </c>
      <c r="F27" s="36">
        <v>4.1066310510651096</v>
      </c>
      <c r="G27" s="37">
        <v>12.79605890809556</v>
      </c>
      <c r="H27" s="38">
        <v>0.15396115271949767</v>
      </c>
      <c r="I27" s="37">
        <v>3.5439632863964184E-2</v>
      </c>
      <c r="J27" s="39">
        <v>2.2143535032145164E-2</v>
      </c>
      <c r="K27" s="38">
        <v>8.1405651458164829</v>
      </c>
      <c r="L27" s="37">
        <v>4.0968204252585414</v>
      </c>
      <c r="M27" s="38">
        <v>0.66522094106914331</v>
      </c>
      <c r="N27" s="37">
        <v>0.33477905893085674</v>
      </c>
      <c r="O27" s="39">
        <v>4.2106585183396286</v>
      </c>
      <c r="P27" s="38">
        <v>0.15020429516601563</v>
      </c>
      <c r="Q27" s="36">
        <v>0.32431446572799677</v>
      </c>
      <c r="R27" s="37">
        <v>0</v>
      </c>
      <c r="S27" s="38">
        <v>0.14290295194434144</v>
      </c>
      <c r="T27" s="36">
        <v>8.0406461032335184</v>
      </c>
      <c r="U27" s="37">
        <v>4.0465351726754903</v>
      </c>
    </row>
    <row r="28" spans="1:21">
      <c r="A28" s="3">
        <v>41327</v>
      </c>
      <c r="B28" s="35">
        <v>0</v>
      </c>
      <c r="C28" s="36">
        <v>0.42653677676391599</v>
      </c>
      <c r="D28" s="37">
        <v>0.42653677676391599</v>
      </c>
      <c r="E28" s="38">
        <v>8.2222669963464785</v>
      </c>
      <c r="F28" s="36">
        <v>4.1055141113772651</v>
      </c>
      <c r="G28" s="37">
        <v>12.327781107723744</v>
      </c>
      <c r="H28" s="38">
        <v>0.15170332324790953</v>
      </c>
      <c r="I28" s="37">
        <v>3.377642768854066E-2</v>
      </c>
      <c r="J28" s="39">
        <v>2.2145635895792631E-2</v>
      </c>
      <c r="K28" s="38">
        <v>7.9995317509564536</v>
      </c>
      <c r="L28" s="37">
        <v>4.1006426085784131</v>
      </c>
      <c r="M28" s="38">
        <v>0.661108800027569</v>
      </c>
      <c r="N28" s="37">
        <v>0.33889119997243106</v>
      </c>
      <c r="O28" s="39">
        <v>4.2101334100780665</v>
      </c>
      <c r="P28" s="38">
        <v>0</v>
      </c>
      <c r="Q28" s="36">
        <v>0</v>
      </c>
      <c r="R28" s="37">
        <v>0</v>
      </c>
      <c r="S28" s="38">
        <v>0.12877523430053017</v>
      </c>
      <c r="T28" s="36">
        <v>7.9995317509564536</v>
      </c>
      <c r="U28" s="37">
        <v>4.1006426085784131</v>
      </c>
    </row>
    <row r="29" spans="1:21">
      <c r="A29" s="3">
        <v>41328</v>
      </c>
      <c r="B29" s="35">
        <v>0</v>
      </c>
      <c r="C29" s="36">
        <v>0.42549540820312498</v>
      </c>
      <c r="D29" s="37">
        <v>0.42549540820312498</v>
      </c>
      <c r="E29" s="38">
        <v>8.2179769665807889</v>
      </c>
      <c r="F29" s="36">
        <v>4.0945854638998993</v>
      </c>
      <c r="G29" s="37">
        <v>12.312562430480689</v>
      </c>
      <c r="H29" s="38">
        <v>0.15218719668960573</v>
      </c>
      <c r="I29" s="37">
        <v>2.2537097350026715E-2</v>
      </c>
      <c r="J29" s="39">
        <v>2.213028569030764E-2</v>
      </c>
      <c r="K29" s="38">
        <v>7.9989543416095197</v>
      </c>
      <c r="L29" s="37">
        <v>4.0996607670859371</v>
      </c>
      <c r="M29" s="38">
        <v>0.66114627746613341</v>
      </c>
      <c r="N29" s="37">
        <v>0.33885372253386664</v>
      </c>
      <c r="O29" s="39">
        <v>4.2097151709360725</v>
      </c>
      <c r="P29" s="38">
        <v>0</v>
      </c>
      <c r="Q29" s="36">
        <v>0</v>
      </c>
      <c r="R29" s="37">
        <v>0</v>
      </c>
      <c r="S29" s="38">
        <v>0.13292254663160996</v>
      </c>
      <c r="T29" s="36">
        <v>7.9989543416095197</v>
      </c>
      <c r="U29" s="37">
        <v>4.0996607670859371</v>
      </c>
    </row>
    <row r="30" spans="1:21">
      <c r="A30" s="3">
        <v>41329</v>
      </c>
      <c r="B30" s="35">
        <v>0</v>
      </c>
      <c r="C30" s="36">
        <v>0.42363611935424805</v>
      </c>
      <c r="D30" s="37">
        <v>0.42363611935424805</v>
      </c>
      <c r="E30" s="38">
        <v>8.4714703527939328</v>
      </c>
      <c r="F30" s="36">
        <v>4.0785800146859632</v>
      </c>
      <c r="G30" s="37">
        <v>12.550050367479896</v>
      </c>
      <c r="H30" s="38">
        <v>0.15406793290710449</v>
      </c>
      <c r="I30" s="37">
        <v>1.1582376526916864E-2</v>
      </c>
      <c r="J30" s="39">
        <v>2.2099253782145195E-2</v>
      </c>
      <c r="K30" s="38">
        <v>8.0049626682440227</v>
      </c>
      <c r="L30" s="37">
        <v>4.0999441403236254</v>
      </c>
      <c r="M30" s="38">
        <v>0.66129899179217522</v>
      </c>
      <c r="N30" s="37">
        <v>0.33870100820782478</v>
      </c>
      <c r="O30" s="39">
        <v>4.2103417862514485</v>
      </c>
      <c r="P30" s="38">
        <v>0.15058429565429687</v>
      </c>
      <c r="Q30" s="36">
        <v>0.25031262250034808</v>
      </c>
      <c r="R30" s="37">
        <v>0</v>
      </c>
      <c r="S30" s="38">
        <v>0.14155405233112717</v>
      </c>
      <c r="T30" s="36">
        <v>7.905381425348101</v>
      </c>
      <c r="U30" s="37">
        <v>4.0489410875652503</v>
      </c>
    </row>
    <row r="31" spans="1:21">
      <c r="A31" s="3">
        <v>41330</v>
      </c>
      <c r="B31" s="35">
        <v>0</v>
      </c>
      <c r="C31" s="36">
        <v>0.43022573757934568</v>
      </c>
      <c r="D31" s="37">
        <v>0.43022573757934568</v>
      </c>
      <c r="E31" s="38">
        <v>8.2388361020514047</v>
      </c>
      <c r="F31" s="36">
        <v>4.1154019897728071</v>
      </c>
      <c r="G31" s="37">
        <v>12.354238091824211</v>
      </c>
      <c r="H31" s="38">
        <v>0.15316316785812378</v>
      </c>
      <c r="I31" s="37">
        <v>4.2443057929696978E-2</v>
      </c>
      <c r="J31" s="39">
        <v>2.2079402165985099E-2</v>
      </c>
      <c r="K31" s="38">
        <v>8.0004429196739348</v>
      </c>
      <c r="L31" s="37">
        <v>4.0999503702936773</v>
      </c>
      <c r="M31" s="38">
        <v>0.68627181162884643</v>
      </c>
      <c r="N31" s="37">
        <v>0.31372818837115335</v>
      </c>
      <c r="O31" s="39">
        <v>3.7511764490687938</v>
      </c>
      <c r="P31" s="38">
        <v>8.5016548095703123E-2</v>
      </c>
      <c r="Q31" s="36">
        <v>0</v>
      </c>
      <c r="R31" s="37">
        <v>0.44255920133571613</v>
      </c>
      <c r="S31" s="38">
        <v>0.14030937548822564</v>
      </c>
      <c r="T31" s="36">
        <v>7.9420984591938657</v>
      </c>
      <c r="U31" s="37">
        <v>3.6307190813423271</v>
      </c>
    </row>
    <row r="32" spans="1:21">
      <c r="A32" s="3">
        <v>41331</v>
      </c>
      <c r="B32" s="35">
        <v>0</v>
      </c>
      <c r="C32" s="36">
        <v>0.429917881439209</v>
      </c>
      <c r="D32" s="37">
        <v>0.429917881439209</v>
      </c>
      <c r="E32" s="38">
        <v>8.7236525670719693</v>
      </c>
      <c r="F32" s="36">
        <v>4.1021376442680717</v>
      </c>
      <c r="G32" s="37">
        <v>12.825790211340042</v>
      </c>
      <c r="H32" s="38">
        <v>0.15089919453811645</v>
      </c>
      <c r="I32" s="37">
        <v>3.2814430918392257E-2</v>
      </c>
      <c r="J32" s="39">
        <v>2.2054141309102371E-2</v>
      </c>
      <c r="K32" s="38">
        <v>8.4883607723336869</v>
      </c>
      <c r="L32" s="37">
        <v>4.099980474420259</v>
      </c>
      <c r="M32" s="38">
        <v>0.67430335784093176</v>
      </c>
      <c r="N32" s="37">
        <v>0.32569664215906829</v>
      </c>
      <c r="O32" s="39">
        <v>4.2003107082821867</v>
      </c>
      <c r="P32" s="38">
        <v>0</v>
      </c>
      <c r="Q32" s="36">
        <v>0</v>
      </c>
      <c r="R32" s="37">
        <v>0</v>
      </c>
      <c r="S32" s="38">
        <v>0.14881798620686837</v>
      </c>
      <c r="T32" s="36">
        <v>8.4883607723336869</v>
      </c>
      <c r="U32" s="37">
        <v>4.099980474420259</v>
      </c>
    </row>
    <row r="33" spans="1:21">
      <c r="A33" s="3">
        <v>41332</v>
      </c>
      <c r="B33" s="35">
        <v>0</v>
      </c>
      <c r="C33" s="36">
        <v>0.4236265311279297</v>
      </c>
      <c r="D33" s="37">
        <v>0.4236265311279297</v>
      </c>
      <c r="E33" s="38">
        <v>8.736022921973472</v>
      </c>
      <c r="F33" s="36">
        <v>4.095534823221251</v>
      </c>
      <c r="G33" s="37">
        <v>12.831557745194722</v>
      </c>
      <c r="H33" s="38">
        <v>0.1553029164123535</v>
      </c>
      <c r="I33" s="37">
        <v>2.940898013866099E-2</v>
      </c>
      <c r="J33" s="39">
        <v>2.1950243829854308E-2</v>
      </c>
      <c r="K33" s="38">
        <v>8.4931495503754775</v>
      </c>
      <c r="L33" s="37">
        <v>4.1002000578508158</v>
      </c>
      <c r="M33" s="38">
        <v>0.6747246487874381</v>
      </c>
      <c r="N33" s="37">
        <v>0.32527535121256174</v>
      </c>
      <c r="O33" s="39">
        <v>4.1937993786205636</v>
      </c>
      <c r="P33" s="38">
        <v>0</v>
      </c>
      <c r="Q33" s="36">
        <v>5.9220736362075813E-3</v>
      </c>
      <c r="R33" s="37">
        <v>5.7710076242637638E-3</v>
      </c>
      <c r="S33" s="38">
        <v>0.15872065362994014</v>
      </c>
      <c r="T33" s="36">
        <v>8.4931495503754775</v>
      </c>
      <c r="U33" s="37">
        <v>4.0944290502265517</v>
      </c>
    </row>
    <row r="34" spans="1:21">
      <c r="A34" s="3">
        <v>41333</v>
      </c>
      <c r="B34" s="35">
        <v>0.23485364392089844</v>
      </c>
      <c r="C34" s="36">
        <v>0.13205748287963867</v>
      </c>
      <c r="D34" s="37">
        <v>0.36691112680053711</v>
      </c>
      <c r="E34" s="38">
        <v>10.570884859343344</v>
      </c>
      <c r="F34" s="36">
        <v>1.7625178336196288</v>
      </c>
      <c r="G34" s="37">
        <v>12.333402692962974</v>
      </c>
      <c r="H34" s="38">
        <v>0.1518895201473236</v>
      </c>
      <c r="I34" s="37">
        <v>3.9871861526214754E-2</v>
      </c>
      <c r="J34" s="39">
        <v>2.1983140783691416E-2</v>
      </c>
      <c r="K34" s="38">
        <v>9.8763294731490898</v>
      </c>
      <c r="L34" s="37">
        <v>1.7295854798546237</v>
      </c>
      <c r="M34" s="38">
        <v>0.85149282778992874</v>
      </c>
      <c r="N34" s="37">
        <v>0.14850717221007131</v>
      </c>
      <c r="O34" s="39">
        <v>1.7902915481667134</v>
      </c>
      <c r="P34" s="38">
        <v>0</v>
      </c>
      <c r="Q34" s="36">
        <v>0.41315096528477674</v>
      </c>
      <c r="R34" s="37">
        <v>7.0744803442382822E-3</v>
      </c>
      <c r="S34" s="38">
        <v>0.26798894415862229</v>
      </c>
      <c r="T34" s="36">
        <v>9.8763294731490898</v>
      </c>
      <c r="U34" s="37">
        <v>1.7225109995103856</v>
      </c>
    </row>
    <row r="35" spans="1:21">
      <c r="A35" s="4"/>
      <c r="B35" s="35"/>
      <c r="C35" s="36"/>
      <c r="D35" s="37"/>
      <c r="E35" s="38"/>
      <c r="F35" s="36"/>
      <c r="G35" s="37"/>
      <c r="H35" s="38"/>
      <c r="I35" s="37"/>
      <c r="J35" s="39"/>
      <c r="K35" s="38"/>
      <c r="L35" s="37"/>
      <c r="M35" s="38"/>
      <c r="N35" s="37"/>
      <c r="O35" s="39"/>
      <c r="P35" s="38"/>
      <c r="Q35" s="36"/>
      <c r="R35" s="37"/>
      <c r="S35" s="38"/>
      <c r="T35" s="36"/>
      <c r="U35" s="37"/>
    </row>
    <row r="36" spans="1:21">
      <c r="A36" s="4"/>
      <c r="B36" s="35"/>
      <c r="C36" s="36"/>
      <c r="D36" s="37"/>
      <c r="E36" s="38"/>
      <c r="F36" s="36"/>
      <c r="G36" s="37"/>
      <c r="H36" s="38"/>
      <c r="I36" s="37"/>
      <c r="J36" s="39"/>
      <c r="K36" s="38"/>
      <c r="L36" s="37"/>
      <c r="M36" s="38"/>
      <c r="N36" s="37"/>
      <c r="O36" s="39"/>
      <c r="P36" s="38"/>
      <c r="Q36" s="36"/>
      <c r="R36" s="37"/>
      <c r="S36" s="38"/>
      <c r="T36" s="36"/>
      <c r="U36" s="37"/>
    </row>
    <row r="37" spans="1:21" ht="15.75" thickBot="1">
      <c r="A37" s="5"/>
      <c r="B37" s="40"/>
      <c r="C37" s="41"/>
      <c r="D37" s="42"/>
      <c r="E37" s="43"/>
      <c r="F37" s="41"/>
      <c r="G37" s="42"/>
      <c r="H37" s="43"/>
      <c r="I37" s="42"/>
      <c r="J37" s="44"/>
      <c r="K37" s="43"/>
      <c r="L37" s="42"/>
      <c r="M37" s="43"/>
      <c r="N37" s="42"/>
      <c r="O37" s="44"/>
      <c r="P37" s="43"/>
      <c r="Q37" s="41"/>
      <c r="R37" s="42"/>
      <c r="S37" s="43"/>
      <c r="T37" s="41"/>
      <c r="U37" s="42"/>
    </row>
    <row r="38" spans="1:21" ht="15.75" thickTop="1">
      <c r="A38" s="26" t="s">
        <v>30</v>
      </c>
      <c r="B38" s="45">
        <f>IF(SUM(B7:B37)&gt;0, AVERAGE(B7:B37), "")</f>
        <v>8.3876301400320867E-3</v>
      </c>
      <c r="C38" s="45">
        <f t="shared" ref="C38:U38" si="0">IF(SUM(C7:C37)&gt;0, AVERAGE(C7:C37), "")</f>
        <v>0.37572861359242021</v>
      </c>
      <c r="D38" s="45">
        <f t="shared" si="0"/>
        <v>0.38411624373245229</v>
      </c>
      <c r="E38" s="45">
        <f t="shared" si="0"/>
        <v>8.739048053702394</v>
      </c>
      <c r="F38" s="45">
        <f t="shared" si="0"/>
        <v>4.0627148602160164</v>
      </c>
      <c r="G38" s="45">
        <f t="shared" si="0"/>
        <v>12.801762913918409</v>
      </c>
      <c r="H38" s="45">
        <f t="shared" si="0"/>
        <v>0.15336702543653763</v>
      </c>
      <c r="I38" s="45">
        <f t="shared" si="0"/>
        <v>4.4648040407104669E-2</v>
      </c>
      <c r="J38" s="45">
        <f t="shared" si="0"/>
        <v>2.2235712392843335E-2</v>
      </c>
      <c r="K38" s="45">
        <f t="shared" si="0"/>
        <v>8.3733098509459634</v>
      </c>
      <c r="L38" s="45">
        <f t="shared" si="0"/>
        <v>4.0179433574129444</v>
      </c>
      <c r="M38" s="45">
        <f t="shared" si="0"/>
        <v>0.67759827013317364</v>
      </c>
      <c r="N38" s="45">
        <f t="shared" si="0"/>
        <v>0.32240172986682625</v>
      </c>
      <c r="O38" s="45">
        <f t="shared" si="0"/>
        <v>4.0956015786006503</v>
      </c>
      <c r="P38" s="45">
        <f t="shared" si="0"/>
        <v>7.2928945052010669E-2</v>
      </c>
      <c r="Q38" s="45">
        <f t="shared" si="0"/>
        <v>0.10061102235156581</v>
      </c>
      <c r="R38" s="45">
        <f t="shared" si="0"/>
        <v>2.917718655179807E-2</v>
      </c>
      <c r="S38" s="45">
        <f t="shared" si="0"/>
        <v>0.18617487836045063</v>
      </c>
      <c r="T38" s="45">
        <f t="shared" si="0"/>
        <v>8.324318021146075</v>
      </c>
      <c r="U38" s="45">
        <f t="shared" si="0"/>
        <v>3.9648290556090231</v>
      </c>
    </row>
    <row r="39" spans="1:21" ht="15.75" thickBot="1">
      <c r="A39" s="27" t="s">
        <v>29</v>
      </c>
      <c r="B39" s="28">
        <f>SUM(B7:B37)</f>
        <v>0.23485364392089844</v>
      </c>
      <c r="C39" s="28">
        <f t="shared" ref="C39:U39" si="1">SUM(C7:C37)</f>
        <v>10.520401180587767</v>
      </c>
      <c r="D39" s="28">
        <f t="shared" si="1"/>
        <v>10.755254824508665</v>
      </c>
      <c r="E39" s="28">
        <f t="shared" si="1"/>
        <v>244.69334550366702</v>
      </c>
      <c r="F39" s="28">
        <f t="shared" si="1"/>
        <v>113.75601608604845</v>
      </c>
      <c r="G39" s="28">
        <f t="shared" si="1"/>
        <v>358.44936158971547</v>
      </c>
      <c r="H39" s="28">
        <f t="shared" si="1"/>
        <v>4.2942767122230538</v>
      </c>
      <c r="I39" s="28">
        <f t="shared" si="1"/>
        <v>1.2501451313989307</v>
      </c>
      <c r="J39" s="28">
        <f t="shared" si="1"/>
        <v>0.62259994699961341</v>
      </c>
      <c r="K39" s="28">
        <f t="shared" si="1"/>
        <v>234.452675826487</v>
      </c>
      <c r="L39" s="28">
        <f t="shared" si="1"/>
        <v>112.50241400756244</v>
      </c>
      <c r="M39" s="28">
        <f t="shared" si="1"/>
        <v>18.972751563728863</v>
      </c>
      <c r="N39" s="28">
        <f t="shared" si="1"/>
        <v>9.0272484362711349</v>
      </c>
      <c r="O39" s="28">
        <f t="shared" si="1"/>
        <v>114.67684420081821</v>
      </c>
      <c r="P39" s="28">
        <f t="shared" si="1"/>
        <v>2.0420104614562988</v>
      </c>
      <c r="Q39" s="28">
        <f t="shared" si="1"/>
        <v>2.8171086258438427</v>
      </c>
      <c r="R39" s="28">
        <f t="shared" si="1"/>
        <v>0.81696122345034594</v>
      </c>
      <c r="S39" s="28">
        <f t="shared" si="1"/>
        <v>5.2128965940926175</v>
      </c>
      <c r="T39" s="28">
        <f t="shared" si="1"/>
        <v>233.08090459209009</v>
      </c>
      <c r="U39" s="29">
        <f t="shared" si="1"/>
        <v>111.01521355705265</v>
      </c>
    </row>
    <row r="40" spans="1:21" ht="15.75" thickTop="1"/>
  </sheetData>
  <sheetProtection password="9DFB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U40"/>
  <sheetViews>
    <sheetView topLeftCell="E1" zoomScale="90" zoomScaleNormal="90" workbookViewId="0">
      <selection activeCell="B41" sqref="B41"/>
    </sheetView>
  </sheetViews>
  <sheetFormatPr defaultRowHeight="15"/>
  <cols>
    <col min="1" max="1" width="12.7109375" bestFit="1" customWidth="1"/>
    <col min="2" max="21" width="27.42578125" customWidth="1"/>
  </cols>
  <sheetData>
    <row r="3" spans="1:21" ht="15.75" thickBot="1"/>
    <row r="4" spans="1:21" ht="28.5" customHeight="1" thickTop="1" thickBot="1">
      <c r="A4" s="124">
        <f>February!$A$4+31</f>
        <v>41337</v>
      </c>
      <c r="B4" s="125"/>
      <c r="C4" s="100" t="s">
        <v>32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2"/>
    </row>
    <row r="5" spans="1:21" ht="31.5" customHeight="1" thickTop="1" thickBot="1">
      <c r="B5" s="126" t="s">
        <v>2</v>
      </c>
      <c r="C5" s="127"/>
      <c r="D5" s="128"/>
      <c r="E5" s="129" t="s">
        <v>3</v>
      </c>
      <c r="F5" s="130"/>
      <c r="G5" s="131"/>
      <c r="H5" s="132" t="s">
        <v>4</v>
      </c>
      <c r="I5" s="133"/>
      <c r="J5" s="47" t="s">
        <v>5</v>
      </c>
      <c r="K5" s="134" t="s">
        <v>7</v>
      </c>
      <c r="L5" s="135"/>
      <c r="M5" s="136" t="s">
        <v>6</v>
      </c>
      <c r="N5" s="137"/>
      <c r="O5" s="48" t="s">
        <v>8</v>
      </c>
      <c r="P5" s="138" t="s">
        <v>25</v>
      </c>
      <c r="Q5" s="139"/>
      <c r="R5" s="140"/>
      <c r="S5" s="141" t="s">
        <v>9</v>
      </c>
      <c r="T5" s="142"/>
      <c r="U5" s="143"/>
    </row>
    <row r="6" spans="1:21" s="1" customFormat="1" ht="16.5" thickTop="1" thickBot="1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>
      <c r="A7" s="3">
        <v>41334</v>
      </c>
      <c r="B7" s="30">
        <v>0.4232546372375488</v>
      </c>
      <c r="C7" s="31">
        <v>0</v>
      </c>
      <c r="D7" s="32">
        <v>0.4232546372375488</v>
      </c>
      <c r="E7" s="33">
        <v>12.611748698392057</v>
      </c>
      <c r="F7" s="31">
        <v>0</v>
      </c>
      <c r="G7" s="32">
        <v>12.611748698392057</v>
      </c>
      <c r="H7" s="33">
        <v>0.15472389864158631</v>
      </c>
      <c r="I7" s="32">
        <v>1.1983397049846361E-2</v>
      </c>
      <c r="J7" s="34">
        <v>2.1954476454671239E-2</v>
      </c>
      <c r="K7" s="33">
        <v>12.24842884698808</v>
      </c>
      <c r="L7" s="32">
        <v>0</v>
      </c>
      <c r="M7" s="33">
        <v>1</v>
      </c>
      <c r="N7" s="32">
        <v>0</v>
      </c>
      <c r="O7" s="34">
        <v>0</v>
      </c>
      <c r="P7" s="33">
        <v>0</v>
      </c>
      <c r="Q7" s="31">
        <v>0</v>
      </c>
      <c r="R7" s="32">
        <v>0</v>
      </c>
      <c r="S7" s="33">
        <v>0.3212798400789616</v>
      </c>
      <c r="T7" s="31">
        <v>12.24842884698808</v>
      </c>
      <c r="U7" s="32">
        <v>0</v>
      </c>
    </row>
    <row r="8" spans="1:21">
      <c r="A8" s="3">
        <v>41335</v>
      </c>
      <c r="B8" s="35">
        <v>0.4163177823791504</v>
      </c>
      <c r="C8" s="36">
        <v>0</v>
      </c>
      <c r="D8" s="37">
        <v>0.4163177823791504</v>
      </c>
      <c r="E8" s="38">
        <v>12.44546895113058</v>
      </c>
      <c r="F8" s="36">
        <v>0</v>
      </c>
      <c r="G8" s="37">
        <v>12.44546895113058</v>
      </c>
      <c r="H8" s="38">
        <v>0.15394569159507751</v>
      </c>
      <c r="I8" s="37">
        <v>1.3639365912415088E-5</v>
      </c>
      <c r="J8" s="39">
        <v>2.1982288238525396E-2</v>
      </c>
      <c r="K8" s="38">
        <v>12.074892345336281</v>
      </c>
      <c r="L8" s="37">
        <v>0</v>
      </c>
      <c r="M8" s="38">
        <v>1</v>
      </c>
      <c r="N8" s="37">
        <v>0</v>
      </c>
      <c r="O8" s="39">
        <v>0</v>
      </c>
      <c r="P8" s="38">
        <v>0</v>
      </c>
      <c r="Q8" s="36">
        <v>4.1409836759948729E-3</v>
      </c>
      <c r="R8" s="37">
        <v>0</v>
      </c>
      <c r="S8" s="38">
        <v>0.29042384366142571</v>
      </c>
      <c r="T8" s="36">
        <v>12.074892345336281</v>
      </c>
      <c r="U8" s="37">
        <v>0</v>
      </c>
    </row>
    <row r="9" spans="1:21">
      <c r="A9" s="3">
        <v>41336</v>
      </c>
      <c r="B9" s="35">
        <v>0.41293479110717773</v>
      </c>
      <c r="C9" s="36">
        <v>0</v>
      </c>
      <c r="D9" s="37">
        <v>0.41293479110717773</v>
      </c>
      <c r="E9" s="38">
        <v>12.365168590565316</v>
      </c>
      <c r="F9" s="36">
        <v>0</v>
      </c>
      <c r="G9" s="37">
        <v>12.365168590565316</v>
      </c>
      <c r="H9" s="38">
        <v>0.15253726492309572</v>
      </c>
      <c r="I9" s="37">
        <v>1.5500135230831803E-5</v>
      </c>
      <c r="J9" s="39">
        <v>2.1927748163350427E-2</v>
      </c>
      <c r="K9" s="38">
        <v>12.000412093704583</v>
      </c>
      <c r="L9" s="37">
        <v>0</v>
      </c>
      <c r="M9" s="38">
        <v>1</v>
      </c>
      <c r="N9" s="37">
        <v>0</v>
      </c>
      <c r="O9" s="39">
        <v>0</v>
      </c>
      <c r="P9" s="38">
        <v>0</v>
      </c>
      <c r="Q9" s="36">
        <v>0</v>
      </c>
      <c r="R9" s="37">
        <v>0</v>
      </c>
      <c r="S9" s="38">
        <v>0.2622790232907164</v>
      </c>
      <c r="T9" s="36">
        <v>12.000412093704583</v>
      </c>
      <c r="U9" s="37">
        <v>0</v>
      </c>
    </row>
    <row r="10" spans="1:21">
      <c r="A10" s="3">
        <v>41337</v>
      </c>
      <c r="B10" s="35">
        <v>0.3405534403991699</v>
      </c>
      <c r="C10" s="36">
        <v>0</v>
      </c>
      <c r="D10" s="37">
        <v>0.3405534403991699</v>
      </c>
      <c r="E10" s="38">
        <v>12.364616444854638</v>
      </c>
      <c r="F10" s="36">
        <v>0</v>
      </c>
      <c r="G10" s="37">
        <v>12.364616444854638</v>
      </c>
      <c r="H10" s="38">
        <v>0.15270095045089721</v>
      </c>
      <c r="I10" s="37">
        <v>1.420861806999892E-5</v>
      </c>
      <c r="J10" s="39">
        <v>2.194015151367185E-2</v>
      </c>
      <c r="K10" s="38">
        <v>11.999425148762633</v>
      </c>
      <c r="L10" s="37">
        <v>0</v>
      </c>
      <c r="M10" s="38">
        <v>1</v>
      </c>
      <c r="N10" s="37">
        <v>0</v>
      </c>
      <c r="O10" s="39">
        <v>0</v>
      </c>
      <c r="P10" s="38">
        <v>0</v>
      </c>
      <c r="Q10" s="36">
        <v>0</v>
      </c>
      <c r="R10" s="37">
        <v>0</v>
      </c>
      <c r="S10" s="38">
        <v>0.25410143422016951</v>
      </c>
      <c r="T10" s="36">
        <v>11.999425148762633</v>
      </c>
      <c r="U10" s="37">
        <v>0</v>
      </c>
    </row>
    <row r="11" spans="1:21">
      <c r="A11" s="3">
        <v>41338</v>
      </c>
      <c r="B11" s="35">
        <v>0.29022401515197754</v>
      </c>
      <c r="C11" s="36">
        <v>0</v>
      </c>
      <c r="D11" s="37">
        <v>0.29022401515197754</v>
      </c>
      <c r="E11" s="38">
        <v>12.365293669263934</v>
      </c>
      <c r="F11" s="36">
        <v>0</v>
      </c>
      <c r="G11" s="37">
        <v>12.365293669263934</v>
      </c>
      <c r="H11" s="38">
        <v>0.15166676751136782</v>
      </c>
      <c r="I11" s="37">
        <v>1.2901050561107695E-5</v>
      </c>
      <c r="J11" s="39">
        <v>2.1829779937489829E-2</v>
      </c>
      <c r="K11" s="38">
        <v>11.998545399770284</v>
      </c>
      <c r="L11" s="37">
        <v>0</v>
      </c>
      <c r="M11" s="38">
        <v>1</v>
      </c>
      <c r="N11" s="37">
        <v>0</v>
      </c>
      <c r="O11" s="39">
        <v>0</v>
      </c>
      <c r="P11" s="38">
        <v>0</v>
      </c>
      <c r="Q11" s="36">
        <v>0</v>
      </c>
      <c r="R11" s="37">
        <v>0</v>
      </c>
      <c r="S11" s="38">
        <v>0.24897939351022735</v>
      </c>
      <c r="T11" s="36">
        <v>11.998545399770284</v>
      </c>
      <c r="U11" s="37">
        <v>0</v>
      </c>
    </row>
    <row r="12" spans="1:21">
      <c r="A12" s="3">
        <v>41339</v>
      </c>
      <c r="B12" s="35">
        <v>0.29545002781677249</v>
      </c>
      <c r="C12" s="36">
        <v>0</v>
      </c>
      <c r="D12" s="37">
        <v>0.29545002781677249</v>
      </c>
      <c r="E12" s="38">
        <v>12.572055497532377</v>
      </c>
      <c r="F12" s="36">
        <v>0</v>
      </c>
      <c r="G12" s="37">
        <v>12.572055497532377</v>
      </c>
      <c r="H12" s="38">
        <v>0.15146047212982178</v>
      </c>
      <c r="I12" s="37">
        <v>1.385444042365998E-5</v>
      </c>
      <c r="J12" s="39">
        <v>2.1774094112650542E-2</v>
      </c>
      <c r="K12" s="38">
        <v>12.007443162277045</v>
      </c>
      <c r="L12" s="37">
        <v>0</v>
      </c>
      <c r="M12" s="38">
        <v>1</v>
      </c>
      <c r="N12" s="37">
        <v>0</v>
      </c>
      <c r="O12" s="39">
        <v>0</v>
      </c>
      <c r="P12" s="38">
        <v>0.15011183333158493</v>
      </c>
      <c r="Q12" s="36">
        <v>0.19292072946135519</v>
      </c>
      <c r="R12" s="37">
        <v>0</v>
      </c>
      <c r="S12" s="38">
        <v>0.25166630080299157</v>
      </c>
      <c r="T12" s="36">
        <v>11.857331328945461</v>
      </c>
      <c r="U12" s="37">
        <v>0</v>
      </c>
    </row>
    <row r="13" spans="1:21">
      <c r="A13" s="3">
        <v>41340</v>
      </c>
      <c r="B13" s="35">
        <v>0.28970949415588376</v>
      </c>
      <c r="C13" s="36">
        <v>0</v>
      </c>
      <c r="D13" s="37">
        <v>0.28970949415588376</v>
      </c>
      <c r="E13" s="38">
        <v>12.353223270392215</v>
      </c>
      <c r="F13" s="36">
        <v>0</v>
      </c>
      <c r="G13" s="37">
        <v>12.353223270392215</v>
      </c>
      <c r="H13" s="38">
        <v>0.1502403805217743</v>
      </c>
      <c r="I13" s="37">
        <v>1.5193038671277464E-5</v>
      </c>
      <c r="J13" s="39">
        <v>2.2000592083231602E-2</v>
      </c>
      <c r="K13" s="38">
        <v>11.999753768258842</v>
      </c>
      <c r="L13" s="37">
        <v>0</v>
      </c>
      <c r="M13" s="38">
        <v>1</v>
      </c>
      <c r="N13" s="37">
        <v>0</v>
      </c>
      <c r="O13" s="39">
        <v>0</v>
      </c>
      <c r="P13" s="38">
        <v>0.15789362285614014</v>
      </c>
      <c r="Q13" s="36">
        <v>0</v>
      </c>
      <c r="R13" s="37">
        <v>0</v>
      </c>
      <c r="S13" s="38">
        <v>0.24159835768466209</v>
      </c>
      <c r="T13" s="36">
        <v>11.841860145402702</v>
      </c>
      <c r="U13" s="37">
        <v>0</v>
      </c>
    </row>
    <row r="14" spans="1:21">
      <c r="A14" s="3">
        <v>41341</v>
      </c>
      <c r="B14" s="35">
        <v>0.2897011037597656</v>
      </c>
      <c r="C14" s="36">
        <v>0</v>
      </c>
      <c r="D14" s="37">
        <v>0.2897011037597656</v>
      </c>
      <c r="E14" s="38">
        <v>12.354383692115327</v>
      </c>
      <c r="F14" s="36">
        <v>0</v>
      </c>
      <c r="G14" s="37">
        <v>12.354383692115327</v>
      </c>
      <c r="H14" s="38">
        <v>0.15013316331481935</v>
      </c>
      <c r="I14" s="37">
        <v>1.5119207073003054E-5</v>
      </c>
      <c r="J14" s="39">
        <v>2.2010768669637065E-2</v>
      </c>
      <c r="K14" s="38">
        <v>11.992297800099086</v>
      </c>
      <c r="L14" s="37">
        <v>0</v>
      </c>
      <c r="M14" s="38">
        <v>1</v>
      </c>
      <c r="N14" s="37">
        <v>0</v>
      </c>
      <c r="O14" s="39">
        <v>0</v>
      </c>
      <c r="P14" s="38">
        <v>0</v>
      </c>
      <c r="Q14" s="36">
        <v>8.3035934343910229E-3</v>
      </c>
      <c r="R14" s="37">
        <v>0</v>
      </c>
      <c r="S14" s="38">
        <v>0.25220890470819413</v>
      </c>
      <c r="T14" s="36">
        <v>11.992297800099086</v>
      </c>
      <c r="U14" s="37">
        <v>0</v>
      </c>
    </row>
    <row r="15" spans="1:21">
      <c r="A15" s="3">
        <v>41342</v>
      </c>
      <c r="B15" s="35">
        <v>0.28875939482116697</v>
      </c>
      <c r="C15" s="36">
        <v>0</v>
      </c>
      <c r="D15" s="37">
        <v>0.28875939482116697</v>
      </c>
      <c r="E15" s="38">
        <v>12.349266430021427</v>
      </c>
      <c r="F15" s="36">
        <v>0</v>
      </c>
      <c r="G15" s="37">
        <v>12.349266430021427</v>
      </c>
      <c r="H15" s="38">
        <v>0.15135361311912537</v>
      </c>
      <c r="I15" s="37">
        <v>1.3227407419122755E-5</v>
      </c>
      <c r="J15" s="39">
        <v>2.20225993225098E-2</v>
      </c>
      <c r="K15" s="38">
        <v>12.002797586458051</v>
      </c>
      <c r="L15" s="37">
        <v>0</v>
      </c>
      <c r="M15" s="38">
        <v>1</v>
      </c>
      <c r="N15" s="37">
        <v>0</v>
      </c>
      <c r="O15" s="39">
        <v>0</v>
      </c>
      <c r="P15" s="38">
        <v>0</v>
      </c>
      <c r="Q15" s="36">
        <v>0</v>
      </c>
      <c r="R15" s="37">
        <v>0</v>
      </c>
      <c r="S15" s="38">
        <v>0.23808609505116785</v>
      </c>
      <c r="T15" s="36">
        <v>12.002797586458051</v>
      </c>
      <c r="U15" s="37">
        <v>0</v>
      </c>
    </row>
    <row r="16" spans="1:21">
      <c r="A16" s="3">
        <v>41343</v>
      </c>
      <c r="B16" s="35">
        <v>0.29472200410461424</v>
      </c>
      <c r="C16" s="36">
        <v>0</v>
      </c>
      <c r="D16" s="37">
        <v>0.29472200410461424</v>
      </c>
      <c r="E16" s="38">
        <v>12.528156805264597</v>
      </c>
      <c r="F16" s="36">
        <v>0</v>
      </c>
      <c r="G16" s="37">
        <v>12.528156805264597</v>
      </c>
      <c r="H16" s="38">
        <v>0.15949568162727357</v>
      </c>
      <c r="I16" s="37">
        <v>1.3005912699736655E-5</v>
      </c>
      <c r="J16" s="39">
        <v>2.2035125085957879E-2</v>
      </c>
      <c r="K16" s="38">
        <v>12.001050443774851</v>
      </c>
      <c r="L16" s="37">
        <v>0</v>
      </c>
      <c r="M16" s="38">
        <v>1</v>
      </c>
      <c r="N16" s="37">
        <v>0</v>
      </c>
      <c r="O16" s="39">
        <v>0</v>
      </c>
      <c r="P16" s="38">
        <v>0.15546891857910156</v>
      </c>
      <c r="Q16" s="36">
        <v>0.22397853104942322</v>
      </c>
      <c r="R16" s="37">
        <v>0</v>
      </c>
      <c r="S16" s="38">
        <v>0.20349618100870792</v>
      </c>
      <c r="T16" s="36">
        <v>11.845581525195749</v>
      </c>
      <c r="U16" s="37">
        <v>0</v>
      </c>
    </row>
    <row r="17" spans="1:21">
      <c r="A17" s="3">
        <v>41344</v>
      </c>
      <c r="B17" s="35">
        <v>0.28916210740661619</v>
      </c>
      <c r="C17" s="36">
        <v>0</v>
      </c>
      <c r="D17" s="37">
        <v>0.28916210740661619</v>
      </c>
      <c r="E17" s="38">
        <v>12.44713852713234</v>
      </c>
      <c r="F17" s="36">
        <v>0</v>
      </c>
      <c r="G17" s="37">
        <v>12.44713852713234</v>
      </c>
      <c r="H17" s="38">
        <v>0.14820526256752015</v>
      </c>
      <c r="I17" s="37">
        <v>1.4376611428335309E-5</v>
      </c>
      <c r="J17" s="39">
        <v>2.203941440684002E-2</v>
      </c>
      <c r="K17" s="38">
        <v>12.203654575067294</v>
      </c>
      <c r="L17" s="37">
        <v>0</v>
      </c>
      <c r="M17" s="38">
        <v>1</v>
      </c>
      <c r="N17" s="37">
        <v>0</v>
      </c>
      <c r="O17" s="39">
        <v>0</v>
      </c>
      <c r="P17" s="38">
        <v>0</v>
      </c>
      <c r="Q17" s="36">
        <v>0</v>
      </c>
      <c r="R17" s="37">
        <v>0</v>
      </c>
      <c r="S17" s="38">
        <v>0.124236551538905</v>
      </c>
      <c r="T17" s="36">
        <v>12.203654575067294</v>
      </c>
      <c r="U17" s="37">
        <v>0</v>
      </c>
    </row>
    <row r="18" spans="1:21">
      <c r="A18" s="3">
        <v>41345</v>
      </c>
      <c r="B18" s="35">
        <v>0.29492438456726072</v>
      </c>
      <c r="C18" s="36">
        <v>0</v>
      </c>
      <c r="D18" s="37">
        <v>0.29492438456726072</v>
      </c>
      <c r="E18" s="38">
        <v>12.738977731761127</v>
      </c>
      <c r="F18" s="36">
        <v>0</v>
      </c>
      <c r="G18" s="37">
        <v>12.738977731761127</v>
      </c>
      <c r="H18" s="38">
        <v>0.15104527541542051</v>
      </c>
      <c r="I18" s="37">
        <v>1.3930411949753761E-5</v>
      </c>
      <c r="J18" s="39">
        <v>2.2061264622497568E-2</v>
      </c>
      <c r="K18" s="38">
        <v>12.498244717210056</v>
      </c>
      <c r="L18" s="37">
        <v>0</v>
      </c>
      <c r="M18" s="38">
        <v>1</v>
      </c>
      <c r="N18" s="37">
        <v>0</v>
      </c>
      <c r="O18" s="39">
        <v>0</v>
      </c>
      <c r="P18" s="38">
        <v>0</v>
      </c>
      <c r="Q18" s="36">
        <v>0</v>
      </c>
      <c r="R18" s="37">
        <v>0</v>
      </c>
      <c r="S18" s="38">
        <v>0.12448784196756435</v>
      </c>
      <c r="T18" s="36">
        <v>12.498244717210056</v>
      </c>
      <c r="U18" s="37">
        <v>0</v>
      </c>
    </row>
    <row r="19" spans="1:21">
      <c r="A19" s="3">
        <v>41346</v>
      </c>
      <c r="B19" s="35">
        <v>0.30674225036621094</v>
      </c>
      <c r="C19" s="36">
        <v>0</v>
      </c>
      <c r="D19" s="37">
        <v>0.30674225036621094</v>
      </c>
      <c r="E19" s="38">
        <v>13.242966494215596</v>
      </c>
      <c r="F19" s="36">
        <v>0</v>
      </c>
      <c r="G19" s="37">
        <v>13.242966494215596</v>
      </c>
      <c r="H19" s="38">
        <v>0.15096203046035767</v>
      </c>
      <c r="I19" s="37">
        <v>1.4064164862968027E-5</v>
      </c>
      <c r="J19" s="39">
        <v>2.2046946748352038E-2</v>
      </c>
      <c r="K19" s="38">
        <v>12.993990543469073</v>
      </c>
      <c r="L19" s="37">
        <v>0</v>
      </c>
      <c r="M19" s="38">
        <v>1</v>
      </c>
      <c r="N19" s="37">
        <v>0</v>
      </c>
      <c r="O19" s="39">
        <v>0</v>
      </c>
      <c r="P19" s="38">
        <v>0</v>
      </c>
      <c r="Q19" s="36">
        <v>4.4238979608535777E-3</v>
      </c>
      <c r="R19" s="37">
        <v>0</v>
      </c>
      <c r="S19" s="38">
        <v>0.12965747086441759</v>
      </c>
      <c r="T19" s="36">
        <v>12.993990543469073</v>
      </c>
      <c r="U19" s="37">
        <v>0</v>
      </c>
    </row>
    <row r="20" spans="1:21">
      <c r="A20" s="3">
        <v>41347</v>
      </c>
      <c r="B20" s="35">
        <v>0.30678744880676267</v>
      </c>
      <c r="C20" s="36">
        <v>0</v>
      </c>
      <c r="D20" s="37">
        <v>0.30678744880676267</v>
      </c>
      <c r="E20" s="38">
        <v>13.241408274726464</v>
      </c>
      <c r="F20" s="36">
        <v>0</v>
      </c>
      <c r="G20" s="37">
        <v>13.241408274726464</v>
      </c>
      <c r="H20" s="38">
        <v>0.15011169679260253</v>
      </c>
      <c r="I20" s="37">
        <v>1.6113258032128216E-5</v>
      </c>
      <c r="J20" s="39">
        <v>2.2055749725850414E-2</v>
      </c>
      <c r="K20" s="38">
        <v>12.996501776714112</v>
      </c>
      <c r="L20" s="37">
        <v>0</v>
      </c>
      <c r="M20" s="38">
        <v>1</v>
      </c>
      <c r="N20" s="37">
        <v>0</v>
      </c>
      <c r="O20" s="39">
        <v>0</v>
      </c>
      <c r="P20" s="38">
        <v>0</v>
      </c>
      <c r="Q20" s="36">
        <v>4.4818631069183353E-3</v>
      </c>
      <c r="R20" s="37">
        <v>0</v>
      </c>
      <c r="S20" s="38">
        <v>0.13136351591448481</v>
      </c>
      <c r="T20" s="36">
        <v>12.996501776714112</v>
      </c>
      <c r="U20" s="37">
        <v>0</v>
      </c>
    </row>
    <row r="21" spans="1:21">
      <c r="A21" s="3">
        <v>41348</v>
      </c>
      <c r="B21" s="35">
        <v>0.30645921646118163</v>
      </c>
      <c r="C21" s="36">
        <v>0</v>
      </c>
      <c r="D21" s="37">
        <v>0.30645921646118163</v>
      </c>
      <c r="E21" s="38">
        <v>13.241588361114875</v>
      </c>
      <c r="F21" s="36">
        <v>0</v>
      </c>
      <c r="G21" s="37">
        <v>13.241588361114875</v>
      </c>
      <c r="H21" s="38">
        <v>0.14940202188491822</v>
      </c>
      <c r="I21" s="37">
        <v>2.1010751510970296E-5</v>
      </c>
      <c r="J21" s="39">
        <v>2.2122600420633971E-2</v>
      </c>
      <c r="K21" s="38">
        <v>12.997583560648478</v>
      </c>
      <c r="L21" s="37">
        <v>0</v>
      </c>
      <c r="M21" s="38">
        <v>1</v>
      </c>
      <c r="N21" s="37">
        <v>0</v>
      </c>
      <c r="O21" s="39">
        <v>0</v>
      </c>
      <c r="P21" s="38">
        <v>0</v>
      </c>
      <c r="Q21" s="36">
        <v>0</v>
      </c>
      <c r="R21" s="37">
        <v>0</v>
      </c>
      <c r="S21" s="38">
        <v>0.13268586148531902</v>
      </c>
      <c r="T21" s="36">
        <v>12.997583560648478</v>
      </c>
      <c r="U21" s="37">
        <v>0</v>
      </c>
    </row>
    <row r="22" spans="1:21">
      <c r="A22" s="3">
        <v>41349</v>
      </c>
      <c r="B22" s="35">
        <v>0.29937648185729981</v>
      </c>
      <c r="C22" s="36">
        <v>0</v>
      </c>
      <c r="D22" s="37">
        <v>0.29937648185729981</v>
      </c>
      <c r="E22" s="38">
        <v>12.949780634995919</v>
      </c>
      <c r="F22" s="36">
        <v>0</v>
      </c>
      <c r="G22" s="37">
        <v>12.949780634995919</v>
      </c>
      <c r="H22" s="38">
        <v>0.14884415900230408</v>
      </c>
      <c r="I22" s="37">
        <v>2.0998980943113567E-5</v>
      </c>
      <c r="J22" s="39">
        <v>2.2149675893147789E-2</v>
      </c>
      <c r="K22" s="38">
        <v>12.491934970160342</v>
      </c>
      <c r="L22" s="37">
        <v>0</v>
      </c>
      <c r="M22" s="38">
        <v>1</v>
      </c>
      <c r="N22" s="37">
        <v>0</v>
      </c>
      <c r="O22" s="39">
        <v>0</v>
      </c>
      <c r="P22" s="38">
        <v>0.15535280419921876</v>
      </c>
      <c r="Q22" s="36">
        <v>0.21381470527956972</v>
      </c>
      <c r="R22" s="37">
        <v>0</v>
      </c>
      <c r="S22" s="38">
        <v>0.14178825583260313</v>
      </c>
      <c r="T22" s="36">
        <v>12.336582165961124</v>
      </c>
      <c r="U22" s="37">
        <v>0</v>
      </c>
    </row>
    <row r="23" spans="1:21">
      <c r="A23" s="3">
        <v>41350</v>
      </c>
      <c r="B23" s="35">
        <v>0.2949360277404785</v>
      </c>
      <c r="C23" s="36">
        <v>0</v>
      </c>
      <c r="D23" s="37">
        <v>0.2949360277404785</v>
      </c>
      <c r="E23" s="38">
        <v>12.748589284272388</v>
      </c>
      <c r="F23" s="36">
        <v>0</v>
      </c>
      <c r="G23" s="37">
        <v>12.748589284272388</v>
      </c>
      <c r="H23" s="38">
        <v>0.14841229028511047</v>
      </c>
      <c r="I23" s="37">
        <v>1.9540540564805269E-5</v>
      </c>
      <c r="J23" s="39">
        <v>2.2153248227437333E-2</v>
      </c>
      <c r="K23" s="38">
        <v>12.498749033186638</v>
      </c>
      <c r="L23" s="37">
        <v>0</v>
      </c>
      <c r="M23" s="38">
        <v>1</v>
      </c>
      <c r="N23" s="37">
        <v>0</v>
      </c>
      <c r="O23" s="39">
        <v>0</v>
      </c>
      <c r="P23" s="38">
        <v>0</v>
      </c>
      <c r="Q23" s="36">
        <v>0</v>
      </c>
      <c r="R23" s="37">
        <v>0</v>
      </c>
      <c r="S23" s="38">
        <v>0.13981772902230283</v>
      </c>
      <c r="T23" s="36">
        <v>12.498749033186638</v>
      </c>
      <c r="U23" s="37">
        <v>0</v>
      </c>
    </row>
    <row r="24" spans="1:21">
      <c r="A24" s="3">
        <v>41351</v>
      </c>
      <c r="B24" s="35">
        <v>0.12682438714599609</v>
      </c>
      <c r="C24" s="36">
        <v>0</v>
      </c>
      <c r="D24" s="37">
        <v>0.12682438714599609</v>
      </c>
      <c r="E24" s="38">
        <v>12.746032901023002</v>
      </c>
      <c r="F24" s="36">
        <v>0</v>
      </c>
      <c r="G24" s="37">
        <v>12.746032901023002</v>
      </c>
      <c r="H24" s="38">
        <v>0.15000959961700439</v>
      </c>
      <c r="I24" s="37">
        <v>1.6114328244701028E-5</v>
      </c>
      <c r="J24" s="39">
        <v>2.2150289034271232E-2</v>
      </c>
      <c r="K24" s="38">
        <v>12.498904191362389</v>
      </c>
      <c r="L24" s="37">
        <v>0</v>
      </c>
      <c r="M24" s="38">
        <v>1</v>
      </c>
      <c r="N24" s="37">
        <v>0</v>
      </c>
      <c r="O24" s="39">
        <v>0</v>
      </c>
      <c r="P24" s="38">
        <v>0</v>
      </c>
      <c r="Q24" s="36">
        <v>0</v>
      </c>
      <c r="R24" s="37">
        <v>0</v>
      </c>
      <c r="S24" s="38">
        <v>0.14098028318000111</v>
      </c>
      <c r="T24" s="36">
        <v>12.498904191362389</v>
      </c>
      <c r="U24" s="37">
        <v>0</v>
      </c>
    </row>
    <row r="25" spans="1:21">
      <c r="A25" s="3">
        <v>41352</v>
      </c>
      <c r="B25" s="35">
        <v>0</v>
      </c>
      <c r="C25" s="36">
        <v>0</v>
      </c>
      <c r="D25" s="37">
        <v>0</v>
      </c>
      <c r="E25" s="38">
        <v>13.040698732336809</v>
      </c>
      <c r="F25" s="36">
        <v>0</v>
      </c>
      <c r="G25" s="37">
        <v>13.040698732336809</v>
      </c>
      <c r="H25" s="38">
        <v>0.1483010410938263</v>
      </c>
      <c r="I25" s="37">
        <v>1.5939914571121334E-5</v>
      </c>
      <c r="J25" s="39">
        <v>2.2173244809977209E-2</v>
      </c>
      <c r="K25" s="38">
        <v>12.503783568546686</v>
      </c>
      <c r="L25" s="37">
        <v>0</v>
      </c>
      <c r="M25" s="38">
        <v>1</v>
      </c>
      <c r="N25" s="37">
        <v>0</v>
      </c>
      <c r="O25" s="39">
        <v>0</v>
      </c>
      <c r="P25" s="38">
        <v>0.14856378161621095</v>
      </c>
      <c r="Q25" s="36">
        <v>0.21292672212381361</v>
      </c>
      <c r="R25" s="37">
        <v>0</v>
      </c>
      <c r="S25" s="38">
        <v>0.19740230152831906</v>
      </c>
      <c r="T25" s="36">
        <v>12.355219786930475</v>
      </c>
      <c r="U25" s="37">
        <v>0</v>
      </c>
    </row>
    <row r="26" spans="1:21">
      <c r="A26" s="3">
        <v>41353</v>
      </c>
      <c r="B26" s="35">
        <v>0</v>
      </c>
      <c r="C26" s="36">
        <v>0</v>
      </c>
      <c r="D26" s="37">
        <v>0</v>
      </c>
      <c r="E26" s="38">
        <v>12.872767575213256</v>
      </c>
      <c r="F26" s="36">
        <v>0</v>
      </c>
      <c r="G26" s="37">
        <v>12.872767575213256</v>
      </c>
      <c r="H26" s="38">
        <v>0.1487832748413086</v>
      </c>
      <c r="I26" s="37">
        <v>1.677346203662455E-5</v>
      </c>
      <c r="J26" s="39">
        <v>2.2173464896647146E-2</v>
      </c>
      <c r="K26" s="38">
        <v>12.49899158677575</v>
      </c>
      <c r="L26" s="37">
        <v>0</v>
      </c>
      <c r="M26" s="38">
        <v>1</v>
      </c>
      <c r="N26" s="37">
        <v>0</v>
      </c>
      <c r="O26" s="39">
        <v>0</v>
      </c>
      <c r="P26" s="38">
        <v>0</v>
      </c>
      <c r="Q26" s="36">
        <v>0</v>
      </c>
      <c r="R26" s="37">
        <v>0</v>
      </c>
      <c r="S26" s="38">
        <v>0.26704288719974834</v>
      </c>
      <c r="T26" s="36">
        <v>12.49899158677575</v>
      </c>
      <c r="U26" s="37">
        <v>0</v>
      </c>
    </row>
    <row r="27" spans="1:21">
      <c r="A27" s="3">
        <v>41354</v>
      </c>
      <c r="B27" s="35">
        <v>0</v>
      </c>
      <c r="C27" s="36">
        <v>0</v>
      </c>
      <c r="D27" s="37">
        <v>0</v>
      </c>
      <c r="E27" s="38">
        <v>12.87750792412886</v>
      </c>
      <c r="F27" s="36">
        <v>2.7926853711204531E-2</v>
      </c>
      <c r="G27" s="37">
        <v>12.905434777840064</v>
      </c>
      <c r="H27" s="38">
        <v>0.14764193784141541</v>
      </c>
      <c r="I27" s="37">
        <v>7.774557269354351E-3</v>
      </c>
      <c r="J27" s="39">
        <v>2.2189838360595703E-2</v>
      </c>
      <c r="K27" s="38">
        <v>12.501600016030718</v>
      </c>
      <c r="L27" s="37">
        <v>0</v>
      </c>
      <c r="M27" s="38">
        <v>1</v>
      </c>
      <c r="N27" s="37">
        <v>0</v>
      </c>
      <c r="O27" s="39">
        <v>0</v>
      </c>
      <c r="P27" s="38">
        <v>0</v>
      </c>
      <c r="Q27" s="36">
        <v>0</v>
      </c>
      <c r="R27" s="37">
        <v>0</v>
      </c>
      <c r="S27" s="38">
        <v>0.26557239008641886</v>
      </c>
      <c r="T27" s="36">
        <v>12.501600016030718</v>
      </c>
      <c r="U27" s="37">
        <v>0</v>
      </c>
    </row>
    <row r="28" spans="1:21">
      <c r="A28" s="3">
        <v>41355</v>
      </c>
      <c r="B28" s="35">
        <v>0</v>
      </c>
      <c r="C28" s="36">
        <v>0</v>
      </c>
      <c r="D28" s="37">
        <v>0</v>
      </c>
      <c r="E28" s="38">
        <v>12.370503119426076</v>
      </c>
      <c r="F28" s="36">
        <v>0</v>
      </c>
      <c r="G28" s="37">
        <v>12.370503119426076</v>
      </c>
      <c r="H28" s="38">
        <v>0.15005029648971557</v>
      </c>
      <c r="I28" s="37">
        <v>1.8244371363893152E-5</v>
      </c>
      <c r="J28" s="39">
        <v>2.2198837036132835E-2</v>
      </c>
      <c r="K28" s="38">
        <v>12.00702770864094</v>
      </c>
      <c r="L28" s="37">
        <v>0</v>
      </c>
      <c r="M28" s="38">
        <v>1</v>
      </c>
      <c r="N28" s="37">
        <v>0</v>
      </c>
      <c r="O28" s="39">
        <v>0</v>
      </c>
      <c r="P28" s="38">
        <v>0</v>
      </c>
      <c r="Q28" s="36">
        <v>0</v>
      </c>
      <c r="R28" s="37">
        <v>0</v>
      </c>
      <c r="S28" s="38">
        <v>0.25391651476299693</v>
      </c>
      <c r="T28" s="36">
        <v>12.00702770864094</v>
      </c>
      <c r="U28" s="37">
        <v>0</v>
      </c>
    </row>
    <row r="29" spans="1:21">
      <c r="A29" s="3">
        <v>41356</v>
      </c>
      <c r="B29" s="35">
        <v>0</v>
      </c>
      <c r="C29" s="36">
        <v>0</v>
      </c>
      <c r="D29" s="37">
        <v>0</v>
      </c>
      <c r="E29" s="38">
        <v>11.824968111583384</v>
      </c>
      <c r="F29" s="36">
        <v>0</v>
      </c>
      <c r="G29" s="37">
        <v>11.824968111583384</v>
      </c>
      <c r="H29" s="38">
        <v>0.14855751814079285</v>
      </c>
      <c r="I29" s="37">
        <v>1.7346622461453081E-5</v>
      </c>
      <c r="J29" s="39">
        <v>2.2221058249410015E-2</v>
      </c>
      <c r="K29" s="38">
        <v>11.476239086276431</v>
      </c>
      <c r="L29" s="37">
        <v>0</v>
      </c>
      <c r="M29" s="38">
        <v>1</v>
      </c>
      <c r="N29" s="37">
        <v>0</v>
      </c>
      <c r="O29" s="39">
        <v>0</v>
      </c>
      <c r="P29" s="38">
        <v>0</v>
      </c>
      <c r="Q29" s="36">
        <v>0</v>
      </c>
      <c r="R29" s="37">
        <v>0</v>
      </c>
      <c r="S29" s="38">
        <v>0.25024436074548362</v>
      </c>
      <c r="T29" s="36">
        <v>11.476239086276431</v>
      </c>
      <c r="U29" s="37">
        <v>0</v>
      </c>
    </row>
    <row r="30" spans="1:21">
      <c r="A30" s="3">
        <v>41357</v>
      </c>
      <c r="B30" s="35">
        <v>0</v>
      </c>
      <c r="C30" s="36">
        <v>0</v>
      </c>
      <c r="D30" s="37">
        <v>0</v>
      </c>
      <c r="E30" s="38">
        <v>11.349293860723327</v>
      </c>
      <c r="F30" s="36">
        <v>0</v>
      </c>
      <c r="G30" s="37">
        <v>11.349293860723327</v>
      </c>
      <c r="H30" s="38">
        <v>0.14682418622207644</v>
      </c>
      <c r="I30" s="37">
        <v>1.7228919981047511E-5</v>
      </c>
      <c r="J30" s="39">
        <v>2.2232743807983381E-2</v>
      </c>
      <c r="K30" s="38">
        <v>10.999539988123392</v>
      </c>
      <c r="L30" s="37">
        <v>0</v>
      </c>
      <c r="M30" s="38">
        <v>1</v>
      </c>
      <c r="N30" s="37">
        <v>0</v>
      </c>
      <c r="O30" s="39">
        <v>0</v>
      </c>
      <c r="P30" s="38">
        <v>0</v>
      </c>
      <c r="Q30" s="36">
        <v>0</v>
      </c>
      <c r="R30" s="37">
        <v>0</v>
      </c>
      <c r="S30" s="38">
        <v>0.23599534741737038</v>
      </c>
      <c r="T30" s="36">
        <v>10.999539988123392</v>
      </c>
      <c r="U30" s="37">
        <v>0</v>
      </c>
    </row>
    <row r="31" spans="1:21">
      <c r="A31" s="3">
        <v>41358</v>
      </c>
      <c r="B31" s="35">
        <v>0.20130654986572266</v>
      </c>
      <c r="C31" s="36">
        <v>0</v>
      </c>
      <c r="D31" s="37">
        <v>0.20130654986572266</v>
      </c>
      <c r="E31" s="38">
        <v>12.059442136565497</v>
      </c>
      <c r="F31" s="36">
        <v>0</v>
      </c>
      <c r="G31" s="37">
        <v>12.059442136565497</v>
      </c>
      <c r="H31" s="38">
        <v>0.14887212750244139</v>
      </c>
      <c r="I31" s="37">
        <v>1.7242830272763968E-5</v>
      </c>
      <c r="J31" s="39">
        <v>2.2217938468933125E-2</v>
      </c>
      <c r="K31" s="38">
        <v>11.464188667523402</v>
      </c>
      <c r="L31" s="37">
        <v>0</v>
      </c>
      <c r="M31" s="38">
        <v>1</v>
      </c>
      <c r="N31" s="37">
        <v>0</v>
      </c>
      <c r="O31" s="39">
        <v>0</v>
      </c>
      <c r="P31" s="38">
        <v>0.14910109672546387</v>
      </c>
      <c r="Q31" s="36">
        <v>0.23710178978599553</v>
      </c>
      <c r="R31" s="37">
        <v>0</v>
      </c>
      <c r="S31" s="38">
        <v>0.23726744746013928</v>
      </c>
      <c r="T31" s="36">
        <v>11.315087570797939</v>
      </c>
      <c r="U31" s="37">
        <v>0</v>
      </c>
    </row>
    <row r="32" spans="1:21">
      <c r="A32" s="3">
        <v>41359</v>
      </c>
      <c r="B32" s="35">
        <v>0.36556445607757571</v>
      </c>
      <c r="C32" s="36">
        <v>0</v>
      </c>
      <c r="D32" s="37">
        <v>0.36556445607757571</v>
      </c>
      <c r="E32" s="38">
        <v>12.848359581346863</v>
      </c>
      <c r="F32" s="36">
        <v>0</v>
      </c>
      <c r="G32" s="37">
        <v>12.848359581346863</v>
      </c>
      <c r="H32" s="38">
        <v>0.14788681866645814</v>
      </c>
      <c r="I32" s="37">
        <v>1.8088148072361945E-5</v>
      </c>
      <c r="J32" s="39">
        <v>2.2224815522766117E-2</v>
      </c>
      <c r="K32" s="38">
        <v>12.499792606483489</v>
      </c>
      <c r="L32" s="37">
        <v>0</v>
      </c>
      <c r="M32" s="38">
        <v>1</v>
      </c>
      <c r="N32" s="37">
        <v>0</v>
      </c>
      <c r="O32" s="39">
        <v>0</v>
      </c>
      <c r="P32" s="38">
        <v>0</v>
      </c>
      <c r="Q32" s="36">
        <v>0</v>
      </c>
      <c r="R32" s="37">
        <v>0</v>
      </c>
      <c r="S32" s="38">
        <v>0.247556305411198</v>
      </c>
      <c r="T32" s="36">
        <v>12.499792606483489</v>
      </c>
      <c r="U32" s="37">
        <v>0</v>
      </c>
    </row>
    <row r="33" spans="1:21">
      <c r="A33" s="3">
        <v>41360</v>
      </c>
      <c r="B33" s="35">
        <v>0.39195590924072266</v>
      </c>
      <c r="C33" s="36">
        <v>0</v>
      </c>
      <c r="D33" s="37">
        <v>0.39195590924072266</v>
      </c>
      <c r="E33" s="38">
        <v>13.080203528045763</v>
      </c>
      <c r="F33" s="36">
        <v>1.9312050358057022E-3</v>
      </c>
      <c r="G33" s="37">
        <v>13.082134733081569</v>
      </c>
      <c r="H33" s="38">
        <v>0.14849903710556028</v>
      </c>
      <c r="I33" s="37">
        <v>1.9408555844798684E-5</v>
      </c>
      <c r="J33" s="39">
        <v>2.2195221619160991E-2</v>
      </c>
      <c r="K33" s="38">
        <v>12.504980820509015</v>
      </c>
      <c r="L33" s="37">
        <v>0</v>
      </c>
      <c r="M33" s="38">
        <v>1</v>
      </c>
      <c r="N33" s="37">
        <v>0</v>
      </c>
      <c r="O33" s="39">
        <v>0</v>
      </c>
      <c r="P33" s="38">
        <v>0</v>
      </c>
      <c r="Q33" s="36">
        <v>0.23288474146711349</v>
      </c>
      <c r="R33" s="37">
        <v>0</v>
      </c>
      <c r="S33" s="38">
        <v>0.24617579239054521</v>
      </c>
      <c r="T33" s="36">
        <v>12.504980820509015</v>
      </c>
      <c r="U33" s="37">
        <v>0</v>
      </c>
    </row>
    <row r="34" spans="1:21">
      <c r="A34" s="3">
        <v>41361</v>
      </c>
      <c r="B34" s="35">
        <v>0.38699034121704101</v>
      </c>
      <c r="C34" s="36">
        <v>0</v>
      </c>
      <c r="D34" s="37">
        <v>0.38699034121704101</v>
      </c>
      <c r="E34" s="38">
        <v>12.733493474212816</v>
      </c>
      <c r="F34" s="36">
        <v>0</v>
      </c>
      <c r="G34" s="37">
        <v>12.733493474212816</v>
      </c>
      <c r="H34" s="38">
        <v>0.14746610075187683</v>
      </c>
      <c r="I34" s="37">
        <v>2.1634202556684614E-5</v>
      </c>
      <c r="J34" s="39">
        <v>2.2179841009521504E-2</v>
      </c>
      <c r="K34" s="38">
        <v>12.502384540920886</v>
      </c>
      <c r="L34" s="37">
        <v>0</v>
      </c>
      <c r="M34" s="38">
        <v>1</v>
      </c>
      <c r="N34" s="37">
        <v>0</v>
      </c>
      <c r="O34" s="39">
        <v>0</v>
      </c>
      <c r="P34" s="38">
        <v>0.14913843957519532</v>
      </c>
      <c r="Q34" s="36">
        <v>0</v>
      </c>
      <c r="R34" s="37">
        <v>0</v>
      </c>
      <c r="S34" s="38">
        <v>0.13040667513400628</v>
      </c>
      <c r="T34" s="36">
        <v>12.353246101345691</v>
      </c>
      <c r="U34" s="37">
        <v>0</v>
      </c>
    </row>
    <row r="35" spans="1:21">
      <c r="A35" s="3">
        <v>41362</v>
      </c>
      <c r="B35" s="35">
        <v>0.38638764447021484</v>
      </c>
      <c r="C35" s="36">
        <v>0</v>
      </c>
      <c r="D35" s="37">
        <v>0.38638764447021484</v>
      </c>
      <c r="E35" s="38">
        <v>12.73265897416808</v>
      </c>
      <c r="F35" s="36">
        <v>0</v>
      </c>
      <c r="G35" s="37">
        <v>12.73265897416808</v>
      </c>
      <c r="H35" s="38">
        <v>0.15079591789245606</v>
      </c>
      <c r="I35" s="37">
        <v>2.2861518353223802E-5</v>
      </c>
      <c r="J35" s="39">
        <v>2.2171104080200194E-2</v>
      </c>
      <c r="K35" s="38">
        <v>12.49922009130883</v>
      </c>
      <c r="L35" s="37">
        <v>0</v>
      </c>
      <c r="M35" s="38">
        <v>1</v>
      </c>
      <c r="N35" s="37">
        <v>0</v>
      </c>
      <c r="O35" s="39">
        <v>0</v>
      </c>
      <c r="P35" s="38">
        <v>0</v>
      </c>
      <c r="Q35" s="36">
        <v>0</v>
      </c>
      <c r="R35" s="37">
        <v>0</v>
      </c>
      <c r="S35" s="38">
        <v>0.14018297241229227</v>
      </c>
      <c r="T35" s="36">
        <v>12.49922009130883</v>
      </c>
      <c r="U35" s="37">
        <v>0</v>
      </c>
    </row>
    <row r="36" spans="1:21">
      <c r="A36" s="3">
        <v>41363</v>
      </c>
      <c r="B36" s="35">
        <v>0.38059609185791016</v>
      </c>
      <c r="C36" s="36">
        <v>0</v>
      </c>
      <c r="D36" s="37">
        <v>0.38059609185791016</v>
      </c>
      <c r="E36" s="38">
        <v>12.339293720022313</v>
      </c>
      <c r="F36" s="36">
        <v>0</v>
      </c>
      <c r="G36" s="37">
        <v>12.339293720022313</v>
      </c>
      <c r="H36" s="38">
        <v>0.15308355166053772</v>
      </c>
      <c r="I36" s="37">
        <v>2.5040084458887577E-5</v>
      </c>
      <c r="J36" s="39">
        <v>2.2177066979471846E-2</v>
      </c>
      <c r="K36" s="38">
        <v>12.108429438079144</v>
      </c>
      <c r="L36" s="37">
        <v>0</v>
      </c>
      <c r="M36" s="38">
        <v>1</v>
      </c>
      <c r="N36" s="37">
        <v>0</v>
      </c>
      <c r="O36" s="39">
        <v>0</v>
      </c>
      <c r="P36" s="38">
        <v>0</v>
      </c>
      <c r="Q36" s="36">
        <v>0</v>
      </c>
      <c r="R36" s="37">
        <v>0</v>
      </c>
      <c r="S36" s="38">
        <v>0.1368047553253593</v>
      </c>
      <c r="T36" s="36">
        <v>12.108429438079144</v>
      </c>
      <c r="U36" s="37">
        <v>0</v>
      </c>
    </row>
    <row r="37" spans="1:21" ht="15.75" thickBot="1">
      <c r="A37" s="3">
        <v>41364</v>
      </c>
      <c r="B37" s="40">
        <v>0.38220916845703123</v>
      </c>
      <c r="C37" s="41">
        <v>0</v>
      </c>
      <c r="D37" s="42">
        <v>0.38220916845703123</v>
      </c>
      <c r="E37" s="43">
        <v>12.230747211114643</v>
      </c>
      <c r="F37" s="41">
        <v>0</v>
      </c>
      <c r="G37" s="42">
        <v>12.230747211114643</v>
      </c>
      <c r="H37" s="43">
        <v>0.15129049010276796</v>
      </c>
      <c r="I37" s="42">
        <v>2.6574497053399681E-5</v>
      </c>
      <c r="J37" s="44">
        <v>2.2189235603841159E-2</v>
      </c>
      <c r="K37" s="43">
        <v>11.999654109930598</v>
      </c>
      <c r="L37" s="42">
        <v>0</v>
      </c>
      <c r="M37" s="43">
        <v>1</v>
      </c>
      <c r="N37" s="42">
        <v>0</v>
      </c>
      <c r="O37" s="44">
        <v>0</v>
      </c>
      <c r="P37" s="43">
        <v>0.12287332934570312</v>
      </c>
      <c r="Q37" s="41">
        <v>0</v>
      </c>
      <c r="R37" s="42">
        <v>0</v>
      </c>
      <c r="S37" s="43">
        <v>1.8124345013225351E-2</v>
      </c>
      <c r="T37" s="41">
        <v>11.876780780584895</v>
      </c>
      <c r="U37" s="42">
        <v>0</v>
      </c>
    </row>
    <row r="38" spans="1:21" ht="15.75" thickTop="1">
      <c r="A38" s="26" t="s">
        <v>30</v>
      </c>
      <c r="B38" s="45">
        <f>IF(SUM(B7:B37)&gt;0, AVERAGE(B7:B37), "")</f>
        <v>0.2600596502087501</v>
      </c>
      <c r="C38" s="45" t="str">
        <f t="shared" ref="C38:U38" si="0">IF(SUM(C7:C37)&gt;0, AVERAGE(C7:C37), "")</f>
        <v/>
      </c>
      <c r="D38" s="45">
        <f t="shared" si="0"/>
        <v>0.2600596502087501</v>
      </c>
      <c r="E38" s="45">
        <f t="shared" si="0"/>
        <v>12.581477490569741</v>
      </c>
      <c r="F38" s="45">
        <f t="shared" si="0"/>
        <v>9.6316318538742683E-4</v>
      </c>
      <c r="G38" s="45">
        <f t="shared" si="0"/>
        <v>12.582440653755127</v>
      </c>
      <c r="H38" s="45">
        <f t="shared" si="0"/>
        <v>0.15042911348939711</v>
      </c>
      <c r="I38" s="45">
        <f t="shared" si="0"/>
        <v>6.5345598934919051E-4</v>
      </c>
      <c r="J38" s="45">
        <f t="shared" si="0"/>
        <v>2.2090362035657011E-2</v>
      </c>
      <c r="K38" s="45">
        <f t="shared" si="0"/>
        <v>12.228078780399915</v>
      </c>
      <c r="L38" s="45" t="str">
        <f t="shared" si="0"/>
        <v/>
      </c>
      <c r="M38" s="45">
        <f t="shared" si="0"/>
        <v>1</v>
      </c>
      <c r="N38" s="45" t="str">
        <f t="shared" si="0"/>
        <v/>
      </c>
      <c r="O38" s="45" t="str">
        <f t="shared" si="0"/>
        <v/>
      </c>
      <c r="P38" s="45">
        <f t="shared" si="0"/>
        <v>3.8338833104148991E-2</v>
      </c>
      <c r="Q38" s="45">
        <f t="shared" si="0"/>
        <v>4.3063792172433189E-2</v>
      </c>
      <c r="R38" s="45" t="str">
        <f t="shared" si="0"/>
        <v/>
      </c>
      <c r="S38" s="45">
        <f t="shared" si="0"/>
        <v>0.20180093479709435</v>
      </c>
      <c r="T38" s="45">
        <f t="shared" si="0"/>
        <v>12.189739947295767</v>
      </c>
      <c r="U38" s="46" t="str">
        <f t="shared" si="0"/>
        <v/>
      </c>
    </row>
    <row r="39" spans="1:21" ht="15.75" thickBot="1">
      <c r="A39" s="27" t="s">
        <v>29</v>
      </c>
      <c r="B39" s="28">
        <f>SUM(B7:B37)</f>
        <v>8.0618491564712524</v>
      </c>
      <c r="C39" s="28">
        <f t="shared" ref="C39:U39" si="1">SUM(C7:C37)</f>
        <v>0</v>
      </c>
      <c r="D39" s="28">
        <f t="shared" si="1"/>
        <v>8.0618491564712524</v>
      </c>
      <c r="E39" s="28">
        <f t="shared" si="1"/>
        <v>390.02580220766197</v>
      </c>
      <c r="F39" s="28">
        <f t="shared" si="1"/>
        <v>2.9858058747010231E-2</v>
      </c>
      <c r="G39" s="28">
        <f t="shared" si="1"/>
        <v>390.05566026640895</v>
      </c>
      <c r="H39" s="28">
        <f t="shared" si="1"/>
        <v>4.6633025181713101</v>
      </c>
      <c r="I39" s="28">
        <f t="shared" si="1"/>
        <v>2.0257135669824906E-2</v>
      </c>
      <c r="J39" s="28">
        <f t="shared" si="1"/>
        <v>0.68480122310536728</v>
      </c>
      <c r="K39" s="28">
        <f t="shared" si="1"/>
        <v>379.07044219239737</v>
      </c>
      <c r="L39" s="28">
        <f t="shared" si="1"/>
        <v>0</v>
      </c>
      <c r="M39" s="28">
        <f t="shared" si="1"/>
        <v>31</v>
      </c>
      <c r="N39" s="28">
        <f t="shared" si="1"/>
        <v>0</v>
      </c>
      <c r="O39" s="28">
        <f t="shared" si="1"/>
        <v>0</v>
      </c>
      <c r="P39" s="28">
        <f t="shared" si="1"/>
        <v>1.1885038262286187</v>
      </c>
      <c r="Q39" s="28">
        <f t="shared" si="1"/>
        <v>1.3349775573454288</v>
      </c>
      <c r="R39" s="28">
        <f t="shared" si="1"/>
        <v>0</v>
      </c>
      <c r="S39" s="28">
        <f t="shared" si="1"/>
        <v>6.2558289787099248</v>
      </c>
      <c r="T39" s="28">
        <f t="shared" si="1"/>
        <v>377.88193836616875</v>
      </c>
      <c r="U39" s="29">
        <f t="shared" si="1"/>
        <v>0</v>
      </c>
    </row>
    <row r="40" spans="1:21" ht="15.75" thickTop="1"/>
  </sheetData>
  <sheetProtection password="9DFB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U40"/>
  <sheetViews>
    <sheetView topLeftCell="E4" zoomScale="90" zoomScaleNormal="90" workbookViewId="0">
      <selection activeCell="B37" sqref="B37"/>
    </sheetView>
  </sheetViews>
  <sheetFormatPr defaultRowHeight="15"/>
  <cols>
    <col min="1" max="1" width="12.7109375" bestFit="1" customWidth="1"/>
    <col min="2" max="21" width="27.42578125" customWidth="1"/>
  </cols>
  <sheetData>
    <row r="3" spans="1:21" ht="15.75" thickBot="1"/>
    <row r="4" spans="1:21" ht="28.5" customHeight="1" thickTop="1" thickBot="1">
      <c r="A4" s="124">
        <f>March!$A$4+31</f>
        <v>41368</v>
      </c>
      <c r="B4" s="125"/>
      <c r="C4" s="100" t="s">
        <v>32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2"/>
    </row>
    <row r="5" spans="1:21" ht="31.5" customHeight="1" thickTop="1" thickBot="1">
      <c r="B5" s="126" t="s">
        <v>2</v>
      </c>
      <c r="C5" s="127"/>
      <c r="D5" s="128"/>
      <c r="E5" s="129" t="s">
        <v>3</v>
      </c>
      <c r="F5" s="130"/>
      <c r="G5" s="131"/>
      <c r="H5" s="132" t="s">
        <v>4</v>
      </c>
      <c r="I5" s="133"/>
      <c r="J5" s="47" t="s">
        <v>5</v>
      </c>
      <c r="K5" s="134" t="s">
        <v>7</v>
      </c>
      <c r="L5" s="135"/>
      <c r="M5" s="136" t="s">
        <v>6</v>
      </c>
      <c r="N5" s="137"/>
      <c r="O5" s="48" t="s">
        <v>8</v>
      </c>
      <c r="P5" s="138" t="s">
        <v>25</v>
      </c>
      <c r="Q5" s="139"/>
      <c r="R5" s="140"/>
      <c r="S5" s="141" t="s">
        <v>9</v>
      </c>
      <c r="T5" s="142"/>
      <c r="U5" s="143"/>
    </row>
    <row r="6" spans="1:21" s="1" customFormat="1" ht="16.5" thickTop="1" thickBot="1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>
      <c r="A7" s="3">
        <v>41365</v>
      </c>
      <c r="B7" s="30">
        <v>0.1715941714782715</v>
      </c>
      <c r="C7" s="31">
        <v>0.47404424555969238</v>
      </c>
      <c r="D7" s="32">
        <v>0.64563841703796387</v>
      </c>
      <c r="E7" s="33">
        <v>11.2290712082167</v>
      </c>
      <c r="F7" s="31">
        <v>2.9321043194408589</v>
      </c>
      <c r="G7" s="32">
        <v>14.161175527657559</v>
      </c>
      <c r="H7" s="33">
        <v>0.15208473848724363</v>
      </c>
      <c r="I7" s="32">
        <v>1.8345526125319303E-3</v>
      </c>
      <c r="J7" s="34">
        <v>2.2143665667215977E-2</v>
      </c>
      <c r="K7" s="33">
        <v>11.005014283075855</v>
      </c>
      <c r="L7" s="32">
        <v>1.2750367216791354</v>
      </c>
      <c r="M7" s="33">
        <v>0.90868739015874012</v>
      </c>
      <c r="N7" s="32">
        <v>9.1312609841259842E-2</v>
      </c>
      <c r="O7" s="34">
        <v>1.1435185206176943</v>
      </c>
      <c r="P7" s="33">
        <v>0.40760897634124754</v>
      </c>
      <c r="Q7" s="31">
        <v>1.1818003504744721</v>
      </c>
      <c r="R7" s="32">
        <v>0.16915962201733592</v>
      </c>
      <c r="S7" s="33">
        <v>0.21359939065237477</v>
      </c>
      <c r="T7" s="31">
        <v>10.634625146159051</v>
      </c>
      <c r="U7" s="32">
        <v>1.0686572602373559</v>
      </c>
    </row>
    <row r="8" spans="1:21">
      <c r="A8" s="3">
        <v>41366</v>
      </c>
      <c r="B8" s="35">
        <v>0</v>
      </c>
      <c r="C8" s="36">
        <v>0.41959580645751954</v>
      </c>
      <c r="D8" s="37">
        <v>0.41959580645751954</v>
      </c>
      <c r="E8" s="38">
        <v>8.5368550118920368</v>
      </c>
      <c r="F8" s="36">
        <v>3.9885003582811969</v>
      </c>
      <c r="G8" s="37">
        <v>12.525355370173234</v>
      </c>
      <c r="H8" s="38">
        <v>0.15253562101745605</v>
      </c>
      <c r="I8" s="37">
        <v>1.6311044450892834E-2</v>
      </c>
      <c r="J8" s="39">
        <v>2.2116441682942693E-2</v>
      </c>
      <c r="K8" s="38">
        <v>8.0216752821403272</v>
      </c>
      <c r="L8" s="37">
        <v>3.9996746950286046</v>
      </c>
      <c r="M8" s="38">
        <v>0.66728572892189097</v>
      </c>
      <c r="N8" s="37">
        <v>0.33271427107810914</v>
      </c>
      <c r="O8" s="39">
        <v>4.1381270966416217</v>
      </c>
      <c r="P8" s="38">
        <v>0.14869379931640625</v>
      </c>
      <c r="Q8" s="36">
        <v>0.28686926573216914</v>
      </c>
      <c r="R8" s="37">
        <v>0</v>
      </c>
      <c r="S8" s="38">
        <v>0.16252303483686603</v>
      </c>
      <c r="T8" s="36">
        <v>7.9224540318773133</v>
      </c>
      <c r="U8" s="37">
        <v>3.9502021459752119</v>
      </c>
    </row>
    <row r="9" spans="1:21">
      <c r="A9" s="3">
        <v>41367</v>
      </c>
      <c r="B9" s="35">
        <v>0</v>
      </c>
      <c r="C9" s="36">
        <v>0.41935643881225587</v>
      </c>
      <c r="D9" s="37">
        <v>0.41935643881225587</v>
      </c>
      <c r="E9" s="38">
        <v>8.2294552556000458</v>
      </c>
      <c r="F9" s="36">
        <v>4.0427055629436026</v>
      </c>
      <c r="G9" s="37">
        <v>12.272160818543648</v>
      </c>
      <c r="H9" s="38">
        <v>0.15281491057586671</v>
      </c>
      <c r="I9" s="37">
        <v>4.9233068635027855E-2</v>
      </c>
      <c r="J9" s="39">
        <v>2.2138231851704916E-2</v>
      </c>
      <c r="K9" s="38">
        <v>7.999710100488806</v>
      </c>
      <c r="L9" s="37">
        <v>4.0005357001358206</v>
      </c>
      <c r="M9" s="38">
        <v>0.66662885355835066</v>
      </c>
      <c r="N9" s="37">
        <v>0.33337114644164945</v>
      </c>
      <c r="O9" s="39">
        <v>4.1328515362106835</v>
      </c>
      <c r="P9" s="38">
        <v>0.15533397192382811</v>
      </c>
      <c r="Q9" s="36">
        <v>0</v>
      </c>
      <c r="R9" s="37">
        <v>0</v>
      </c>
      <c r="S9" s="38">
        <v>0.16282187925701308</v>
      </c>
      <c r="T9" s="36">
        <v>7.8961599928665596</v>
      </c>
      <c r="U9" s="37">
        <v>3.9487518358342388</v>
      </c>
    </row>
    <row r="10" spans="1:21">
      <c r="A10" s="3">
        <v>41368</v>
      </c>
      <c r="B10" s="35">
        <v>0</v>
      </c>
      <c r="C10" s="36">
        <v>0.41497557714843752</v>
      </c>
      <c r="D10" s="37">
        <v>0.41497557714843752</v>
      </c>
      <c r="E10" s="38">
        <v>8.2303294928537269</v>
      </c>
      <c r="F10" s="36">
        <v>4.04281629673737</v>
      </c>
      <c r="G10" s="37">
        <v>12.273145789591098</v>
      </c>
      <c r="H10" s="38">
        <v>0.15122093191528319</v>
      </c>
      <c r="I10" s="37">
        <v>3.8026376051230354E-2</v>
      </c>
      <c r="J10" s="39">
        <v>2.2219612604268375E-2</v>
      </c>
      <c r="K10" s="38">
        <v>7.9991659095911896</v>
      </c>
      <c r="L10" s="37">
        <v>4.0003539983603735</v>
      </c>
      <c r="M10" s="38">
        <v>0.66662382919924057</v>
      </c>
      <c r="N10" s="37">
        <v>0.33337617080075949</v>
      </c>
      <c r="O10" s="39">
        <v>4.1357698476994473</v>
      </c>
      <c r="P10" s="38">
        <v>0</v>
      </c>
      <c r="Q10" s="36">
        <v>0</v>
      </c>
      <c r="R10" s="37">
        <v>0</v>
      </c>
      <c r="S10" s="38">
        <v>0.16168088364581656</v>
      </c>
      <c r="T10" s="36">
        <v>7.9991659095911896</v>
      </c>
      <c r="U10" s="37">
        <v>4.0003539983603735</v>
      </c>
    </row>
    <row r="11" spans="1:21">
      <c r="A11" s="3">
        <v>41369</v>
      </c>
      <c r="B11" s="35">
        <v>0</v>
      </c>
      <c r="C11" s="36">
        <v>0.41239801376342772</v>
      </c>
      <c r="D11" s="37">
        <v>0.41239801376342772</v>
      </c>
      <c r="E11" s="38">
        <v>7.2784651970316183</v>
      </c>
      <c r="F11" s="36">
        <v>4.0243833884015796</v>
      </c>
      <c r="G11" s="37">
        <v>11.302848585433198</v>
      </c>
      <c r="H11" s="38">
        <v>0.15060739030838011</v>
      </c>
      <c r="I11" s="37">
        <v>2.8283170084161917E-2</v>
      </c>
      <c r="J11" s="39">
        <v>2.2343540045674636E-2</v>
      </c>
      <c r="K11" s="38">
        <v>6.6801067204588485</v>
      </c>
      <c r="L11" s="37">
        <v>3.9997366637599181</v>
      </c>
      <c r="M11" s="38">
        <v>0.62548732974210186</v>
      </c>
      <c r="N11" s="37">
        <v>0.37451267025789814</v>
      </c>
      <c r="O11" s="39">
        <v>4.1227302365925942</v>
      </c>
      <c r="P11" s="38">
        <v>0.14945733959960938</v>
      </c>
      <c r="Q11" s="36">
        <v>0.32643812738350869</v>
      </c>
      <c r="R11" s="37">
        <v>0</v>
      </c>
      <c r="S11" s="38">
        <v>0.21209455989697013</v>
      </c>
      <c r="T11" s="36">
        <v>6.5866230482023305</v>
      </c>
      <c r="U11" s="37">
        <v>3.9437629964168268</v>
      </c>
    </row>
    <row r="12" spans="1:21">
      <c r="A12" s="3">
        <v>41370</v>
      </c>
      <c r="B12" s="35">
        <v>0</v>
      </c>
      <c r="C12" s="36">
        <v>0.41093441424560545</v>
      </c>
      <c r="D12" s="37">
        <v>0.41093441424560545</v>
      </c>
      <c r="E12" s="38">
        <v>6.3302645837134275</v>
      </c>
      <c r="F12" s="36">
        <v>4.0104349650980264</v>
      </c>
      <c r="G12" s="37">
        <v>10.340699548811454</v>
      </c>
      <c r="H12" s="38">
        <v>0.15234303799629212</v>
      </c>
      <c r="I12" s="37">
        <v>2.784238717328431E-2</v>
      </c>
      <c r="J12" s="39">
        <v>2.2342116168721522E-2</v>
      </c>
      <c r="K12" s="38">
        <v>5.9995407939010601</v>
      </c>
      <c r="L12" s="37">
        <v>3.9994778388692094</v>
      </c>
      <c r="M12" s="38">
        <v>0.60001296269600635</v>
      </c>
      <c r="N12" s="37">
        <v>0.39998703730399365</v>
      </c>
      <c r="O12" s="39">
        <v>4.1106337993746696</v>
      </c>
      <c r="P12" s="38">
        <v>0</v>
      </c>
      <c r="Q12" s="36">
        <v>0</v>
      </c>
      <c r="R12" s="37">
        <v>0</v>
      </c>
      <c r="S12" s="38">
        <v>0.26430786477125601</v>
      </c>
      <c r="T12" s="36">
        <v>5.9995407939010601</v>
      </c>
      <c r="U12" s="37">
        <v>3.9994778388692094</v>
      </c>
    </row>
    <row r="13" spans="1:21">
      <c r="A13" s="3">
        <v>41371</v>
      </c>
      <c r="B13" s="35">
        <v>0</v>
      </c>
      <c r="C13" s="36">
        <v>0.41061114773559571</v>
      </c>
      <c r="D13" s="37">
        <v>0.41061114773559571</v>
      </c>
      <c r="E13" s="38">
        <v>6.4085469340150709</v>
      </c>
      <c r="F13" s="36">
        <v>4.0195949477861319</v>
      </c>
      <c r="G13" s="37">
        <v>10.428141881801203</v>
      </c>
      <c r="H13" s="38">
        <v>0.15068626553726194</v>
      </c>
      <c r="I13" s="37">
        <v>2.4533839579880239E-2</v>
      </c>
      <c r="J13" s="39">
        <v>2.2339201865641263E-2</v>
      </c>
      <c r="K13" s="38">
        <v>6.0805740365876169</v>
      </c>
      <c r="L13" s="37">
        <v>3.9998294113049639</v>
      </c>
      <c r="M13" s="38">
        <v>0.60320740811805784</v>
      </c>
      <c r="N13" s="37">
        <v>0.39679259188194221</v>
      </c>
      <c r="O13" s="39">
        <v>4.1080054586532766</v>
      </c>
      <c r="P13" s="38">
        <v>0</v>
      </c>
      <c r="Q13" s="36">
        <v>0</v>
      </c>
      <c r="R13" s="37">
        <v>0</v>
      </c>
      <c r="S13" s="38">
        <v>0.25650315740409724</v>
      </c>
      <c r="T13" s="36">
        <v>6.0805740365876169</v>
      </c>
      <c r="U13" s="37">
        <v>3.9998294113049639</v>
      </c>
    </row>
    <row r="14" spans="1:21">
      <c r="A14" s="3">
        <v>41372</v>
      </c>
      <c r="B14" s="35">
        <v>0</v>
      </c>
      <c r="C14" s="36">
        <v>0.41238157330322267</v>
      </c>
      <c r="D14" s="37">
        <v>0.41238157330322267</v>
      </c>
      <c r="E14" s="38">
        <v>7.6172270861673059</v>
      </c>
      <c r="F14" s="36">
        <v>4.0442412631451914</v>
      </c>
      <c r="G14" s="37">
        <v>11.661468349312496</v>
      </c>
      <c r="H14" s="38">
        <v>0.15307240812301637</v>
      </c>
      <c r="I14" s="37">
        <v>4.0295624545518306E-2</v>
      </c>
      <c r="J14" s="39">
        <v>2.2308551691691079E-2</v>
      </c>
      <c r="K14" s="38">
        <v>7.02944597355126</v>
      </c>
      <c r="L14" s="37">
        <v>3.9995741474378637</v>
      </c>
      <c r="M14" s="38">
        <v>0.63735906693774647</v>
      </c>
      <c r="N14" s="37">
        <v>0.36264093306225348</v>
      </c>
      <c r="O14" s="39">
        <v>4.1166834213329038</v>
      </c>
      <c r="P14" s="38">
        <v>0.14899889718627929</v>
      </c>
      <c r="Q14" s="36">
        <v>0.28319102182394046</v>
      </c>
      <c r="R14" s="37">
        <v>0</v>
      </c>
      <c r="S14" s="38">
        <v>0.25428120091938133</v>
      </c>
      <c r="T14" s="36">
        <v>6.9344801754658594</v>
      </c>
      <c r="U14" s="37">
        <v>3.9455410483369846</v>
      </c>
    </row>
    <row r="15" spans="1:21">
      <c r="A15" s="3">
        <v>41373</v>
      </c>
      <c r="B15" s="35">
        <v>0</v>
      </c>
      <c r="C15" s="36">
        <v>0.41136914355468751</v>
      </c>
      <c r="D15" s="37">
        <v>0.41136914355468751</v>
      </c>
      <c r="E15" s="38">
        <v>7.2198734727385663</v>
      </c>
      <c r="F15" s="36">
        <v>4.0256671542964355</v>
      </c>
      <c r="G15" s="37">
        <v>11.245540627035002</v>
      </c>
      <c r="H15" s="38">
        <v>0.15383518731689455</v>
      </c>
      <c r="I15" s="37">
        <v>2.9513332267097198E-2</v>
      </c>
      <c r="J15" s="39">
        <v>2.2245169302368181E-2</v>
      </c>
      <c r="K15" s="38">
        <v>7.0002498013563565</v>
      </c>
      <c r="L15" s="37">
        <v>4.000237412586908</v>
      </c>
      <c r="M15" s="38">
        <v>0.63635815988981348</v>
      </c>
      <c r="N15" s="37">
        <v>0.36364184011018652</v>
      </c>
      <c r="O15" s="39">
        <v>4.1229531810413373</v>
      </c>
      <c r="P15" s="38">
        <v>0</v>
      </c>
      <c r="Q15" s="36">
        <v>0</v>
      </c>
      <c r="R15" s="37">
        <v>0</v>
      </c>
      <c r="S15" s="38">
        <v>0.14190893344033206</v>
      </c>
      <c r="T15" s="36">
        <v>7.0002498013563565</v>
      </c>
      <c r="U15" s="37">
        <v>4.000237412586908</v>
      </c>
    </row>
    <row r="16" spans="1:21">
      <c r="A16" s="3">
        <v>41374</v>
      </c>
      <c r="B16" s="35">
        <v>0</v>
      </c>
      <c r="C16" s="36">
        <v>0.41291287313842773</v>
      </c>
      <c r="D16" s="37">
        <v>0.41291287313842773</v>
      </c>
      <c r="E16" s="38">
        <v>7.2168340005180101</v>
      </c>
      <c r="F16" s="36">
        <v>4.0510354464939935</v>
      </c>
      <c r="G16" s="37">
        <v>11.267869447012004</v>
      </c>
      <c r="H16" s="38">
        <v>0.15318068812179564</v>
      </c>
      <c r="I16" s="37">
        <v>4.4299650861578298E-2</v>
      </c>
      <c r="J16" s="39">
        <v>2.2292983663431805E-2</v>
      </c>
      <c r="K16" s="38">
        <v>6.9983144330455387</v>
      </c>
      <c r="L16" s="37">
        <v>3.9996833936085556</v>
      </c>
      <c r="M16" s="38">
        <v>0.63632622440466746</v>
      </c>
      <c r="N16" s="37">
        <v>0.36367377559533248</v>
      </c>
      <c r="O16" s="39">
        <v>4.1072939678603566</v>
      </c>
      <c r="P16" s="38">
        <v>0</v>
      </c>
      <c r="Q16" s="36">
        <v>0</v>
      </c>
      <c r="R16" s="37">
        <v>0</v>
      </c>
      <c r="S16" s="38">
        <v>0.13294322260379943</v>
      </c>
      <c r="T16" s="36">
        <v>6.9983144330455387</v>
      </c>
      <c r="U16" s="37">
        <v>3.9996833936085556</v>
      </c>
    </row>
    <row r="17" spans="1:21">
      <c r="A17" s="3">
        <v>41375</v>
      </c>
      <c r="B17" s="35">
        <v>0</v>
      </c>
      <c r="C17" s="36">
        <v>0.41305858346557617</v>
      </c>
      <c r="D17" s="37">
        <v>0.41305858346557617</v>
      </c>
      <c r="E17" s="38">
        <v>7.2097806897868502</v>
      </c>
      <c r="F17" s="36">
        <v>4.0495826089670892</v>
      </c>
      <c r="G17" s="37">
        <v>11.259363298753939</v>
      </c>
      <c r="H17" s="38">
        <v>0.15265366731643676</v>
      </c>
      <c r="I17" s="37">
        <v>4.0494328791153618E-2</v>
      </c>
      <c r="J17" s="39">
        <v>2.2243058751424127E-2</v>
      </c>
      <c r="K17" s="38">
        <v>6.9970748766261872</v>
      </c>
      <c r="L17" s="37">
        <v>3.9169707241456595</v>
      </c>
      <c r="M17" s="38">
        <v>0.64110735217482973</v>
      </c>
      <c r="N17" s="37">
        <v>0.35889264782517033</v>
      </c>
      <c r="O17" s="39">
        <v>4.1099722509939811</v>
      </c>
      <c r="P17" s="38">
        <v>0.1488591376953125</v>
      </c>
      <c r="Q17" s="36">
        <v>8.4537273846673963E-2</v>
      </c>
      <c r="R17" s="37">
        <v>0</v>
      </c>
      <c r="S17" s="38">
        <v>0.13762055210405677</v>
      </c>
      <c r="T17" s="36">
        <v>6.9016401890113173</v>
      </c>
      <c r="U17" s="37">
        <v>3.8635462740652171</v>
      </c>
    </row>
    <row r="18" spans="1:21">
      <c r="A18" s="3">
        <v>41376</v>
      </c>
      <c r="B18" s="35">
        <v>0</v>
      </c>
      <c r="C18" s="36">
        <v>0.41114518200683592</v>
      </c>
      <c r="D18" s="37">
        <v>0.41114518200683592</v>
      </c>
      <c r="E18" s="38">
        <v>7.6236430644054032</v>
      </c>
      <c r="F18" s="36">
        <v>4.0336730416546169</v>
      </c>
      <c r="G18" s="37">
        <v>11.657316106060019</v>
      </c>
      <c r="H18" s="38">
        <v>0.15154200785446167</v>
      </c>
      <c r="I18" s="37">
        <v>3.5856726763347398E-2</v>
      </c>
      <c r="J18" s="39">
        <v>2.2237643713887548E-2</v>
      </c>
      <c r="K18" s="38">
        <v>7.038166714376219</v>
      </c>
      <c r="L18" s="37">
        <v>3.9997732324655653</v>
      </c>
      <c r="M18" s="38">
        <v>0.63763408283354583</v>
      </c>
      <c r="N18" s="37">
        <v>0.36236591716645411</v>
      </c>
      <c r="O18" s="39">
        <v>4.1127097052665951</v>
      </c>
      <c r="P18" s="38">
        <v>0.15004430688476564</v>
      </c>
      <c r="Q18" s="36">
        <v>0.37091378923007023</v>
      </c>
      <c r="R18" s="37">
        <v>0</v>
      </c>
      <c r="S18" s="38">
        <v>0.14141937406094307</v>
      </c>
      <c r="T18" s="36">
        <v>6.9424933503713566</v>
      </c>
      <c r="U18" s="37">
        <v>3.9454022895856622</v>
      </c>
    </row>
    <row r="19" spans="1:21">
      <c r="A19" s="3">
        <v>41377</v>
      </c>
      <c r="B19" s="35">
        <v>0</v>
      </c>
      <c r="C19" s="36">
        <v>0.41113885101318359</v>
      </c>
      <c r="D19" s="37">
        <v>0.41113885101318359</v>
      </c>
      <c r="E19" s="38">
        <v>7.2069656685127796</v>
      </c>
      <c r="F19" s="36">
        <v>4.0405515656982738</v>
      </c>
      <c r="G19" s="37">
        <v>11.247517234211053</v>
      </c>
      <c r="H19" s="38">
        <v>0.15317879628372194</v>
      </c>
      <c r="I19" s="37">
        <v>3.1467830705512546E-2</v>
      </c>
      <c r="J19" s="39">
        <v>2.2262859131367999E-2</v>
      </c>
      <c r="K19" s="38">
        <v>7.001075128676101</v>
      </c>
      <c r="L19" s="37">
        <v>3.9994764933029696</v>
      </c>
      <c r="M19" s="38">
        <v>0.63642946001798428</v>
      </c>
      <c r="N19" s="37">
        <v>0.36357053998201572</v>
      </c>
      <c r="O19" s="39">
        <v>4.1120374512979367</v>
      </c>
      <c r="P19" s="38">
        <v>0</v>
      </c>
      <c r="Q19" s="36">
        <v>0</v>
      </c>
      <c r="R19" s="37">
        <v>0</v>
      </c>
      <c r="S19" s="38">
        <v>0.13456260144817911</v>
      </c>
      <c r="T19" s="36">
        <v>7.001075128676101</v>
      </c>
      <c r="U19" s="37">
        <v>3.9994764933029696</v>
      </c>
    </row>
    <row r="20" spans="1:21">
      <c r="A20" s="3">
        <v>41378</v>
      </c>
      <c r="B20" s="35">
        <v>0</v>
      </c>
      <c r="C20" s="36">
        <v>0.41119261480712893</v>
      </c>
      <c r="D20" s="37">
        <v>0.41119261480712893</v>
      </c>
      <c r="E20" s="38">
        <v>7.1998650836535907</v>
      </c>
      <c r="F20" s="36">
        <v>4.0457669389030935</v>
      </c>
      <c r="G20" s="37">
        <v>11.245632022556684</v>
      </c>
      <c r="H20" s="38">
        <v>0.14506840753173827</v>
      </c>
      <c r="I20" s="37">
        <v>3.4374805189309875E-2</v>
      </c>
      <c r="J20" s="39">
        <v>2.2201302904256207E-2</v>
      </c>
      <c r="K20" s="38">
        <v>7.000837704033855</v>
      </c>
      <c r="L20" s="37">
        <v>3.9994194149358884</v>
      </c>
      <c r="M20" s="38">
        <v>0.63642491519230382</v>
      </c>
      <c r="N20" s="37">
        <v>0.36357508480769618</v>
      </c>
      <c r="O20" s="39">
        <v>4.1112629462155699</v>
      </c>
      <c r="P20" s="38">
        <v>0.22658198242187499</v>
      </c>
      <c r="Q20" s="36">
        <v>0</v>
      </c>
      <c r="R20" s="37">
        <v>0</v>
      </c>
      <c r="S20" s="38">
        <v>0.13513207821557316</v>
      </c>
      <c r="T20" s="36">
        <v>6.8566352850869094</v>
      </c>
      <c r="U20" s="37">
        <v>3.9170398514609595</v>
      </c>
    </row>
    <row r="21" spans="1:21">
      <c r="A21" s="3">
        <v>41379</v>
      </c>
      <c r="B21" s="35">
        <v>0</v>
      </c>
      <c r="C21" s="36">
        <v>0.41120647854614256</v>
      </c>
      <c r="D21" s="37">
        <v>0.41120647854614256</v>
      </c>
      <c r="E21" s="38">
        <v>7.5232260594848004</v>
      </c>
      <c r="F21" s="36">
        <v>4.044635142355899</v>
      </c>
      <c r="G21" s="37">
        <v>11.567861201840699</v>
      </c>
      <c r="H21" s="38">
        <v>0.14716621738624575</v>
      </c>
      <c r="I21" s="37">
        <v>3.7386789557366629E-2</v>
      </c>
      <c r="J21" s="39">
        <v>2.2177747140502919E-2</v>
      </c>
      <c r="K21" s="38">
        <v>7.0057005771287706</v>
      </c>
      <c r="L21" s="37">
        <v>3.9996816104476833</v>
      </c>
      <c r="M21" s="38">
        <v>0.65700574314354365</v>
      </c>
      <c r="N21" s="37">
        <v>0.34299425685645629</v>
      </c>
      <c r="O21" s="39">
        <v>3.7563262218214124</v>
      </c>
      <c r="P21" s="38">
        <v>0.14832942321777343</v>
      </c>
      <c r="Q21" s="36">
        <v>0.29649771665445329</v>
      </c>
      <c r="R21" s="37">
        <v>0.34230861441568838</v>
      </c>
      <c r="S21" s="38">
        <v>0.14726878341721239</v>
      </c>
      <c r="T21" s="36">
        <v>6.9082472941975244</v>
      </c>
      <c r="U21" s="37">
        <v>3.6064968557454682</v>
      </c>
    </row>
    <row r="22" spans="1:21">
      <c r="A22" s="3">
        <v>41380</v>
      </c>
      <c r="B22" s="35">
        <v>0</v>
      </c>
      <c r="C22" s="36">
        <v>0.4103262360534668</v>
      </c>
      <c r="D22" s="37">
        <v>0.4103262360534668</v>
      </c>
      <c r="E22" s="38">
        <v>7.210365703644392</v>
      </c>
      <c r="F22" s="36">
        <v>4.0436954410775803</v>
      </c>
      <c r="G22" s="37">
        <v>11.254061144721973</v>
      </c>
      <c r="H22" s="38">
        <v>0.14524914199447631</v>
      </c>
      <c r="I22" s="37">
        <v>4.2623262631249617E-2</v>
      </c>
      <c r="J22" s="39">
        <v>2.2143499816894514E-2</v>
      </c>
      <c r="K22" s="38">
        <v>7.0001684322651574</v>
      </c>
      <c r="L22" s="37">
        <v>4.0001178716009678</v>
      </c>
      <c r="M22" s="38">
        <v>0.63636238538672396</v>
      </c>
      <c r="N22" s="37">
        <v>0.36363761461327593</v>
      </c>
      <c r="O22" s="39">
        <v>4.0999138126810486</v>
      </c>
      <c r="P22" s="38">
        <v>0</v>
      </c>
      <c r="Q22" s="36">
        <v>0</v>
      </c>
      <c r="R22" s="37">
        <v>0</v>
      </c>
      <c r="S22" s="38">
        <v>0.14579331387258776</v>
      </c>
      <c r="T22" s="36">
        <v>7.0001684322651574</v>
      </c>
      <c r="U22" s="37">
        <v>4.0001178716009678</v>
      </c>
    </row>
    <row r="23" spans="1:21">
      <c r="A23" s="3">
        <v>41381</v>
      </c>
      <c r="B23" s="35">
        <v>0</v>
      </c>
      <c r="C23" s="36">
        <v>0.41486479266357423</v>
      </c>
      <c r="D23" s="37">
        <v>0.41486479266357423</v>
      </c>
      <c r="E23" s="38">
        <v>7.2142722261690011</v>
      </c>
      <c r="F23" s="36">
        <v>4.0872094065136881</v>
      </c>
      <c r="G23" s="37">
        <v>11.301481632682689</v>
      </c>
      <c r="H23" s="38">
        <v>0.14779078584098815</v>
      </c>
      <c r="I23" s="37">
        <v>4.589568913511187E-2</v>
      </c>
      <c r="J23" s="39">
        <v>2.2146918269856777E-2</v>
      </c>
      <c r="K23" s="38">
        <v>7.0005568030485481</v>
      </c>
      <c r="L23" s="37">
        <v>4.0397473331551526</v>
      </c>
      <c r="M23" s="38">
        <v>0.634090937775175</v>
      </c>
      <c r="N23" s="37">
        <v>0.36590906222482494</v>
      </c>
      <c r="O23" s="39">
        <v>4.139668666041902</v>
      </c>
      <c r="P23" s="38">
        <v>0</v>
      </c>
      <c r="Q23" s="36">
        <v>0</v>
      </c>
      <c r="R23" s="37">
        <v>0</v>
      </c>
      <c r="S23" s="38">
        <v>0.14481912858586732</v>
      </c>
      <c r="T23" s="36">
        <v>7.0005568030485481</v>
      </c>
      <c r="U23" s="37">
        <v>4.0397473331551526</v>
      </c>
    </row>
    <row r="24" spans="1:21">
      <c r="A24" s="3">
        <v>41382</v>
      </c>
      <c r="B24" s="35">
        <v>0</v>
      </c>
      <c r="C24" s="36">
        <v>0.40726120364379881</v>
      </c>
      <c r="D24" s="37">
        <v>0.40726120364379881</v>
      </c>
      <c r="E24" s="38">
        <v>7.624689974547584</v>
      </c>
      <c r="F24" s="36">
        <v>4.1456575764220638</v>
      </c>
      <c r="G24" s="37">
        <v>11.770347550969648</v>
      </c>
      <c r="H24" s="38">
        <v>0.15061816052246094</v>
      </c>
      <c r="I24" s="37">
        <v>4.334700670569204E-2</v>
      </c>
      <c r="J24" s="39">
        <v>2.2120400627136216E-2</v>
      </c>
      <c r="K24" s="38">
        <v>7.0140400513362717</v>
      </c>
      <c r="L24" s="37">
        <v>4.1001858084582734</v>
      </c>
      <c r="M24" s="38">
        <v>0.63108669373990323</v>
      </c>
      <c r="N24" s="37">
        <v>0.36891330626009688</v>
      </c>
      <c r="O24" s="39">
        <v>4.2004416462655429</v>
      </c>
      <c r="P24" s="38">
        <v>0.14898701623535157</v>
      </c>
      <c r="Q24" s="36">
        <v>0.33162395806634909</v>
      </c>
      <c r="R24" s="37">
        <v>0</v>
      </c>
      <c r="S24" s="38">
        <v>0.18551260908549061</v>
      </c>
      <c r="T24" s="36">
        <v>6.9200163278501305</v>
      </c>
      <c r="U24" s="37">
        <v>4.0452225157090629</v>
      </c>
    </row>
    <row r="25" spans="1:21">
      <c r="A25" s="3">
        <v>41383</v>
      </c>
      <c r="B25" s="35">
        <v>0</v>
      </c>
      <c r="C25" s="36">
        <v>0.39255501190185549</v>
      </c>
      <c r="D25" s="37">
        <v>0.39255501190185549</v>
      </c>
      <c r="E25" s="38">
        <v>7.3380251147653794</v>
      </c>
      <c r="F25" s="36">
        <v>4.1450363033043525</v>
      </c>
      <c r="G25" s="37">
        <v>11.483061418069731</v>
      </c>
      <c r="H25" s="38">
        <v>0.14948282082748413</v>
      </c>
      <c r="I25" s="37">
        <v>4.2677921818125061E-2</v>
      </c>
      <c r="J25" s="39">
        <v>2.2114929645792633E-2</v>
      </c>
      <c r="K25" s="38">
        <v>7.000332515848207</v>
      </c>
      <c r="L25" s="37">
        <v>4.0998868314867343</v>
      </c>
      <c r="M25" s="38">
        <v>0.63064812476241028</v>
      </c>
      <c r="N25" s="37">
        <v>0.36935187523758967</v>
      </c>
      <c r="O25" s="39">
        <v>4.1996273139455766</v>
      </c>
      <c r="P25" s="38">
        <v>0.11518913818359375</v>
      </c>
      <c r="Q25" s="36">
        <v>0</v>
      </c>
      <c r="R25" s="37">
        <v>0</v>
      </c>
      <c r="S25" s="38">
        <v>0.26498233332161192</v>
      </c>
      <c r="T25" s="36">
        <v>6.9276887018597257</v>
      </c>
      <c r="U25" s="37">
        <v>4.0573415072916221</v>
      </c>
    </row>
    <row r="26" spans="1:21">
      <c r="A26" s="3">
        <v>41384</v>
      </c>
      <c r="B26" s="35">
        <v>0</v>
      </c>
      <c r="C26" s="36">
        <v>0.39315103717041017</v>
      </c>
      <c r="D26" s="37">
        <v>0.39315103717041017</v>
      </c>
      <c r="E26" s="38">
        <v>7.8506552961614524</v>
      </c>
      <c r="F26" s="36">
        <v>4.1517669377465989</v>
      </c>
      <c r="G26" s="37">
        <v>12.002422233908051</v>
      </c>
      <c r="H26" s="38">
        <v>0.15089459054946899</v>
      </c>
      <c r="I26" s="37">
        <v>4.958891109667532E-2</v>
      </c>
      <c r="J26" s="39">
        <v>2.2117687495931009E-2</v>
      </c>
      <c r="K26" s="38">
        <v>7.4944167696223571</v>
      </c>
      <c r="L26" s="37">
        <v>4.1004415177016842</v>
      </c>
      <c r="M26" s="38">
        <v>0.6463569095808227</v>
      </c>
      <c r="N26" s="37">
        <v>0.35364309041917741</v>
      </c>
      <c r="O26" s="39">
        <v>4.2002713184736473</v>
      </c>
      <c r="P26" s="38">
        <v>0</v>
      </c>
      <c r="Q26" s="36">
        <v>0</v>
      </c>
      <c r="R26" s="37">
        <v>0</v>
      </c>
      <c r="S26" s="38">
        <v>0.27920082488040521</v>
      </c>
      <c r="T26" s="36">
        <v>7.4944167696223571</v>
      </c>
      <c r="U26" s="37">
        <v>4.1004415177016842</v>
      </c>
    </row>
    <row r="27" spans="1:21">
      <c r="A27" s="3">
        <v>41385</v>
      </c>
      <c r="B27" s="35">
        <v>0</v>
      </c>
      <c r="C27" s="36">
        <v>0.39459973739624021</v>
      </c>
      <c r="D27" s="37">
        <v>0.39459973739624021</v>
      </c>
      <c r="E27" s="38">
        <v>7.8579624723774639</v>
      </c>
      <c r="F27" s="36">
        <v>4.1597445798033714</v>
      </c>
      <c r="G27" s="37">
        <v>12.017707052180835</v>
      </c>
      <c r="H27" s="38">
        <v>0.1497442623462677</v>
      </c>
      <c r="I27" s="37">
        <v>4.5386386127025356E-2</v>
      </c>
      <c r="J27" s="39">
        <v>2.2096035485839851E-2</v>
      </c>
      <c r="K27" s="38">
        <v>7.4997413065453067</v>
      </c>
      <c r="L27" s="37">
        <v>4.0063856052611433</v>
      </c>
      <c r="M27" s="38">
        <v>0.65180415304213379</v>
      </c>
      <c r="N27" s="37">
        <v>0.3481958469578661</v>
      </c>
      <c r="O27" s="39">
        <v>4.2001515152289368</v>
      </c>
      <c r="P27" s="38">
        <v>0.26608912561035158</v>
      </c>
      <c r="Q27" s="36">
        <v>9.3828056103801752E-2</v>
      </c>
      <c r="R27" s="37">
        <v>0</v>
      </c>
      <c r="S27" s="38">
        <v>0.28096024536712427</v>
      </c>
      <c r="T27" s="36">
        <v>7.3263033093931291</v>
      </c>
      <c r="U27" s="37">
        <v>3.9137344768029689</v>
      </c>
    </row>
    <row r="28" spans="1:21">
      <c r="A28" s="3">
        <v>41386</v>
      </c>
      <c r="B28" s="35">
        <v>0</v>
      </c>
      <c r="C28" s="36">
        <v>0.39090546905517576</v>
      </c>
      <c r="D28" s="37">
        <v>0.39090546905517576</v>
      </c>
      <c r="E28" s="38">
        <v>8.0580586552820215</v>
      </c>
      <c r="F28" s="36">
        <v>4.1349934677318796</v>
      </c>
      <c r="G28" s="37">
        <v>12.193052123013901</v>
      </c>
      <c r="H28" s="38">
        <v>0.15211328883361816</v>
      </c>
      <c r="I28" s="37">
        <v>3.9567340951754945E-2</v>
      </c>
      <c r="J28" s="39">
        <v>2.207444481608074E-2</v>
      </c>
      <c r="K28" s="38">
        <v>7.5284985310903352</v>
      </c>
      <c r="L28" s="37">
        <v>4.1004337161658828</v>
      </c>
      <c r="M28" s="38">
        <v>0.64739379085011373</v>
      </c>
      <c r="N28" s="37">
        <v>0.35260620914988627</v>
      </c>
      <c r="O28" s="39">
        <v>4.1994837352225103</v>
      </c>
      <c r="P28" s="38">
        <v>0.14939420129394532</v>
      </c>
      <c r="Q28" s="36">
        <v>0.29766375071831702</v>
      </c>
      <c r="R28" s="37">
        <v>0</v>
      </c>
      <c r="S28" s="38">
        <v>0.16615972687175962</v>
      </c>
      <c r="T28" s="36">
        <v>7.4317816527836227</v>
      </c>
      <c r="U28" s="37">
        <v>4.0477563931786493</v>
      </c>
    </row>
    <row r="29" spans="1:21">
      <c r="A29" s="3">
        <v>41387</v>
      </c>
      <c r="B29" s="35">
        <v>0</v>
      </c>
      <c r="C29" s="36">
        <v>0.39189735910034179</v>
      </c>
      <c r="D29" s="37">
        <v>0.39189735910034179</v>
      </c>
      <c r="E29" s="38">
        <v>7.7079513719514896</v>
      </c>
      <c r="F29" s="36">
        <v>4.1450760509040343</v>
      </c>
      <c r="G29" s="37">
        <v>11.853027422855524</v>
      </c>
      <c r="H29" s="38">
        <v>0.15091936845397949</v>
      </c>
      <c r="I29" s="37">
        <v>3.6607131937155736E-2</v>
      </c>
      <c r="J29" s="39">
        <v>2.2078841232808417E-2</v>
      </c>
      <c r="K29" s="38">
        <v>7.5001932035525352</v>
      </c>
      <c r="L29" s="37">
        <v>4.0990965008101865</v>
      </c>
      <c r="M29" s="38">
        <v>0.64660797296334138</v>
      </c>
      <c r="N29" s="37">
        <v>0.35339202703665856</v>
      </c>
      <c r="O29" s="39">
        <v>4.1998789402969576</v>
      </c>
      <c r="P29" s="38">
        <v>0</v>
      </c>
      <c r="Q29" s="36">
        <v>0</v>
      </c>
      <c r="R29" s="37">
        <v>0</v>
      </c>
      <c r="S29" s="38">
        <v>0.13992328213303651</v>
      </c>
      <c r="T29" s="36">
        <v>7.5001932035525352</v>
      </c>
      <c r="U29" s="37">
        <v>4.0990965008101865</v>
      </c>
    </row>
    <row r="30" spans="1:21">
      <c r="A30" s="3">
        <v>41388</v>
      </c>
      <c r="B30" s="35">
        <v>0</v>
      </c>
      <c r="C30" s="36">
        <v>0.39221035037231444</v>
      </c>
      <c r="D30" s="37">
        <v>0.39221035037231444</v>
      </c>
      <c r="E30" s="38">
        <v>7.7127119432690918</v>
      </c>
      <c r="F30" s="36">
        <v>4.1553867952225154</v>
      </c>
      <c r="G30" s="37">
        <v>11.868098738491607</v>
      </c>
      <c r="H30" s="38">
        <v>0.14967294678497314</v>
      </c>
      <c r="I30" s="37">
        <v>3.9806132387526331E-2</v>
      </c>
      <c r="J30" s="39">
        <v>2.2056019078063954E-2</v>
      </c>
      <c r="K30" s="38">
        <v>7.4977849870048052</v>
      </c>
      <c r="L30" s="37">
        <v>4.099846493142552</v>
      </c>
      <c r="M30" s="38">
        <v>0.64649277741230149</v>
      </c>
      <c r="N30" s="37">
        <v>0.35350722258769862</v>
      </c>
      <c r="O30" s="39">
        <v>4.1997240569630785</v>
      </c>
      <c r="P30" s="38">
        <v>0</v>
      </c>
      <c r="Q30" s="36">
        <v>0</v>
      </c>
      <c r="R30" s="37">
        <v>0</v>
      </c>
      <c r="S30" s="38">
        <v>0.13770918662357268</v>
      </c>
      <c r="T30" s="36">
        <v>7.4977849870048052</v>
      </c>
      <c r="U30" s="37">
        <v>4.099846493142552</v>
      </c>
    </row>
    <row r="31" spans="1:21">
      <c r="A31" s="3">
        <v>41389</v>
      </c>
      <c r="B31" s="35">
        <v>0</v>
      </c>
      <c r="C31" s="36">
        <v>0.39298135702514647</v>
      </c>
      <c r="D31" s="37">
        <v>0.39298135702514647</v>
      </c>
      <c r="E31" s="38">
        <v>8.2321029483356369</v>
      </c>
      <c r="F31" s="36">
        <v>4.1562246831473457</v>
      </c>
      <c r="G31" s="37">
        <v>12.388327631482984</v>
      </c>
      <c r="H31" s="38">
        <v>0.15060110684013367</v>
      </c>
      <c r="I31" s="37">
        <v>4.0324353224585295E-2</v>
      </c>
      <c r="J31" s="39">
        <v>2.1221319936688743E-2</v>
      </c>
      <c r="K31" s="38">
        <v>7.6391017428505412</v>
      </c>
      <c r="L31" s="37">
        <v>4.1008423530610667</v>
      </c>
      <c r="M31" s="38">
        <v>0.65069319584842233</v>
      </c>
      <c r="N31" s="37">
        <v>0.34930680415157772</v>
      </c>
      <c r="O31" s="39">
        <v>4.1997254073307841</v>
      </c>
      <c r="P31" s="38">
        <v>0.14918713305664064</v>
      </c>
      <c r="Q31" s="36">
        <v>0.36172894692827223</v>
      </c>
      <c r="R31" s="37">
        <v>0</v>
      </c>
      <c r="S31" s="38">
        <v>0.13810528699625735</v>
      </c>
      <c r="T31" s="36">
        <v>7.5420266904624516</v>
      </c>
      <c r="U31" s="37">
        <v>4.0487302723925156</v>
      </c>
    </row>
    <row r="32" spans="1:21">
      <c r="A32" s="3">
        <v>41390</v>
      </c>
      <c r="B32" s="35">
        <v>0</v>
      </c>
      <c r="C32" s="36">
        <v>0.403372771484375</v>
      </c>
      <c r="D32" s="37">
        <v>0.403372771484375</v>
      </c>
      <c r="E32" s="38">
        <v>8.2063482809385491</v>
      </c>
      <c r="F32" s="36">
        <v>4.268614215307422</v>
      </c>
      <c r="G32" s="37">
        <v>12.474962496245972</v>
      </c>
      <c r="H32" s="38">
        <v>0.14843241956138609</v>
      </c>
      <c r="I32" s="37">
        <v>4.0421277523685711E-2</v>
      </c>
      <c r="J32" s="39">
        <v>2.0565216183980294E-2</v>
      </c>
      <c r="K32" s="38">
        <v>7.9995828079684124</v>
      </c>
      <c r="L32" s="37">
        <v>4.100318658082803</v>
      </c>
      <c r="M32" s="38">
        <v>0.66112792987718971</v>
      </c>
      <c r="N32" s="37">
        <v>0.33887207012281034</v>
      </c>
      <c r="O32" s="39">
        <v>4.2001818392290327</v>
      </c>
      <c r="P32" s="38">
        <v>0</v>
      </c>
      <c r="Q32" s="36">
        <v>0</v>
      </c>
      <c r="R32" s="37">
        <v>0</v>
      </c>
      <c r="S32" s="38">
        <v>0.1345962135531984</v>
      </c>
      <c r="T32" s="36">
        <v>7.9995828079684124</v>
      </c>
      <c r="U32" s="37">
        <v>4.100318658082803</v>
      </c>
    </row>
    <row r="33" spans="1:21">
      <c r="A33" s="3">
        <v>41391</v>
      </c>
      <c r="B33" s="35">
        <v>0</v>
      </c>
      <c r="C33" s="36">
        <v>0.39457970388793945</v>
      </c>
      <c r="D33" s="37">
        <v>0.39457970388793945</v>
      </c>
      <c r="E33" s="38">
        <v>8.7914798067279456</v>
      </c>
      <c r="F33" s="36">
        <v>4.1728573263347082</v>
      </c>
      <c r="G33" s="37">
        <v>12.964337133062653</v>
      </c>
      <c r="H33" s="38">
        <v>0.15056842058563233</v>
      </c>
      <c r="I33" s="37">
        <v>4.0190989296050042E-2</v>
      </c>
      <c r="J33" s="39">
        <v>2.0546109411112418E-2</v>
      </c>
      <c r="K33" s="38">
        <v>8.5729916439139959</v>
      </c>
      <c r="L33" s="37">
        <v>4.1009698722432271</v>
      </c>
      <c r="M33" s="38">
        <v>0.67642557009383664</v>
      </c>
      <c r="N33" s="37">
        <v>0.32357442990616331</v>
      </c>
      <c r="O33" s="39">
        <v>4.1998065635022952</v>
      </c>
      <c r="P33" s="38">
        <v>0</v>
      </c>
      <c r="Q33" s="36">
        <v>0</v>
      </c>
      <c r="R33" s="37">
        <v>0</v>
      </c>
      <c r="S33" s="38">
        <v>0.13463492664816812</v>
      </c>
      <c r="T33" s="36">
        <v>8.5729916439139959</v>
      </c>
      <c r="U33" s="37">
        <v>4.1009698722432271</v>
      </c>
    </row>
    <row r="34" spans="1:21">
      <c r="A34" s="3">
        <v>41392</v>
      </c>
      <c r="B34" s="35">
        <v>0</v>
      </c>
      <c r="C34" s="36">
        <v>0.39513223431396483</v>
      </c>
      <c r="D34" s="37">
        <v>0.39513223431396483</v>
      </c>
      <c r="E34" s="38">
        <v>9.5991218617218816</v>
      </c>
      <c r="F34" s="36">
        <v>4.1755374648165988</v>
      </c>
      <c r="G34" s="37">
        <v>13.77465932653848</v>
      </c>
      <c r="H34" s="38">
        <v>0.14956973024559023</v>
      </c>
      <c r="I34" s="37">
        <v>4.1038860309711427E-2</v>
      </c>
      <c r="J34" s="39">
        <v>2.0577622452799472E-2</v>
      </c>
      <c r="K34" s="38">
        <v>9.0427190267576911</v>
      </c>
      <c r="L34" s="37">
        <v>4.0997865090676413</v>
      </c>
      <c r="M34" s="38">
        <v>0.68805137666543281</v>
      </c>
      <c r="N34" s="37">
        <v>0.31194862333456724</v>
      </c>
      <c r="O34" s="39">
        <v>4.1997795064780936</v>
      </c>
      <c r="P34" s="38">
        <v>0</v>
      </c>
      <c r="Q34" s="36">
        <v>0.32238494128406514</v>
      </c>
      <c r="R34" s="37">
        <v>0</v>
      </c>
      <c r="S34" s="38">
        <v>0.14855623376610261</v>
      </c>
      <c r="T34" s="36">
        <v>9.0427190267576911</v>
      </c>
      <c r="U34" s="37">
        <v>4.0997865090676413</v>
      </c>
    </row>
    <row r="35" spans="1:21">
      <c r="A35" s="3">
        <v>41393</v>
      </c>
      <c r="B35" s="35">
        <v>0</v>
      </c>
      <c r="C35" s="36">
        <v>0.39546697509765627</v>
      </c>
      <c r="D35" s="37">
        <v>0.39546697509765627</v>
      </c>
      <c r="E35" s="38">
        <v>9.6783913804814965</v>
      </c>
      <c r="F35" s="36">
        <v>4.1590724063004663</v>
      </c>
      <c r="G35" s="37">
        <v>13.837463786781964</v>
      </c>
      <c r="H35" s="38">
        <v>0.14842132203483582</v>
      </c>
      <c r="I35" s="37">
        <v>4.2403155458441005E-2</v>
      </c>
      <c r="J35" s="39">
        <v>2.0530099804178883E-2</v>
      </c>
      <c r="K35" s="38">
        <v>9.0309546882693059</v>
      </c>
      <c r="L35" s="37">
        <v>4.0995064996627866</v>
      </c>
      <c r="M35" s="38">
        <v>0.70690299199796847</v>
      </c>
      <c r="N35" s="37">
        <v>0.29309700800203159</v>
      </c>
      <c r="O35" s="39">
        <v>3.8405642226620289</v>
      </c>
      <c r="P35" s="38">
        <v>0.39911822891235349</v>
      </c>
      <c r="Q35" s="36">
        <v>0.34361359379898554</v>
      </c>
      <c r="R35" s="37">
        <v>0.35508070362476335</v>
      </c>
      <c r="S35" s="38">
        <v>0.22382167390530761</v>
      </c>
      <c r="T35" s="36">
        <v>8.7488168180902335</v>
      </c>
      <c r="U35" s="37">
        <v>3.6274454373047424</v>
      </c>
    </row>
    <row r="36" spans="1:21">
      <c r="A36" s="3">
        <v>41394</v>
      </c>
      <c r="B36" s="35">
        <v>0</v>
      </c>
      <c r="C36" s="36">
        <v>0.3959047841796875</v>
      </c>
      <c r="D36" s="37">
        <v>0.3959047841796875</v>
      </c>
      <c r="E36" s="38">
        <v>8.7790707948192175</v>
      </c>
      <c r="F36" s="36">
        <v>4.1600737999781323</v>
      </c>
      <c r="G36" s="37">
        <v>12.93914459479735</v>
      </c>
      <c r="H36" s="38">
        <v>0.1496224068222046</v>
      </c>
      <c r="I36" s="37">
        <v>4.0131623360472962E-2</v>
      </c>
      <c r="J36" s="39">
        <v>2.0461021537272122E-2</v>
      </c>
      <c r="K36" s="38">
        <v>8.3990151283582772</v>
      </c>
      <c r="L36" s="37">
        <v>4.1007456133549116</v>
      </c>
      <c r="M36" s="38">
        <v>0.6719340715322466</v>
      </c>
      <c r="N36" s="37">
        <v>0.32806592846775345</v>
      </c>
      <c r="O36" s="39">
        <v>4.1939835759934061</v>
      </c>
      <c r="P36" s="38">
        <v>0</v>
      </c>
      <c r="Q36" s="36">
        <v>0</v>
      </c>
      <c r="R36" s="37">
        <v>0</v>
      </c>
      <c r="S36" s="38">
        <v>0.31080988838683155</v>
      </c>
      <c r="T36" s="36">
        <v>8.3990151283582772</v>
      </c>
      <c r="U36" s="37">
        <v>4.1007456133549116</v>
      </c>
    </row>
    <row r="37" spans="1:21" ht="15.75" thickBot="1">
      <c r="A37" s="5"/>
      <c r="B37" s="40"/>
      <c r="C37" s="41"/>
      <c r="D37" s="42"/>
      <c r="E37" s="43"/>
      <c r="F37" s="41"/>
      <c r="G37" s="42"/>
      <c r="H37" s="43"/>
      <c r="I37" s="42"/>
      <c r="J37" s="44"/>
      <c r="K37" s="43"/>
      <c r="L37" s="42"/>
      <c r="M37" s="43"/>
      <c r="N37" s="42"/>
      <c r="O37" s="44"/>
      <c r="P37" s="43"/>
      <c r="Q37" s="41"/>
      <c r="R37" s="42"/>
      <c r="S37" s="43"/>
      <c r="T37" s="41"/>
      <c r="U37" s="42"/>
    </row>
    <row r="38" spans="1:21" ht="15.75" thickTop="1">
      <c r="A38" s="26" t="s">
        <v>30</v>
      </c>
      <c r="B38" s="45">
        <f>IF(SUM(B7:B37)&gt;0, AVERAGE(B7:B37), "")</f>
        <v>5.7198057159423832E-3</v>
      </c>
      <c r="C38" s="45">
        <f t="shared" ref="C38:U38" si="0">IF(SUM(C7:C37)&gt;0, AVERAGE(C7:C37), "")</f>
        <v>0.40738433223012283</v>
      </c>
      <c r="D38" s="45">
        <f t="shared" si="0"/>
        <v>0.41310413794606521</v>
      </c>
      <c r="E38" s="45">
        <f t="shared" si="0"/>
        <v>7.8973870213260824</v>
      </c>
      <c r="F38" s="45">
        <f t="shared" si="0"/>
        <v>4.0552213151604706</v>
      </c>
      <c r="G38" s="45">
        <f t="shared" si="0"/>
        <v>11.952608336486554</v>
      </c>
      <c r="H38" s="45">
        <f t="shared" si="0"/>
        <v>0.15052303493385313</v>
      </c>
      <c r="I38" s="45">
        <f t="shared" si="0"/>
        <v>3.6992118974371858E-2</v>
      </c>
      <c r="J38" s="45">
        <f t="shared" si="0"/>
        <v>2.1882076399317843E-2</v>
      </c>
      <c r="K38" s="45">
        <f t="shared" si="0"/>
        <v>7.5358916657823247</v>
      </c>
      <c r="L38" s="45">
        <f t="shared" si="0"/>
        <v>3.9479257547108038</v>
      </c>
      <c r="M38" s="45">
        <f t="shared" si="0"/>
        <v>0.65608524628389475</v>
      </c>
      <c r="N38" s="45">
        <f t="shared" si="0"/>
        <v>0.34391475371610514</v>
      </c>
      <c r="O38" s="45">
        <f t="shared" si="0"/>
        <v>4.0304692587311646</v>
      </c>
      <c r="P38" s="45">
        <f t="shared" si="0"/>
        <v>9.706242259597779E-2</v>
      </c>
      <c r="Q38" s="45">
        <f t="shared" si="0"/>
        <v>0.1527030264015026</v>
      </c>
      <c r="R38" s="45">
        <f t="shared" si="0"/>
        <v>2.8884964668592923E-2</v>
      </c>
      <c r="S38" s="45">
        <f t="shared" si="0"/>
        <v>0.18314174635570643</v>
      </c>
      <c r="T38" s="45">
        <f t="shared" si="0"/>
        <v>7.4688780306442375</v>
      </c>
      <c r="U38" s="46">
        <f t="shared" si="0"/>
        <v>3.8889920025843194</v>
      </c>
    </row>
    <row r="39" spans="1:21" ht="15.75" thickBot="1">
      <c r="A39" s="27" t="s">
        <v>29</v>
      </c>
      <c r="B39" s="28">
        <f>SUM(B7:B37)</f>
        <v>0.1715941714782715</v>
      </c>
      <c r="C39" s="28">
        <f t="shared" ref="C39:U39" si="1">SUM(C7:C37)</f>
        <v>12.221529966903685</v>
      </c>
      <c r="D39" s="28">
        <f t="shared" si="1"/>
        <v>12.393124138381957</v>
      </c>
      <c r="E39" s="28">
        <f t="shared" si="1"/>
        <v>236.92161063978247</v>
      </c>
      <c r="F39" s="28">
        <f t="shared" si="1"/>
        <v>121.65663945481413</v>
      </c>
      <c r="G39" s="28">
        <f t="shared" si="1"/>
        <v>358.57825009459663</v>
      </c>
      <c r="H39" s="28">
        <f t="shared" si="1"/>
        <v>4.5156910480155936</v>
      </c>
      <c r="I39" s="28">
        <f t="shared" si="1"/>
        <v>1.1097635692311558</v>
      </c>
      <c r="J39" s="28">
        <f t="shared" si="1"/>
        <v>0.65646229197953532</v>
      </c>
      <c r="K39" s="28">
        <f t="shared" si="1"/>
        <v>226.07674997346973</v>
      </c>
      <c r="L39" s="28">
        <f t="shared" si="1"/>
        <v>118.43777264132412</v>
      </c>
      <c r="M39" s="28">
        <f t="shared" si="1"/>
        <v>19.682557388516841</v>
      </c>
      <c r="N39" s="28">
        <f t="shared" si="1"/>
        <v>10.317442611483154</v>
      </c>
      <c r="O39" s="28">
        <f t="shared" si="1"/>
        <v>120.91407776193493</v>
      </c>
      <c r="P39" s="28">
        <f t="shared" si="1"/>
        <v>2.9118726778793338</v>
      </c>
      <c r="Q39" s="28">
        <f t="shared" si="1"/>
        <v>4.5810907920450781</v>
      </c>
      <c r="R39" s="28">
        <f t="shared" si="1"/>
        <v>0.86654894005778771</v>
      </c>
      <c r="S39" s="28">
        <f t="shared" si="1"/>
        <v>5.4942523906711926</v>
      </c>
      <c r="T39" s="28">
        <f t="shared" si="1"/>
        <v>224.06634091932713</v>
      </c>
      <c r="U39" s="29">
        <f t="shared" si="1"/>
        <v>116.66976007752959</v>
      </c>
    </row>
    <row r="40" spans="1:21" ht="15.75" thickTop="1"/>
  </sheetData>
  <sheetProtection password="9DFB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3:U40"/>
  <sheetViews>
    <sheetView topLeftCell="E4" zoomScale="90" zoomScaleNormal="90" workbookViewId="0">
      <selection activeCell="A37" sqref="A37:XFD37"/>
    </sheetView>
  </sheetViews>
  <sheetFormatPr defaultRowHeight="15"/>
  <cols>
    <col min="1" max="1" width="12.7109375" bestFit="1" customWidth="1"/>
    <col min="2" max="21" width="27.42578125" customWidth="1"/>
  </cols>
  <sheetData>
    <row r="3" spans="1:21" ht="15.75" thickBot="1"/>
    <row r="4" spans="1:21" ht="28.5" customHeight="1" thickTop="1" thickBot="1">
      <c r="A4" s="124">
        <f>April!$A$4+31</f>
        <v>41399</v>
      </c>
      <c r="B4" s="125"/>
      <c r="C4" s="100" t="s">
        <v>32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2"/>
    </row>
    <row r="5" spans="1:21" ht="31.5" customHeight="1" thickTop="1" thickBot="1">
      <c r="B5" s="126" t="s">
        <v>2</v>
      </c>
      <c r="C5" s="127"/>
      <c r="D5" s="128"/>
      <c r="E5" s="129" t="s">
        <v>3</v>
      </c>
      <c r="F5" s="130"/>
      <c r="G5" s="131"/>
      <c r="H5" s="132" t="s">
        <v>4</v>
      </c>
      <c r="I5" s="133"/>
      <c r="J5" s="47" t="s">
        <v>5</v>
      </c>
      <c r="K5" s="134" t="s">
        <v>7</v>
      </c>
      <c r="L5" s="135"/>
      <c r="M5" s="136" t="s">
        <v>6</v>
      </c>
      <c r="N5" s="137"/>
      <c r="O5" s="48" t="s">
        <v>8</v>
      </c>
      <c r="P5" s="138" t="s">
        <v>25</v>
      </c>
      <c r="Q5" s="139"/>
      <c r="R5" s="140"/>
      <c r="S5" s="141" t="s">
        <v>9</v>
      </c>
      <c r="T5" s="142"/>
      <c r="U5" s="143"/>
    </row>
    <row r="6" spans="1:21" s="1" customFormat="1" ht="16.5" thickTop="1" thickBot="1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>
      <c r="A7" s="3">
        <v>41395</v>
      </c>
      <c r="B7" s="30">
        <v>0</v>
      </c>
      <c r="C7" s="31">
        <v>0.3935616262817383</v>
      </c>
      <c r="D7" s="32">
        <v>0.3935616262817383</v>
      </c>
      <c r="E7" s="33">
        <v>8.3669803388860231</v>
      </c>
      <c r="F7" s="31">
        <v>4.1264250325219693</v>
      </c>
      <c r="G7" s="32">
        <v>12.493405371407992</v>
      </c>
      <c r="H7" s="33">
        <v>0.15416251509475709</v>
      </c>
      <c r="I7" s="32">
        <v>4.0263413515590832E-2</v>
      </c>
      <c r="J7" s="34">
        <v>2.0454380217488626E-2</v>
      </c>
      <c r="K7" s="33">
        <v>7.9996086686025842</v>
      </c>
      <c r="L7" s="32">
        <v>3.9720772969289921</v>
      </c>
      <c r="M7" s="33">
        <v>0.66821070078473099</v>
      </c>
      <c r="N7" s="32">
        <v>0.33178929921526895</v>
      </c>
      <c r="O7" s="34">
        <v>4.1905892072404276</v>
      </c>
      <c r="P7" s="33">
        <v>0.42189020910644531</v>
      </c>
      <c r="Q7" s="31">
        <v>0.12658785055951596</v>
      </c>
      <c r="R7" s="32">
        <v>0</v>
      </c>
      <c r="S7" s="33">
        <v>0.31759198902147823</v>
      </c>
      <c r="T7" s="31">
        <v>7.7176971163213501</v>
      </c>
      <c r="U7" s="32">
        <v>3.8320986401037813</v>
      </c>
    </row>
    <row r="8" spans="1:21">
      <c r="A8" s="4">
        <v>41396</v>
      </c>
      <c r="B8" s="35">
        <v>0</v>
      </c>
      <c r="C8" s="36">
        <v>0.39304812902832031</v>
      </c>
      <c r="D8" s="37">
        <v>0.39304812902832031</v>
      </c>
      <c r="E8" s="38">
        <v>8.392748946064625</v>
      </c>
      <c r="F8" s="36">
        <v>4.1246117600676122</v>
      </c>
      <c r="G8" s="37">
        <v>12.517360706132237</v>
      </c>
      <c r="H8" s="38">
        <v>0.16389636083412171</v>
      </c>
      <c r="I8" s="37">
        <v>4.2504373977735641E-2</v>
      </c>
      <c r="J8" s="39">
        <v>2.051659502105712E-2</v>
      </c>
      <c r="K8" s="38">
        <v>8.0007405687949724</v>
      </c>
      <c r="L8" s="37">
        <v>4.1002176770366248</v>
      </c>
      <c r="M8" s="38">
        <v>0.66116586854193782</v>
      </c>
      <c r="N8" s="37">
        <v>0.33883413145806218</v>
      </c>
      <c r="O8" s="39">
        <v>4.1801342323600403</v>
      </c>
      <c r="P8" s="38">
        <v>0</v>
      </c>
      <c r="Q8" s="36">
        <v>0</v>
      </c>
      <c r="R8" s="37">
        <v>0</v>
      </c>
      <c r="S8" s="38">
        <v>0.29812158163600522</v>
      </c>
      <c r="T8" s="36">
        <v>8.0007405687949724</v>
      </c>
      <c r="U8" s="37">
        <v>4.1002176770366248</v>
      </c>
    </row>
    <row r="9" spans="1:21">
      <c r="A9" s="4">
        <v>41397</v>
      </c>
      <c r="B9" s="35">
        <v>0</v>
      </c>
      <c r="C9" s="36">
        <v>0.39321849600219727</v>
      </c>
      <c r="D9" s="37">
        <v>0.39321849600219727</v>
      </c>
      <c r="E9" s="38">
        <v>8.5862799223516895</v>
      </c>
      <c r="F9" s="36">
        <v>4.1308842534593673</v>
      </c>
      <c r="G9" s="37">
        <v>12.717164175811057</v>
      </c>
      <c r="H9" s="38">
        <v>0.16253129812622069</v>
      </c>
      <c r="I9" s="37">
        <v>4.2945089721401222E-2</v>
      </c>
      <c r="J9" s="39">
        <v>2.0606217169698043E-2</v>
      </c>
      <c r="K9" s="38">
        <v>8.0120576660313549</v>
      </c>
      <c r="L9" s="37">
        <v>4.1000361997705737</v>
      </c>
      <c r="M9" s="38">
        <v>0.66149236909838671</v>
      </c>
      <c r="N9" s="37">
        <v>0.33850763090161329</v>
      </c>
      <c r="O9" s="39">
        <v>4.1822391012880287</v>
      </c>
      <c r="P9" s="38">
        <v>0.39686109625244143</v>
      </c>
      <c r="Q9" s="36">
        <v>0.30127440123958116</v>
      </c>
      <c r="R9" s="37">
        <v>0</v>
      </c>
      <c r="S9" s="38">
        <v>0.19194903582273781</v>
      </c>
      <c r="T9" s="36">
        <v>7.7495370792683449</v>
      </c>
      <c r="U9" s="37">
        <v>3.9656956902811427</v>
      </c>
    </row>
    <row r="10" spans="1:21">
      <c r="A10" s="4">
        <v>41398</v>
      </c>
      <c r="B10" s="35">
        <v>0</v>
      </c>
      <c r="C10" s="36">
        <v>0.39218209301757812</v>
      </c>
      <c r="D10" s="37">
        <v>0.39218209301757812</v>
      </c>
      <c r="E10" s="38">
        <v>8.3409150402282179</v>
      </c>
      <c r="F10" s="36">
        <v>4.1303621929624628</v>
      </c>
      <c r="G10" s="37">
        <v>12.47127723319068</v>
      </c>
      <c r="H10" s="38">
        <v>0.16211921760368347</v>
      </c>
      <c r="I10" s="37">
        <v>4.3594688796535136E-2</v>
      </c>
      <c r="J10" s="39">
        <v>2.0588155378214519E-2</v>
      </c>
      <c r="K10" s="38">
        <v>8.1030345061722091</v>
      </c>
      <c r="L10" s="37">
        <v>4.0993649094041631</v>
      </c>
      <c r="M10" s="38">
        <v>0.66405255476465386</v>
      </c>
      <c r="N10" s="37">
        <v>0.33594744523534614</v>
      </c>
      <c r="O10" s="39">
        <v>4.1832570652820174</v>
      </c>
      <c r="P10" s="38">
        <v>0</v>
      </c>
      <c r="Q10" s="36">
        <v>0</v>
      </c>
      <c r="R10" s="37">
        <v>0</v>
      </c>
      <c r="S10" s="38">
        <v>0.1518099366255381</v>
      </c>
      <c r="T10" s="36">
        <v>8.1030345061722091</v>
      </c>
      <c r="U10" s="37">
        <v>4.0993649094041631</v>
      </c>
    </row>
    <row r="11" spans="1:21">
      <c r="A11" s="4">
        <v>41399</v>
      </c>
      <c r="B11" s="35">
        <v>0</v>
      </c>
      <c r="C11" s="36">
        <v>0.39211155392456054</v>
      </c>
      <c r="D11" s="37">
        <v>0.39211155392456054</v>
      </c>
      <c r="E11" s="38">
        <v>9.4816716774348464</v>
      </c>
      <c r="F11" s="36">
        <v>4.1187108356797042</v>
      </c>
      <c r="G11" s="37">
        <v>13.60038251311455</v>
      </c>
      <c r="H11" s="38">
        <v>0.16439440430450439</v>
      </c>
      <c r="I11" s="37">
        <v>4.5067208821520439E-2</v>
      </c>
      <c r="J11" s="39">
        <v>2.0524917469278973E-2</v>
      </c>
      <c r="K11" s="38">
        <v>9.2395207714303123</v>
      </c>
      <c r="L11" s="37">
        <v>4.099766232856239</v>
      </c>
      <c r="M11" s="38">
        <v>0.692654769963433</v>
      </c>
      <c r="N11" s="37">
        <v>0.30734523003656705</v>
      </c>
      <c r="O11" s="39">
        <v>4.1787377097689458</v>
      </c>
      <c r="P11" s="38">
        <v>0</v>
      </c>
      <c r="Q11" s="36">
        <v>0</v>
      </c>
      <c r="R11" s="37">
        <v>0</v>
      </c>
      <c r="S11" s="38">
        <v>0.16057339435038109</v>
      </c>
      <c r="T11" s="36">
        <v>9.2395207714303123</v>
      </c>
      <c r="U11" s="37">
        <v>4.099766232856239</v>
      </c>
    </row>
    <row r="12" spans="1:21">
      <c r="A12" s="4">
        <v>41400</v>
      </c>
      <c r="B12" s="35">
        <v>0</v>
      </c>
      <c r="C12" s="36">
        <v>0.4393009661254883</v>
      </c>
      <c r="D12" s="37">
        <v>0.4393009661254883</v>
      </c>
      <c r="E12" s="38">
        <v>10.26293754157607</v>
      </c>
      <c r="F12" s="36">
        <v>4.6192441366339398</v>
      </c>
      <c r="G12" s="37">
        <v>14.88218167821001</v>
      </c>
      <c r="H12" s="38">
        <v>0.16256487608146666</v>
      </c>
      <c r="I12" s="37">
        <v>4.5386743522852657E-2</v>
      </c>
      <c r="J12" s="39">
        <v>2.0472057570648228E-2</v>
      </c>
      <c r="K12" s="38">
        <v>9.6126971168061388</v>
      </c>
      <c r="L12" s="37">
        <v>4.5712335893147884</v>
      </c>
      <c r="M12" s="38">
        <v>0.67771743362070147</v>
      </c>
      <c r="N12" s="37">
        <v>0.32228256637929853</v>
      </c>
      <c r="O12" s="39">
        <v>4.6682139665564408</v>
      </c>
      <c r="P12" s="38">
        <v>0.15010851770019532</v>
      </c>
      <c r="Q12" s="36">
        <v>0.39622680683456885</v>
      </c>
      <c r="R12" s="37">
        <v>0</v>
      </c>
      <c r="S12" s="38">
        <v>0.16856846977243656</v>
      </c>
      <c r="T12" s="36">
        <v>9.5109659574257552</v>
      </c>
      <c r="U12" s="37">
        <v>4.5228562309949769</v>
      </c>
    </row>
    <row r="13" spans="1:21">
      <c r="A13" s="4">
        <v>41401</v>
      </c>
      <c r="B13" s="35">
        <v>0</v>
      </c>
      <c r="C13" s="36">
        <v>0.48966875051879882</v>
      </c>
      <c r="D13" s="37">
        <v>0.48966875051879882</v>
      </c>
      <c r="E13" s="38">
        <v>9.2355850982817635</v>
      </c>
      <c r="F13" s="36">
        <v>5.1736445027945193</v>
      </c>
      <c r="G13" s="37">
        <v>14.409229601076284</v>
      </c>
      <c r="H13" s="38">
        <v>0.1631203474121094</v>
      </c>
      <c r="I13" s="37">
        <v>4.3197325574976624E-2</v>
      </c>
      <c r="J13" s="39">
        <v>2.0600250613403332E-2</v>
      </c>
      <c r="K13" s="38">
        <v>8.9991632510832673</v>
      </c>
      <c r="L13" s="37">
        <v>5.0997589510442785</v>
      </c>
      <c r="M13" s="38">
        <v>0.6382873188508893</v>
      </c>
      <c r="N13" s="37">
        <v>0.36171268114911065</v>
      </c>
      <c r="O13" s="39">
        <v>5.2226090527726967</v>
      </c>
      <c r="P13" s="38">
        <v>0</v>
      </c>
      <c r="Q13" s="36">
        <v>0</v>
      </c>
      <c r="R13" s="37">
        <v>0</v>
      </c>
      <c r="S13" s="38">
        <v>0.15637469112472324</v>
      </c>
      <c r="T13" s="36">
        <v>8.9991632510832673</v>
      </c>
      <c r="U13" s="37">
        <v>5.0997589510442785</v>
      </c>
    </row>
    <row r="14" spans="1:21">
      <c r="A14" s="4">
        <v>41402</v>
      </c>
      <c r="B14" s="35">
        <v>0</v>
      </c>
      <c r="C14" s="36">
        <v>0.49247609597778319</v>
      </c>
      <c r="D14" s="37">
        <v>0.49247609597778319</v>
      </c>
      <c r="E14" s="38">
        <v>8.1719910446256065</v>
      </c>
      <c r="F14" s="36">
        <v>5.1730789702593052</v>
      </c>
      <c r="G14" s="37">
        <v>13.345070014884911</v>
      </c>
      <c r="H14" s="38">
        <v>0.16588222466850283</v>
      </c>
      <c r="I14" s="37">
        <v>4.2492563744660233E-2</v>
      </c>
      <c r="J14" s="39">
        <v>2.0593652787780737E-2</v>
      </c>
      <c r="K14" s="38">
        <v>7.9530738119127271</v>
      </c>
      <c r="L14" s="37">
        <v>5.09945417027315</v>
      </c>
      <c r="M14" s="38">
        <v>0.60931291032412283</v>
      </c>
      <c r="N14" s="37">
        <v>0.39068708967587717</v>
      </c>
      <c r="O14" s="39">
        <v>5.2244199495004517</v>
      </c>
      <c r="P14" s="38">
        <v>0</v>
      </c>
      <c r="Q14" s="36">
        <v>0</v>
      </c>
      <c r="R14" s="37">
        <v>0</v>
      </c>
      <c r="S14" s="38">
        <v>0.15875360483201284</v>
      </c>
      <c r="T14" s="36">
        <v>7.9530738119127271</v>
      </c>
      <c r="U14" s="37">
        <v>5.09945417027315</v>
      </c>
    </row>
    <row r="15" spans="1:21">
      <c r="A15" s="4">
        <v>41403</v>
      </c>
      <c r="B15" s="35">
        <v>0</v>
      </c>
      <c r="C15" s="36">
        <v>0.49397839089965823</v>
      </c>
      <c r="D15" s="37">
        <v>0.49397839089965823</v>
      </c>
      <c r="E15" s="38">
        <v>8.0129154094608275</v>
      </c>
      <c r="F15" s="36">
        <v>5.1893103171476422</v>
      </c>
      <c r="G15" s="37">
        <v>13.20222572660847</v>
      </c>
      <c r="H15" s="38">
        <v>0.16910008416557312</v>
      </c>
      <c r="I15" s="37">
        <v>5.7883376142822671E-2</v>
      </c>
      <c r="J15" s="39">
        <v>2.0629499674479149E-2</v>
      </c>
      <c r="K15" s="38">
        <v>7.5109302334229779</v>
      </c>
      <c r="L15" s="37">
        <v>5.0996688671475265</v>
      </c>
      <c r="M15" s="38">
        <v>0.59560455245010391</v>
      </c>
      <c r="N15" s="37">
        <v>0.40439544754989615</v>
      </c>
      <c r="O15" s="39">
        <v>5.2211682458696318</v>
      </c>
      <c r="P15" s="38">
        <v>0</v>
      </c>
      <c r="Q15" s="36">
        <v>0.28751615452709189</v>
      </c>
      <c r="R15" s="37">
        <v>0</v>
      </c>
      <c r="S15" s="38">
        <v>0.15281781953511597</v>
      </c>
      <c r="T15" s="36">
        <v>7.5109302334229779</v>
      </c>
      <c r="U15" s="37">
        <v>5.0996688671475265</v>
      </c>
    </row>
    <row r="16" spans="1:21">
      <c r="A16" s="4">
        <v>41404</v>
      </c>
      <c r="B16" s="35">
        <v>0</v>
      </c>
      <c r="C16" s="36">
        <v>0.49037709426879883</v>
      </c>
      <c r="D16" s="37">
        <v>0.49037709426879883</v>
      </c>
      <c r="E16" s="38">
        <v>7.7637572411577418</v>
      </c>
      <c r="F16" s="36">
        <v>5.1761392332747445</v>
      </c>
      <c r="G16" s="37">
        <v>12.939896474432487</v>
      </c>
      <c r="H16" s="38">
        <v>0.16998881167602539</v>
      </c>
      <c r="I16" s="37">
        <v>4.772917912891507E-2</v>
      </c>
      <c r="J16" s="39">
        <v>2.0578560684967006E-2</v>
      </c>
      <c r="K16" s="38">
        <v>7.5011097459254863</v>
      </c>
      <c r="L16" s="37">
        <v>5.0999464243336528</v>
      </c>
      <c r="M16" s="38">
        <v>0.59527627244686965</v>
      </c>
      <c r="N16" s="37">
        <v>0.40472372755313046</v>
      </c>
      <c r="O16" s="39">
        <v>5.216860853713194</v>
      </c>
      <c r="P16" s="38">
        <v>0.14944449719238281</v>
      </c>
      <c r="Q16" s="36">
        <v>0</v>
      </c>
      <c r="R16" s="37">
        <v>0</v>
      </c>
      <c r="S16" s="38">
        <v>0.16491548098153785</v>
      </c>
      <c r="T16" s="36">
        <v>7.412148982699108</v>
      </c>
      <c r="U16" s="37">
        <v>5.0394626903676478</v>
      </c>
    </row>
    <row r="17" spans="1:21">
      <c r="A17" s="4">
        <v>41405</v>
      </c>
      <c r="B17" s="35">
        <v>0</v>
      </c>
      <c r="C17" s="36">
        <v>0.49097157910156253</v>
      </c>
      <c r="D17" s="37">
        <v>0.49097157910156253</v>
      </c>
      <c r="E17" s="38">
        <v>8.3222238283734313</v>
      </c>
      <c r="F17" s="36">
        <v>5.1765159861938077</v>
      </c>
      <c r="G17" s="37">
        <v>13.498739814567239</v>
      </c>
      <c r="H17" s="38">
        <v>0.17280742057037352</v>
      </c>
      <c r="I17" s="37">
        <v>5.3361445697944612E-2</v>
      </c>
      <c r="J17" s="39">
        <v>2.0583715109252953E-2</v>
      </c>
      <c r="K17" s="38">
        <v>8.0609507220202588</v>
      </c>
      <c r="L17" s="37">
        <v>4.9796579204593856</v>
      </c>
      <c r="M17" s="38">
        <v>0.61814221582892981</v>
      </c>
      <c r="N17" s="37">
        <v>0.3818577841710703</v>
      </c>
      <c r="O17" s="39">
        <v>5.2146058605206029</v>
      </c>
      <c r="P17" s="38">
        <v>0.14922458837890626</v>
      </c>
      <c r="Q17" s="36">
        <v>0.11790280217473985</v>
      </c>
      <c r="R17" s="37">
        <v>0</v>
      </c>
      <c r="S17" s="38">
        <v>0.16452330661192427</v>
      </c>
      <c r="T17" s="36">
        <v>7.9687087043035616</v>
      </c>
      <c r="U17" s="37">
        <v>4.922675349797176</v>
      </c>
    </row>
    <row r="18" spans="1:21">
      <c r="A18" s="4">
        <v>41406</v>
      </c>
      <c r="B18" s="35">
        <v>0</v>
      </c>
      <c r="C18" s="36">
        <v>0.43369827432250979</v>
      </c>
      <c r="D18" s="37">
        <v>0.43369827432250979</v>
      </c>
      <c r="E18" s="38">
        <v>9.2796914749611705</v>
      </c>
      <c r="F18" s="36">
        <v>5.1708807471473186</v>
      </c>
      <c r="G18" s="37">
        <v>14.450572222108489</v>
      </c>
      <c r="H18" s="38">
        <v>0.16912771731567383</v>
      </c>
      <c r="I18" s="37">
        <v>5.3373310222310712E-2</v>
      </c>
      <c r="J18" s="39">
        <v>2.0566501555379219E-2</v>
      </c>
      <c r="K18" s="38">
        <v>8.9969044110977521</v>
      </c>
      <c r="L18" s="37">
        <v>5.1001762971157207</v>
      </c>
      <c r="M18" s="38">
        <v>0.63821046338025345</v>
      </c>
      <c r="N18" s="37">
        <v>0.36178953661974655</v>
      </c>
      <c r="O18" s="39">
        <v>5.2091948854950161</v>
      </c>
      <c r="P18" s="38">
        <v>0.11221802560424805</v>
      </c>
      <c r="Q18" s="36">
        <v>0</v>
      </c>
      <c r="R18" s="37">
        <v>0</v>
      </c>
      <c r="S18" s="38">
        <v>0.17668104497412784</v>
      </c>
      <c r="T18" s="36">
        <v>8.9252856929772477</v>
      </c>
      <c r="U18" s="37">
        <v>5.0595769896319771</v>
      </c>
    </row>
    <row r="19" spans="1:21">
      <c r="A19" s="4">
        <v>41407</v>
      </c>
      <c r="B19" s="35">
        <v>0</v>
      </c>
      <c r="C19" s="36">
        <v>0.43255040899658204</v>
      </c>
      <c r="D19" s="37">
        <v>0.43255040899658204</v>
      </c>
      <c r="E19" s="38">
        <v>10.962644905427403</v>
      </c>
      <c r="F19" s="36">
        <v>5.1838861205719207</v>
      </c>
      <c r="G19" s="37">
        <v>16.146531025999323</v>
      </c>
      <c r="H19" s="38">
        <v>0.17102551749038697</v>
      </c>
      <c r="I19" s="37">
        <v>5.2643289673742835E-2</v>
      </c>
      <c r="J19" s="39">
        <v>2.055064759623209E-2</v>
      </c>
      <c r="K19" s="38">
        <v>10.16601991603399</v>
      </c>
      <c r="L19" s="37">
        <v>5.1004551848014623</v>
      </c>
      <c r="M19" s="38">
        <v>0.6854162395590726</v>
      </c>
      <c r="N19" s="37">
        <v>0.31458376044092728</v>
      </c>
      <c r="O19" s="39">
        <v>4.7675372052644978</v>
      </c>
      <c r="P19" s="38">
        <v>0.14942844836425781</v>
      </c>
      <c r="Q19" s="36">
        <v>0.36347244779096616</v>
      </c>
      <c r="R19" s="37">
        <v>0.43458269838263497</v>
      </c>
      <c r="S19" s="38">
        <v>0.35528299921340079</v>
      </c>
      <c r="T19" s="36">
        <v>10.063599230873013</v>
      </c>
      <c r="U19" s="37">
        <v>4.6188647232155464</v>
      </c>
    </row>
    <row r="20" spans="1:21">
      <c r="A20" s="4">
        <v>41408</v>
      </c>
      <c r="B20" s="35">
        <v>0</v>
      </c>
      <c r="C20" s="36">
        <v>0.43044661239624021</v>
      </c>
      <c r="D20" s="37">
        <v>0.43044661239624021</v>
      </c>
      <c r="E20" s="38">
        <v>12.547469966964153</v>
      </c>
      <c r="F20" s="36">
        <v>5.1682767719864824</v>
      </c>
      <c r="G20" s="37">
        <v>17.715746738950635</v>
      </c>
      <c r="H20" s="38">
        <v>0.16929246611785886</v>
      </c>
      <c r="I20" s="37">
        <v>4.338254468686599E-2</v>
      </c>
      <c r="J20" s="39">
        <v>2.0480054670969642E-2</v>
      </c>
      <c r="K20" s="38">
        <v>11.810008410725217</v>
      </c>
      <c r="L20" s="37">
        <v>5.0996773352576739</v>
      </c>
      <c r="M20" s="38">
        <v>0.69841678835047738</v>
      </c>
      <c r="N20" s="37">
        <v>0.30158321164952262</v>
      </c>
      <c r="O20" s="39">
        <v>5.2001896220634842</v>
      </c>
      <c r="P20" s="38">
        <v>0</v>
      </c>
      <c r="Q20" s="36">
        <v>0.29511030060138699</v>
      </c>
      <c r="R20" s="37">
        <v>0</v>
      </c>
      <c r="S20" s="38">
        <v>0.34951033478126092</v>
      </c>
      <c r="T20" s="36">
        <v>11.810008410725217</v>
      </c>
      <c r="U20" s="37">
        <v>5.0996773352576739</v>
      </c>
    </row>
    <row r="21" spans="1:21">
      <c r="A21" s="4">
        <v>41409</v>
      </c>
      <c r="B21" s="35">
        <v>0</v>
      </c>
      <c r="C21" s="36">
        <v>0.42895373135375975</v>
      </c>
      <c r="D21" s="37">
        <v>0.42895373135375975</v>
      </c>
      <c r="E21" s="38">
        <v>12.577753074557471</v>
      </c>
      <c r="F21" s="36">
        <v>5.1572277492290448</v>
      </c>
      <c r="G21" s="37">
        <v>17.734980823786515</v>
      </c>
      <c r="H21" s="38">
        <v>0.16936928206253052</v>
      </c>
      <c r="I21" s="37">
        <v>4.559246972062439E-2</v>
      </c>
      <c r="J21" s="39">
        <v>2.0511765601603182E-2</v>
      </c>
      <c r="K21" s="38">
        <v>12.194350287643083</v>
      </c>
      <c r="L21" s="37">
        <v>5.1001722824374589</v>
      </c>
      <c r="M21" s="38">
        <v>0.70509898369436708</v>
      </c>
      <c r="N21" s="37">
        <v>0.29490101630563298</v>
      </c>
      <c r="O21" s="39">
        <v>5.2004384384049773</v>
      </c>
      <c r="P21" s="38">
        <v>0</v>
      </c>
      <c r="Q21" s="36">
        <v>0</v>
      </c>
      <c r="R21" s="37">
        <v>0</v>
      </c>
      <c r="S21" s="38">
        <v>0.31560505843130926</v>
      </c>
      <c r="T21" s="36">
        <v>12.194350287643083</v>
      </c>
      <c r="U21" s="37">
        <v>5.1001722824374589</v>
      </c>
    </row>
    <row r="22" spans="1:21">
      <c r="A22" s="4">
        <v>41410</v>
      </c>
      <c r="B22" s="35">
        <v>0</v>
      </c>
      <c r="C22" s="36">
        <v>0.42879569711303711</v>
      </c>
      <c r="D22" s="37">
        <v>0.42879569711303711</v>
      </c>
      <c r="E22" s="38">
        <v>11.362088693346397</v>
      </c>
      <c r="F22" s="36">
        <v>5.154724459576614</v>
      </c>
      <c r="G22" s="37">
        <v>16.51681315292301</v>
      </c>
      <c r="H22" s="38">
        <v>0.17048514348793031</v>
      </c>
      <c r="I22" s="37">
        <v>4.548361241783621E-2</v>
      </c>
      <c r="J22" s="39">
        <v>2.0514201072184261E-2</v>
      </c>
      <c r="K22" s="38">
        <v>11.000839500802336</v>
      </c>
      <c r="L22" s="37">
        <v>5.1000982635453393</v>
      </c>
      <c r="M22" s="38">
        <v>0.68324216028966378</v>
      </c>
      <c r="N22" s="37">
        <v>0.31675783971033616</v>
      </c>
      <c r="O22" s="39">
        <v>5.200199136559589</v>
      </c>
      <c r="P22" s="38">
        <v>0</v>
      </c>
      <c r="Q22" s="36">
        <v>0</v>
      </c>
      <c r="R22" s="37">
        <v>0</v>
      </c>
      <c r="S22" s="38">
        <v>0.28522429813833838</v>
      </c>
      <c r="T22" s="36">
        <v>11.000839500802336</v>
      </c>
      <c r="U22" s="37">
        <v>5.1000982635453393</v>
      </c>
    </row>
    <row r="23" spans="1:21">
      <c r="A23" s="4">
        <v>41411</v>
      </c>
      <c r="B23" s="35">
        <v>0</v>
      </c>
      <c r="C23" s="36">
        <v>0.4293126159057617</v>
      </c>
      <c r="D23" s="37">
        <v>0.4293126159057617</v>
      </c>
      <c r="E23" s="38">
        <v>11.848738837499823</v>
      </c>
      <c r="F23" s="36">
        <v>5.1459821254515914</v>
      </c>
      <c r="G23" s="37">
        <v>16.994720962951416</v>
      </c>
      <c r="H23" s="38">
        <v>0.16822637048721312</v>
      </c>
      <c r="I23" s="37">
        <v>3.9616864154978657E-2</v>
      </c>
      <c r="J23" s="39">
        <v>2.0598677510579429E-2</v>
      </c>
      <c r="K23" s="38">
        <v>11.480049868956407</v>
      </c>
      <c r="L23" s="37">
        <v>5.1001664842671817</v>
      </c>
      <c r="M23" s="38">
        <v>0.69239445519807175</v>
      </c>
      <c r="N23" s="37">
        <v>0.30760554480192825</v>
      </c>
      <c r="O23" s="39">
        <v>5.2001783247376476</v>
      </c>
      <c r="P23" s="38">
        <v>0</v>
      </c>
      <c r="Q23" s="36">
        <v>0</v>
      </c>
      <c r="R23" s="37">
        <v>0</v>
      </c>
      <c r="S23" s="38">
        <v>0.2930901503372354</v>
      </c>
      <c r="T23" s="36">
        <v>11.480049868956407</v>
      </c>
      <c r="U23" s="37">
        <v>5.1001664842671817</v>
      </c>
    </row>
    <row r="24" spans="1:21">
      <c r="A24" s="4">
        <v>41412</v>
      </c>
      <c r="B24" s="35">
        <v>0</v>
      </c>
      <c r="C24" s="36">
        <v>0.19790863095092773</v>
      </c>
      <c r="D24" s="37">
        <v>0.19790863095092773</v>
      </c>
      <c r="E24" s="38">
        <v>13.326287868779245</v>
      </c>
      <c r="F24" s="36">
        <v>5.134634721434101</v>
      </c>
      <c r="G24" s="37">
        <v>18.460922590213347</v>
      </c>
      <c r="H24" s="38">
        <v>0.16926749981689454</v>
      </c>
      <c r="I24" s="37">
        <v>4.1523059189811348E-2</v>
      </c>
      <c r="J24" s="39">
        <v>2.0607324152119983E-2</v>
      </c>
      <c r="K24" s="38">
        <v>12.947587873140744</v>
      </c>
      <c r="L24" s="37">
        <v>5.1001575634957703</v>
      </c>
      <c r="M24" s="38">
        <v>0.71740749660937897</v>
      </c>
      <c r="N24" s="37">
        <v>0.28259250339062109</v>
      </c>
      <c r="O24" s="39">
        <v>5.2001374590613221</v>
      </c>
      <c r="P24" s="38">
        <v>0</v>
      </c>
      <c r="Q24" s="36">
        <v>0</v>
      </c>
      <c r="R24" s="37">
        <v>0</v>
      </c>
      <c r="S24" s="38">
        <v>0.3072872086949765</v>
      </c>
      <c r="T24" s="36">
        <v>12.947587873140744</v>
      </c>
      <c r="U24" s="37">
        <v>5.1001575634957703</v>
      </c>
    </row>
    <row r="25" spans="1:21">
      <c r="A25" s="4">
        <v>41413</v>
      </c>
      <c r="B25" s="35">
        <v>0</v>
      </c>
      <c r="C25" s="36">
        <v>0</v>
      </c>
      <c r="D25" s="37">
        <v>0</v>
      </c>
      <c r="E25" s="38">
        <v>13.602175394122574</v>
      </c>
      <c r="F25" s="36">
        <v>5.1131664638370831</v>
      </c>
      <c r="G25" s="37">
        <v>18.715341857959658</v>
      </c>
      <c r="H25" s="38">
        <v>0.16698363628959656</v>
      </c>
      <c r="I25" s="37">
        <v>3.3542242601842388E-2</v>
      </c>
      <c r="J25" s="39">
        <v>2.0577624286397301E-2</v>
      </c>
      <c r="K25" s="38">
        <v>13.012716730112109</v>
      </c>
      <c r="L25" s="37">
        <v>5.1001687141288947</v>
      </c>
      <c r="M25" s="38">
        <v>0.7184231783594428</v>
      </c>
      <c r="N25" s="37">
        <v>0.28157682164055731</v>
      </c>
      <c r="O25" s="39">
        <v>5.1997196729117316</v>
      </c>
      <c r="P25" s="38">
        <v>0</v>
      </c>
      <c r="Q25" s="36">
        <v>0.27058088493158339</v>
      </c>
      <c r="R25" s="37">
        <v>0</v>
      </c>
      <c r="S25" s="38">
        <v>0.24867952180181874</v>
      </c>
      <c r="T25" s="36">
        <v>13.012716730112109</v>
      </c>
      <c r="U25" s="37">
        <v>5.1001687141288947</v>
      </c>
    </row>
    <row r="26" spans="1:21">
      <c r="A26" s="4">
        <v>41414</v>
      </c>
      <c r="B26" s="35">
        <v>0</v>
      </c>
      <c r="C26" s="36">
        <v>0</v>
      </c>
      <c r="D26" s="37">
        <v>0</v>
      </c>
      <c r="E26" s="38">
        <v>12.938057348463364</v>
      </c>
      <c r="F26" s="36">
        <v>5.0979450479437123</v>
      </c>
      <c r="G26" s="37">
        <v>18.036002396407078</v>
      </c>
      <c r="H26" s="38">
        <v>0.1673860550327301</v>
      </c>
      <c r="I26" s="37">
        <v>2.8576933207042514E-2</v>
      </c>
      <c r="J26" s="39">
        <v>2.0553239137268062E-2</v>
      </c>
      <c r="K26" s="38">
        <v>12.683012081312354</v>
      </c>
      <c r="L26" s="37">
        <v>5.0998984965455234</v>
      </c>
      <c r="M26" s="38">
        <v>0.71321351056583593</v>
      </c>
      <c r="N26" s="37">
        <v>0.28678648943416413</v>
      </c>
      <c r="O26" s="39">
        <v>5.2007838457731035</v>
      </c>
      <c r="P26" s="38">
        <v>0.14954241455078124</v>
      </c>
      <c r="Q26" s="36">
        <v>0</v>
      </c>
      <c r="R26" s="37">
        <v>0</v>
      </c>
      <c r="S26" s="38">
        <v>0.18797283735582226</v>
      </c>
      <c r="T26" s="36">
        <v>12.5763564108521</v>
      </c>
      <c r="U26" s="37">
        <v>5.0570117524549962</v>
      </c>
    </row>
    <row r="27" spans="1:21">
      <c r="A27" s="4">
        <v>41415</v>
      </c>
      <c r="B27" s="35">
        <v>0</v>
      </c>
      <c r="C27" s="36">
        <v>0.17824942765808105</v>
      </c>
      <c r="D27" s="37">
        <v>0.17824942765808105</v>
      </c>
      <c r="E27" s="38">
        <v>11.251739717279772</v>
      </c>
      <c r="F27" s="36">
        <v>5.1554096211796221</v>
      </c>
      <c r="G27" s="37">
        <v>16.407149338459394</v>
      </c>
      <c r="H27" s="38">
        <v>0.16700179713630675</v>
      </c>
      <c r="I27" s="37">
        <v>1.7166061727700056E-2</v>
      </c>
      <c r="J27" s="39">
        <v>2.0533897089894611E-2</v>
      </c>
      <c r="K27" s="38">
        <v>10.999965331100174</v>
      </c>
      <c r="L27" s="37">
        <v>4.9786673972748163</v>
      </c>
      <c r="M27" s="38">
        <v>0.68841718300254462</v>
      </c>
      <c r="N27" s="37">
        <v>0.31158281699745544</v>
      </c>
      <c r="O27" s="39">
        <v>5.2004148056457122</v>
      </c>
      <c r="P27" s="38">
        <v>0.14942309411621094</v>
      </c>
      <c r="Q27" s="36">
        <v>0.12379633795194625</v>
      </c>
      <c r="R27" s="37">
        <v>0</v>
      </c>
      <c r="S27" s="38">
        <v>0.1733476854750684</v>
      </c>
      <c r="T27" s="36">
        <v>10.897099905573169</v>
      </c>
      <c r="U27" s="37">
        <v>4.932109728685611</v>
      </c>
    </row>
    <row r="28" spans="1:21">
      <c r="A28" s="4">
        <v>41416</v>
      </c>
      <c r="B28" s="35">
        <v>0</v>
      </c>
      <c r="C28" s="36">
        <v>0.36238740249633788</v>
      </c>
      <c r="D28" s="37">
        <v>0.36238740249633788</v>
      </c>
      <c r="E28" s="38">
        <v>13.940059140600816</v>
      </c>
      <c r="F28" s="36">
        <v>5.1147043866154309</v>
      </c>
      <c r="G28" s="37">
        <v>19.054763527216245</v>
      </c>
      <c r="H28" s="38">
        <v>0.16625105604171753</v>
      </c>
      <c r="I28" s="37">
        <v>1.949315526698623E-2</v>
      </c>
      <c r="J28" s="39">
        <v>2.0489939617919912E-2</v>
      </c>
      <c r="K28" s="38">
        <v>13.400456387795906</v>
      </c>
      <c r="L28" s="37">
        <v>5.0998791033050548</v>
      </c>
      <c r="M28" s="38">
        <v>0.72433585835466596</v>
      </c>
      <c r="N28" s="37">
        <v>0.27566414164533398</v>
      </c>
      <c r="O28" s="39">
        <v>5.1991504131232436</v>
      </c>
      <c r="P28" s="38">
        <v>0.1496676248779297</v>
      </c>
      <c r="Q28" s="36">
        <v>0.25919764989399435</v>
      </c>
      <c r="R28" s="37">
        <v>0</v>
      </c>
      <c r="S28" s="38">
        <v>0.19397754190402239</v>
      </c>
      <c r="T28" s="36">
        <v>13.292046760262046</v>
      </c>
      <c r="U28" s="37">
        <v>5.0586211059609845</v>
      </c>
    </row>
    <row r="29" spans="1:21">
      <c r="A29" s="4">
        <v>41417</v>
      </c>
      <c r="B29" s="35">
        <v>0</v>
      </c>
      <c r="C29" s="36">
        <v>0.36193982437133787</v>
      </c>
      <c r="D29" s="37">
        <v>0.36193982437133787</v>
      </c>
      <c r="E29" s="38">
        <v>14.968096489199807</v>
      </c>
      <c r="F29" s="36">
        <v>5.1106839836886291</v>
      </c>
      <c r="G29" s="37">
        <v>20.078780472888436</v>
      </c>
      <c r="H29" s="38">
        <v>0.16787314700508116</v>
      </c>
      <c r="I29" s="37">
        <v>2.9716062058418525E-2</v>
      </c>
      <c r="J29" s="39">
        <v>2.0449539151509592E-2</v>
      </c>
      <c r="K29" s="38">
        <v>14.68635142342502</v>
      </c>
      <c r="L29" s="37">
        <v>5.0998115438594116</v>
      </c>
      <c r="M29" s="38">
        <v>0.74225363693346047</v>
      </c>
      <c r="N29" s="37">
        <v>0.25774636306653947</v>
      </c>
      <c r="O29" s="39">
        <v>5.1999653494330857</v>
      </c>
      <c r="P29" s="38">
        <v>0</v>
      </c>
      <c r="Q29" s="36">
        <v>0</v>
      </c>
      <c r="R29" s="37">
        <v>0</v>
      </c>
      <c r="S29" s="38">
        <v>0.22132354166779322</v>
      </c>
      <c r="T29" s="36">
        <v>14.68635142342502</v>
      </c>
      <c r="U29" s="37">
        <v>5.0998115438594116</v>
      </c>
    </row>
    <row r="30" spans="1:21">
      <c r="A30" s="4">
        <v>41418</v>
      </c>
      <c r="B30" s="35">
        <v>0</v>
      </c>
      <c r="C30" s="36">
        <v>0.35955591189575198</v>
      </c>
      <c r="D30" s="37">
        <v>0.35955591189575198</v>
      </c>
      <c r="E30" s="38">
        <v>15.282714551585661</v>
      </c>
      <c r="F30" s="36">
        <v>5.0657691930614606</v>
      </c>
      <c r="G30" s="37">
        <v>20.348483744647123</v>
      </c>
      <c r="H30" s="38">
        <v>0.16759452605819702</v>
      </c>
      <c r="I30" s="37">
        <v>2.5365240842431785E-2</v>
      </c>
      <c r="J30" s="39">
        <v>2.0431599157714815E-2</v>
      </c>
      <c r="K30" s="38">
        <v>15.000473131970457</v>
      </c>
      <c r="L30" s="37">
        <v>5.0512443430534768</v>
      </c>
      <c r="M30" s="38">
        <v>0.74808919239236149</v>
      </c>
      <c r="N30" s="37">
        <v>0.25191080760763845</v>
      </c>
      <c r="O30" s="39">
        <v>5.1505129273011487</v>
      </c>
      <c r="P30" s="38">
        <v>0</v>
      </c>
      <c r="Q30" s="36">
        <v>0</v>
      </c>
      <c r="R30" s="37">
        <v>0</v>
      </c>
      <c r="S30" s="38">
        <v>0.21870324846728195</v>
      </c>
      <c r="T30" s="36">
        <v>15.000473131970457</v>
      </c>
      <c r="U30" s="37">
        <v>5.0512443430534768</v>
      </c>
    </row>
    <row r="31" spans="1:21">
      <c r="A31" s="4">
        <v>41419</v>
      </c>
      <c r="B31" s="35">
        <v>0</v>
      </c>
      <c r="C31" s="36">
        <v>0.35544147134399412</v>
      </c>
      <c r="D31" s="37">
        <v>0.35544147134399412</v>
      </c>
      <c r="E31" s="38">
        <v>16.754232356934864</v>
      </c>
      <c r="F31" s="36">
        <v>5.0143321943323507</v>
      </c>
      <c r="G31" s="37">
        <v>21.768564551267215</v>
      </c>
      <c r="H31" s="38">
        <v>0.16863297126579285</v>
      </c>
      <c r="I31" s="37">
        <v>3.3620470518395305E-3</v>
      </c>
      <c r="J31" s="39">
        <v>2.0416794399007152E-2</v>
      </c>
      <c r="K31" s="38">
        <v>15.733172136043452</v>
      </c>
      <c r="L31" s="37">
        <v>5.0001986857180061</v>
      </c>
      <c r="M31" s="38">
        <v>0.75883329687665324</v>
      </c>
      <c r="N31" s="37">
        <v>0.24116670312334679</v>
      </c>
      <c r="O31" s="39">
        <v>5.0999847170926076</v>
      </c>
      <c r="P31" s="38">
        <v>0.14919355383300781</v>
      </c>
      <c r="Q31" s="36">
        <v>0.58161247021576856</v>
      </c>
      <c r="R31" s="37">
        <v>0</v>
      </c>
      <c r="S31" s="38">
        <v>0.35052215750397764</v>
      </c>
      <c r="T31" s="36">
        <v>15.619959099715606</v>
      </c>
      <c r="U31" s="37">
        <v>4.9642181682128443</v>
      </c>
    </row>
    <row r="32" spans="1:21">
      <c r="A32" s="4">
        <v>41420</v>
      </c>
      <c r="B32" s="35">
        <v>0</v>
      </c>
      <c r="C32" s="36">
        <v>0.35429445660400388</v>
      </c>
      <c r="D32" s="37">
        <v>0.35429445660400388</v>
      </c>
      <c r="E32" s="38">
        <v>17.650559215820834</v>
      </c>
      <c r="F32" s="36">
        <v>4.9992434220976607</v>
      </c>
      <c r="G32" s="37">
        <v>22.649802637918494</v>
      </c>
      <c r="H32" s="38">
        <v>0.16724473779869081</v>
      </c>
      <c r="I32" s="37">
        <v>6.8366954272612926E-3</v>
      </c>
      <c r="J32" s="39">
        <v>2.0423073593139676E-2</v>
      </c>
      <c r="K32" s="38">
        <v>16.864846291833182</v>
      </c>
      <c r="L32" s="37">
        <v>5.0011305828114443</v>
      </c>
      <c r="M32" s="38">
        <v>0.77128254495637638</v>
      </c>
      <c r="N32" s="37">
        <v>0.22871745504362354</v>
      </c>
      <c r="O32" s="39">
        <v>5.1005671865103812</v>
      </c>
      <c r="P32" s="38">
        <v>0.14982118139648437</v>
      </c>
      <c r="Q32" s="36">
        <v>0.34662189969532003</v>
      </c>
      <c r="R32" s="37">
        <v>0</v>
      </c>
      <c r="S32" s="38">
        <v>0.3758297198528382</v>
      </c>
      <c r="T32" s="36">
        <v>16.749291829757329</v>
      </c>
      <c r="U32" s="37">
        <v>4.9668638634908113</v>
      </c>
    </row>
    <row r="33" spans="1:21">
      <c r="A33" s="4">
        <v>41421</v>
      </c>
      <c r="B33" s="35">
        <v>0</v>
      </c>
      <c r="C33" s="36">
        <v>0.35646023687744138</v>
      </c>
      <c r="D33" s="37">
        <v>0.35646023687744138</v>
      </c>
      <c r="E33" s="38">
        <v>16.91900460631836</v>
      </c>
      <c r="F33" s="36">
        <v>5.0198975851294865</v>
      </c>
      <c r="G33" s="37">
        <v>21.938902191447845</v>
      </c>
      <c r="H33" s="38">
        <v>0.16490903068923951</v>
      </c>
      <c r="I33" s="37">
        <v>1.6908046525739132E-2</v>
      </c>
      <c r="J33" s="39">
        <v>2.0390403090922042E-2</v>
      </c>
      <c r="K33" s="38">
        <v>16.497822392889191</v>
      </c>
      <c r="L33" s="37">
        <v>5.0000205477808013</v>
      </c>
      <c r="M33" s="38">
        <v>0.78281359211044843</v>
      </c>
      <c r="N33" s="37">
        <v>0.21718640788955165</v>
      </c>
      <c r="O33" s="39">
        <v>4.6755786471444489</v>
      </c>
      <c r="P33" s="38">
        <v>0.1163899326171875</v>
      </c>
      <c r="Q33" s="36">
        <v>0</v>
      </c>
      <c r="R33" s="37">
        <v>0.42280980486122122</v>
      </c>
      <c r="S33" s="38">
        <v>0.36190247547692422</v>
      </c>
      <c r="T33" s="36">
        <v>16.406710771651635</v>
      </c>
      <c r="U33" s="37">
        <v>4.5519324315399459</v>
      </c>
    </row>
    <row r="34" spans="1:21">
      <c r="A34" s="4">
        <v>41422</v>
      </c>
      <c r="B34" s="35">
        <v>0</v>
      </c>
      <c r="C34" s="36">
        <v>0.37533407818603515</v>
      </c>
      <c r="D34" s="37">
        <v>0.37533407818603515</v>
      </c>
      <c r="E34" s="38">
        <v>15.710446351341709</v>
      </c>
      <c r="F34" s="36">
        <v>5.3315051504172715</v>
      </c>
      <c r="G34" s="37">
        <v>21.04195150175898</v>
      </c>
      <c r="H34" s="38">
        <v>0.16752128552818299</v>
      </c>
      <c r="I34" s="37">
        <v>1.7825649859301747E-2</v>
      </c>
      <c r="J34" s="39">
        <v>2.0359468512471526E-2</v>
      </c>
      <c r="K34" s="38">
        <v>15.036807220664794</v>
      </c>
      <c r="L34" s="37">
        <v>4.9869601970393953</v>
      </c>
      <c r="M34" s="38">
        <v>0.75094795634561107</v>
      </c>
      <c r="N34" s="37">
        <v>0.24905204365438899</v>
      </c>
      <c r="O34" s="39">
        <v>5.3181993271335344</v>
      </c>
      <c r="P34" s="38">
        <v>0.31007252429199217</v>
      </c>
      <c r="Q34" s="36">
        <v>0.5221882745353319</v>
      </c>
      <c r="R34" s="37">
        <v>0</v>
      </c>
      <c r="S34" s="38">
        <v>0.33781112390183665</v>
      </c>
      <c r="T34" s="36">
        <v>14.803958892228797</v>
      </c>
      <c r="U34" s="37">
        <v>4.9097360011833997</v>
      </c>
    </row>
    <row r="35" spans="1:21">
      <c r="A35" s="4">
        <v>41423</v>
      </c>
      <c r="B35" s="35">
        <v>0</v>
      </c>
      <c r="C35" s="36">
        <v>0.24037758477783203</v>
      </c>
      <c r="D35" s="37">
        <v>0.24037758477783203</v>
      </c>
      <c r="E35" s="38">
        <v>16.704773260449997</v>
      </c>
      <c r="F35" s="36">
        <v>4.9946251688729637</v>
      </c>
      <c r="G35" s="37">
        <v>21.699398429322962</v>
      </c>
      <c r="H35" s="38">
        <v>0.16789701788711547</v>
      </c>
      <c r="I35" s="37">
        <v>1.3616670726649464E-2</v>
      </c>
      <c r="J35" s="39">
        <v>2.0657861212666866E-2</v>
      </c>
      <c r="K35" s="38">
        <v>16.090671409807616</v>
      </c>
      <c r="L35" s="37">
        <v>5.0109173266798184</v>
      </c>
      <c r="M35" s="38">
        <v>0.76253364667204981</v>
      </c>
      <c r="N35" s="37">
        <v>0.23746635332795013</v>
      </c>
      <c r="O35" s="39">
        <v>5.1200440703062347</v>
      </c>
      <c r="P35" s="38">
        <v>0.14943540112304687</v>
      </c>
      <c r="Q35" s="36">
        <v>0.32667181914319043</v>
      </c>
      <c r="R35" s="37">
        <v>0</v>
      </c>
      <c r="S35" s="38">
        <v>0.23536099557903611</v>
      </c>
      <c r="T35" s="36">
        <v>15.976721888447358</v>
      </c>
      <c r="U35" s="37">
        <v>4.9754314469170291</v>
      </c>
    </row>
    <row r="36" spans="1:21">
      <c r="A36" s="4">
        <v>41424</v>
      </c>
      <c r="B36" s="35">
        <v>0</v>
      </c>
      <c r="C36" s="36">
        <v>6.0451345825195315E-3</v>
      </c>
      <c r="D36" s="37">
        <v>6.0451345825195315E-3</v>
      </c>
      <c r="E36" s="38">
        <v>16.125700705878643</v>
      </c>
      <c r="F36" s="36">
        <v>5.3453517055645197</v>
      </c>
      <c r="G36" s="37">
        <v>21.471052411443161</v>
      </c>
      <c r="H36" s="38">
        <v>0.17005070820999146</v>
      </c>
      <c r="I36" s="37">
        <v>2.0840955670461059E-2</v>
      </c>
      <c r="J36" s="39">
        <v>2.0684854276529951E-2</v>
      </c>
      <c r="K36" s="38">
        <v>15.839888824330615</v>
      </c>
      <c r="L36" s="37">
        <v>5.3394759153010245</v>
      </c>
      <c r="M36" s="38">
        <v>0.74789253686586776</v>
      </c>
      <c r="N36" s="37">
        <v>0.25210746313413229</v>
      </c>
      <c r="O36" s="39">
        <v>5.4060393876170547</v>
      </c>
      <c r="P36" s="38">
        <v>0</v>
      </c>
      <c r="Q36" s="36">
        <v>0</v>
      </c>
      <c r="R36" s="37">
        <v>0</v>
      </c>
      <c r="S36" s="38">
        <v>0.22359827216298456</v>
      </c>
      <c r="T36" s="36">
        <v>15.839888824330615</v>
      </c>
      <c r="U36" s="37">
        <v>5.3394759153010245</v>
      </c>
    </row>
    <row r="37" spans="1:21" ht="15.75" thickBot="1">
      <c r="A37" s="5">
        <v>41425</v>
      </c>
      <c r="B37" s="40">
        <v>0</v>
      </c>
      <c r="C37" s="41">
        <v>0.22794813606262207</v>
      </c>
      <c r="D37" s="42">
        <v>0.22794813606262207</v>
      </c>
      <c r="E37" s="43">
        <v>16.253361069012158</v>
      </c>
      <c r="F37" s="41">
        <v>6.0336986772982382</v>
      </c>
      <c r="G37" s="42">
        <v>22.287059746310398</v>
      </c>
      <c r="H37" s="43">
        <v>0.16807290560913085</v>
      </c>
      <c r="I37" s="42">
        <v>2.7343056885540486E-2</v>
      </c>
      <c r="J37" s="44">
        <v>2.0669543359883639E-2</v>
      </c>
      <c r="K37" s="43">
        <v>15.966280638537732</v>
      </c>
      <c r="L37" s="42">
        <v>5.9656409727911583</v>
      </c>
      <c r="M37" s="43">
        <v>0.72799278246053833</v>
      </c>
      <c r="N37" s="42">
        <v>0.27200721753946172</v>
      </c>
      <c r="O37" s="44">
        <v>6.0877944314797778</v>
      </c>
      <c r="P37" s="43">
        <v>0</v>
      </c>
      <c r="Q37" s="41">
        <v>9.3926682947158818E-3</v>
      </c>
      <c r="R37" s="42">
        <v>0</v>
      </c>
      <c r="S37" s="43">
        <v>0.24069011002784535</v>
      </c>
      <c r="T37" s="41">
        <v>15.966280638537732</v>
      </c>
      <c r="U37" s="42">
        <v>5.9656409727911583</v>
      </c>
    </row>
    <row r="38" spans="1:21" ht="15.75" thickTop="1">
      <c r="A38" s="26" t="s">
        <v>30</v>
      </c>
      <c r="B38" s="45" t="str">
        <f>IF(SUM(B7:B37)&gt;0, AVERAGE(B7:B37), "")</f>
        <v/>
      </c>
      <c r="C38" s="45">
        <f t="shared" ref="C38:U38" si="0">IF(SUM(C7:C37)&gt;0, AVERAGE(C7:C37), "")</f>
        <v>0.34905143261423427</v>
      </c>
      <c r="D38" s="45">
        <f t="shared" si="0"/>
        <v>0.34905143261423427</v>
      </c>
      <c r="E38" s="45">
        <f t="shared" si="0"/>
        <v>12.094954874741457</v>
      </c>
      <c r="F38" s="45">
        <f t="shared" si="0"/>
        <v>4.9887378231106636</v>
      </c>
      <c r="G38" s="45">
        <f t="shared" si="0"/>
        <v>17.083692697852118</v>
      </c>
      <c r="H38" s="45">
        <f t="shared" si="0"/>
        <v>0.16692840102798709</v>
      </c>
      <c r="I38" s="45">
        <f t="shared" si="0"/>
        <v>3.5052689566527066E-2</v>
      </c>
      <c r="J38" s="45">
        <f t="shared" si="0"/>
        <v>2.0535968088408438E-2</v>
      </c>
      <c r="K38" s="45">
        <f t="shared" si="0"/>
        <v>11.658100365497562</v>
      </c>
      <c r="L38" s="45">
        <f t="shared" si="0"/>
        <v>4.9276161121218971</v>
      </c>
      <c r="M38" s="45">
        <f t="shared" si="0"/>
        <v>0.69481072482748074</v>
      </c>
      <c r="N38" s="45">
        <f t="shared" si="0"/>
        <v>0.30518927517251931</v>
      </c>
      <c r="O38" s="45">
        <f t="shared" si="0"/>
        <v>5.0199827450945502</v>
      </c>
      <c r="P38" s="45">
        <f t="shared" si="0"/>
        <v>9.2023261593726355E-2</v>
      </c>
      <c r="Q38" s="45">
        <f t="shared" si="0"/>
        <v>0.13961783123837748</v>
      </c>
      <c r="R38" s="45">
        <f t="shared" si="0"/>
        <v>2.7657822685285684E-2</v>
      </c>
      <c r="S38" s="45">
        <f t="shared" si="0"/>
        <v>0.24317418180844483</v>
      </c>
      <c r="T38" s="45">
        <f t="shared" si="0"/>
        <v>11.594035424348926</v>
      </c>
      <c r="U38" s="46">
        <f t="shared" si="0"/>
        <v>4.871999968991525</v>
      </c>
    </row>
    <row r="39" spans="1:21" ht="15.75" thickBot="1">
      <c r="A39" s="27" t="s">
        <v>29</v>
      </c>
      <c r="B39" s="28">
        <f>SUM(B7:B37)</f>
        <v>0</v>
      </c>
      <c r="C39" s="28">
        <f t="shared" ref="C39:U39" si="1">SUM(C7:C37)</f>
        <v>10.820594411041263</v>
      </c>
      <c r="D39" s="28">
        <f t="shared" si="1"/>
        <v>10.820594411041263</v>
      </c>
      <c r="E39" s="28">
        <f t="shared" si="1"/>
        <v>374.94360111698518</v>
      </c>
      <c r="F39" s="28">
        <f t="shared" si="1"/>
        <v>154.65087251643058</v>
      </c>
      <c r="G39" s="28">
        <f t="shared" si="1"/>
        <v>529.59447363341565</v>
      </c>
      <c r="H39" s="28">
        <f t="shared" si="1"/>
        <v>5.1747804318675996</v>
      </c>
      <c r="I39" s="28">
        <f t="shared" si="1"/>
        <v>1.086633376562339</v>
      </c>
      <c r="J39" s="28">
        <f t="shared" si="1"/>
        <v>0.63661501074066162</v>
      </c>
      <c r="K39" s="28">
        <f t="shared" si="1"/>
        <v>361.40111133042444</v>
      </c>
      <c r="L39" s="28">
        <f t="shared" si="1"/>
        <v>152.7560994757788</v>
      </c>
      <c r="M39" s="28">
        <f t="shared" si="1"/>
        <v>21.539132469651904</v>
      </c>
      <c r="N39" s="28">
        <f t="shared" si="1"/>
        <v>9.4608675303480982</v>
      </c>
      <c r="O39" s="28">
        <f t="shared" si="1"/>
        <v>155.61946509793106</v>
      </c>
      <c r="P39" s="28">
        <f t="shared" si="1"/>
        <v>2.8527211094055169</v>
      </c>
      <c r="Q39" s="28">
        <f t="shared" si="1"/>
        <v>4.3281527683897023</v>
      </c>
      <c r="R39" s="28">
        <f t="shared" si="1"/>
        <v>0.85739250324385619</v>
      </c>
      <c r="S39" s="28">
        <f t="shared" si="1"/>
        <v>7.53839963606179</v>
      </c>
      <c r="T39" s="28">
        <f t="shared" si="1"/>
        <v>359.41509815481669</v>
      </c>
      <c r="U39" s="29">
        <f t="shared" si="1"/>
        <v>151.03199903873727</v>
      </c>
    </row>
    <row r="40" spans="1:21" ht="15.75" thickTop="1"/>
  </sheetData>
  <sheetProtection password="9DFB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paperSize="17" scale="3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3:U39"/>
  <sheetViews>
    <sheetView topLeftCell="F1" zoomScale="90" zoomScaleNormal="90" workbookViewId="0">
      <selection activeCell="A36" sqref="A36:XFD36"/>
    </sheetView>
  </sheetViews>
  <sheetFormatPr defaultRowHeight="15"/>
  <cols>
    <col min="1" max="1" width="12.7109375" bestFit="1" customWidth="1"/>
    <col min="2" max="21" width="27.42578125" customWidth="1"/>
  </cols>
  <sheetData>
    <row r="3" spans="1:21" ht="15.75" thickBot="1"/>
    <row r="4" spans="1:21" ht="28.5" customHeight="1" thickTop="1" thickBot="1">
      <c r="A4" s="124">
        <f>May!$A$4+31</f>
        <v>41430</v>
      </c>
      <c r="B4" s="125"/>
      <c r="C4" s="100" t="s">
        <v>32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2"/>
    </row>
    <row r="5" spans="1:21" ht="31.5" customHeight="1" thickTop="1" thickBot="1">
      <c r="B5" s="126" t="s">
        <v>2</v>
      </c>
      <c r="C5" s="127"/>
      <c r="D5" s="128"/>
      <c r="E5" s="129" t="s">
        <v>3</v>
      </c>
      <c r="F5" s="130"/>
      <c r="G5" s="131"/>
      <c r="H5" s="132" t="s">
        <v>4</v>
      </c>
      <c r="I5" s="133"/>
      <c r="J5" s="47" t="s">
        <v>5</v>
      </c>
      <c r="K5" s="134" t="s">
        <v>7</v>
      </c>
      <c r="L5" s="135"/>
      <c r="M5" s="136" t="s">
        <v>6</v>
      </c>
      <c r="N5" s="137"/>
      <c r="O5" s="48" t="s">
        <v>8</v>
      </c>
      <c r="P5" s="138" t="s">
        <v>25</v>
      </c>
      <c r="Q5" s="139"/>
      <c r="R5" s="140"/>
      <c r="S5" s="141" t="s">
        <v>9</v>
      </c>
      <c r="T5" s="142"/>
      <c r="U5" s="143"/>
    </row>
    <row r="6" spans="1:21" s="1" customFormat="1" ht="16.5" thickTop="1" thickBot="1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>
      <c r="A7" s="3">
        <v>41426</v>
      </c>
      <c r="B7" s="30">
        <v>0</v>
      </c>
      <c r="C7" s="31">
        <v>0.30886607548522949</v>
      </c>
      <c r="D7" s="32">
        <v>0.30886607548522949</v>
      </c>
      <c r="E7" s="33">
        <v>17.22294781667668</v>
      </c>
      <c r="F7" s="31">
        <v>6.0213788661497478</v>
      </c>
      <c r="G7" s="32">
        <v>23.244326682826426</v>
      </c>
      <c r="H7" s="33">
        <v>0.17025942259597779</v>
      </c>
      <c r="I7" s="32">
        <v>3.7613249556109306E-2</v>
      </c>
      <c r="J7" s="34">
        <v>2.0619771590169277E-2</v>
      </c>
      <c r="K7" s="33">
        <v>16.234538591350606</v>
      </c>
      <c r="L7" s="32">
        <v>6.0007801446856979</v>
      </c>
      <c r="M7" s="33">
        <v>0.73012394308697892</v>
      </c>
      <c r="N7" s="32">
        <v>0.26987605691302108</v>
      </c>
      <c r="O7" s="34">
        <v>6.1208672533703581</v>
      </c>
      <c r="P7" s="33">
        <v>0.29896016162109373</v>
      </c>
      <c r="Q7" s="31">
        <v>0.58146291393014438</v>
      </c>
      <c r="R7" s="32">
        <v>0</v>
      </c>
      <c r="S7" s="33">
        <v>0.35602281022239879</v>
      </c>
      <c r="T7" s="31">
        <v>16.016260619321894</v>
      </c>
      <c r="U7" s="32">
        <v>5.9200979550933175</v>
      </c>
    </row>
    <row r="8" spans="1:21">
      <c r="A8" s="4">
        <v>41427</v>
      </c>
      <c r="B8" s="35">
        <v>0</v>
      </c>
      <c r="C8" s="36">
        <v>0.35935164552307131</v>
      </c>
      <c r="D8" s="37">
        <v>0.35935164552307131</v>
      </c>
      <c r="E8" s="38">
        <v>16.429611662714422</v>
      </c>
      <c r="F8" s="36">
        <v>6.0887855993837867</v>
      </c>
      <c r="G8" s="37">
        <v>22.518397262098208</v>
      </c>
      <c r="H8" s="38">
        <v>0.16824875724029542</v>
      </c>
      <c r="I8" s="37">
        <v>2.992092939630896E-2</v>
      </c>
      <c r="J8" s="39">
        <v>2.0583338637034116E-2</v>
      </c>
      <c r="K8" s="38">
        <v>15.999511635242058</v>
      </c>
      <c r="L8" s="37">
        <v>5.9992235492162163</v>
      </c>
      <c r="M8" s="38">
        <v>0.7272923420863503</v>
      </c>
      <c r="N8" s="37">
        <v>0.27270765791364965</v>
      </c>
      <c r="O8" s="39">
        <v>6.0946386324084081</v>
      </c>
      <c r="P8" s="38">
        <v>0</v>
      </c>
      <c r="Q8" s="36">
        <v>0</v>
      </c>
      <c r="R8" s="37">
        <v>0</v>
      </c>
      <c r="S8" s="38">
        <v>0.37871377171342147</v>
      </c>
      <c r="T8" s="36">
        <v>15.999511635242058</v>
      </c>
      <c r="U8" s="37">
        <v>5.9992235492162163</v>
      </c>
    </row>
    <row r="9" spans="1:21">
      <c r="A9" s="4">
        <v>41428</v>
      </c>
      <c r="B9" s="35">
        <v>0</v>
      </c>
      <c r="C9" s="36">
        <v>0.3555469383392334</v>
      </c>
      <c r="D9" s="37">
        <v>0.3555469383392334</v>
      </c>
      <c r="E9" s="38">
        <v>16.422987276679578</v>
      </c>
      <c r="F9" s="36">
        <v>6.0144182110737496</v>
      </c>
      <c r="G9" s="37">
        <v>22.437405487753328</v>
      </c>
      <c r="H9" s="38">
        <v>0.17009303418731692</v>
      </c>
      <c r="I9" s="37">
        <v>2.8718021664589644E-2</v>
      </c>
      <c r="J9" s="39">
        <v>2.0622219898478185E-2</v>
      </c>
      <c r="K9" s="38">
        <v>16.000892282237622</v>
      </c>
      <c r="L9" s="37">
        <v>5.9997672973865903</v>
      </c>
      <c r="M9" s="38">
        <v>0.72729148070891292</v>
      </c>
      <c r="N9" s="37">
        <v>0.27270851929108714</v>
      </c>
      <c r="O9" s="39">
        <v>6.0971141974689163</v>
      </c>
      <c r="P9" s="38">
        <v>0</v>
      </c>
      <c r="Q9" s="36">
        <v>0</v>
      </c>
      <c r="R9" s="37">
        <v>0</v>
      </c>
      <c r="S9" s="38">
        <v>0.38595229659853558</v>
      </c>
      <c r="T9" s="36">
        <v>16.000892282237622</v>
      </c>
      <c r="U9" s="37">
        <v>5.9997672973865903</v>
      </c>
    </row>
    <row r="10" spans="1:21">
      <c r="A10" s="4">
        <v>41429</v>
      </c>
      <c r="B10" s="35">
        <v>0</v>
      </c>
      <c r="C10" s="36">
        <v>0.35993756697082518</v>
      </c>
      <c r="D10" s="37">
        <v>0.35993756697082518</v>
      </c>
      <c r="E10" s="38">
        <v>16.383775789856251</v>
      </c>
      <c r="F10" s="36">
        <v>6.6523715679661057</v>
      </c>
      <c r="G10" s="37">
        <v>23.036147357822358</v>
      </c>
      <c r="H10" s="38">
        <v>0.1653101509246826</v>
      </c>
      <c r="I10" s="37">
        <v>3.813084454567265E-2</v>
      </c>
      <c r="J10" s="39">
        <v>2.0669943297322586E-2</v>
      </c>
      <c r="K10" s="38">
        <v>15.68919041042216</v>
      </c>
      <c r="L10" s="37">
        <v>6.608438572472541</v>
      </c>
      <c r="M10" s="38">
        <v>0.70362595155107721</v>
      </c>
      <c r="N10" s="37">
        <v>0.2963740484489229</v>
      </c>
      <c r="O10" s="39">
        <v>6.7174738401115102</v>
      </c>
      <c r="P10" s="38">
        <v>0.14921602294921876</v>
      </c>
      <c r="Q10" s="36">
        <v>0.29329723999052526</v>
      </c>
      <c r="R10" s="37">
        <v>0</v>
      </c>
      <c r="S10" s="38">
        <v>0.35667695087961349</v>
      </c>
      <c r="T10" s="36">
        <v>15.584198144287848</v>
      </c>
      <c r="U10" s="37">
        <v>6.5642148156576337</v>
      </c>
    </row>
    <row r="11" spans="1:21">
      <c r="A11" s="4">
        <v>41430</v>
      </c>
      <c r="B11" s="35">
        <v>0</v>
      </c>
      <c r="C11" s="36">
        <v>0.37085651473999026</v>
      </c>
      <c r="D11" s="37">
        <v>0.37085651473999026</v>
      </c>
      <c r="E11" s="38">
        <v>16.065489241690699</v>
      </c>
      <c r="F11" s="36">
        <v>7.0763530578720522</v>
      </c>
      <c r="G11" s="37">
        <v>23.14184229956275</v>
      </c>
      <c r="H11" s="38">
        <v>0.16188152638816833</v>
      </c>
      <c r="I11" s="37">
        <v>5.5045500252827999E-2</v>
      </c>
      <c r="J11" s="39">
        <v>2.0667166684977208E-2</v>
      </c>
      <c r="K11" s="38">
        <v>15.504003732645444</v>
      </c>
      <c r="L11" s="37">
        <v>7.0004756472081828</v>
      </c>
      <c r="M11" s="38">
        <v>0.68892967799667815</v>
      </c>
      <c r="N11" s="37">
        <v>0.31107032200332174</v>
      </c>
      <c r="O11" s="39">
        <v>7.0989476817367247</v>
      </c>
      <c r="P11" s="38">
        <v>0.14964836132812501</v>
      </c>
      <c r="Q11" s="36">
        <v>0.29485329107441421</v>
      </c>
      <c r="R11" s="37">
        <v>0</v>
      </c>
      <c r="S11" s="38">
        <v>0.24875974011607838</v>
      </c>
      <c r="T11" s="36">
        <v>15.400906535262928</v>
      </c>
      <c r="U11" s="37">
        <v>6.9539244832625737</v>
      </c>
    </row>
    <row r="12" spans="1:21">
      <c r="A12" s="4">
        <v>41431</v>
      </c>
      <c r="B12" s="35">
        <v>0</v>
      </c>
      <c r="C12" s="36">
        <v>0.3721437487792969</v>
      </c>
      <c r="D12" s="37">
        <v>0.3721437487792969</v>
      </c>
      <c r="E12" s="38">
        <v>14.265867730901089</v>
      </c>
      <c r="F12" s="36">
        <v>7.0900376304865356</v>
      </c>
      <c r="G12" s="37">
        <v>21.355905361387624</v>
      </c>
      <c r="H12" s="38">
        <v>0.16194583492660522</v>
      </c>
      <c r="I12" s="37">
        <v>0.10522446592523903</v>
      </c>
      <c r="J12" s="39">
        <v>2.0642360198974596E-2</v>
      </c>
      <c r="K12" s="38">
        <v>14.000457919464587</v>
      </c>
      <c r="L12" s="37">
        <v>6.8272802746629537</v>
      </c>
      <c r="M12" s="38">
        <v>0.67220251133231879</v>
      </c>
      <c r="N12" s="37">
        <v>0.32779748866768121</v>
      </c>
      <c r="O12" s="39">
        <v>7.1056373000018542</v>
      </c>
      <c r="P12" s="38">
        <v>0.14734917895507813</v>
      </c>
      <c r="Q12" s="36">
        <v>0.17505427156642916</v>
      </c>
      <c r="R12" s="37">
        <v>0</v>
      </c>
      <c r="S12" s="38">
        <v>0.22831841479287363</v>
      </c>
      <c r="T12" s="36">
        <v>13.901409431328227</v>
      </c>
      <c r="U12" s="37">
        <v>6.7789795838442348</v>
      </c>
    </row>
    <row r="13" spans="1:21">
      <c r="A13" s="4">
        <v>41432</v>
      </c>
      <c r="B13" s="35">
        <v>0</v>
      </c>
      <c r="C13" s="36">
        <v>0.38118885087585447</v>
      </c>
      <c r="D13" s="37">
        <v>0.38118885087585447</v>
      </c>
      <c r="E13" s="38">
        <v>16.042409618597787</v>
      </c>
      <c r="F13" s="36">
        <v>7.2939808579803049</v>
      </c>
      <c r="G13" s="37">
        <v>23.336390476578092</v>
      </c>
      <c r="H13" s="38">
        <v>0.16175473721313477</v>
      </c>
      <c r="I13" s="37">
        <v>7.4609963261744933E-2</v>
      </c>
      <c r="J13" s="39">
        <v>2.0595327292887333E-2</v>
      </c>
      <c r="K13" s="38">
        <v>15.767169334625144</v>
      </c>
      <c r="L13" s="37">
        <v>7.252894825354379</v>
      </c>
      <c r="M13" s="38">
        <v>0.69336692535101008</v>
      </c>
      <c r="N13" s="37">
        <v>0.30663307464898998</v>
      </c>
      <c r="O13" s="39">
        <v>7.1063113205746617</v>
      </c>
      <c r="P13" s="38">
        <v>0.1152870556640625</v>
      </c>
      <c r="Q13" s="36">
        <v>0</v>
      </c>
      <c r="R13" s="37">
        <v>0.28005629669245735</v>
      </c>
      <c r="S13" s="38">
        <v>0.24408737313307327</v>
      </c>
      <c r="T13" s="36">
        <v>15.687233103306582</v>
      </c>
      <c r="U13" s="37">
        <v>6.9374877043164211</v>
      </c>
    </row>
    <row r="14" spans="1:21">
      <c r="A14" s="4">
        <v>41433</v>
      </c>
      <c r="B14" s="35">
        <v>0</v>
      </c>
      <c r="C14" s="36">
        <v>0.36801612132263184</v>
      </c>
      <c r="D14" s="37">
        <v>0.36801612132263184</v>
      </c>
      <c r="E14" s="38">
        <v>15.995104717542397</v>
      </c>
      <c r="F14" s="36">
        <v>8.0528159821656295</v>
      </c>
      <c r="G14" s="37">
        <v>24.047920699708026</v>
      </c>
      <c r="H14" s="38">
        <v>0.16017448151016234</v>
      </c>
      <c r="I14" s="37">
        <v>8.9885777281370247E-2</v>
      </c>
      <c r="J14" s="39">
        <v>2.0554353196207683E-2</v>
      </c>
      <c r="K14" s="38">
        <v>15.726685851431002</v>
      </c>
      <c r="L14" s="37">
        <v>7.9581981583144605</v>
      </c>
      <c r="M14" s="38">
        <v>0.66399674344869264</v>
      </c>
      <c r="N14" s="37">
        <v>0.33600325655130731</v>
      </c>
      <c r="O14" s="39">
        <v>8.060013629587413</v>
      </c>
      <c r="P14" s="38">
        <v>0</v>
      </c>
      <c r="Q14" s="36">
        <v>0</v>
      </c>
      <c r="R14" s="37">
        <v>0</v>
      </c>
      <c r="S14" s="38">
        <v>0.25831632681682493</v>
      </c>
      <c r="T14" s="36">
        <v>15.726685851431002</v>
      </c>
      <c r="U14" s="37">
        <v>7.9581981583144605</v>
      </c>
    </row>
    <row r="15" spans="1:21">
      <c r="A15" s="4">
        <v>41434</v>
      </c>
      <c r="B15" s="35">
        <v>0</v>
      </c>
      <c r="C15" s="36">
        <v>0.39924138291931155</v>
      </c>
      <c r="D15" s="37">
        <v>0.39924138291931155</v>
      </c>
      <c r="E15" s="38">
        <v>16.840604539252347</v>
      </c>
      <c r="F15" s="36">
        <v>8.08909995460197</v>
      </c>
      <c r="G15" s="37">
        <v>24.929704493854317</v>
      </c>
      <c r="H15" s="38">
        <v>0.15969095974540709</v>
      </c>
      <c r="I15" s="37">
        <v>0.12966677721263095</v>
      </c>
      <c r="J15" s="39">
        <v>2.0545824102274558E-2</v>
      </c>
      <c r="K15" s="38">
        <v>15.667740021189886</v>
      </c>
      <c r="L15" s="37">
        <v>7.9985853554570916</v>
      </c>
      <c r="M15" s="38">
        <v>0.66202673088616504</v>
      </c>
      <c r="N15" s="37">
        <v>0.33797326911383502</v>
      </c>
      <c r="O15" s="39">
        <v>8.083093549045973</v>
      </c>
      <c r="P15" s="38">
        <v>0.41306269323730471</v>
      </c>
      <c r="Q15" s="36">
        <v>0.78803536966936116</v>
      </c>
      <c r="R15" s="37">
        <v>0</v>
      </c>
      <c r="S15" s="38">
        <v>0.35604189833842881</v>
      </c>
      <c r="T15" s="36">
        <v>15.394281476734959</v>
      </c>
      <c r="U15" s="37">
        <v>7.8589812066747147</v>
      </c>
    </row>
    <row r="16" spans="1:21">
      <c r="A16" s="4">
        <v>41435</v>
      </c>
      <c r="B16" s="35">
        <v>0</v>
      </c>
      <c r="C16" s="36">
        <v>0.4237410753479004</v>
      </c>
      <c r="D16" s="37">
        <v>0.4237410753479004</v>
      </c>
      <c r="E16" s="38">
        <v>16.907941603049807</v>
      </c>
      <c r="F16" s="36">
        <v>8.0923203464575941</v>
      </c>
      <c r="G16" s="37">
        <v>25.000261949507401</v>
      </c>
      <c r="H16" s="38">
        <v>0.15797333283615111</v>
      </c>
      <c r="I16" s="37">
        <v>0.12880759974185821</v>
      </c>
      <c r="J16" s="39">
        <v>2.0568565412902837E-2</v>
      </c>
      <c r="K16" s="38">
        <v>16.48320136411736</v>
      </c>
      <c r="L16" s="37">
        <v>8.0015217379650725</v>
      </c>
      <c r="M16" s="38">
        <v>0.6732035030739415</v>
      </c>
      <c r="N16" s="37">
        <v>0.32679649692605839</v>
      </c>
      <c r="O16" s="39">
        <v>8.0581425201361618</v>
      </c>
      <c r="P16" s="38">
        <v>0</v>
      </c>
      <c r="Q16" s="36">
        <v>0</v>
      </c>
      <c r="R16" s="37">
        <v>0</v>
      </c>
      <c r="S16" s="38">
        <v>0.44300813241508408</v>
      </c>
      <c r="T16" s="36">
        <v>16.48320136411736</v>
      </c>
      <c r="U16" s="37">
        <v>8.0015217379650725</v>
      </c>
    </row>
    <row r="17" spans="1:21">
      <c r="A17" s="4">
        <v>41436</v>
      </c>
      <c r="B17" s="35">
        <v>0</v>
      </c>
      <c r="C17" s="36">
        <v>0.42368388143920899</v>
      </c>
      <c r="D17" s="37">
        <v>0.42368388143920899</v>
      </c>
      <c r="E17" s="38">
        <v>16.406835220018138</v>
      </c>
      <c r="F17" s="36">
        <v>8.0836579267485913</v>
      </c>
      <c r="G17" s="37">
        <v>24.490493146766731</v>
      </c>
      <c r="H17" s="38">
        <v>0.15880877226638795</v>
      </c>
      <c r="I17" s="37">
        <v>0.11650805758751952</v>
      </c>
      <c r="J17" s="39">
        <v>2.0588285055033347E-2</v>
      </c>
      <c r="K17" s="38">
        <v>16.003272901680276</v>
      </c>
      <c r="L17" s="37">
        <v>7.9998215965548711</v>
      </c>
      <c r="M17" s="38">
        <v>0.66671707278646652</v>
      </c>
      <c r="N17" s="37">
        <v>0.33328292721353353</v>
      </c>
      <c r="O17" s="39">
        <v>8.1196469681838543</v>
      </c>
      <c r="P17" s="38">
        <v>0</v>
      </c>
      <c r="Q17" s="36">
        <v>0</v>
      </c>
      <c r="R17" s="37">
        <v>0</v>
      </c>
      <c r="S17" s="38">
        <v>0.39351607436784164</v>
      </c>
      <c r="T17" s="36">
        <v>16.003272901680276</v>
      </c>
      <c r="U17" s="37">
        <v>7.9998215965548711</v>
      </c>
    </row>
    <row r="18" spans="1:21">
      <c r="A18" s="4">
        <v>41437</v>
      </c>
      <c r="B18" s="35">
        <v>0</v>
      </c>
      <c r="C18" s="36">
        <v>0.42664413003540042</v>
      </c>
      <c r="D18" s="37">
        <v>0.42664413003540042</v>
      </c>
      <c r="E18" s="38">
        <v>16.401971514119225</v>
      </c>
      <c r="F18" s="36">
        <v>8.137753143167215</v>
      </c>
      <c r="G18" s="37">
        <v>24.539724657286442</v>
      </c>
      <c r="H18" s="38">
        <v>0.15969590725708008</v>
      </c>
      <c r="I18" s="37">
        <v>0.1557384361028159</v>
      </c>
      <c r="J18" s="39">
        <v>2.05829827969869E-2</v>
      </c>
      <c r="K18" s="38">
        <v>16.001753328405549</v>
      </c>
      <c r="L18" s="37">
        <v>7.6608920949326187</v>
      </c>
      <c r="M18" s="38">
        <v>0.67624532431286066</v>
      </c>
      <c r="N18" s="37">
        <v>0.32375467568713923</v>
      </c>
      <c r="O18" s="39">
        <v>8.128957947511152</v>
      </c>
      <c r="P18" s="38">
        <v>0.15645921545410157</v>
      </c>
      <c r="Q18" s="36">
        <v>0.33271579757108694</v>
      </c>
      <c r="R18" s="37">
        <v>0</v>
      </c>
      <c r="S18" s="38">
        <v>0.39609525857350292</v>
      </c>
      <c r="T18" s="36">
        <v>15.895948515509055</v>
      </c>
      <c r="U18" s="37">
        <v>7.6102376923750121</v>
      </c>
    </row>
    <row r="19" spans="1:21">
      <c r="A19" s="4">
        <v>41438</v>
      </c>
      <c r="B19" s="35">
        <v>0</v>
      </c>
      <c r="C19" s="36">
        <v>0.42598493127441406</v>
      </c>
      <c r="D19" s="37">
        <v>0.42598493127441406</v>
      </c>
      <c r="E19" s="38">
        <v>17.261913984604252</v>
      </c>
      <c r="F19" s="36">
        <v>8.1164435166877116</v>
      </c>
      <c r="G19" s="37">
        <v>25.378357501291966</v>
      </c>
      <c r="H19" s="38">
        <v>0.15973013896560667</v>
      </c>
      <c r="I19" s="37">
        <v>0.14304761876600958</v>
      </c>
      <c r="J19" s="39">
        <v>2.0581249743143709E-2</v>
      </c>
      <c r="K19" s="38">
        <v>16.363008542304726</v>
      </c>
      <c r="L19" s="37">
        <v>7.9999256980498208</v>
      </c>
      <c r="M19" s="38">
        <v>0.67163537777814897</v>
      </c>
      <c r="N19" s="37">
        <v>0.32836462222185103</v>
      </c>
      <c r="O19" s="39">
        <v>8.1048086378313737</v>
      </c>
      <c r="P19" s="38">
        <v>0.30885899100494385</v>
      </c>
      <c r="Q19" s="36">
        <v>0.61908950683543684</v>
      </c>
      <c r="R19" s="37">
        <v>0</v>
      </c>
      <c r="S19" s="38">
        <v>0.2722801847767613</v>
      </c>
      <c r="T19" s="36">
        <v>16.155567917200944</v>
      </c>
      <c r="U19" s="37">
        <v>7.8985073321486601</v>
      </c>
    </row>
    <row r="20" spans="1:21">
      <c r="A20" s="4">
        <v>41439</v>
      </c>
      <c r="B20" s="35">
        <v>0</v>
      </c>
      <c r="C20" s="36">
        <v>0.42684137979125975</v>
      </c>
      <c r="D20" s="37">
        <v>0.42684137979125975</v>
      </c>
      <c r="E20" s="38">
        <v>16.767216398324749</v>
      </c>
      <c r="F20" s="36">
        <v>8.1221289157019889</v>
      </c>
      <c r="G20" s="37">
        <v>24.889345314026738</v>
      </c>
      <c r="H20" s="38">
        <v>0.15898449649810792</v>
      </c>
      <c r="I20" s="37">
        <v>0.14605109840066777</v>
      </c>
      <c r="J20" s="39">
        <v>2.0586609045918799E-2</v>
      </c>
      <c r="K20" s="38">
        <v>16.501567172457047</v>
      </c>
      <c r="L20" s="37">
        <v>7.9999359466717612</v>
      </c>
      <c r="M20" s="38">
        <v>0.67349203402847335</v>
      </c>
      <c r="N20" s="37">
        <v>0.32650796597152654</v>
      </c>
      <c r="O20" s="39">
        <v>8.0695139590761311</v>
      </c>
      <c r="P20" s="38">
        <v>0</v>
      </c>
      <c r="Q20" s="36">
        <v>0</v>
      </c>
      <c r="R20" s="37">
        <v>0</v>
      </c>
      <c r="S20" s="38">
        <v>0.26779085670130698</v>
      </c>
      <c r="T20" s="36">
        <v>16.501567172457047</v>
      </c>
      <c r="U20" s="37">
        <v>7.9999359466717612</v>
      </c>
    </row>
    <row r="21" spans="1:21">
      <c r="A21" s="4">
        <v>41440</v>
      </c>
      <c r="B21" s="35">
        <v>0</v>
      </c>
      <c r="C21" s="36">
        <v>0.42717165972900389</v>
      </c>
      <c r="D21" s="37">
        <v>0.42717165972900389</v>
      </c>
      <c r="E21" s="38">
        <v>16.774964061139656</v>
      </c>
      <c r="F21" s="36">
        <v>8.1225959906037328</v>
      </c>
      <c r="G21" s="37">
        <v>24.89756005174339</v>
      </c>
      <c r="H21" s="38">
        <v>0.16106766384124754</v>
      </c>
      <c r="I21" s="37">
        <v>0.14975463378224918</v>
      </c>
      <c r="J21" s="39">
        <v>2.0576731189982114E-2</v>
      </c>
      <c r="K21" s="38">
        <v>16.500741845137309</v>
      </c>
      <c r="L21" s="37">
        <v>8.0000269233079209</v>
      </c>
      <c r="M21" s="38">
        <v>0.6734785345343437</v>
      </c>
      <c r="N21" s="37">
        <v>0.32652146546565636</v>
      </c>
      <c r="O21" s="39">
        <v>8.1037280971425787</v>
      </c>
      <c r="P21" s="38">
        <v>0</v>
      </c>
      <c r="Q21" s="36">
        <v>0</v>
      </c>
      <c r="R21" s="37">
        <v>0</v>
      </c>
      <c r="S21" s="38">
        <v>0.26904756659710927</v>
      </c>
      <c r="T21" s="36">
        <v>16.500741845137309</v>
      </c>
      <c r="U21" s="37">
        <v>8.0000269233079209</v>
      </c>
    </row>
    <row r="22" spans="1:21">
      <c r="A22" s="4">
        <v>41441</v>
      </c>
      <c r="B22" s="35">
        <v>0</v>
      </c>
      <c r="C22" s="36">
        <v>0.42597294113159179</v>
      </c>
      <c r="D22" s="37">
        <v>0.42597294113159179</v>
      </c>
      <c r="E22" s="38">
        <v>17.056447761557585</v>
      </c>
      <c r="F22" s="36">
        <v>8.1004220794579709</v>
      </c>
      <c r="G22" s="37">
        <v>25.156869841015556</v>
      </c>
      <c r="H22" s="38">
        <v>0.16047337573814391</v>
      </c>
      <c r="I22" s="37">
        <v>0.12918737760892837</v>
      </c>
      <c r="J22" s="39">
        <v>2.0554100006866447E-2</v>
      </c>
      <c r="K22" s="38">
        <v>16.46755859475924</v>
      </c>
      <c r="L22" s="37">
        <v>7.9979814288356739</v>
      </c>
      <c r="M22" s="38">
        <v>0.67309197258174946</v>
      </c>
      <c r="N22" s="37">
        <v>0.32690802741825065</v>
      </c>
      <c r="O22" s="39">
        <v>8.1056567103035597</v>
      </c>
      <c r="P22" s="38">
        <v>0.15481709790039064</v>
      </c>
      <c r="Q22" s="36">
        <v>0.26408754284322744</v>
      </c>
      <c r="R22" s="37">
        <v>0</v>
      </c>
      <c r="S22" s="38">
        <v>0.31485051734738079</v>
      </c>
      <c r="T22" s="36">
        <v>16.363352448944084</v>
      </c>
      <c r="U22" s="37">
        <v>7.9473704767504394</v>
      </c>
    </row>
    <row r="23" spans="1:21">
      <c r="A23" s="4">
        <v>41442</v>
      </c>
      <c r="B23" s="35">
        <v>0</v>
      </c>
      <c r="C23" s="36">
        <v>0.42554318103027344</v>
      </c>
      <c r="D23" s="37">
        <v>0.42554318103027344</v>
      </c>
      <c r="E23" s="38">
        <v>16.539938717326422</v>
      </c>
      <c r="F23" s="36">
        <v>8.1052636778045208</v>
      </c>
      <c r="G23" s="37">
        <v>24.645202395130944</v>
      </c>
      <c r="H23" s="38">
        <v>0.16215789291763305</v>
      </c>
      <c r="I23" s="37">
        <v>0.12220679705751804</v>
      </c>
      <c r="J23" s="39">
        <v>2.0541652920532207E-2</v>
      </c>
      <c r="K23" s="38">
        <v>15.794096117873336</v>
      </c>
      <c r="L23" s="37">
        <v>7.7893893436459472</v>
      </c>
      <c r="M23" s="38">
        <v>0.66971000294440186</v>
      </c>
      <c r="N23" s="37">
        <v>0.33028999705559825</v>
      </c>
      <c r="O23" s="39">
        <v>8.0805154495859473</v>
      </c>
      <c r="P23" s="38">
        <v>0.31143683447265624</v>
      </c>
      <c r="Q23" s="36">
        <v>0.52600233189009171</v>
      </c>
      <c r="R23" s="37">
        <v>0</v>
      </c>
      <c r="S23" s="38">
        <v>0.44836628234264708</v>
      </c>
      <c r="T23" s="36">
        <v>15.585523754541658</v>
      </c>
      <c r="U23" s="37">
        <v>7.6865248725049691</v>
      </c>
    </row>
    <row r="24" spans="1:21">
      <c r="A24" s="4">
        <v>41443</v>
      </c>
      <c r="B24" s="35">
        <v>0</v>
      </c>
      <c r="C24" s="36">
        <v>0.42279541778564456</v>
      </c>
      <c r="D24" s="37">
        <v>0.42279541778564456</v>
      </c>
      <c r="E24" s="38">
        <v>15.9000037408706</v>
      </c>
      <c r="F24" s="36">
        <v>8.0866546509570725</v>
      </c>
      <c r="G24" s="37">
        <v>23.986658391827675</v>
      </c>
      <c r="H24" s="38">
        <v>0.16007442829895019</v>
      </c>
      <c r="I24" s="37">
        <v>0.12630601429760457</v>
      </c>
      <c r="J24" s="39">
        <v>2.0563159956359864E-2</v>
      </c>
      <c r="K24" s="38">
        <v>15.502703278550273</v>
      </c>
      <c r="L24" s="37">
        <v>7.9985619617771508</v>
      </c>
      <c r="M24" s="38">
        <v>0.65965398543513853</v>
      </c>
      <c r="N24" s="37">
        <v>0.34034601456486152</v>
      </c>
      <c r="O24" s="39">
        <v>8.0983682680386284</v>
      </c>
      <c r="P24" s="38">
        <v>0</v>
      </c>
      <c r="Q24" s="36">
        <v>0</v>
      </c>
      <c r="R24" s="37">
        <v>0</v>
      </c>
      <c r="S24" s="38">
        <v>0.38612694944016823</v>
      </c>
      <c r="T24" s="36">
        <v>15.502703278550273</v>
      </c>
      <c r="U24" s="37">
        <v>7.9985619617771508</v>
      </c>
    </row>
    <row r="25" spans="1:21">
      <c r="A25" s="4">
        <v>41444</v>
      </c>
      <c r="B25" s="35">
        <v>0</v>
      </c>
      <c r="C25" s="36">
        <v>0.42294677804565428</v>
      </c>
      <c r="D25" s="37">
        <v>0.42294677804565428</v>
      </c>
      <c r="E25" s="38">
        <v>16.301876938295408</v>
      </c>
      <c r="F25" s="36">
        <v>8.0740367953126118</v>
      </c>
      <c r="G25" s="37">
        <v>24.375913733608019</v>
      </c>
      <c r="H25" s="38">
        <v>0.16081947177314759</v>
      </c>
      <c r="I25" s="37">
        <v>0.13018723043896305</v>
      </c>
      <c r="J25" s="39">
        <v>2.0518898894755035E-2</v>
      </c>
      <c r="K25" s="38">
        <v>15.889239235752697</v>
      </c>
      <c r="L25" s="37">
        <v>7.9292851530602491</v>
      </c>
      <c r="M25" s="38">
        <v>0.66709586943242938</v>
      </c>
      <c r="N25" s="37">
        <v>0.33290413056757057</v>
      </c>
      <c r="O25" s="39">
        <v>8.0418638550788515</v>
      </c>
      <c r="P25" s="38">
        <v>0</v>
      </c>
      <c r="Q25" s="36">
        <v>0</v>
      </c>
      <c r="R25" s="37">
        <v>0</v>
      </c>
      <c r="S25" s="38">
        <v>0.40262938968708539</v>
      </c>
      <c r="T25" s="36">
        <v>15.889239235752697</v>
      </c>
      <c r="U25" s="37">
        <v>7.9292851530602491</v>
      </c>
    </row>
    <row r="26" spans="1:21">
      <c r="A26" s="4">
        <v>41445</v>
      </c>
      <c r="B26" s="35">
        <v>0</v>
      </c>
      <c r="C26" s="36">
        <v>0.4241347126159668</v>
      </c>
      <c r="D26" s="37">
        <v>0.4241347126159668</v>
      </c>
      <c r="E26" s="38">
        <v>16.745898107703347</v>
      </c>
      <c r="F26" s="36">
        <v>7.8820321199659533</v>
      </c>
      <c r="G26" s="37">
        <v>24.6279302276693</v>
      </c>
      <c r="H26" s="38">
        <v>0.16064282176399231</v>
      </c>
      <c r="I26" s="37">
        <v>0.11589618528670073</v>
      </c>
      <c r="J26" s="39">
        <v>2.0511229722595243E-2</v>
      </c>
      <c r="K26" s="38">
        <v>16.095853019018485</v>
      </c>
      <c r="L26" s="37">
        <v>7.8004873273320756</v>
      </c>
      <c r="M26" s="38">
        <v>0.67356979293595631</v>
      </c>
      <c r="N26" s="37">
        <v>0.32643020706404374</v>
      </c>
      <c r="O26" s="39">
        <v>7.8837488381496312</v>
      </c>
      <c r="P26" s="38">
        <v>0.15745229858398438</v>
      </c>
      <c r="Q26" s="36">
        <v>0.29580365133347514</v>
      </c>
      <c r="R26" s="37">
        <v>0</v>
      </c>
      <c r="S26" s="38">
        <v>0.3428205516948637</v>
      </c>
      <c r="T26" s="36">
        <v>15.989797906863981</v>
      </c>
      <c r="U26" s="37">
        <v>7.7490901409025961</v>
      </c>
    </row>
    <row r="27" spans="1:21">
      <c r="A27" s="4">
        <v>41446</v>
      </c>
      <c r="B27" s="35">
        <v>0</v>
      </c>
      <c r="C27" s="36">
        <v>0.43989939318847654</v>
      </c>
      <c r="D27" s="37">
        <v>0.43989939318847654</v>
      </c>
      <c r="E27" s="38">
        <v>17.684516055362451</v>
      </c>
      <c r="F27" s="36">
        <v>7.8766930141053741</v>
      </c>
      <c r="G27" s="37">
        <v>25.561209069467825</v>
      </c>
      <c r="H27" s="38">
        <v>0.15972196967697144</v>
      </c>
      <c r="I27" s="37">
        <v>0.11404568723944015</v>
      </c>
      <c r="J27" s="39">
        <v>2.0478488853454574E-2</v>
      </c>
      <c r="K27" s="38">
        <v>17.095488145402442</v>
      </c>
      <c r="L27" s="37">
        <v>7.7985570813454013</v>
      </c>
      <c r="M27" s="38">
        <v>0.68673001875299466</v>
      </c>
      <c r="N27" s="37">
        <v>0.31326998124700545</v>
      </c>
      <c r="O27" s="39">
        <v>7.9119836372872125</v>
      </c>
      <c r="P27" s="38">
        <v>0.15770324157714843</v>
      </c>
      <c r="Q27" s="36">
        <v>0.33494941501916875</v>
      </c>
      <c r="R27" s="37">
        <v>0</v>
      </c>
      <c r="S27" s="38">
        <v>0.25719331757428421</v>
      </c>
      <c r="T27" s="36">
        <v>16.987188595356759</v>
      </c>
      <c r="U27" s="37">
        <v>7.7491533898139364</v>
      </c>
    </row>
    <row r="28" spans="1:21">
      <c r="A28" s="4">
        <v>41447</v>
      </c>
      <c r="B28" s="35">
        <v>0</v>
      </c>
      <c r="C28" s="36">
        <v>0.45653522677612307</v>
      </c>
      <c r="D28" s="37">
        <v>0.45653522677612307</v>
      </c>
      <c r="E28" s="38">
        <v>17.504931516729123</v>
      </c>
      <c r="F28" s="36">
        <v>7.8968121166193352</v>
      </c>
      <c r="G28" s="37">
        <v>25.40174363334846</v>
      </c>
      <c r="H28" s="38">
        <v>0.1604561060066223</v>
      </c>
      <c r="I28" s="37">
        <v>0.1160574880669564</v>
      </c>
      <c r="J28" s="39">
        <v>2.044255154876707E-2</v>
      </c>
      <c r="K28" s="38">
        <v>17.198833442711269</v>
      </c>
      <c r="L28" s="37">
        <v>7.7993376051338235</v>
      </c>
      <c r="M28" s="38">
        <v>0.68800367074029822</v>
      </c>
      <c r="N28" s="37">
        <v>0.31199632925970189</v>
      </c>
      <c r="O28" s="39">
        <v>7.9226169650112848</v>
      </c>
      <c r="P28" s="38">
        <v>0</v>
      </c>
      <c r="Q28" s="36">
        <v>0</v>
      </c>
      <c r="R28" s="37">
        <v>0</v>
      </c>
      <c r="S28" s="38">
        <v>0.27135655832422145</v>
      </c>
      <c r="T28" s="36">
        <v>17.198833442711269</v>
      </c>
      <c r="U28" s="37">
        <v>7.7993376051338235</v>
      </c>
    </row>
    <row r="29" spans="1:21">
      <c r="A29" s="4">
        <v>41448</v>
      </c>
      <c r="B29" s="35">
        <v>0</v>
      </c>
      <c r="C29" s="36">
        <v>0.47158111392211916</v>
      </c>
      <c r="D29" s="37">
        <v>0.47158111392211916</v>
      </c>
      <c r="E29" s="38">
        <v>17.314496171633927</v>
      </c>
      <c r="F29" s="36">
        <v>7.8830428046237184</v>
      </c>
      <c r="G29" s="37">
        <v>25.197538976257647</v>
      </c>
      <c r="H29" s="38">
        <v>0.16031426452255249</v>
      </c>
      <c r="I29" s="37">
        <v>0.1169777254901994</v>
      </c>
      <c r="J29" s="39">
        <v>2.0419401796976724E-2</v>
      </c>
      <c r="K29" s="38">
        <v>16.770983018881527</v>
      </c>
      <c r="L29" s="37">
        <v>7.6111471559378838</v>
      </c>
      <c r="M29" s="38">
        <v>0.68783912228480026</v>
      </c>
      <c r="N29" s="37">
        <v>0.31216087771519979</v>
      </c>
      <c r="O29" s="39">
        <v>7.9084483734931137</v>
      </c>
      <c r="P29" s="38">
        <v>0.15726609313964843</v>
      </c>
      <c r="Q29" s="36">
        <v>0.44952818312730797</v>
      </c>
      <c r="R29" s="37">
        <v>0</v>
      </c>
      <c r="S29" s="38">
        <v>0.30156187732454853</v>
      </c>
      <c r="T29" s="36">
        <v>16.662809247411193</v>
      </c>
      <c r="U29" s="37">
        <v>7.5620548342685705</v>
      </c>
    </row>
    <row r="30" spans="1:21">
      <c r="A30" s="4">
        <v>41449</v>
      </c>
      <c r="B30" s="35">
        <v>0</v>
      </c>
      <c r="C30" s="36">
        <v>0.44084538159179687</v>
      </c>
      <c r="D30" s="37">
        <v>0.44084538159179687</v>
      </c>
      <c r="E30" s="38">
        <v>13.373302076200005</v>
      </c>
      <c r="F30" s="36">
        <v>7.382524376919994</v>
      </c>
      <c r="G30" s="37">
        <v>20.755826453120001</v>
      </c>
      <c r="H30" s="38">
        <v>0.15915754368972779</v>
      </c>
      <c r="I30" s="37">
        <v>0.12337023843020434</v>
      </c>
      <c r="J30" s="39">
        <v>2.045969878234865E-2</v>
      </c>
      <c r="K30" s="38">
        <v>12.968927583216464</v>
      </c>
      <c r="L30" s="37">
        <v>7.2853942923124704</v>
      </c>
      <c r="M30" s="38">
        <v>0.64030421077120292</v>
      </c>
      <c r="N30" s="37">
        <v>0.35969578922879714</v>
      </c>
      <c r="O30" s="39">
        <v>7.4734849129768808</v>
      </c>
      <c r="P30" s="38">
        <v>0.32486677626800536</v>
      </c>
      <c r="Q30" s="36">
        <v>3.2659334864044189E-3</v>
      </c>
      <c r="R30" s="37">
        <v>0</v>
      </c>
      <c r="S30" s="38">
        <v>0.39100164265484239</v>
      </c>
      <c r="T30" s="36">
        <v>12.760914018432395</v>
      </c>
      <c r="U30" s="37">
        <v>7.1685410808285353</v>
      </c>
    </row>
    <row r="31" spans="1:21">
      <c r="A31" s="4">
        <v>41450</v>
      </c>
      <c r="B31" s="35">
        <v>0</v>
      </c>
      <c r="C31" s="36">
        <v>0.40664052304077147</v>
      </c>
      <c r="D31" s="37">
        <v>0.40664052304077147</v>
      </c>
      <c r="E31" s="38">
        <v>13.653023020929112</v>
      </c>
      <c r="F31" s="36">
        <v>7.0629753107860616</v>
      </c>
      <c r="G31" s="37">
        <v>20.715998331715173</v>
      </c>
      <c r="H31" s="38">
        <v>0.1586249104385376</v>
      </c>
      <c r="I31" s="37">
        <v>9.9637068988024491E-2</v>
      </c>
      <c r="J31" s="39">
        <v>2.0489822930908196E-2</v>
      </c>
      <c r="K31" s="38">
        <v>12.936550026844941</v>
      </c>
      <c r="L31" s="37">
        <v>6.9808230103079358</v>
      </c>
      <c r="M31" s="38">
        <v>0.64951085681398568</v>
      </c>
      <c r="N31" s="37">
        <v>0.35048914318601432</v>
      </c>
      <c r="O31" s="39">
        <v>7.0693788224613456</v>
      </c>
      <c r="P31" s="38">
        <v>0</v>
      </c>
      <c r="Q31" s="36">
        <v>0.2815449879221964</v>
      </c>
      <c r="R31" s="37">
        <v>0</v>
      </c>
      <c r="S31" s="38">
        <v>0.38868340073685204</v>
      </c>
      <c r="T31" s="36">
        <v>12.936550026844941</v>
      </c>
      <c r="U31" s="37">
        <v>6.9808230103079358</v>
      </c>
    </row>
    <row r="32" spans="1:21">
      <c r="A32" s="4">
        <v>41451</v>
      </c>
      <c r="B32" s="35">
        <v>0</v>
      </c>
      <c r="C32" s="36">
        <v>0.49070155923461917</v>
      </c>
      <c r="D32" s="37">
        <v>0.49070155923461917</v>
      </c>
      <c r="E32" s="38">
        <v>17.524069201272006</v>
      </c>
      <c r="F32" s="36">
        <v>7.923087800776468</v>
      </c>
      <c r="G32" s="37">
        <v>25.447157002048474</v>
      </c>
      <c r="H32" s="38">
        <v>0.15909518042945861</v>
      </c>
      <c r="I32" s="37">
        <v>0.14922941595790534</v>
      </c>
      <c r="J32" s="39">
        <v>2.0392409530639647E-2</v>
      </c>
      <c r="K32" s="38">
        <v>17.075749391600311</v>
      </c>
      <c r="L32" s="37">
        <v>7.0898852498694431</v>
      </c>
      <c r="M32" s="38">
        <v>0.70661290899007667</v>
      </c>
      <c r="N32" s="37">
        <v>0.29338709100992333</v>
      </c>
      <c r="O32" s="39">
        <v>7.9072375127184849</v>
      </c>
      <c r="P32" s="38">
        <v>0.15699802685546874</v>
      </c>
      <c r="Q32" s="36">
        <v>0.71203163174303052</v>
      </c>
      <c r="R32" s="37">
        <v>0</v>
      </c>
      <c r="S32" s="38">
        <v>0.43973645872517508</v>
      </c>
      <c r="T32" s="36">
        <v>16.964812559138267</v>
      </c>
      <c r="U32" s="37">
        <v>7.0438240554760192</v>
      </c>
    </row>
    <row r="33" spans="1:21">
      <c r="A33" s="4">
        <v>41452</v>
      </c>
      <c r="B33" s="35">
        <v>0</v>
      </c>
      <c r="C33" s="36">
        <v>0.4831349595336914</v>
      </c>
      <c r="D33" s="37">
        <v>0.4831349595336914</v>
      </c>
      <c r="E33" s="38">
        <v>18.710738627327281</v>
      </c>
      <c r="F33" s="36">
        <v>7.7971351852194273</v>
      </c>
      <c r="G33" s="37">
        <v>26.507873812546709</v>
      </c>
      <c r="H33" s="38">
        <v>0.15997666945075989</v>
      </c>
      <c r="I33" s="37">
        <v>9.2749615758515896E-2</v>
      </c>
      <c r="J33" s="39">
        <v>2.0365458988952659E-2</v>
      </c>
      <c r="K33" s="38">
        <v>17.89155207125588</v>
      </c>
      <c r="L33" s="37">
        <v>5.6012800045782232</v>
      </c>
      <c r="M33" s="38">
        <v>0.7615749354314767</v>
      </c>
      <c r="N33" s="37">
        <v>0.23842506456852339</v>
      </c>
      <c r="O33" s="39">
        <v>7.9052585046495958</v>
      </c>
      <c r="P33" s="38">
        <v>0.15772250451660155</v>
      </c>
      <c r="Q33" s="36">
        <v>2.1252470756030846</v>
      </c>
      <c r="R33" s="37">
        <v>0</v>
      </c>
      <c r="S33" s="38">
        <v>0.41752484007044544</v>
      </c>
      <c r="T33" s="36">
        <v>17.77143456506256</v>
      </c>
      <c r="U33" s="37">
        <v>5.5636750062549432</v>
      </c>
    </row>
    <row r="34" spans="1:21">
      <c r="A34" s="4">
        <v>41453</v>
      </c>
      <c r="B34" s="35">
        <v>0</v>
      </c>
      <c r="C34" s="36">
        <v>0.48747181674194334</v>
      </c>
      <c r="D34" s="37">
        <v>0.48747181674194334</v>
      </c>
      <c r="E34" s="38">
        <v>18.977591614936291</v>
      </c>
      <c r="F34" s="36">
        <v>7.8960779000453742</v>
      </c>
      <c r="G34" s="37">
        <v>26.873669514981664</v>
      </c>
      <c r="H34" s="38">
        <v>0.15938873087501526</v>
      </c>
      <c r="I34" s="37">
        <v>0.1103061566545295</v>
      </c>
      <c r="J34" s="39">
        <v>2.0298024319966631E-2</v>
      </c>
      <c r="K34" s="38">
        <v>18.350581788209166</v>
      </c>
      <c r="L34" s="37">
        <v>7.8002987086474223</v>
      </c>
      <c r="M34" s="38">
        <v>0.70171946181372213</v>
      </c>
      <c r="N34" s="37">
        <v>0.29828053818627792</v>
      </c>
      <c r="O34" s="39">
        <v>7.8856912535056169</v>
      </c>
      <c r="P34" s="38">
        <v>0.3144572811279297</v>
      </c>
      <c r="Q34" s="36">
        <v>0.34753377671012875</v>
      </c>
      <c r="R34" s="37">
        <v>0</v>
      </c>
      <c r="S34" s="38">
        <v>0.29761142188148426</v>
      </c>
      <c r="T34" s="36">
        <v>18.129920994132668</v>
      </c>
      <c r="U34" s="37">
        <v>7.70650222159599</v>
      </c>
    </row>
    <row r="35" spans="1:21">
      <c r="A35" s="4">
        <v>41454</v>
      </c>
      <c r="B35" s="35">
        <v>0</v>
      </c>
      <c r="C35" s="36">
        <v>0.48577980249023439</v>
      </c>
      <c r="D35" s="37">
        <v>0.48577980249023439</v>
      </c>
      <c r="E35" s="38">
        <v>17.483624094613944</v>
      </c>
      <c r="F35" s="36">
        <v>7.8990504441287799</v>
      </c>
      <c r="G35" s="37">
        <v>25.382674538742723</v>
      </c>
      <c r="H35" s="38">
        <v>0.15911601749420168</v>
      </c>
      <c r="I35" s="37">
        <v>0.12547055661575496</v>
      </c>
      <c r="J35" s="39">
        <v>2.0234956730651874E-2</v>
      </c>
      <c r="K35" s="38">
        <v>17.199393031045787</v>
      </c>
      <c r="L35" s="37">
        <v>7.7998240626797095</v>
      </c>
      <c r="M35" s="38">
        <v>0.6879972667369102</v>
      </c>
      <c r="N35" s="37">
        <v>0.31200273326308969</v>
      </c>
      <c r="O35" s="39">
        <v>7.8744597001423378</v>
      </c>
      <c r="P35" s="38">
        <v>0</v>
      </c>
      <c r="Q35" s="36">
        <v>0</v>
      </c>
      <c r="R35" s="37">
        <v>0</v>
      </c>
      <c r="S35" s="38">
        <v>0.28913091877480568</v>
      </c>
      <c r="T35" s="36">
        <v>17.199393031045787</v>
      </c>
      <c r="U35" s="37">
        <v>7.7998240626797095</v>
      </c>
    </row>
    <row r="36" spans="1:21" ht="15.75" thickBot="1">
      <c r="A36" s="5">
        <v>41455</v>
      </c>
      <c r="B36" s="40">
        <v>0</v>
      </c>
      <c r="C36" s="41">
        <v>0.52042640206909174</v>
      </c>
      <c r="D36" s="42">
        <v>0.52042640206909174</v>
      </c>
      <c r="E36" s="43">
        <v>15.61227150532568</v>
      </c>
      <c r="F36" s="41">
        <v>7.9090512987629022</v>
      </c>
      <c r="G36" s="42">
        <v>23.521322804088584</v>
      </c>
      <c r="H36" s="43">
        <v>0.15872694787216185</v>
      </c>
      <c r="I36" s="42">
        <v>0.12698605742115526</v>
      </c>
      <c r="J36" s="44">
        <v>2.0183540510559091E-2</v>
      </c>
      <c r="K36" s="43">
        <v>15.341149992506921</v>
      </c>
      <c r="L36" s="42">
        <v>7.8001700743688502</v>
      </c>
      <c r="M36" s="43">
        <v>0.66293322715267544</v>
      </c>
      <c r="N36" s="42">
        <v>0.33706677284732461</v>
      </c>
      <c r="O36" s="44">
        <v>7.9007222230158609</v>
      </c>
      <c r="P36" s="43">
        <v>0</v>
      </c>
      <c r="Q36" s="41">
        <v>0</v>
      </c>
      <c r="R36" s="42">
        <v>0</v>
      </c>
      <c r="S36" s="43">
        <v>0.27599458572608526</v>
      </c>
      <c r="T36" s="41">
        <v>15.341149992506921</v>
      </c>
      <c r="U36" s="42">
        <v>7.8001700743688502</v>
      </c>
    </row>
    <row r="37" spans="1:21" ht="15.75" thickTop="1">
      <c r="A37" s="26" t="s">
        <v>30</v>
      </c>
      <c r="B37" s="45" t="str">
        <f t="shared" ref="B37:U37" si="0">IF(SUM(B7:B36)&gt;0, AVERAGE(B7:B36), "")</f>
        <v/>
      </c>
      <c r="C37" s="45">
        <f t="shared" si="0"/>
        <v>0.42112083705902104</v>
      </c>
      <c r="D37" s="45">
        <f t="shared" si="0"/>
        <v>0.42112083705902104</v>
      </c>
      <c r="E37" s="45">
        <f t="shared" si="0"/>
        <v>16.552412344175007</v>
      </c>
      <c r="F37" s="45">
        <f t="shared" si="0"/>
        <v>7.627633371417744</v>
      </c>
      <c r="G37" s="45">
        <f t="shared" si="0"/>
        <v>24.180045715592755</v>
      </c>
      <c r="H37" s="45">
        <f t="shared" si="0"/>
        <v>0.16114551824480691</v>
      </c>
      <c r="I37" s="45">
        <f t="shared" si="0"/>
        <v>0.10757788629300048</v>
      </c>
      <c r="J37" s="45">
        <f t="shared" si="0"/>
        <v>2.0514604121220911E-2</v>
      </c>
      <c r="K37" s="45">
        <f t="shared" si="0"/>
        <v>16.034079789011315</v>
      </c>
      <c r="L37" s="45">
        <f t="shared" si="0"/>
        <v>7.4130063427357475</v>
      </c>
      <c r="M37" s="45">
        <f t="shared" si="0"/>
        <v>0.68399918185934139</v>
      </c>
      <c r="N37" s="45">
        <f t="shared" si="0"/>
        <v>0.31600081814065878</v>
      </c>
      <c r="O37" s="45">
        <f t="shared" si="0"/>
        <v>7.634611018686849</v>
      </c>
      <c r="P37" s="45">
        <f t="shared" si="0"/>
        <v>0.12105206115519204</v>
      </c>
      <c r="Q37" s="45">
        <f t="shared" si="0"/>
        <v>0.28081676401051714</v>
      </c>
      <c r="R37" s="45">
        <f t="shared" si="0"/>
        <v>9.3352098897485792E-3</v>
      </c>
      <c r="S37" s="45">
        <f t="shared" si="0"/>
        <v>0.33597387894492481</v>
      </c>
      <c r="T37" s="45">
        <f t="shared" si="0"/>
        <v>15.951176729751685</v>
      </c>
      <c r="U37" s="46">
        <f t="shared" si="0"/>
        <v>7.3655221309504393</v>
      </c>
    </row>
    <row r="38" spans="1:21" ht="15.75" thickBot="1">
      <c r="A38" s="27" t="s">
        <v>29</v>
      </c>
      <c r="B38" s="28">
        <f>SUM(B7:B36)</f>
        <v>0</v>
      </c>
      <c r="C38" s="28">
        <f t="shared" ref="C38:U38" si="1">SUM(C7:C36)</f>
        <v>12.63362511177063</v>
      </c>
      <c r="D38" s="28">
        <f t="shared" si="1"/>
        <v>12.63362511177063</v>
      </c>
      <c r="E38" s="28">
        <f t="shared" si="1"/>
        <v>496.57237032525023</v>
      </c>
      <c r="F38" s="28">
        <f t="shared" si="1"/>
        <v>228.82900114253232</v>
      </c>
      <c r="G38" s="28">
        <f t="shared" si="1"/>
        <v>725.40137146778261</v>
      </c>
      <c r="H38" s="28">
        <f t="shared" si="1"/>
        <v>4.8343655473442073</v>
      </c>
      <c r="I38" s="28">
        <f t="shared" si="1"/>
        <v>3.2273365887900143</v>
      </c>
      <c r="J38" s="28">
        <f t="shared" si="1"/>
        <v>0.61543812363662731</v>
      </c>
      <c r="K38" s="28">
        <f t="shared" si="1"/>
        <v>481.02239367033945</v>
      </c>
      <c r="L38" s="28">
        <f t="shared" si="1"/>
        <v>222.39019028207244</v>
      </c>
      <c r="M38" s="28">
        <f t="shared" si="1"/>
        <v>20.519975455780241</v>
      </c>
      <c r="N38" s="28">
        <f t="shared" si="1"/>
        <v>9.4800245442197628</v>
      </c>
      <c r="O38" s="28">
        <f t="shared" si="1"/>
        <v>229.03833056060546</v>
      </c>
      <c r="P38" s="28">
        <f t="shared" si="1"/>
        <v>3.6315618346557614</v>
      </c>
      <c r="Q38" s="28">
        <f t="shared" si="1"/>
        <v>8.4245029203155148</v>
      </c>
      <c r="R38" s="28">
        <f t="shared" si="1"/>
        <v>0.28005629669245735</v>
      </c>
      <c r="S38" s="28">
        <f t="shared" si="1"/>
        <v>10.079216368347744</v>
      </c>
      <c r="T38" s="28">
        <f t="shared" si="1"/>
        <v>478.53530189255054</v>
      </c>
      <c r="U38" s="29">
        <f t="shared" si="1"/>
        <v>220.96566392851318</v>
      </c>
    </row>
    <row r="39" spans="1:21" ht="15.75" thickTop="1"/>
  </sheetData>
  <sheetProtection password="9DFB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3:U43"/>
  <sheetViews>
    <sheetView topLeftCell="F1" zoomScale="90" zoomScaleNormal="90" workbookViewId="0">
      <selection activeCell="A37" sqref="A37:XFD37"/>
    </sheetView>
  </sheetViews>
  <sheetFormatPr defaultRowHeight="15"/>
  <cols>
    <col min="1" max="1" width="12.7109375" bestFit="1" customWidth="1"/>
    <col min="2" max="21" width="27.42578125" customWidth="1"/>
  </cols>
  <sheetData>
    <row r="3" spans="1:21" ht="15.75" thickBot="1"/>
    <row r="4" spans="1:21" ht="28.5" customHeight="1" thickTop="1" thickBot="1">
      <c r="A4" s="124">
        <f>June!$A$4+31</f>
        <v>41461</v>
      </c>
      <c r="B4" s="125"/>
      <c r="C4" s="100" t="s">
        <v>32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2"/>
    </row>
    <row r="5" spans="1:21" ht="31.5" customHeight="1" thickTop="1" thickBot="1">
      <c r="B5" s="126" t="s">
        <v>2</v>
      </c>
      <c r="C5" s="127"/>
      <c r="D5" s="128"/>
      <c r="E5" s="129" t="s">
        <v>3</v>
      </c>
      <c r="F5" s="130"/>
      <c r="G5" s="131"/>
      <c r="H5" s="132" t="s">
        <v>4</v>
      </c>
      <c r="I5" s="133"/>
      <c r="J5" s="47" t="s">
        <v>5</v>
      </c>
      <c r="K5" s="134" t="s">
        <v>7</v>
      </c>
      <c r="L5" s="135"/>
      <c r="M5" s="136" t="s">
        <v>6</v>
      </c>
      <c r="N5" s="137"/>
      <c r="O5" s="48" t="s">
        <v>8</v>
      </c>
      <c r="P5" s="138" t="s">
        <v>25</v>
      </c>
      <c r="Q5" s="139"/>
      <c r="R5" s="140"/>
      <c r="S5" s="141" t="s">
        <v>9</v>
      </c>
      <c r="T5" s="142"/>
      <c r="U5" s="143"/>
    </row>
    <row r="6" spans="1:21" s="1" customFormat="1" ht="16.5" thickTop="1" thickBot="1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>
      <c r="A7" s="3">
        <v>41456</v>
      </c>
      <c r="B7" s="30">
        <v>0</v>
      </c>
      <c r="C7" s="31">
        <v>0.54183726730346682</v>
      </c>
      <c r="D7" s="32">
        <v>0.54183726730346682</v>
      </c>
      <c r="E7" s="33">
        <v>12.446744679687537</v>
      </c>
      <c r="F7" s="31">
        <v>7.9062489169040262</v>
      </c>
      <c r="G7" s="32">
        <v>20.352993596591563</v>
      </c>
      <c r="H7" s="33">
        <v>0.15630847693824768</v>
      </c>
      <c r="I7" s="32">
        <v>0.12738385504418054</v>
      </c>
      <c r="J7" s="34">
        <v>2.0185396281941749E-2</v>
      </c>
      <c r="K7" s="33">
        <v>12.199995452123968</v>
      </c>
      <c r="L7" s="32">
        <v>7.799987467436428</v>
      </c>
      <c r="M7" s="33">
        <v>0.61000029355985708</v>
      </c>
      <c r="N7" s="32">
        <v>0.38999970644014298</v>
      </c>
      <c r="O7" s="34">
        <v>7.8766081212432528</v>
      </c>
      <c r="P7" s="33">
        <v>0</v>
      </c>
      <c r="Q7" s="31">
        <v>0</v>
      </c>
      <c r="R7" s="32">
        <v>0</v>
      </c>
      <c r="S7" s="33">
        <v>0.24214961568527826</v>
      </c>
      <c r="T7" s="31">
        <v>12.199995452123968</v>
      </c>
      <c r="U7" s="32">
        <v>7.799987467436428</v>
      </c>
    </row>
    <row r="8" spans="1:21">
      <c r="A8" s="4">
        <v>41457</v>
      </c>
      <c r="B8" s="35">
        <v>0</v>
      </c>
      <c r="C8" s="36">
        <v>0.554540331237793</v>
      </c>
      <c r="D8" s="37">
        <v>0.554540331237793</v>
      </c>
      <c r="E8" s="38">
        <v>16.354226605451473</v>
      </c>
      <c r="F8" s="36">
        <v>7.937660464331084</v>
      </c>
      <c r="G8" s="37">
        <v>24.291887069782558</v>
      </c>
      <c r="H8" s="38">
        <v>0.15883522600936889</v>
      </c>
      <c r="I8" s="37">
        <v>0.12643746612882242</v>
      </c>
      <c r="J8" s="39">
        <v>2.0145795490010582E-2</v>
      </c>
      <c r="K8" s="38">
        <v>15.645838162114295</v>
      </c>
      <c r="L8" s="37">
        <v>7.7986580897102167</v>
      </c>
      <c r="M8" s="38">
        <v>0.66735655115202974</v>
      </c>
      <c r="N8" s="37">
        <v>0.33264344884797026</v>
      </c>
      <c r="O8" s="39">
        <v>7.8954335706740562</v>
      </c>
      <c r="P8" s="38">
        <v>0.15620944716644286</v>
      </c>
      <c r="Q8" s="36">
        <v>0.32308141511398314</v>
      </c>
      <c r="R8" s="37">
        <v>0</v>
      </c>
      <c r="S8" s="38">
        <v>0.36734091887681686</v>
      </c>
      <c r="T8" s="36">
        <v>15.541590764195933</v>
      </c>
      <c r="U8" s="37">
        <v>7.7466960404621359</v>
      </c>
    </row>
    <row r="9" spans="1:21">
      <c r="A9" s="4">
        <v>41458</v>
      </c>
      <c r="B9" s="35">
        <v>0</v>
      </c>
      <c r="C9" s="36">
        <v>0.60288052307128903</v>
      </c>
      <c r="D9" s="37">
        <v>0.60288052307128903</v>
      </c>
      <c r="E9" s="38">
        <v>16.915896507239118</v>
      </c>
      <c r="F9" s="36">
        <v>8.6542417209500364</v>
      </c>
      <c r="G9" s="37">
        <v>25.570138228189155</v>
      </c>
      <c r="H9" s="38">
        <v>0.15676273726272583</v>
      </c>
      <c r="I9" s="37">
        <v>0.12994663360626948</v>
      </c>
      <c r="J9" s="39">
        <v>2.0255936483256031E-2</v>
      </c>
      <c r="K9" s="38">
        <v>16.460823947459964</v>
      </c>
      <c r="L9" s="37">
        <v>8.3232665258187595</v>
      </c>
      <c r="M9" s="38">
        <v>0.66416897425416543</v>
      </c>
      <c r="N9" s="37">
        <v>0.33583102574583451</v>
      </c>
      <c r="O9" s="39">
        <v>8.5478396439982625</v>
      </c>
      <c r="P9" s="38">
        <v>0.15083781176757813</v>
      </c>
      <c r="Q9" s="36">
        <v>0.22139627601327896</v>
      </c>
      <c r="R9" s="37">
        <v>0</v>
      </c>
      <c r="S9" s="38">
        <v>0.44612020013910225</v>
      </c>
      <c r="T9" s="36">
        <v>16.360642152739548</v>
      </c>
      <c r="U9" s="37">
        <v>8.2726105087715958</v>
      </c>
    </row>
    <row r="10" spans="1:21">
      <c r="A10" s="4">
        <v>41459</v>
      </c>
      <c r="B10" s="35">
        <v>0</v>
      </c>
      <c r="C10" s="36">
        <v>0.63653044662475589</v>
      </c>
      <c r="D10" s="37">
        <v>0.63653044662475589</v>
      </c>
      <c r="E10" s="38">
        <v>16.768202554834776</v>
      </c>
      <c r="F10" s="36">
        <v>9.2239935277176031</v>
      </c>
      <c r="G10" s="37">
        <v>25.992196082552379</v>
      </c>
      <c r="H10" s="38">
        <v>0.15631521238708496</v>
      </c>
      <c r="I10" s="37">
        <v>0.17141311728461181</v>
      </c>
      <c r="J10" s="39">
        <v>2.0218442464192705E-2</v>
      </c>
      <c r="K10" s="38">
        <v>16.0361022070418</v>
      </c>
      <c r="L10" s="37">
        <v>9.0014109788472751</v>
      </c>
      <c r="M10" s="38">
        <v>0.64048302592925277</v>
      </c>
      <c r="N10" s="37">
        <v>0.35951697407074723</v>
      </c>
      <c r="O10" s="39">
        <v>9.1112304627587761</v>
      </c>
      <c r="P10" s="38">
        <v>0.15262439648437501</v>
      </c>
      <c r="Q10" s="36">
        <v>0.30390312053083424</v>
      </c>
      <c r="R10" s="37">
        <v>0</v>
      </c>
      <c r="S10" s="38">
        <v>0.42007417677249848</v>
      </c>
      <c r="T10" s="36">
        <v>15.938348871750861</v>
      </c>
      <c r="U10" s="37">
        <v>8.9465399176538387</v>
      </c>
    </row>
    <row r="11" spans="1:21">
      <c r="A11" s="4">
        <v>41460</v>
      </c>
      <c r="B11" s="35">
        <v>0</v>
      </c>
      <c r="C11" s="36">
        <v>0.51009371520996094</v>
      </c>
      <c r="D11" s="37">
        <v>0.51009371520996094</v>
      </c>
      <c r="E11" s="38">
        <v>16.414531197989469</v>
      </c>
      <c r="F11" s="36">
        <v>9.1872027697014058</v>
      </c>
      <c r="G11" s="37">
        <v>25.601733967690876</v>
      </c>
      <c r="H11" s="38">
        <v>0.15635508080482485</v>
      </c>
      <c r="I11" s="37">
        <v>0.19773367464188488</v>
      </c>
      <c r="J11" s="39">
        <v>2.0223169757588685E-2</v>
      </c>
      <c r="K11" s="38">
        <v>16.000184474657047</v>
      </c>
      <c r="L11" s="37">
        <v>8.9792926784791884</v>
      </c>
      <c r="M11" s="38">
        <v>0.64053320157856797</v>
      </c>
      <c r="N11" s="37">
        <v>0.35946679842143192</v>
      </c>
      <c r="O11" s="39">
        <v>9.1040395173397179</v>
      </c>
      <c r="P11" s="38">
        <v>0</v>
      </c>
      <c r="Q11" s="36">
        <v>1.8122929245071414E-2</v>
      </c>
      <c r="R11" s="37">
        <v>0</v>
      </c>
      <c r="S11" s="38">
        <v>0.44466849640285488</v>
      </c>
      <c r="T11" s="36">
        <v>16.000184474657047</v>
      </c>
      <c r="U11" s="37">
        <v>8.9792926784791884</v>
      </c>
    </row>
    <row r="12" spans="1:21">
      <c r="A12" s="4">
        <v>41461</v>
      </c>
      <c r="B12" s="35">
        <v>0</v>
      </c>
      <c r="C12" s="36">
        <v>0.5113580295715332</v>
      </c>
      <c r="D12" s="37">
        <v>0.5113580295715332</v>
      </c>
      <c r="E12" s="38">
        <v>16.415081421500801</v>
      </c>
      <c r="F12" s="36">
        <v>9.1507022354395247</v>
      </c>
      <c r="G12" s="37">
        <v>25.565783656940326</v>
      </c>
      <c r="H12" s="38">
        <v>0.15459150909614564</v>
      </c>
      <c r="I12" s="37">
        <v>0.1820455117330253</v>
      </c>
      <c r="J12" s="39">
        <v>2.0146255402628557E-2</v>
      </c>
      <c r="K12" s="38">
        <v>15.998040647720288</v>
      </c>
      <c r="L12" s="37">
        <v>8.5243813770410259</v>
      </c>
      <c r="M12" s="38">
        <v>0.65238419890035326</v>
      </c>
      <c r="N12" s="37">
        <v>0.34761580109964679</v>
      </c>
      <c r="O12" s="39">
        <v>9.1060999416864945</v>
      </c>
      <c r="P12" s="38">
        <v>0.15781079260253905</v>
      </c>
      <c r="Q12" s="36">
        <v>0.4679497673153401</v>
      </c>
      <c r="R12" s="37">
        <v>0</v>
      </c>
      <c r="S12" s="38">
        <v>0.41435737886966706</v>
      </c>
      <c r="T12" s="36">
        <v>15.89508738021045</v>
      </c>
      <c r="U12" s="37">
        <v>8.469523851948324</v>
      </c>
    </row>
    <row r="13" spans="1:21">
      <c r="A13" s="4">
        <v>41462</v>
      </c>
      <c r="B13" s="35">
        <v>0</v>
      </c>
      <c r="C13" s="36">
        <v>0.54613834143066409</v>
      </c>
      <c r="D13" s="37">
        <v>0.54613834143066409</v>
      </c>
      <c r="E13" s="38">
        <v>15.550109112802865</v>
      </c>
      <c r="F13" s="36">
        <v>9.1633193056322462</v>
      </c>
      <c r="G13" s="37">
        <v>24.713428418435111</v>
      </c>
      <c r="H13" s="38">
        <v>0.15686588296318055</v>
      </c>
      <c r="I13" s="37">
        <v>0.17888373517174319</v>
      </c>
      <c r="J13" s="39">
        <v>2.0131960361735004E-2</v>
      </c>
      <c r="K13" s="38">
        <v>14.926480309765271</v>
      </c>
      <c r="L13" s="37">
        <v>9.0010460113467321</v>
      </c>
      <c r="M13" s="38">
        <v>0.62382045304011102</v>
      </c>
      <c r="N13" s="37">
        <v>0.37617954695988892</v>
      </c>
      <c r="O13" s="39">
        <v>9.085448747278118</v>
      </c>
      <c r="P13" s="38">
        <v>0.15730312261962889</v>
      </c>
      <c r="Q13" s="36">
        <v>0.30822482069068907</v>
      </c>
      <c r="R13" s="37">
        <v>0</v>
      </c>
      <c r="S13" s="38">
        <v>0.32337949922443698</v>
      </c>
      <c r="T13" s="36">
        <v>14.828351404548069</v>
      </c>
      <c r="U13" s="37">
        <v>8.9418717939443049</v>
      </c>
    </row>
    <row r="14" spans="1:21">
      <c r="A14" s="4">
        <v>41463</v>
      </c>
      <c r="B14" s="35">
        <v>0</v>
      </c>
      <c r="C14" s="36">
        <v>0.56789011489868169</v>
      </c>
      <c r="D14" s="35">
        <v>0.56789011489868169</v>
      </c>
      <c r="E14" s="38">
        <v>13.739024459430654</v>
      </c>
      <c r="F14" s="36">
        <v>9.1826287146936068</v>
      </c>
      <c r="G14" s="37">
        <v>22.921653174124259</v>
      </c>
      <c r="H14" s="38">
        <v>0.1549632371940613</v>
      </c>
      <c r="I14" s="37">
        <v>0.18964434156527579</v>
      </c>
      <c r="J14" s="39">
        <v>2.0105634877522781E-2</v>
      </c>
      <c r="K14" s="38">
        <v>13.49923174875153</v>
      </c>
      <c r="L14" s="37">
        <v>9.0005194308598711</v>
      </c>
      <c r="M14" s="38">
        <v>0.5999724904062107</v>
      </c>
      <c r="N14" s="37">
        <v>0.40002750959378924</v>
      </c>
      <c r="O14" s="39">
        <v>9.1155296921113553</v>
      </c>
      <c r="P14" s="38">
        <v>0</v>
      </c>
      <c r="Q14" s="36">
        <v>0</v>
      </c>
      <c r="R14" s="37">
        <v>0</v>
      </c>
      <c r="S14" s="38">
        <v>0.24468926469914365</v>
      </c>
      <c r="T14" s="36">
        <v>13.49923174875153</v>
      </c>
      <c r="U14" s="37">
        <v>9.0005194308598711</v>
      </c>
    </row>
    <row r="15" spans="1:21">
      <c r="A15" s="4">
        <v>41464</v>
      </c>
      <c r="B15" s="35">
        <v>0</v>
      </c>
      <c r="C15" s="36">
        <v>0.54805926803588867</v>
      </c>
      <c r="D15" s="35">
        <v>0.54805926803588867</v>
      </c>
      <c r="E15" s="38">
        <v>16.278775550374611</v>
      </c>
      <c r="F15" s="36">
        <v>8.8710320132762135</v>
      </c>
      <c r="G15" s="37">
        <v>25.149807563650825</v>
      </c>
      <c r="H15" s="38">
        <v>0.15524276613235471</v>
      </c>
      <c r="I15" s="37">
        <v>0.18778960631427169</v>
      </c>
      <c r="J15" s="39">
        <v>2.0073083153788238E-2</v>
      </c>
      <c r="K15" s="38">
        <v>15.640576888163</v>
      </c>
      <c r="L15" s="37">
        <v>8.6823435121806263</v>
      </c>
      <c r="M15" s="38">
        <v>0.64303860846997773</v>
      </c>
      <c r="N15" s="37">
        <v>0.35696139153002221</v>
      </c>
      <c r="O15" s="39">
        <v>8.8080845869090378</v>
      </c>
      <c r="P15" s="38">
        <v>0.15324828784179687</v>
      </c>
      <c r="Q15" s="36">
        <v>0.36179542596386438</v>
      </c>
      <c r="R15" s="37">
        <v>0</v>
      </c>
      <c r="S15" s="38">
        <v>0.26915300471533143</v>
      </c>
      <c r="T15" s="36">
        <v>15.542032322398805</v>
      </c>
      <c r="U15" s="37">
        <v>8.6276397901030251</v>
      </c>
    </row>
    <row r="16" spans="1:21">
      <c r="A16" s="4">
        <v>41465</v>
      </c>
      <c r="B16" s="35">
        <v>0</v>
      </c>
      <c r="C16" s="36">
        <v>0.53546218130493162</v>
      </c>
      <c r="D16" s="35">
        <v>0.53546218130493162</v>
      </c>
      <c r="E16" s="38">
        <v>17.481270380535754</v>
      </c>
      <c r="F16" s="36">
        <v>8.6592701832979184</v>
      </c>
      <c r="G16" s="37">
        <v>26.140540563833675</v>
      </c>
      <c r="H16" s="38">
        <v>0.15392694235992432</v>
      </c>
      <c r="I16" s="37">
        <v>0.1787136048760265</v>
      </c>
      <c r="J16" s="39">
        <v>2.0039165631612166E-2</v>
      </c>
      <c r="K16" s="38">
        <v>17.193304675753708</v>
      </c>
      <c r="L16" s="37">
        <v>8.2938561395440349</v>
      </c>
      <c r="M16" s="38">
        <v>0.67458689496062085</v>
      </c>
      <c r="N16" s="37">
        <v>0.32541310503937926</v>
      </c>
      <c r="O16" s="39">
        <v>8.6084674441309552</v>
      </c>
      <c r="P16" s="38">
        <v>0.15806066857910156</v>
      </c>
      <c r="Q16" s="36">
        <v>0.19863395108347889</v>
      </c>
      <c r="R16" s="37">
        <v>0</v>
      </c>
      <c r="S16" s="38">
        <v>0.31217982156951862</v>
      </c>
      <c r="T16" s="36">
        <v>17.086679020121533</v>
      </c>
      <c r="U16" s="37">
        <v>8.2424211265971099</v>
      </c>
    </row>
    <row r="17" spans="1:21">
      <c r="A17" s="4">
        <v>41466</v>
      </c>
      <c r="B17" s="35">
        <v>0</v>
      </c>
      <c r="C17" s="36">
        <v>0.56060156640625003</v>
      </c>
      <c r="D17" s="35">
        <v>0.56060156640625003</v>
      </c>
      <c r="E17" s="38">
        <v>18.580583083701317</v>
      </c>
      <c r="F17" s="36">
        <v>8.6369837253953872</v>
      </c>
      <c r="G17" s="37">
        <v>27.217566809096702</v>
      </c>
      <c r="H17" s="38">
        <v>0.15855461351013184</v>
      </c>
      <c r="I17" s="37">
        <v>0.13854854431688041</v>
      </c>
      <c r="J17" s="39">
        <v>2.0014067345682771E-2</v>
      </c>
      <c r="K17" s="38">
        <v>18.280861704572867</v>
      </c>
      <c r="L17" s="37">
        <v>8.4997863817805221</v>
      </c>
      <c r="M17" s="38">
        <v>0.68261461207461382</v>
      </c>
      <c r="N17" s="37">
        <v>0.31738538792538623</v>
      </c>
      <c r="O17" s="39">
        <v>8.585162773221068</v>
      </c>
      <c r="P17" s="38">
        <v>0</v>
      </c>
      <c r="Q17" s="36">
        <v>0</v>
      </c>
      <c r="R17" s="37">
        <v>0</v>
      </c>
      <c r="S17" s="38">
        <v>0.31729207381516744</v>
      </c>
      <c r="T17" s="36">
        <v>18.280861704572867</v>
      </c>
      <c r="U17" s="37">
        <v>8.4997863817805221</v>
      </c>
    </row>
    <row r="18" spans="1:21">
      <c r="A18" s="4">
        <v>41467</v>
      </c>
      <c r="B18" s="35">
        <v>0</v>
      </c>
      <c r="C18" s="36">
        <v>0.53076388296508792</v>
      </c>
      <c r="D18" s="35">
        <v>0.53076388296508792</v>
      </c>
      <c r="E18" s="38">
        <v>19.736830091105453</v>
      </c>
      <c r="F18" s="36">
        <v>8.5403941448306426</v>
      </c>
      <c r="G18" s="37">
        <v>28.277224235936096</v>
      </c>
      <c r="H18" s="38">
        <v>0.15686017075157166</v>
      </c>
      <c r="I18" s="37">
        <v>0.10462292766625388</v>
      </c>
      <c r="J18" s="39">
        <v>1.9999983283996596E-2</v>
      </c>
      <c r="K18" s="38">
        <v>18.504017431880833</v>
      </c>
      <c r="L18" s="37">
        <v>4.7925333276141373</v>
      </c>
      <c r="M18" s="38">
        <v>0.79428142058064777</v>
      </c>
      <c r="N18" s="37">
        <v>0.20571857941935226</v>
      </c>
      <c r="O18" s="39">
        <v>8.6047856089830859</v>
      </c>
      <c r="P18" s="38">
        <v>0.31159200024414063</v>
      </c>
      <c r="Q18" s="36">
        <v>4.4118375309850357</v>
      </c>
      <c r="R18" s="37">
        <v>0</v>
      </c>
      <c r="S18" s="38">
        <v>0.4749121917924306</v>
      </c>
      <c r="T18" s="36">
        <v>18.256525695285351</v>
      </c>
      <c r="U18" s="37">
        <v>4.7284330639654781</v>
      </c>
    </row>
    <row r="19" spans="1:21">
      <c r="A19" s="4">
        <v>41468</v>
      </c>
      <c r="B19" s="35">
        <v>0</v>
      </c>
      <c r="C19" s="36">
        <v>0.40814573580932617</v>
      </c>
      <c r="D19" s="35">
        <v>0.40814573580932617</v>
      </c>
      <c r="E19" s="38">
        <v>17.273140781712872</v>
      </c>
      <c r="F19" s="36">
        <v>8.5405557756982695</v>
      </c>
      <c r="G19" s="37">
        <v>25.813696557411141</v>
      </c>
      <c r="H19" s="38">
        <v>0.15773004303359986</v>
      </c>
      <c r="I19" s="37">
        <v>7.598253092076071E-2</v>
      </c>
      <c r="J19" s="39">
        <v>1.9932741947682697E-2</v>
      </c>
      <c r="K19" s="38">
        <v>16.863389501715773</v>
      </c>
      <c r="L19" s="37">
        <v>8.2352634228400099</v>
      </c>
      <c r="M19" s="38">
        <v>0.67188424623447141</v>
      </c>
      <c r="N19" s="37">
        <v>0.32811575376552859</v>
      </c>
      <c r="O19" s="39">
        <v>8.5849059490467994</v>
      </c>
      <c r="P19" s="38">
        <v>0.34564393298339846</v>
      </c>
      <c r="Q19" s="36">
        <v>0.25841271000915533</v>
      </c>
      <c r="R19" s="37">
        <v>0</v>
      </c>
      <c r="S19" s="38">
        <v>0.44982684576531895</v>
      </c>
      <c r="T19" s="36">
        <v>16.631156788337705</v>
      </c>
      <c r="U19" s="37">
        <v>8.1218522032346794</v>
      </c>
    </row>
    <row r="20" spans="1:21">
      <c r="A20" s="4">
        <v>41469</v>
      </c>
      <c r="B20" s="35">
        <v>0</v>
      </c>
      <c r="C20" s="36">
        <v>0.39148300427246091</v>
      </c>
      <c r="D20" s="35">
        <v>0.39148300427246091</v>
      </c>
      <c r="E20" s="38">
        <v>12.94127403392719</v>
      </c>
      <c r="F20" s="36">
        <v>8.1853856050808691</v>
      </c>
      <c r="G20" s="37">
        <v>21.126659639008061</v>
      </c>
      <c r="H20" s="38">
        <v>0.15469302442550659</v>
      </c>
      <c r="I20" s="37">
        <v>0.10607415331642003</v>
      </c>
      <c r="J20" s="39">
        <v>2.0015692781575511E-2</v>
      </c>
      <c r="K20" s="38">
        <v>12.57473285633521</v>
      </c>
      <c r="L20" s="37">
        <v>8.1264949995142306</v>
      </c>
      <c r="M20" s="38">
        <v>0.60743898593348566</v>
      </c>
      <c r="N20" s="37">
        <v>0.39256101406651439</v>
      </c>
      <c r="O20" s="39">
        <v>8.2326227473474525</v>
      </c>
      <c r="P20" s="38">
        <v>0</v>
      </c>
      <c r="Q20" s="36">
        <v>0</v>
      </c>
      <c r="R20" s="37">
        <v>0</v>
      </c>
      <c r="S20" s="38">
        <v>0.36498484992168301</v>
      </c>
      <c r="T20" s="36">
        <v>12.57473285633521</v>
      </c>
      <c r="U20" s="37">
        <v>8.1264949995142306</v>
      </c>
    </row>
    <row r="21" spans="1:21">
      <c r="A21" s="4">
        <v>41470</v>
      </c>
      <c r="B21" s="35">
        <v>0</v>
      </c>
      <c r="C21" s="36">
        <v>0.34742882968139649</v>
      </c>
      <c r="D21" s="37">
        <v>0.34742882968139649</v>
      </c>
      <c r="E21" s="38">
        <v>11.233427739868233</v>
      </c>
      <c r="F21" s="36">
        <v>7.2769561306639448</v>
      </c>
      <c r="G21" s="37">
        <v>18.510383870532177</v>
      </c>
      <c r="H21" s="38">
        <v>0.15549984466171266</v>
      </c>
      <c r="I21" s="37">
        <v>7.9992204388023819E-2</v>
      </c>
      <c r="J21" s="39">
        <v>2.0097572640991206E-2</v>
      </c>
      <c r="K21" s="38">
        <v>10.898829845627784</v>
      </c>
      <c r="L21" s="37">
        <v>7.2505853836672749</v>
      </c>
      <c r="M21" s="38">
        <v>0.60050584043258481</v>
      </c>
      <c r="N21" s="37">
        <v>0.39949415956741513</v>
      </c>
      <c r="O21" s="39">
        <v>7.3669468258844901</v>
      </c>
      <c r="P21" s="38">
        <v>0</v>
      </c>
      <c r="Q21" s="36">
        <v>0</v>
      </c>
      <c r="R21" s="37">
        <v>0</v>
      </c>
      <c r="S21" s="38">
        <v>0.32868551956179459</v>
      </c>
      <c r="T21" s="36">
        <v>10.898829845627784</v>
      </c>
      <c r="U21" s="37">
        <v>7.2505853836672749</v>
      </c>
    </row>
    <row r="22" spans="1:21">
      <c r="A22" s="4">
        <v>41471</v>
      </c>
      <c r="B22" s="35">
        <v>0</v>
      </c>
      <c r="C22" s="36">
        <v>0.36456225199890135</v>
      </c>
      <c r="D22" s="37">
        <v>0.36456225199890135</v>
      </c>
      <c r="E22" s="38">
        <v>12.169816291385654</v>
      </c>
      <c r="F22" s="36">
        <v>7.6913116691358425</v>
      </c>
      <c r="G22" s="37">
        <v>19.861127960521497</v>
      </c>
      <c r="H22" s="38">
        <v>0.15294717280387879</v>
      </c>
      <c r="I22" s="37">
        <v>8.3237236373454329E-2</v>
      </c>
      <c r="J22" s="39">
        <v>2.0103261187744137E-2</v>
      </c>
      <c r="K22" s="38">
        <v>11.819738631539558</v>
      </c>
      <c r="L22" s="37">
        <v>7.661486520303316</v>
      </c>
      <c r="M22" s="38">
        <v>0.60672460481375012</v>
      </c>
      <c r="N22" s="37">
        <v>0.39327539518624982</v>
      </c>
      <c r="O22" s="39">
        <v>7.6554766971051116</v>
      </c>
      <c r="P22" s="38">
        <v>0</v>
      </c>
      <c r="Q22" s="36">
        <v>0</v>
      </c>
      <c r="R22" s="37">
        <v>0</v>
      </c>
      <c r="S22" s="38">
        <v>0.34433927897677208</v>
      </c>
      <c r="T22" s="36">
        <v>11.819738631539558</v>
      </c>
      <c r="U22" s="37">
        <v>7.661486520303316</v>
      </c>
    </row>
    <row r="23" spans="1:21">
      <c r="A23" s="4">
        <v>41472</v>
      </c>
      <c r="B23" s="35">
        <v>0</v>
      </c>
      <c r="C23" s="36">
        <v>0.38445181643676757</v>
      </c>
      <c r="D23" s="37">
        <v>0.38445181643676757</v>
      </c>
      <c r="E23" s="38">
        <v>14.815457659823959</v>
      </c>
      <c r="F23" s="36">
        <v>8.0606472585033409</v>
      </c>
      <c r="G23" s="37">
        <v>22.8761049183273</v>
      </c>
      <c r="H23" s="38">
        <v>0.15383350261497497</v>
      </c>
      <c r="I23" s="37">
        <v>0.11705533291357779</v>
      </c>
      <c r="J23" s="39">
        <v>2.0036984323120115E-2</v>
      </c>
      <c r="K23" s="38">
        <v>13.32063461401302</v>
      </c>
      <c r="L23" s="37">
        <v>7.9982895110207179</v>
      </c>
      <c r="M23" s="38">
        <v>0.62482677530482267</v>
      </c>
      <c r="N23" s="37">
        <v>0.37517322469517722</v>
      </c>
      <c r="O23" s="39">
        <v>8.1186538260541781</v>
      </c>
      <c r="P23" s="38">
        <v>0</v>
      </c>
      <c r="Q23" s="36">
        <v>1.1971948111207578</v>
      </c>
      <c r="R23" s="37">
        <v>0</v>
      </c>
      <c r="S23" s="38">
        <v>0.29472421341660748</v>
      </c>
      <c r="T23" s="36">
        <v>13.32063461401302</v>
      </c>
      <c r="U23" s="37">
        <v>7.9982895110207179</v>
      </c>
    </row>
    <row r="24" spans="1:21">
      <c r="A24" s="4">
        <v>41473</v>
      </c>
      <c r="B24" s="35">
        <v>0</v>
      </c>
      <c r="C24" s="36">
        <v>0.38474648443603515</v>
      </c>
      <c r="D24" s="37">
        <v>0.38474648443603515</v>
      </c>
      <c r="E24" s="38">
        <v>16.67301146777546</v>
      </c>
      <c r="F24" s="36">
        <v>8.0501005635891847</v>
      </c>
      <c r="G24" s="37">
        <v>24.723112031364643</v>
      </c>
      <c r="H24" s="38">
        <v>0.15361633246994016</v>
      </c>
      <c r="I24" s="37">
        <v>0.10247433381973393</v>
      </c>
      <c r="J24" s="39">
        <v>1.9958162072245263E-2</v>
      </c>
      <c r="K24" s="38">
        <v>16.099437503847653</v>
      </c>
      <c r="L24" s="37">
        <v>8.0006230517048849</v>
      </c>
      <c r="M24" s="38">
        <v>0.66802477391030535</v>
      </c>
      <c r="N24" s="37">
        <v>0.3319752260896946</v>
      </c>
      <c r="O24" s="39">
        <v>8.0804598517225514</v>
      </c>
      <c r="P24" s="38">
        <v>0.31296241009521486</v>
      </c>
      <c r="Q24" s="36">
        <v>0.29891272485962395</v>
      </c>
      <c r="R24" s="37">
        <v>0</v>
      </c>
      <c r="S24" s="38">
        <v>0.28157435592131108</v>
      </c>
      <c r="T24" s="36">
        <v>15.890370860601374</v>
      </c>
      <c r="U24" s="37">
        <v>7.8967272848559498</v>
      </c>
    </row>
    <row r="25" spans="1:21">
      <c r="A25" s="4">
        <v>41474</v>
      </c>
      <c r="B25" s="35">
        <v>0</v>
      </c>
      <c r="C25" s="36">
        <v>0.38442407957458496</v>
      </c>
      <c r="D25" s="37">
        <v>0.38442407957458496</v>
      </c>
      <c r="E25" s="38">
        <v>13.711491450161027</v>
      </c>
      <c r="F25" s="36">
        <v>8.0503023558094071</v>
      </c>
      <c r="G25" s="37">
        <v>21.761793805970434</v>
      </c>
      <c r="H25" s="38">
        <v>0.18150742006492615</v>
      </c>
      <c r="I25" s="37">
        <v>0.10451397345825447</v>
      </c>
      <c r="J25" s="39">
        <v>1.9978740660603803E-2</v>
      </c>
      <c r="K25" s="38">
        <v>13.43467106643992</v>
      </c>
      <c r="L25" s="37">
        <v>7.8111950885290176</v>
      </c>
      <c r="M25" s="38">
        <v>0.63234282699732858</v>
      </c>
      <c r="N25" s="37">
        <v>0.36765717300267148</v>
      </c>
      <c r="O25" s="39">
        <v>8.077976730165993</v>
      </c>
      <c r="P25" s="38">
        <v>0.15379031005859375</v>
      </c>
      <c r="Q25" s="36">
        <v>0.18367761049843309</v>
      </c>
      <c r="R25" s="37">
        <v>0</v>
      </c>
      <c r="S25" s="38">
        <v>0.26462934715222985</v>
      </c>
      <c r="T25" s="36">
        <v>13.337422867012673</v>
      </c>
      <c r="U25" s="37">
        <v>7.7546529778976705</v>
      </c>
    </row>
    <row r="26" spans="1:21">
      <c r="A26" s="4">
        <v>41475</v>
      </c>
      <c r="B26" s="35">
        <v>0</v>
      </c>
      <c r="C26" s="36">
        <v>0.38581884622192381</v>
      </c>
      <c r="D26" s="37">
        <v>0.38581884622192381</v>
      </c>
      <c r="E26" s="38">
        <v>13.913997436080084</v>
      </c>
      <c r="F26" s="36">
        <v>8.0641760375191627</v>
      </c>
      <c r="G26" s="37">
        <v>21.978173473599249</v>
      </c>
      <c r="H26" s="38">
        <v>0.13058937490844727</v>
      </c>
      <c r="I26" s="37">
        <v>0.10481942339735105</v>
      </c>
      <c r="J26" s="39">
        <v>1.9975934156799303E-2</v>
      </c>
      <c r="K26" s="38">
        <v>13.681122022349054</v>
      </c>
      <c r="L26" s="37">
        <v>8.0009028473622479</v>
      </c>
      <c r="M26" s="38">
        <v>0.63603345972453684</v>
      </c>
      <c r="N26" s="37">
        <v>0.3639665402754631</v>
      </c>
      <c r="O26" s="39">
        <v>7.9237852850642101</v>
      </c>
      <c r="P26" s="38">
        <v>0.13596383032226564</v>
      </c>
      <c r="Q26" s="36">
        <v>0</v>
      </c>
      <c r="R26" s="37">
        <v>0.17195835799934875</v>
      </c>
      <c r="S26" s="38">
        <v>0.25821887700630342</v>
      </c>
      <c r="T26" s="36">
        <v>13.594644476951784</v>
      </c>
      <c r="U26" s="37">
        <v>7.7794582044379039</v>
      </c>
    </row>
    <row r="27" spans="1:21">
      <c r="A27" s="4">
        <v>41476</v>
      </c>
      <c r="B27" s="35">
        <v>0</v>
      </c>
      <c r="C27" s="36">
        <v>0.39509901351928711</v>
      </c>
      <c r="D27" s="37">
        <v>0.39509901351928711</v>
      </c>
      <c r="E27" s="38">
        <v>14.323779053984921</v>
      </c>
      <c r="F27" s="36">
        <v>8.064258924863374</v>
      </c>
      <c r="G27" s="37">
        <v>22.388037978848295</v>
      </c>
      <c r="H27" s="38">
        <v>0.22213161162185668</v>
      </c>
      <c r="I27" s="37">
        <v>0.11495149858901743</v>
      </c>
      <c r="J27" s="39">
        <v>1.9910476455179866E-2</v>
      </c>
      <c r="K27" s="38">
        <v>13.997575503649962</v>
      </c>
      <c r="L27" s="37">
        <v>8.0001724746009639</v>
      </c>
      <c r="M27" s="38">
        <v>0.636318568495707</v>
      </c>
      <c r="N27" s="37">
        <v>0.363681431504293</v>
      </c>
      <c r="O27" s="39">
        <v>8.1144431724449149</v>
      </c>
      <c r="P27" s="38">
        <v>0</v>
      </c>
      <c r="Q27" s="36">
        <v>0</v>
      </c>
      <c r="R27" s="37">
        <v>0</v>
      </c>
      <c r="S27" s="38">
        <v>0.27279977333469674</v>
      </c>
      <c r="T27" s="36">
        <v>13.997575503649962</v>
      </c>
      <c r="U27" s="37">
        <v>8.0001724746009639</v>
      </c>
    </row>
    <row r="28" spans="1:21">
      <c r="A28" s="4">
        <v>41477</v>
      </c>
      <c r="B28" s="35">
        <v>0</v>
      </c>
      <c r="C28" s="36">
        <v>0.39142479167175293</v>
      </c>
      <c r="D28" s="37">
        <v>0.39142479167175293</v>
      </c>
      <c r="E28" s="38">
        <v>15.068382621536179</v>
      </c>
      <c r="F28" s="36">
        <v>8.0730075320059811</v>
      </c>
      <c r="G28" s="37">
        <v>23.141390153542162</v>
      </c>
      <c r="H28" s="38">
        <v>0.17065210891342164</v>
      </c>
      <c r="I28" s="37">
        <v>0.1240042438730488</v>
      </c>
      <c r="J28" s="39">
        <v>1.9858469256083193E-2</v>
      </c>
      <c r="K28" s="38">
        <v>14.000920098207214</v>
      </c>
      <c r="L28" s="37">
        <v>8.0025537357828753</v>
      </c>
      <c r="M28" s="38">
        <v>0.6413017484390876</v>
      </c>
      <c r="N28" s="37">
        <v>0.35869825156091245</v>
      </c>
      <c r="O28" s="39">
        <v>7.9280252038700629</v>
      </c>
      <c r="P28" s="38">
        <v>0.13862685620117188</v>
      </c>
      <c r="Q28" s="36">
        <v>0</v>
      </c>
      <c r="R28" s="37">
        <v>0.17144213863746643</v>
      </c>
      <c r="S28" s="38">
        <v>0.258728358765417</v>
      </c>
      <c r="T28" s="36">
        <v>13.912018452944789</v>
      </c>
      <c r="U28" s="37">
        <v>7.7813863862066626</v>
      </c>
    </row>
    <row r="29" spans="1:21">
      <c r="A29" s="4">
        <v>41478</v>
      </c>
      <c r="B29" s="35">
        <v>0</v>
      </c>
      <c r="C29" s="36">
        <v>0.39193536630249021</v>
      </c>
      <c r="D29" s="37">
        <v>0.39193536630249021</v>
      </c>
      <c r="E29" s="38">
        <v>16.699040594592645</v>
      </c>
      <c r="F29" s="36">
        <v>8.0858710085411545</v>
      </c>
      <c r="G29" s="37">
        <v>24.7849116031338</v>
      </c>
      <c r="H29" s="38">
        <v>0.12678330386924744</v>
      </c>
      <c r="I29" s="37">
        <v>0.12218123399500362</v>
      </c>
      <c r="J29" s="39">
        <v>1.9818334318033846E-2</v>
      </c>
      <c r="K29" s="38">
        <v>15.985207392864528</v>
      </c>
      <c r="L29" s="37">
        <v>7.9983635216344675</v>
      </c>
      <c r="M29" s="38">
        <v>0.67624448279967186</v>
      </c>
      <c r="N29" s="37">
        <v>0.32375551720032814</v>
      </c>
      <c r="O29" s="39">
        <v>7.7760012336964932</v>
      </c>
      <c r="P29" s="38">
        <v>0.63133477282333372</v>
      </c>
      <c r="Q29" s="36">
        <v>0.33194267580433851</v>
      </c>
      <c r="R29" s="37">
        <v>0.34536343266446112</v>
      </c>
      <c r="S29" s="38">
        <v>0.40672659733374417</v>
      </c>
      <c r="T29" s="36">
        <v>15.558270735943164</v>
      </c>
      <c r="U29" s="37">
        <v>7.448601973068036</v>
      </c>
    </row>
    <row r="30" spans="1:21">
      <c r="A30" s="4">
        <v>41479</v>
      </c>
      <c r="B30" s="35">
        <v>0</v>
      </c>
      <c r="C30" s="36">
        <v>0.39078476272583007</v>
      </c>
      <c r="D30" s="37">
        <v>0.39078476272583007</v>
      </c>
      <c r="E30" s="38">
        <v>17.744246932031022</v>
      </c>
      <c r="F30" s="36">
        <v>8.0553594232366628</v>
      </c>
      <c r="G30" s="37">
        <v>25.799606355267684</v>
      </c>
      <c r="H30" s="38">
        <v>0.12944435707855223</v>
      </c>
      <c r="I30" s="37">
        <v>0.11601915040902118</v>
      </c>
      <c r="J30" s="39">
        <v>1.9811913094584167E-2</v>
      </c>
      <c r="K30" s="38">
        <v>16.958982788409852</v>
      </c>
      <c r="L30" s="37">
        <v>7.9998483317160298</v>
      </c>
      <c r="M30" s="38">
        <v>0.67947824586764216</v>
      </c>
      <c r="N30" s="37">
        <v>0.32052175413235784</v>
      </c>
      <c r="O30" s="39">
        <v>8.1069283762018252</v>
      </c>
      <c r="P30" s="38">
        <v>0.15763154382324218</v>
      </c>
      <c r="Q30" s="36">
        <v>0.37017896850065235</v>
      </c>
      <c r="R30" s="37">
        <v>0</v>
      </c>
      <c r="S30" s="38">
        <v>0.48407238220740822</v>
      </c>
      <c r="T30" s="36">
        <v>16.851875583519426</v>
      </c>
      <c r="U30" s="37">
        <v>7.9493239927832127</v>
      </c>
    </row>
    <row r="31" spans="1:21">
      <c r="A31" s="4">
        <v>41480</v>
      </c>
      <c r="B31" s="35">
        <v>0</v>
      </c>
      <c r="C31" s="36">
        <v>0.39877188372802735</v>
      </c>
      <c r="D31" s="37">
        <v>0.39877188372802735</v>
      </c>
      <c r="E31" s="38">
        <v>17.404017273672629</v>
      </c>
      <c r="F31" s="36">
        <v>8.0551134374354039</v>
      </c>
      <c r="G31" s="37">
        <v>25.459130711108031</v>
      </c>
      <c r="H31" s="38">
        <v>0.12758542626953123</v>
      </c>
      <c r="I31" s="37">
        <v>0.11693144910050184</v>
      </c>
      <c r="J31" s="39">
        <v>1.981277695312501E-2</v>
      </c>
      <c r="K31" s="38">
        <v>16.99964477014699</v>
      </c>
      <c r="L31" s="37">
        <v>7.8046897928056591</v>
      </c>
      <c r="M31" s="38">
        <v>0.68534976122832114</v>
      </c>
      <c r="N31" s="37">
        <v>0.31465023877167897</v>
      </c>
      <c r="O31" s="39">
        <v>8.080400251598423</v>
      </c>
      <c r="P31" s="38">
        <v>0.34915738717651368</v>
      </c>
      <c r="Q31" s="36">
        <v>0.19571705432674172</v>
      </c>
      <c r="R31" s="37">
        <v>0</v>
      </c>
      <c r="S31" s="38">
        <v>0.45131227859925716</v>
      </c>
      <c r="T31" s="36">
        <v>16.760349838214463</v>
      </c>
      <c r="U31" s="37">
        <v>7.6948273375616738</v>
      </c>
    </row>
    <row r="32" spans="1:21">
      <c r="A32" s="4">
        <v>41481</v>
      </c>
      <c r="B32" s="35">
        <v>0</v>
      </c>
      <c r="C32" s="36">
        <v>0.39807707012939453</v>
      </c>
      <c r="D32" s="37">
        <v>0.39807707012939453</v>
      </c>
      <c r="E32" s="38">
        <v>17.405886399129756</v>
      </c>
      <c r="F32" s="36">
        <v>8.0503064088993099</v>
      </c>
      <c r="G32" s="37">
        <v>25.456192808029066</v>
      </c>
      <c r="H32" s="38">
        <v>0.12973932642364502</v>
      </c>
      <c r="I32" s="37">
        <v>0.11309410830886499</v>
      </c>
      <c r="J32" s="39">
        <v>1.9775970708211261E-2</v>
      </c>
      <c r="K32" s="38">
        <v>16.998467366073193</v>
      </c>
      <c r="L32" s="37">
        <v>7.9998224786979684</v>
      </c>
      <c r="M32" s="38">
        <v>0.67998520985341426</v>
      </c>
      <c r="N32" s="37">
        <v>0.32001479014658574</v>
      </c>
      <c r="O32" s="39">
        <v>8.0719199530470966</v>
      </c>
      <c r="P32" s="38">
        <v>0</v>
      </c>
      <c r="Q32" s="36">
        <v>0</v>
      </c>
      <c r="R32" s="37">
        <v>0</v>
      </c>
      <c r="S32" s="38">
        <v>0.45503844547935657</v>
      </c>
      <c r="T32" s="36">
        <v>16.998467366073193</v>
      </c>
      <c r="U32" s="37">
        <v>7.9998224786979684</v>
      </c>
    </row>
    <row r="33" spans="1:21">
      <c r="A33" s="4">
        <v>41482</v>
      </c>
      <c r="B33" s="35">
        <v>0</v>
      </c>
      <c r="C33" s="36">
        <v>0.39796354925537109</v>
      </c>
      <c r="D33" s="37">
        <v>0.39796354925537109</v>
      </c>
      <c r="E33" s="38">
        <v>16.870709259563945</v>
      </c>
      <c r="F33" s="36">
        <v>8.0507812595083283</v>
      </c>
      <c r="G33" s="37">
        <v>24.921490519072272</v>
      </c>
      <c r="H33" s="38">
        <v>0.12925780976676943</v>
      </c>
      <c r="I33" s="37">
        <v>0.10589334994447232</v>
      </c>
      <c r="J33" s="39">
        <v>1.9768887244669589E-2</v>
      </c>
      <c r="K33" s="38">
        <v>16.258144715789157</v>
      </c>
      <c r="L33" s="37">
        <v>7.9985938268785901</v>
      </c>
      <c r="M33" s="38">
        <v>0.67025270883762811</v>
      </c>
      <c r="N33" s="37">
        <v>0.32974729116237189</v>
      </c>
      <c r="O33" s="39">
        <v>8.0613793599538095</v>
      </c>
      <c r="P33" s="38">
        <v>0</v>
      </c>
      <c r="Q33" s="36">
        <v>0.23499070065642366</v>
      </c>
      <c r="R33" s="37">
        <v>0</v>
      </c>
      <c r="S33" s="38">
        <v>0.44267302570900924</v>
      </c>
      <c r="T33" s="36">
        <v>16.258144715789157</v>
      </c>
      <c r="U33" s="37">
        <v>7.9985938268785901</v>
      </c>
    </row>
    <row r="34" spans="1:21">
      <c r="A34" s="4">
        <v>41483</v>
      </c>
      <c r="B34" s="35">
        <v>0</v>
      </c>
      <c r="C34" s="36">
        <v>0.39019491107177734</v>
      </c>
      <c r="D34" s="37">
        <v>0.39019491107177734</v>
      </c>
      <c r="E34" s="38">
        <v>12.379648664140367</v>
      </c>
      <c r="F34" s="36">
        <v>7.9037672116109832</v>
      </c>
      <c r="G34" s="37">
        <v>20.283415875751352</v>
      </c>
      <c r="H34" s="38">
        <v>0.12811667020034789</v>
      </c>
      <c r="I34" s="37">
        <v>0.10763011142645031</v>
      </c>
      <c r="J34" s="39">
        <v>1.9821133179219557E-2</v>
      </c>
      <c r="K34" s="38">
        <v>12.178739380737301</v>
      </c>
      <c r="L34" s="37">
        <v>7.8454098410160702</v>
      </c>
      <c r="M34" s="38">
        <v>0.60820258807834116</v>
      </c>
      <c r="N34" s="37">
        <v>0.39179741192165884</v>
      </c>
      <c r="O34" s="39">
        <v>7.9088704822763329</v>
      </c>
      <c r="P34" s="38">
        <v>0.15756947741699218</v>
      </c>
      <c r="Q34" s="36">
        <v>0</v>
      </c>
      <c r="R34" s="37">
        <v>0</v>
      </c>
      <c r="S34" s="38">
        <v>0.23855591768949935</v>
      </c>
      <c r="T34" s="36">
        <v>12.082905216770135</v>
      </c>
      <c r="U34" s="37">
        <v>7.7836745275662444</v>
      </c>
    </row>
    <row r="35" spans="1:21">
      <c r="A35" s="4">
        <v>41484</v>
      </c>
      <c r="B35" s="35">
        <v>0</v>
      </c>
      <c r="C35" s="36">
        <v>0.39560857495117185</v>
      </c>
      <c r="D35" s="37">
        <v>0.39560857495117185</v>
      </c>
      <c r="E35" s="38">
        <v>12.992292465359757</v>
      </c>
      <c r="F35" s="36">
        <v>8.0113835729400389</v>
      </c>
      <c r="G35" s="37">
        <v>21.003676038299794</v>
      </c>
      <c r="H35" s="38">
        <v>0.12899313184165956</v>
      </c>
      <c r="I35" s="37">
        <v>0.10607849760150304</v>
      </c>
      <c r="J35" s="39">
        <v>1.9849106619771326E-2</v>
      </c>
      <c r="K35" s="38">
        <v>12.787895734854981</v>
      </c>
      <c r="L35" s="37">
        <v>7.962288491280904</v>
      </c>
      <c r="M35" s="38">
        <v>0.61627866025150713</v>
      </c>
      <c r="N35" s="37">
        <v>0.38372133974849276</v>
      </c>
      <c r="O35" s="39">
        <v>8.0790476076791684</v>
      </c>
      <c r="P35" s="38">
        <v>0</v>
      </c>
      <c r="Q35" s="36">
        <v>0</v>
      </c>
      <c r="R35" s="37">
        <v>0</v>
      </c>
      <c r="S35" s="38">
        <v>0.23104278766399844</v>
      </c>
      <c r="T35" s="36">
        <v>12.787895734854981</v>
      </c>
      <c r="U35" s="37">
        <v>7.962288491280904</v>
      </c>
    </row>
    <row r="36" spans="1:21">
      <c r="A36" s="4">
        <v>41485</v>
      </c>
      <c r="B36" s="35">
        <v>0</v>
      </c>
      <c r="C36" s="36">
        <v>0.39723431823730471</v>
      </c>
      <c r="D36" s="37">
        <v>0.39723431823730471</v>
      </c>
      <c r="E36" s="38">
        <v>13.915671834409</v>
      </c>
      <c r="F36" s="36">
        <v>8.0491909657751712</v>
      </c>
      <c r="G36" s="37">
        <v>21.964862800184171</v>
      </c>
      <c r="H36" s="38">
        <v>0.13640142566680907</v>
      </c>
      <c r="I36" s="37">
        <v>0.10552004555789102</v>
      </c>
      <c r="J36" s="39">
        <v>1.9909420880635575E-2</v>
      </c>
      <c r="K36" s="38">
        <v>13.698517819649121</v>
      </c>
      <c r="L36" s="37">
        <v>7.9992187464526818</v>
      </c>
      <c r="M36" s="38">
        <v>0.63133395402404335</v>
      </c>
      <c r="N36" s="37">
        <v>0.36866604597595659</v>
      </c>
      <c r="O36" s="39">
        <v>8.1051503422846345</v>
      </c>
      <c r="P36" s="38">
        <v>0</v>
      </c>
      <c r="Q36" s="36">
        <v>0</v>
      </c>
      <c r="R36" s="37">
        <v>0</v>
      </c>
      <c r="S36" s="38">
        <v>0.24214945816140343</v>
      </c>
      <c r="T36" s="36">
        <v>13.698517819649121</v>
      </c>
      <c r="U36" s="37">
        <v>7.9992187464526818</v>
      </c>
    </row>
    <row r="37" spans="1:21" ht="15.75" thickBot="1">
      <c r="A37" s="5">
        <v>41486</v>
      </c>
      <c r="B37" s="40">
        <v>0</v>
      </c>
      <c r="C37" s="41">
        <v>0.39868011193847658</v>
      </c>
      <c r="D37" s="42">
        <v>0.39868011193847658</v>
      </c>
      <c r="E37" s="43">
        <v>14.999387185340552</v>
      </c>
      <c r="F37" s="41">
        <v>8.0608646286289432</v>
      </c>
      <c r="G37" s="42">
        <v>23.060251813969494</v>
      </c>
      <c r="H37" s="43">
        <v>0.13557204770088196</v>
      </c>
      <c r="I37" s="42">
        <v>0.10605295681311376</v>
      </c>
      <c r="J37" s="44">
        <v>1.9885471967569995E-2</v>
      </c>
      <c r="K37" s="43">
        <v>14.781608162924691</v>
      </c>
      <c r="L37" s="42">
        <v>7.6777081454052087</v>
      </c>
      <c r="M37" s="43">
        <v>0.65815040671751723</v>
      </c>
      <c r="N37" s="42">
        <v>0.34184959328248277</v>
      </c>
      <c r="O37" s="44">
        <v>8.0982300358179735</v>
      </c>
      <c r="P37" s="43">
        <v>0.15773695361328124</v>
      </c>
      <c r="Q37" s="41">
        <v>0.32277669725847247</v>
      </c>
      <c r="R37" s="42">
        <v>0</v>
      </c>
      <c r="S37" s="43">
        <v>0.24903001800514701</v>
      </c>
      <c r="T37" s="41">
        <v>14.677793522749727</v>
      </c>
      <c r="U37" s="42">
        <v>7.6237858319668907</v>
      </c>
    </row>
    <row r="38" spans="1:21" ht="15.75" thickTop="1">
      <c r="A38" s="26" t="s">
        <v>30</v>
      </c>
      <c r="B38" s="45" t="str">
        <f t="shared" ref="B38:U38" si="0">IF(SUM(B7:B37)&gt;0, AVERAGE(B7:B37), "")</f>
        <v/>
      </c>
      <c r="C38" s="45">
        <f t="shared" si="0"/>
        <v>0.45299971193621241</v>
      </c>
      <c r="D38" s="45">
        <f t="shared" si="0"/>
        <v>0.45299971193621241</v>
      </c>
      <c r="E38" s="45">
        <f t="shared" si="0"/>
        <v>15.458579186746745</v>
      </c>
      <c r="F38" s="45">
        <f t="shared" si="0"/>
        <v>8.3062263706972619</v>
      </c>
      <c r="G38" s="45">
        <f t="shared" si="0"/>
        <v>23.764805557443999</v>
      </c>
      <c r="H38" s="45">
        <f t="shared" si="0"/>
        <v>0.15098954160468811</v>
      </c>
      <c r="I38" s="45">
        <f t="shared" si="0"/>
        <v>0.1266344791147003</v>
      </c>
      <c r="J38" s="45">
        <f t="shared" si="0"/>
        <v>1.9995481967154883E-2</v>
      </c>
      <c r="K38" s="45">
        <f t="shared" si="0"/>
        <v>14.958829594360628</v>
      </c>
      <c r="L38" s="45">
        <f t="shared" si="0"/>
        <v>8.0345352300603849</v>
      </c>
      <c r="M38" s="45">
        <f t="shared" si="0"/>
        <v>0.64915866364034103</v>
      </c>
      <c r="N38" s="45">
        <f t="shared" si="0"/>
        <v>0.35084133635965881</v>
      </c>
      <c r="O38" s="45">
        <f t="shared" si="0"/>
        <v>8.2845146465030872</v>
      </c>
      <c r="P38" s="45">
        <f t="shared" si="0"/>
        <v>0.12703561296192292</v>
      </c>
      <c r="Q38" s="45">
        <f t="shared" si="0"/>
        <v>0.3228628770960057</v>
      </c>
      <c r="R38" s="45">
        <f t="shared" si="0"/>
        <v>2.2218191267783106E-2</v>
      </c>
      <c r="S38" s="45">
        <f t="shared" si="0"/>
        <v>0.3417880313946195</v>
      </c>
      <c r="T38" s="45">
        <f t="shared" si="0"/>
        <v>14.873576658772036</v>
      </c>
      <c r="U38" s="46">
        <f t="shared" si="0"/>
        <v>7.9705343614192703</v>
      </c>
    </row>
    <row r="39" spans="1:21" ht="15.75" thickBot="1">
      <c r="A39" s="27" t="s">
        <v>29</v>
      </c>
      <c r="B39" s="28">
        <f>SUM(B7:B37)</f>
        <v>0</v>
      </c>
      <c r="C39" s="28">
        <f t="shared" ref="C39:U39" si="1">SUM(C7:C37)</f>
        <v>14.042991070022584</v>
      </c>
      <c r="D39" s="28">
        <f t="shared" si="1"/>
        <v>14.042991070022584</v>
      </c>
      <c r="E39" s="28">
        <f t="shared" si="1"/>
        <v>479.21595478914907</v>
      </c>
      <c r="F39" s="28">
        <f t="shared" si="1"/>
        <v>257.49301749161509</v>
      </c>
      <c r="G39" s="28">
        <f t="shared" si="1"/>
        <v>736.70897228076399</v>
      </c>
      <c r="H39" s="28">
        <f t="shared" si="1"/>
        <v>4.6806757897453313</v>
      </c>
      <c r="I39" s="28">
        <f t="shared" si="1"/>
        <v>3.9256688525557095</v>
      </c>
      <c r="J39" s="28">
        <f t="shared" si="1"/>
        <v>0.61985994098180142</v>
      </c>
      <c r="K39" s="28">
        <f t="shared" si="1"/>
        <v>463.72371742517947</v>
      </c>
      <c r="L39" s="28">
        <f t="shared" si="1"/>
        <v>249.07059213187193</v>
      </c>
      <c r="M39" s="28">
        <f t="shared" si="1"/>
        <v>20.12391857285057</v>
      </c>
      <c r="N39" s="28">
        <f t="shared" si="1"/>
        <v>10.876081427149423</v>
      </c>
      <c r="O39" s="28">
        <f t="shared" si="1"/>
        <v>256.81995404159568</v>
      </c>
      <c r="P39" s="28">
        <f t="shared" si="1"/>
        <v>3.9381040018196103</v>
      </c>
      <c r="Q39" s="28">
        <f t="shared" si="1"/>
        <v>10.008749189976177</v>
      </c>
      <c r="R39" s="28">
        <f t="shared" si="1"/>
        <v>0.68876392930127628</v>
      </c>
      <c r="S39" s="28">
        <f t="shared" si="1"/>
        <v>10.595428973233204</v>
      </c>
      <c r="T39" s="28">
        <f t="shared" si="1"/>
        <v>461.08087642193311</v>
      </c>
      <c r="U39" s="29">
        <f t="shared" si="1"/>
        <v>247.08656520399737</v>
      </c>
    </row>
    <row r="40" spans="1:21" ht="15.75" thickTop="1"/>
    <row r="41" spans="1:21">
      <c r="D41" s="90"/>
    </row>
    <row r="43" spans="1:21">
      <c r="D43" s="90"/>
    </row>
  </sheetData>
  <sheetProtection password="9DFB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3:U42"/>
  <sheetViews>
    <sheetView topLeftCell="F1" zoomScale="90" zoomScaleNormal="90" workbookViewId="0">
      <selection activeCell="C29" sqref="C29"/>
    </sheetView>
  </sheetViews>
  <sheetFormatPr defaultRowHeight="15"/>
  <cols>
    <col min="1" max="1" width="12.7109375" bestFit="1" customWidth="1"/>
    <col min="2" max="21" width="27.42578125" customWidth="1"/>
  </cols>
  <sheetData>
    <row r="3" spans="1:21" ht="15.75" thickBot="1"/>
    <row r="4" spans="1:21" ht="28.5" customHeight="1" thickTop="1" thickBot="1">
      <c r="A4" s="124">
        <f>July!$A$4+31</f>
        <v>41492</v>
      </c>
      <c r="B4" s="125"/>
      <c r="C4" s="100" t="s">
        <v>32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2"/>
    </row>
    <row r="5" spans="1:21" ht="31.5" customHeight="1" thickTop="1" thickBot="1">
      <c r="B5" s="126" t="s">
        <v>2</v>
      </c>
      <c r="C5" s="127"/>
      <c r="D5" s="128"/>
      <c r="E5" s="129" t="s">
        <v>3</v>
      </c>
      <c r="F5" s="130"/>
      <c r="G5" s="131"/>
      <c r="H5" s="132" t="s">
        <v>4</v>
      </c>
      <c r="I5" s="133"/>
      <c r="J5" s="47" t="s">
        <v>5</v>
      </c>
      <c r="K5" s="134" t="s">
        <v>7</v>
      </c>
      <c r="L5" s="135"/>
      <c r="M5" s="136" t="s">
        <v>6</v>
      </c>
      <c r="N5" s="137"/>
      <c r="O5" s="48" t="s">
        <v>8</v>
      </c>
      <c r="P5" s="138" t="s">
        <v>25</v>
      </c>
      <c r="Q5" s="139"/>
      <c r="R5" s="140"/>
      <c r="S5" s="141" t="s">
        <v>9</v>
      </c>
      <c r="T5" s="142"/>
      <c r="U5" s="143"/>
    </row>
    <row r="6" spans="1:21" s="1" customFormat="1" ht="16.5" thickTop="1" thickBot="1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>
      <c r="A7" s="3">
        <v>41487</v>
      </c>
      <c r="B7" s="30">
        <v>0</v>
      </c>
      <c r="C7" s="31">
        <v>0.39946717831420897</v>
      </c>
      <c r="D7" s="32">
        <v>0.39946717831420897</v>
      </c>
      <c r="E7" s="33">
        <v>16.312859107255438</v>
      </c>
      <c r="F7" s="31">
        <v>8.0658425720589104</v>
      </c>
      <c r="G7" s="32">
        <v>24.378701679314347</v>
      </c>
      <c r="H7" s="33">
        <v>0.14368876892471313</v>
      </c>
      <c r="I7" s="32">
        <v>0.10670778351932392</v>
      </c>
      <c r="J7" s="34">
        <v>1.9871509930419903E-2</v>
      </c>
      <c r="K7" s="33">
        <v>15.758831686294894</v>
      </c>
      <c r="L7" s="32">
        <v>7.9993683266627906</v>
      </c>
      <c r="M7" s="33">
        <v>0.66330074154186991</v>
      </c>
      <c r="N7" s="32">
        <v>0.33669925845813015</v>
      </c>
      <c r="O7" s="34">
        <v>8.1102755173511891</v>
      </c>
      <c r="P7" s="33">
        <v>0.15811899145507813</v>
      </c>
      <c r="Q7" s="31">
        <v>0.29901117760886198</v>
      </c>
      <c r="R7" s="32">
        <v>0</v>
      </c>
      <c r="S7" s="33">
        <v>0.27579620588324971</v>
      </c>
      <c r="T7" s="31">
        <v>15.653951242010887</v>
      </c>
      <c r="U7" s="32">
        <v>7.9461297794917183</v>
      </c>
    </row>
    <row r="8" spans="1:21">
      <c r="A8" s="4">
        <v>41488</v>
      </c>
      <c r="B8" s="35">
        <v>0</v>
      </c>
      <c r="C8" s="36">
        <v>0.39986804287719724</v>
      </c>
      <c r="D8" s="37">
        <v>0.39986804287719724</v>
      </c>
      <c r="E8" s="38">
        <v>16.261113836932186</v>
      </c>
      <c r="F8" s="36">
        <v>8.0704281118148149</v>
      </c>
      <c r="G8" s="37">
        <v>24.331541948747002</v>
      </c>
      <c r="H8" s="38">
        <v>0.14170675991821288</v>
      </c>
      <c r="I8" s="37">
        <v>0.10602174219150329</v>
      </c>
      <c r="J8" s="39">
        <v>1.9800102566019703E-2</v>
      </c>
      <c r="K8" s="38">
        <v>15.997317847680673</v>
      </c>
      <c r="L8" s="37">
        <v>8.0010959320618653</v>
      </c>
      <c r="M8" s="38">
        <v>0.66659896751943981</v>
      </c>
      <c r="N8" s="37">
        <v>0.33340103248056019</v>
      </c>
      <c r="O8" s="39">
        <v>8.0955689963632906</v>
      </c>
      <c r="P8" s="38">
        <v>0</v>
      </c>
      <c r="Q8" s="36">
        <v>0</v>
      </c>
      <c r="R8" s="37">
        <v>0</v>
      </c>
      <c r="S8" s="38">
        <v>0.28471669381823972</v>
      </c>
      <c r="T8" s="36">
        <v>15.997317847680673</v>
      </c>
      <c r="U8" s="37">
        <v>8.0010959320618653</v>
      </c>
    </row>
    <row r="9" spans="1:21">
      <c r="A9" s="4">
        <v>41489</v>
      </c>
      <c r="B9" s="35">
        <v>0</v>
      </c>
      <c r="C9" s="36">
        <v>0.39353268736267089</v>
      </c>
      <c r="D9" s="37">
        <v>0.39353268736267089</v>
      </c>
      <c r="E9" s="38">
        <v>16.604348468729093</v>
      </c>
      <c r="F9" s="36">
        <v>7.9434154112554634</v>
      </c>
      <c r="G9" s="37">
        <v>24.547763879984558</v>
      </c>
      <c r="H9" s="38">
        <v>0.16145864521789549</v>
      </c>
      <c r="I9" s="37">
        <v>0.10588351344081946</v>
      </c>
      <c r="J9" s="39">
        <v>1.9550046139017719E-2</v>
      </c>
      <c r="K9" s="38">
        <v>15.857170718214622</v>
      </c>
      <c r="L9" s="37">
        <v>7.9019077880722728</v>
      </c>
      <c r="M9" s="38">
        <v>0.66741522462744729</v>
      </c>
      <c r="N9" s="37">
        <v>0.33258477537255277</v>
      </c>
      <c r="O9" s="39">
        <v>8.0925946379923541</v>
      </c>
      <c r="P9" s="38">
        <v>0.15593859625244141</v>
      </c>
      <c r="Q9" s="36">
        <v>0.34953308549440393</v>
      </c>
      <c r="R9" s="37">
        <v>0</v>
      </c>
      <c r="S9" s="38">
        <v>0.41245069742323892</v>
      </c>
      <c r="T9" s="36">
        <v>15.75309492496871</v>
      </c>
      <c r="U9" s="37">
        <v>7.8500449850657432</v>
      </c>
    </row>
    <row r="10" spans="1:21">
      <c r="A10" s="4">
        <v>41490</v>
      </c>
      <c r="B10" s="35">
        <v>0</v>
      </c>
      <c r="C10" s="36">
        <v>0.3883429783782959</v>
      </c>
      <c r="D10" s="37">
        <v>0.3883429783782959</v>
      </c>
      <c r="E10" s="38">
        <v>13.194470449680129</v>
      </c>
      <c r="F10" s="36">
        <v>7.8360138226306502</v>
      </c>
      <c r="G10" s="37">
        <v>21.03048427231078</v>
      </c>
      <c r="H10" s="38">
        <v>0.19157153789901732</v>
      </c>
      <c r="I10" s="37">
        <v>0.10791914496976324</v>
      </c>
      <c r="J10" s="39">
        <v>1.9837697631835922E-2</v>
      </c>
      <c r="K10" s="38">
        <v>12.506925539404214</v>
      </c>
      <c r="L10" s="37">
        <v>7.7653936652793609</v>
      </c>
      <c r="M10" s="38">
        <v>0.61694596524085421</v>
      </c>
      <c r="N10" s="37">
        <v>0.38305403475914579</v>
      </c>
      <c r="O10" s="39">
        <v>7.8745418987261813</v>
      </c>
      <c r="P10" s="38">
        <v>0.30992313330078125</v>
      </c>
      <c r="Q10" s="36">
        <v>0.30578805535652159</v>
      </c>
      <c r="R10" s="37">
        <v>0</v>
      </c>
      <c r="S10" s="38">
        <v>0.38187015186241169</v>
      </c>
      <c r="T10" s="36">
        <v>12.315719712779494</v>
      </c>
      <c r="U10" s="37">
        <v>7.6466763586033002</v>
      </c>
    </row>
    <row r="11" spans="1:21">
      <c r="A11" s="4">
        <v>41491</v>
      </c>
      <c r="B11" s="35">
        <v>0</v>
      </c>
      <c r="C11" s="36">
        <v>0.37125819972229002</v>
      </c>
      <c r="D11" s="37">
        <v>0.37125819972229002</v>
      </c>
      <c r="E11" s="38">
        <v>9.2481522204329618</v>
      </c>
      <c r="F11" s="36">
        <v>7.0689792482288309</v>
      </c>
      <c r="G11" s="37">
        <v>16.317131468661792</v>
      </c>
      <c r="H11" s="38">
        <v>0.19148017869758605</v>
      </c>
      <c r="I11" s="37">
        <v>0.10585934040515334</v>
      </c>
      <c r="J11" s="39">
        <v>1.9909303922526007E-2</v>
      </c>
      <c r="K11" s="38">
        <v>8.9977602925562596</v>
      </c>
      <c r="L11" s="37">
        <v>6.9996750609558607</v>
      </c>
      <c r="M11" s="38">
        <v>0.56245017365117012</v>
      </c>
      <c r="N11" s="37">
        <v>0.43754982634882988</v>
      </c>
      <c r="O11" s="39">
        <v>7.0628749602205234</v>
      </c>
      <c r="P11" s="38">
        <v>0</v>
      </c>
      <c r="Q11" s="36">
        <v>0</v>
      </c>
      <c r="R11" s="37">
        <v>0</v>
      </c>
      <c r="S11" s="38">
        <v>0.20638025040640429</v>
      </c>
      <c r="T11" s="36">
        <v>8.9977602925562596</v>
      </c>
      <c r="U11" s="37">
        <v>6.9996750609558607</v>
      </c>
    </row>
    <row r="12" spans="1:21">
      <c r="A12" s="4">
        <v>41492</v>
      </c>
      <c r="B12" s="35">
        <v>0</v>
      </c>
      <c r="C12" s="36">
        <v>0.37279251217651366</v>
      </c>
      <c r="D12" s="37">
        <v>0.37279251217651366</v>
      </c>
      <c r="E12" s="38">
        <v>10.670315897040879</v>
      </c>
      <c r="F12" s="36">
        <v>7.0646489349217996</v>
      </c>
      <c r="G12" s="37">
        <v>17.734964831962678</v>
      </c>
      <c r="H12" s="38">
        <v>0.1895065569190979</v>
      </c>
      <c r="I12" s="37">
        <v>9.9636792460518195E-2</v>
      </c>
      <c r="J12" s="39">
        <v>1.9834329290262839E-2</v>
      </c>
      <c r="K12" s="38">
        <v>10.408535296810454</v>
      </c>
      <c r="L12" s="37">
        <v>6.9988666738300447</v>
      </c>
      <c r="M12" s="38">
        <v>0.59793732082280826</v>
      </c>
      <c r="N12" s="37">
        <v>0.40206267917719163</v>
      </c>
      <c r="O12" s="39">
        <v>7.1109589865164953</v>
      </c>
      <c r="P12" s="38">
        <v>0</v>
      </c>
      <c r="Q12" s="36">
        <v>0</v>
      </c>
      <c r="R12" s="37">
        <v>0</v>
      </c>
      <c r="S12" s="38">
        <v>0.21499163679050071</v>
      </c>
      <c r="T12" s="36">
        <v>10.408535296810454</v>
      </c>
      <c r="U12" s="37">
        <v>6.9988666738300447</v>
      </c>
    </row>
    <row r="13" spans="1:21">
      <c r="A13" s="4">
        <v>41493</v>
      </c>
      <c r="B13" s="35">
        <v>0</v>
      </c>
      <c r="C13" s="36">
        <v>0.37144432017517087</v>
      </c>
      <c r="D13" s="37">
        <v>0.37144432017517087</v>
      </c>
      <c r="E13" s="38">
        <v>12.760272209226548</v>
      </c>
      <c r="F13" s="36">
        <v>7.0501145568411721</v>
      </c>
      <c r="G13" s="37">
        <v>19.810386766067719</v>
      </c>
      <c r="H13" s="38">
        <v>0.1902575178413391</v>
      </c>
      <c r="I13" s="37">
        <v>9.1067633189181096E-2</v>
      </c>
      <c r="J13" s="39">
        <v>1.981319628092448E-2</v>
      </c>
      <c r="K13" s="38">
        <v>11.708419697414868</v>
      </c>
      <c r="L13" s="37">
        <v>7.0002475618917286</v>
      </c>
      <c r="M13" s="38">
        <v>0.62582863520599163</v>
      </c>
      <c r="N13" s="37">
        <v>0.37417136479400831</v>
      </c>
      <c r="O13" s="39">
        <v>7.0877916451538123</v>
      </c>
      <c r="P13" s="38">
        <v>0.15249865551757813</v>
      </c>
      <c r="Q13" s="36">
        <v>0.76335069648336451</v>
      </c>
      <c r="R13" s="37">
        <v>0</v>
      </c>
      <c r="S13" s="38">
        <v>0.23390178227632674</v>
      </c>
      <c r="T13" s="36">
        <v>11.612981671961554</v>
      </c>
      <c r="U13" s="37">
        <v>6.9431869318274648</v>
      </c>
    </row>
    <row r="14" spans="1:21">
      <c r="A14" s="4">
        <v>41494</v>
      </c>
      <c r="B14" s="35">
        <v>0</v>
      </c>
      <c r="C14" s="36">
        <v>0.37025980990600588</v>
      </c>
      <c r="D14" s="37">
        <v>0.37025980990600588</v>
      </c>
      <c r="E14" s="38">
        <v>15.079990867055283</v>
      </c>
      <c r="F14" s="36">
        <v>7.0347656961054055</v>
      </c>
      <c r="G14" s="37">
        <v>22.114756563160689</v>
      </c>
      <c r="H14" s="38">
        <v>0.18782465605354309</v>
      </c>
      <c r="I14" s="37">
        <v>7.4966485123800344E-2</v>
      </c>
      <c r="J14" s="39">
        <v>1.971642501347861E-2</v>
      </c>
      <c r="K14" s="38">
        <v>14.777057480404233</v>
      </c>
      <c r="L14" s="37">
        <v>6.8345505139514344</v>
      </c>
      <c r="M14" s="38">
        <v>0.68375557636727347</v>
      </c>
      <c r="N14" s="37">
        <v>0.31624442363272665</v>
      </c>
      <c r="O14" s="39">
        <v>7.058543939940698</v>
      </c>
      <c r="P14" s="38">
        <v>0.15048145727539061</v>
      </c>
      <c r="Q14" s="36">
        <v>0.16537735285795216</v>
      </c>
      <c r="R14" s="37">
        <v>0</v>
      </c>
      <c r="S14" s="38">
        <v>0.25077905891106766</v>
      </c>
      <c r="T14" s="36">
        <v>14.674164944852311</v>
      </c>
      <c r="U14" s="37">
        <v>6.786961592227966</v>
      </c>
    </row>
    <row r="15" spans="1:21">
      <c r="A15" s="4">
        <v>41495</v>
      </c>
      <c r="B15" s="35">
        <v>0</v>
      </c>
      <c r="C15" s="36">
        <v>0.36741685348510744</v>
      </c>
      <c r="D15" s="37">
        <v>0.36741685348510744</v>
      </c>
      <c r="E15" s="38">
        <v>15.029231551249822</v>
      </c>
      <c r="F15" s="36">
        <v>7.0233889108286016</v>
      </c>
      <c r="G15" s="37">
        <v>22.052620462078423</v>
      </c>
      <c r="H15" s="38">
        <v>0.18820656900405885</v>
      </c>
      <c r="I15" s="37">
        <v>7.1727170825714712E-2</v>
      </c>
      <c r="J15" s="39">
        <v>1.9678766535949712E-2</v>
      </c>
      <c r="K15" s="38">
        <v>14.730894941082862</v>
      </c>
      <c r="L15" s="37">
        <v>6.9993892482481437</v>
      </c>
      <c r="M15" s="38">
        <v>0.67789702208843372</v>
      </c>
      <c r="N15" s="37">
        <v>0.32210297791156633</v>
      </c>
      <c r="O15" s="39">
        <v>7.0657886770484239</v>
      </c>
      <c r="P15" s="38">
        <v>0</v>
      </c>
      <c r="Q15" s="36">
        <v>0</v>
      </c>
      <c r="R15" s="37">
        <v>0</v>
      </c>
      <c r="S15" s="38">
        <v>0.2641404080912757</v>
      </c>
      <c r="T15" s="36">
        <v>14.730894941082862</v>
      </c>
      <c r="U15" s="37">
        <v>6.9993892482481437</v>
      </c>
    </row>
    <row r="16" spans="1:21">
      <c r="A16" s="4">
        <v>41496</v>
      </c>
      <c r="B16" s="35">
        <v>0</v>
      </c>
      <c r="C16" s="36">
        <v>0.36815378742980959</v>
      </c>
      <c r="D16" s="37">
        <v>0.36815378742980959</v>
      </c>
      <c r="E16" s="38">
        <v>12.424951303682512</v>
      </c>
      <c r="F16" s="36">
        <v>7.0209057091374261</v>
      </c>
      <c r="G16" s="37">
        <v>19.445857012819939</v>
      </c>
      <c r="H16" s="38">
        <v>0.19075575051116944</v>
      </c>
      <c r="I16" s="37">
        <v>7.1920744883273033E-2</v>
      </c>
      <c r="J16" s="39">
        <v>1.9685008954366059E-2</v>
      </c>
      <c r="K16" s="38">
        <v>12.151825708771359</v>
      </c>
      <c r="L16" s="37">
        <v>7.0005153403361939</v>
      </c>
      <c r="M16" s="38">
        <v>0.63448252501422542</v>
      </c>
      <c r="N16" s="37">
        <v>0.36551747498577464</v>
      </c>
      <c r="O16" s="39">
        <v>7.0586922590239389</v>
      </c>
      <c r="P16" s="38">
        <v>0</v>
      </c>
      <c r="Q16" s="36">
        <v>0</v>
      </c>
      <c r="R16" s="37">
        <v>0</v>
      </c>
      <c r="S16" s="38">
        <v>0.24698957881067329</v>
      </c>
      <c r="T16" s="36">
        <v>12.151825708771359</v>
      </c>
      <c r="U16" s="37">
        <v>7.0005153403361939</v>
      </c>
    </row>
    <row r="17" spans="1:21">
      <c r="A17" s="4">
        <v>41497</v>
      </c>
      <c r="B17" s="35">
        <v>0</v>
      </c>
      <c r="C17" s="36">
        <v>0.36773258375549317</v>
      </c>
      <c r="D17" s="37">
        <v>0.36773258375549317</v>
      </c>
      <c r="E17" s="38">
        <v>9.2940436510872324</v>
      </c>
      <c r="F17" s="36">
        <v>7.0240573736349861</v>
      </c>
      <c r="G17" s="37">
        <v>16.318101024722218</v>
      </c>
      <c r="H17" s="38">
        <v>0.18632797337341309</v>
      </c>
      <c r="I17" s="37">
        <v>7.4964560264782987E-2</v>
      </c>
      <c r="J17" s="39">
        <v>1.9723503073628756E-2</v>
      </c>
      <c r="K17" s="38">
        <v>9.0247643169692893</v>
      </c>
      <c r="L17" s="37">
        <v>7.0003470112739219</v>
      </c>
      <c r="M17" s="38">
        <v>0.56316390770176628</v>
      </c>
      <c r="N17" s="37">
        <v>0.43683609229823367</v>
      </c>
      <c r="O17" s="39">
        <v>7.0505539708944269</v>
      </c>
      <c r="P17" s="38">
        <v>0</v>
      </c>
      <c r="Q17" s="36">
        <v>0</v>
      </c>
      <c r="R17" s="37">
        <v>0</v>
      </c>
      <c r="S17" s="38">
        <v>0.19975722894502468</v>
      </c>
      <c r="T17" s="36">
        <v>9.0247643169692893</v>
      </c>
      <c r="U17" s="37">
        <v>7.0003470112739219</v>
      </c>
    </row>
    <row r="18" spans="1:21">
      <c r="A18" s="4">
        <v>41498</v>
      </c>
      <c r="B18" s="35">
        <v>0</v>
      </c>
      <c r="C18" s="36">
        <v>0.36760006266784667</v>
      </c>
      <c r="D18" s="37">
        <v>0.36760006266784667</v>
      </c>
      <c r="E18" s="38">
        <v>11.707572345326454</v>
      </c>
      <c r="F18" s="36">
        <v>7.0168406990422501</v>
      </c>
      <c r="G18" s="37">
        <v>18.724413044368703</v>
      </c>
      <c r="H18" s="38">
        <v>0.18747981445693968</v>
      </c>
      <c r="I18" s="37">
        <v>7.4044667939161882E-2</v>
      </c>
      <c r="J18" s="39">
        <v>1.9617888425699843E-2</v>
      </c>
      <c r="K18" s="38">
        <v>11.442293880162502</v>
      </c>
      <c r="L18" s="37">
        <v>6.9986131954417532</v>
      </c>
      <c r="M18" s="38">
        <v>0.62048433047524432</v>
      </c>
      <c r="N18" s="37">
        <v>0.37951566952475568</v>
      </c>
      <c r="O18" s="39">
        <v>7.1192077109151626</v>
      </c>
      <c r="P18" s="38">
        <v>0</v>
      </c>
      <c r="Q18" s="36">
        <v>0</v>
      </c>
      <c r="R18" s="37">
        <v>0</v>
      </c>
      <c r="S18" s="38">
        <v>0.23680642320002931</v>
      </c>
      <c r="T18" s="36">
        <v>11.442293880162502</v>
      </c>
      <c r="U18" s="37">
        <v>6.9986131954417532</v>
      </c>
    </row>
    <row r="19" spans="1:21">
      <c r="A19" s="4">
        <v>41499</v>
      </c>
      <c r="B19" s="35">
        <v>0</v>
      </c>
      <c r="C19" s="36">
        <v>0.38513019711303709</v>
      </c>
      <c r="D19" s="37">
        <v>0.38513019711303709</v>
      </c>
      <c r="E19" s="38">
        <v>13.540434243803222</v>
      </c>
      <c r="F19" s="36">
        <v>7.0214991053411815</v>
      </c>
      <c r="G19" s="37">
        <v>20.561933349144404</v>
      </c>
      <c r="H19" s="38">
        <v>0.18459985589027406</v>
      </c>
      <c r="I19" s="37">
        <v>7.5973235054831958E-2</v>
      </c>
      <c r="J19" s="39">
        <v>1.9528691448974598E-2</v>
      </c>
      <c r="K19" s="38">
        <v>12.96289949445735</v>
      </c>
      <c r="L19" s="37">
        <v>6.9971803301445075</v>
      </c>
      <c r="M19" s="38">
        <v>0.64944126518371381</v>
      </c>
      <c r="N19" s="37">
        <v>0.35055873481628624</v>
      </c>
      <c r="O19" s="39">
        <v>7.0863413345165451</v>
      </c>
      <c r="P19" s="38">
        <v>0.15772304248046876</v>
      </c>
      <c r="Q19" s="36">
        <v>0.21157591368473055</v>
      </c>
      <c r="R19" s="37">
        <v>0</v>
      </c>
      <c r="S19" s="38">
        <v>0.33486256874639864</v>
      </c>
      <c r="T19" s="36">
        <v>12.860467642200209</v>
      </c>
      <c r="U19" s="37">
        <v>6.9418891399211793</v>
      </c>
    </row>
    <row r="20" spans="1:21">
      <c r="A20" s="4">
        <v>41500</v>
      </c>
      <c r="B20" s="35">
        <v>0</v>
      </c>
      <c r="C20" s="36">
        <v>0.40004457458496095</v>
      </c>
      <c r="D20" s="37">
        <v>0.40004457458496095</v>
      </c>
      <c r="E20" s="38">
        <v>12.391992370306889</v>
      </c>
      <c r="F20" s="36">
        <v>7.0354824449877693</v>
      </c>
      <c r="G20" s="37">
        <v>19.427474815294659</v>
      </c>
      <c r="H20" s="38">
        <v>0.18541952716827392</v>
      </c>
      <c r="I20" s="37">
        <v>9.0119009169221623E-2</v>
      </c>
      <c r="J20" s="39">
        <v>1.953972423451741E-2</v>
      </c>
      <c r="K20" s="38">
        <v>11.999613372403445</v>
      </c>
      <c r="L20" s="37">
        <v>6.8396309942644429</v>
      </c>
      <c r="M20" s="38">
        <v>0.63694770017603553</v>
      </c>
      <c r="N20" s="37">
        <v>0.36305229982396442</v>
      </c>
      <c r="O20" s="39">
        <v>7.0818088923907556</v>
      </c>
      <c r="P20" s="38">
        <v>0.28372276257324219</v>
      </c>
      <c r="Q20" s="36">
        <v>0.16254374912695882</v>
      </c>
      <c r="R20" s="37">
        <v>0</v>
      </c>
      <c r="S20" s="38">
        <v>0.36120145187734565</v>
      </c>
      <c r="T20" s="36">
        <v>11.818896811294827</v>
      </c>
      <c r="U20" s="37">
        <v>6.7366247927998186</v>
      </c>
    </row>
    <row r="21" spans="1:21">
      <c r="A21" s="4">
        <v>41501</v>
      </c>
      <c r="B21" s="35">
        <v>0</v>
      </c>
      <c r="C21" s="36">
        <v>0.40025637399291991</v>
      </c>
      <c r="D21" s="37">
        <v>0.40025637399291991</v>
      </c>
      <c r="E21" s="38">
        <v>13.93053537007988</v>
      </c>
      <c r="F21" s="36">
        <v>7.0290371793670463</v>
      </c>
      <c r="G21" s="37">
        <v>20.959572549446925</v>
      </c>
      <c r="H21" s="38">
        <v>0.1856448911857605</v>
      </c>
      <c r="I21" s="37">
        <v>7.2904327866852289E-2</v>
      </c>
      <c r="J21" s="39">
        <v>1.9480974767557783E-2</v>
      </c>
      <c r="K21" s="38">
        <v>13.196119327450271</v>
      </c>
      <c r="L21" s="37">
        <v>6.9992920532316329</v>
      </c>
      <c r="M21" s="38">
        <v>0.6534216648873582</v>
      </c>
      <c r="N21" s="37">
        <v>0.3465783351126418</v>
      </c>
      <c r="O21" s="39">
        <v>7.090847901603782</v>
      </c>
      <c r="P21" s="38">
        <v>0.15781240051269532</v>
      </c>
      <c r="Q21" s="36">
        <v>0.32933059198019027</v>
      </c>
      <c r="R21" s="37">
        <v>0</v>
      </c>
      <c r="S21" s="38">
        <v>0.35923328330049031</v>
      </c>
      <c r="T21" s="36">
        <v>13.093001285967395</v>
      </c>
      <c r="U21" s="37">
        <v>6.9445976942018133</v>
      </c>
    </row>
    <row r="22" spans="1:21">
      <c r="A22" s="4">
        <v>41502</v>
      </c>
      <c r="B22" s="35">
        <v>0</v>
      </c>
      <c r="C22" s="36">
        <v>0.40109758337402346</v>
      </c>
      <c r="D22" s="37">
        <v>0.40109758337402346</v>
      </c>
      <c r="E22" s="38">
        <v>15.424988357192802</v>
      </c>
      <c r="F22" s="36">
        <v>7.0359156921521331</v>
      </c>
      <c r="G22" s="37">
        <v>22.460904049344936</v>
      </c>
      <c r="H22" s="38">
        <v>0.18621653365707397</v>
      </c>
      <c r="I22" s="37">
        <v>7.2708740248324355E-2</v>
      </c>
      <c r="J22" s="39">
        <v>1.9395169983927436E-2</v>
      </c>
      <c r="K22" s="38">
        <v>15.001015366192526</v>
      </c>
      <c r="L22" s="37">
        <v>6.9999024644657668</v>
      </c>
      <c r="M22" s="38">
        <v>0.68183588892317037</v>
      </c>
      <c r="N22" s="37">
        <v>0.31816411107682963</v>
      </c>
      <c r="O22" s="39">
        <v>7.07834926905588</v>
      </c>
      <c r="P22" s="38">
        <v>0</v>
      </c>
      <c r="Q22" s="36">
        <v>0</v>
      </c>
      <c r="R22" s="37">
        <v>0</v>
      </c>
      <c r="S22" s="38">
        <v>0.40034052008492083</v>
      </c>
      <c r="T22" s="36">
        <v>15.001015366192526</v>
      </c>
      <c r="U22" s="37">
        <v>6.9999024644657668</v>
      </c>
    </row>
    <row r="23" spans="1:21">
      <c r="A23" s="4">
        <v>41503</v>
      </c>
      <c r="B23" s="35">
        <v>0</v>
      </c>
      <c r="C23" s="36">
        <v>0.42162392718505859</v>
      </c>
      <c r="D23" s="37">
        <v>0.42162392718505859</v>
      </c>
      <c r="E23" s="38">
        <v>16.496213868860963</v>
      </c>
      <c r="F23" s="36">
        <v>7.0367862985127596</v>
      </c>
      <c r="G23" s="37">
        <v>23.533000167373721</v>
      </c>
      <c r="H23" s="38">
        <v>0.18590849434852602</v>
      </c>
      <c r="I23" s="37">
        <v>6.9131650273228068E-2</v>
      </c>
      <c r="J23" s="39">
        <v>1.9331769402567534E-2</v>
      </c>
      <c r="K23" s="38">
        <v>15.859256277017005</v>
      </c>
      <c r="L23" s="37">
        <v>6.9997149620365438</v>
      </c>
      <c r="M23" s="38">
        <v>0.6937869649147711</v>
      </c>
      <c r="N23" s="37">
        <v>0.30621303508522896</v>
      </c>
      <c r="O23" s="39">
        <v>7.0916111110159736</v>
      </c>
      <c r="P23" s="38">
        <v>0.15765241320800782</v>
      </c>
      <c r="Q23" s="36">
        <v>0.25901769046706202</v>
      </c>
      <c r="R23" s="37">
        <v>0</v>
      </c>
      <c r="S23" s="38">
        <v>0.35372189459072345</v>
      </c>
      <c r="T23" s="36">
        <v>15.749879087745931</v>
      </c>
      <c r="U23" s="37">
        <v>6.9514397380996087</v>
      </c>
    </row>
    <row r="24" spans="1:21">
      <c r="A24" s="4">
        <v>41504</v>
      </c>
      <c r="B24" s="35">
        <v>0</v>
      </c>
      <c r="C24" s="36">
        <v>0.43458212237548827</v>
      </c>
      <c r="D24" s="37">
        <v>0.43458212237548827</v>
      </c>
      <c r="E24" s="38">
        <v>17.995854239182215</v>
      </c>
      <c r="F24" s="36">
        <v>7.0354178111180232</v>
      </c>
      <c r="G24" s="37">
        <v>25.031272050300238</v>
      </c>
      <c r="H24" s="38">
        <v>0.18586177683639526</v>
      </c>
      <c r="I24" s="37">
        <v>6.6459176498604944E-2</v>
      </c>
      <c r="J24" s="39">
        <v>1.9255804650878894E-2</v>
      </c>
      <c r="K24" s="38">
        <v>17.70977482621629</v>
      </c>
      <c r="L24" s="37">
        <v>7.0000368972457787</v>
      </c>
      <c r="M24" s="38">
        <v>0.71671022929732753</v>
      </c>
      <c r="N24" s="37">
        <v>0.28328977070267253</v>
      </c>
      <c r="O24" s="39">
        <v>7.1031134730382393</v>
      </c>
      <c r="P24" s="38">
        <v>0</v>
      </c>
      <c r="Q24" s="36">
        <v>0</v>
      </c>
      <c r="R24" s="37">
        <v>0</v>
      </c>
      <c r="S24" s="38">
        <v>0.26927076687610452</v>
      </c>
      <c r="T24" s="36">
        <v>17.70977482621629</v>
      </c>
      <c r="U24" s="37">
        <v>7.0000368972457787</v>
      </c>
    </row>
    <row r="25" spans="1:21">
      <c r="A25" s="4">
        <v>41505</v>
      </c>
      <c r="B25" s="35">
        <v>0</v>
      </c>
      <c r="C25" s="36">
        <v>0.44735915411376953</v>
      </c>
      <c r="D25" s="37">
        <v>0.44735915411376953</v>
      </c>
      <c r="E25" s="38">
        <v>18.591828958478974</v>
      </c>
      <c r="F25" s="36">
        <v>7.0500733123466448</v>
      </c>
      <c r="G25" s="37">
        <v>25.641902270825618</v>
      </c>
      <c r="H25" s="38">
        <v>0.18846536962890625</v>
      </c>
      <c r="I25" s="37">
        <v>6.734118714883737E-2</v>
      </c>
      <c r="J25" s="39">
        <v>1.9061726715342193E-2</v>
      </c>
      <c r="K25" s="38">
        <v>18.00967527178388</v>
      </c>
      <c r="L25" s="37">
        <v>6.8295757315342032</v>
      </c>
      <c r="M25" s="38">
        <v>0.72504904714631324</v>
      </c>
      <c r="N25" s="37">
        <v>0.27495095285368681</v>
      </c>
      <c r="O25" s="39">
        <v>7.1016753412076223</v>
      </c>
      <c r="P25" s="38">
        <v>0.31278327633666991</v>
      </c>
      <c r="Q25" s="36">
        <v>0.45135462158393402</v>
      </c>
      <c r="R25" s="37">
        <v>0</v>
      </c>
      <c r="S25" s="38">
        <v>0.26873158578498746</v>
      </c>
      <c r="T25" s="36">
        <v>17.782892055312676</v>
      </c>
      <c r="U25" s="37">
        <v>6.7435756716687374</v>
      </c>
    </row>
    <row r="26" spans="1:21">
      <c r="A26" s="4">
        <v>41506</v>
      </c>
      <c r="B26" s="35">
        <v>0</v>
      </c>
      <c r="C26" s="36">
        <v>0.46866933139038086</v>
      </c>
      <c r="D26" s="37">
        <v>0.46866933139038086</v>
      </c>
      <c r="E26" s="38">
        <v>18.317868524069954</v>
      </c>
      <c r="F26" s="36">
        <v>7.050045801336668</v>
      </c>
      <c r="G26" s="37">
        <v>25.367914325406623</v>
      </c>
      <c r="H26" s="38">
        <v>0.18805298142242433</v>
      </c>
      <c r="I26" s="37">
        <v>6.7062382618922736E-2</v>
      </c>
      <c r="J26" s="39">
        <v>1.9087497158050522E-2</v>
      </c>
      <c r="K26" s="38">
        <v>18.00162427426357</v>
      </c>
      <c r="L26" s="37">
        <v>7.0004899307076034</v>
      </c>
      <c r="M26" s="38">
        <v>0.72000408152220607</v>
      </c>
      <c r="N26" s="37">
        <v>0.27999591847779398</v>
      </c>
      <c r="O26" s="39">
        <v>7.1341431111151916</v>
      </c>
      <c r="P26" s="38">
        <v>0</v>
      </c>
      <c r="Q26" s="36">
        <v>0</v>
      </c>
      <c r="R26" s="37">
        <v>0</v>
      </c>
      <c r="S26" s="38">
        <v>0.33452952264925528</v>
      </c>
      <c r="T26" s="36">
        <v>18.00162427426357</v>
      </c>
      <c r="U26" s="37">
        <v>7.0004899307076034</v>
      </c>
    </row>
    <row r="27" spans="1:21">
      <c r="A27" s="4">
        <v>41507</v>
      </c>
      <c r="B27" s="35">
        <v>0</v>
      </c>
      <c r="C27" s="36">
        <v>0.48053957989501955</v>
      </c>
      <c r="D27" s="37">
        <v>0.48053957989501955</v>
      </c>
      <c r="E27" s="38">
        <v>18.640050883046136</v>
      </c>
      <c r="F27" s="36">
        <v>7.0609209740213688</v>
      </c>
      <c r="G27" s="37">
        <v>25.700971857067504</v>
      </c>
      <c r="H27" s="38">
        <v>0.18544865853881837</v>
      </c>
      <c r="I27" s="37">
        <v>6.7369951482785864E-2</v>
      </c>
      <c r="J27" s="39">
        <v>1.9145671378072111E-2</v>
      </c>
      <c r="K27" s="38">
        <v>18.023447257361848</v>
      </c>
      <c r="L27" s="37">
        <v>7.0008965569523189</v>
      </c>
      <c r="M27" s="38">
        <v>0.72023655809317411</v>
      </c>
      <c r="N27" s="37">
        <v>0.27976344190682584</v>
      </c>
      <c r="O27" s="39">
        <v>7.1314579806106853</v>
      </c>
      <c r="P27" s="38">
        <v>0</v>
      </c>
      <c r="Q27" s="36">
        <v>0.26015269256464002</v>
      </c>
      <c r="R27" s="37">
        <v>0</v>
      </c>
      <c r="S27" s="38">
        <v>0.34825182968303281</v>
      </c>
      <c r="T27" s="36">
        <v>18.023447257361848</v>
      </c>
      <c r="U27" s="37">
        <v>7.0008965569523189</v>
      </c>
    </row>
    <row r="28" spans="1:21">
      <c r="A28" s="4">
        <v>41508</v>
      </c>
      <c r="B28" s="35">
        <v>0</v>
      </c>
      <c r="C28" s="36">
        <v>0.49845685800170897</v>
      </c>
      <c r="D28" s="37">
        <v>0.49845685800170897</v>
      </c>
      <c r="E28" s="38">
        <v>19.210351220232816</v>
      </c>
      <c r="F28" s="36">
        <v>7.0652947534062793</v>
      </c>
      <c r="G28" s="37">
        <v>26.275645973639094</v>
      </c>
      <c r="H28" s="38">
        <v>0.18693492234230041</v>
      </c>
      <c r="I28" s="37">
        <v>6.7222329504141587E-2</v>
      </c>
      <c r="J28" s="39">
        <v>1.899227211507161E-2</v>
      </c>
      <c r="K28" s="38">
        <v>18.707491507595442</v>
      </c>
      <c r="L28" s="37">
        <v>7.0000119313378244</v>
      </c>
      <c r="M28" s="38">
        <v>0.72770549470251134</v>
      </c>
      <c r="N28" s="37">
        <v>0.27229450529748878</v>
      </c>
      <c r="O28" s="39">
        <v>7.0963666318656697</v>
      </c>
      <c r="P28" s="38">
        <v>0.18440647021484374</v>
      </c>
      <c r="Q28" s="36">
        <v>0</v>
      </c>
      <c r="R28" s="37">
        <v>0</v>
      </c>
      <c r="S28" s="38">
        <v>0.5070391608727256</v>
      </c>
      <c r="T28" s="36">
        <v>18.573297905961404</v>
      </c>
      <c r="U28" s="37">
        <v>6.9497990627570179</v>
      </c>
    </row>
    <row r="29" spans="1:21">
      <c r="A29" s="4">
        <v>41509</v>
      </c>
      <c r="B29" s="35">
        <v>0</v>
      </c>
      <c r="C29" s="36">
        <v>0.51835669808959961</v>
      </c>
      <c r="D29" s="37">
        <v>0.51835669808959961</v>
      </c>
      <c r="E29" s="38">
        <v>18.318836425780898</v>
      </c>
      <c r="F29" s="36">
        <v>7.1002681522680353</v>
      </c>
      <c r="G29" s="37">
        <v>25.419104578048934</v>
      </c>
      <c r="H29" s="38">
        <v>0.18511543659973145</v>
      </c>
      <c r="I29" s="37">
        <v>6.786407431166247E-2</v>
      </c>
      <c r="J29" s="39">
        <v>1.9031678726704939E-2</v>
      </c>
      <c r="K29" s="38">
        <v>17.5759952258285</v>
      </c>
      <c r="L29" s="37">
        <v>7.0013455773915512</v>
      </c>
      <c r="M29" s="38">
        <v>0.71513006091878517</v>
      </c>
      <c r="N29" s="37">
        <v>0.28486993908121483</v>
      </c>
      <c r="O29" s="39">
        <v>7.0883512468992587</v>
      </c>
      <c r="P29" s="38">
        <v>0.18399981494140624</v>
      </c>
      <c r="Q29" s="36">
        <v>0.26657304095420842</v>
      </c>
      <c r="R29" s="37">
        <v>0</v>
      </c>
      <c r="S29" s="38">
        <v>0.47459281220676175</v>
      </c>
      <c r="T29" s="36">
        <v>17.444411426960407</v>
      </c>
      <c r="U29" s="37">
        <v>6.9489295613182378</v>
      </c>
    </row>
    <row r="30" spans="1:21">
      <c r="A30" s="4">
        <v>41510</v>
      </c>
      <c r="B30" s="35">
        <v>0</v>
      </c>
      <c r="C30" s="36">
        <v>0.5165612644958496</v>
      </c>
      <c r="D30" s="37">
        <v>0.5165612644958496</v>
      </c>
      <c r="E30" s="38">
        <v>15.332023608245317</v>
      </c>
      <c r="F30" s="36">
        <v>7.0737342309844813</v>
      </c>
      <c r="G30" s="37">
        <v>22.4057578392298</v>
      </c>
      <c r="H30" s="38">
        <v>0.18372038868141172</v>
      </c>
      <c r="I30" s="37">
        <v>6.6407202799376105E-2</v>
      </c>
      <c r="J30" s="39">
        <v>1.9064650802612305E-2</v>
      </c>
      <c r="K30" s="38">
        <v>14.915628908916418</v>
      </c>
      <c r="L30" s="37">
        <v>7.0002310876044742</v>
      </c>
      <c r="M30" s="38">
        <v>0.68058606467116733</v>
      </c>
      <c r="N30" s="37">
        <v>0.31941393532883261</v>
      </c>
      <c r="O30" s="39">
        <v>7.0818844083432744</v>
      </c>
      <c r="P30" s="38">
        <v>0</v>
      </c>
      <c r="Q30" s="36">
        <v>0</v>
      </c>
      <c r="R30" s="37">
        <v>0</v>
      </c>
      <c r="S30" s="38">
        <v>0.40439351077538532</v>
      </c>
      <c r="T30" s="36">
        <v>14.915628908916418</v>
      </c>
      <c r="U30" s="37">
        <v>7.0002310876044742</v>
      </c>
    </row>
    <row r="31" spans="1:21">
      <c r="A31" s="4">
        <v>41511</v>
      </c>
      <c r="B31" s="35">
        <v>0</v>
      </c>
      <c r="C31" s="36">
        <v>0.52709888449096676</v>
      </c>
      <c r="D31" s="37">
        <v>0.52709888449096676</v>
      </c>
      <c r="E31" s="38">
        <v>13.539305543697516</v>
      </c>
      <c r="F31" s="36">
        <v>7.0825683576618044</v>
      </c>
      <c r="G31" s="37">
        <v>20.621873901359322</v>
      </c>
      <c r="H31" s="38">
        <v>0.18460442274093627</v>
      </c>
      <c r="I31" s="37">
        <v>6.6327676212366668E-2</v>
      </c>
      <c r="J31" s="39">
        <v>1.9129247955830892E-2</v>
      </c>
      <c r="K31" s="38">
        <v>12.896882620057745</v>
      </c>
      <c r="L31" s="37">
        <v>6.8148526837741992</v>
      </c>
      <c r="M31" s="38">
        <v>0.65427434070457524</v>
      </c>
      <c r="N31" s="37">
        <v>0.34572565929542481</v>
      </c>
      <c r="O31" s="39">
        <v>7.1091269782898152</v>
      </c>
      <c r="P31" s="38">
        <v>0.15381384716796875</v>
      </c>
      <c r="Q31" s="36">
        <v>0.4400495891610432</v>
      </c>
      <c r="R31" s="37">
        <v>0</v>
      </c>
      <c r="S31" s="38">
        <v>0.35440107183075042</v>
      </c>
      <c r="T31" s="36">
        <v>12.796246166610688</v>
      </c>
      <c r="U31" s="37">
        <v>6.7616752900532875</v>
      </c>
    </row>
    <row r="32" spans="1:21">
      <c r="A32" s="4">
        <v>41512</v>
      </c>
      <c r="B32" s="35">
        <v>0</v>
      </c>
      <c r="C32" s="36">
        <v>0.53869038711547856</v>
      </c>
      <c r="D32" s="37">
        <v>0.53869038711547856</v>
      </c>
      <c r="E32" s="38">
        <v>16.496191234473073</v>
      </c>
      <c r="F32" s="36">
        <v>7.1252525868839331</v>
      </c>
      <c r="G32" s="37">
        <v>23.621443821357005</v>
      </c>
      <c r="H32" s="38">
        <v>0.18193915731430055</v>
      </c>
      <c r="I32" s="37">
        <v>6.7807391436237846E-2</v>
      </c>
      <c r="J32" s="39">
        <v>1.9185751259867361E-2</v>
      </c>
      <c r="K32" s="38">
        <v>16.22531430576198</v>
      </c>
      <c r="L32" s="37">
        <v>6.9993027316665568</v>
      </c>
      <c r="M32" s="38">
        <v>0.69862569874084224</v>
      </c>
      <c r="N32" s="37">
        <v>0.30137430125915782</v>
      </c>
      <c r="O32" s="39">
        <v>7.106441104222128</v>
      </c>
      <c r="P32" s="38">
        <v>0.15686586499023439</v>
      </c>
      <c r="Q32" s="36">
        <v>0</v>
      </c>
      <c r="R32" s="37">
        <v>0</v>
      </c>
      <c r="S32" s="38">
        <v>0.26458584276661767</v>
      </c>
      <c r="T32" s="36">
        <v>16.115723781224592</v>
      </c>
      <c r="U32" s="37">
        <v>6.9520273912137114</v>
      </c>
    </row>
    <row r="33" spans="1:21">
      <c r="A33" s="4">
        <v>41513</v>
      </c>
      <c r="B33" s="35">
        <v>0</v>
      </c>
      <c r="C33" s="36">
        <v>0.55333116992187503</v>
      </c>
      <c r="D33" s="37">
        <v>0.55333116992187503</v>
      </c>
      <c r="E33" s="38">
        <v>15.626574927151172</v>
      </c>
      <c r="F33" s="36">
        <v>7.0775956107301727</v>
      </c>
      <c r="G33" s="37">
        <v>22.704170537881346</v>
      </c>
      <c r="H33" s="38">
        <v>0.18104138093566896</v>
      </c>
      <c r="I33" s="37">
        <v>6.6386140087984505E-2</v>
      </c>
      <c r="J33" s="39">
        <v>1.9232786738077799E-2</v>
      </c>
      <c r="K33" s="38">
        <v>15.127260134695248</v>
      </c>
      <c r="L33" s="37">
        <v>6.9994485488608476</v>
      </c>
      <c r="M33" s="38">
        <v>0.68366517366124913</v>
      </c>
      <c r="N33" s="37">
        <v>0.31633482633875082</v>
      </c>
      <c r="O33" s="39">
        <v>7.0732419428170985</v>
      </c>
      <c r="P33" s="38">
        <v>0.15544162796020508</v>
      </c>
      <c r="Q33" s="36">
        <v>0.22012612571897511</v>
      </c>
      <c r="R33" s="37">
        <v>0</v>
      </c>
      <c r="S33" s="38">
        <v>0.22734242102341184</v>
      </c>
      <c r="T33" s="36">
        <v>15.020990107121648</v>
      </c>
      <c r="U33" s="37">
        <v>6.9502769484742437</v>
      </c>
    </row>
    <row r="34" spans="1:21">
      <c r="A34" s="4">
        <v>41514</v>
      </c>
      <c r="B34" s="35">
        <v>0</v>
      </c>
      <c r="C34" s="36">
        <v>0.57214119378662109</v>
      </c>
      <c r="D34" s="37">
        <v>0.57214119378662109</v>
      </c>
      <c r="E34" s="38">
        <v>16.286085479479759</v>
      </c>
      <c r="F34" s="36">
        <v>7.0806514173335193</v>
      </c>
      <c r="G34" s="37">
        <v>23.366736896813279</v>
      </c>
      <c r="H34" s="38">
        <v>0.18436422740554809</v>
      </c>
      <c r="I34" s="37">
        <v>6.7308898830343036E-2</v>
      </c>
      <c r="J34" s="39">
        <v>1.9173191269938133E-2</v>
      </c>
      <c r="K34" s="38">
        <v>15.996788143599229</v>
      </c>
      <c r="L34" s="37">
        <v>6.9998061413271833</v>
      </c>
      <c r="M34" s="38">
        <v>0.69561553095210493</v>
      </c>
      <c r="N34" s="37">
        <v>0.30438446904789501</v>
      </c>
      <c r="O34" s="39">
        <v>7.0704773040333908</v>
      </c>
      <c r="P34" s="38">
        <v>0</v>
      </c>
      <c r="Q34" s="36">
        <v>0</v>
      </c>
      <c r="R34" s="37">
        <v>0</v>
      </c>
      <c r="S34" s="38">
        <v>0.28021413191696709</v>
      </c>
      <c r="T34" s="36">
        <v>15.996788143599229</v>
      </c>
      <c r="U34" s="37">
        <v>6.9998061413271833</v>
      </c>
    </row>
    <row r="35" spans="1:21">
      <c r="A35" s="4">
        <v>41515</v>
      </c>
      <c r="B35" s="35">
        <v>0</v>
      </c>
      <c r="C35" s="36">
        <v>0.57900048358154299</v>
      </c>
      <c r="D35" s="37">
        <v>0.57900048358154299</v>
      </c>
      <c r="E35" s="38">
        <v>18.068786498557564</v>
      </c>
      <c r="F35" s="36">
        <v>7.0856587085782179</v>
      </c>
      <c r="G35" s="37">
        <v>25.154445207135783</v>
      </c>
      <c r="H35" s="38">
        <v>0.18053220772743225</v>
      </c>
      <c r="I35" s="37">
        <v>6.7417441546317194E-2</v>
      </c>
      <c r="J35" s="39">
        <v>1.9246852804565409E-2</v>
      </c>
      <c r="K35" s="38">
        <v>17.501953579784434</v>
      </c>
      <c r="L35" s="37">
        <v>7.0003728609806384</v>
      </c>
      <c r="M35" s="38">
        <v>0.71429762484373882</v>
      </c>
      <c r="N35" s="37">
        <v>0.28570237515626107</v>
      </c>
      <c r="O35" s="39">
        <v>7.0670673149898224</v>
      </c>
      <c r="P35" s="38">
        <v>0</v>
      </c>
      <c r="Q35" s="36">
        <v>0.26497440891574858</v>
      </c>
      <c r="R35" s="37">
        <v>0</v>
      </c>
      <c r="S35" s="38">
        <v>0.31030120059487842</v>
      </c>
      <c r="T35" s="36">
        <v>17.501953579784434</v>
      </c>
      <c r="U35" s="37">
        <v>7.0003728609806384</v>
      </c>
    </row>
    <row r="36" spans="1:21">
      <c r="A36" s="4">
        <v>41516</v>
      </c>
      <c r="B36" s="35">
        <v>0</v>
      </c>
      <c r="C36" s="36">
        <v>0.5936181334838867</v>
      </c>
      <c r="D36" s="37">
        <v>0.5936181334838867</v>
      </c>
      <c r="E36" s="38">
        <v>17.834627886496705</v>
      </c>
      <c r="F36" s="36">
        <v>7.1421304608852134</v>
      </c>
      <c r="G36" s="37">
        <v>24.976758347381917</v>
      </c>
      <c r="H36" s="38">
        <v>0.18512381288719176</v>
      </c>
      <c r="I36" s="37">
        <v>6.8115514428339893E-2</v>
      </c>
      <c r="J36" s="39">
        <v>1.943642155863444E-2</v>
      </c>
      <c r="K36" s="38">
        <v>17.34839012470411</v>
      </c>
      <c r="L36" s="37">
        <v>6.8399306325121918</v>
      </c>
      <c r="M36" s="38">
        <v>0.71722176577836316</v>
      </c>
      <c r="N36" s="37">
        <v>0.28277823422163684</v>
      </c>
      <c r="O36" s="39">
        <v>7.0763231633537886</v>
      </c>
      <c r="P36" s="38">
        <v>0.34088397704696655</v>
      </c>
      <c r="Q36" s="36">
        <v>0.16272634024768351</v>
      </c>
      <c r="R36" s="37">
        <v>0</v>
      </c>
      <c r="S36" s="65">
        <v>0.47720116002557944</v>
      </c>
      <c r="T36" s="36">
        <v>17.103900716760933</v>
      </c>
      <c r="U36" s="37">
        <v>6.7435360634084018</v>
      </c>
    </row>
    <row r="37" spans="1:21" ht="15.75" thickBot="1">
      <c r="A37" s="5">
        <v>41517</v>
      </c>
      <c r="B37" s="40">
        <v>0</v>
      </c>
      <c r="C37" s="41">
        <v>0.61484938360595698</v>
      </c>
      <c r="D37" s="42">
        <v>0.61484938360595698</v>
      </c>
      <c r="E37" s="43">
        <v>16.692932517574427</v>
      </c>
      <c r="F37" s="41">
        <v>7.0951709420317197</v>
      </c>
      <c r="G37" s="42">
        <v>23.788103459606148</v>
      </c>
      <c r="H37" s="43">
        <v>0.18027242926025389</v>
      </c>
      <c r="I37" s="42">
        <v>6.6704133195322007E-2</v>
      </c>
      <c r="J37" s="44">
        <v>1.9420270632680266E-2</v>
      </c>
      <c r="K37" s="43">
        <v>16.024510545415524</v>
      </c>
      <c r="L37" s="42">
        <v>6.9997225559508145</v>
      </c>
      <c r="M37" s="43">
        <v>0.69598455135795911</v>
      </c>
      <c r="N37" s="42">
        <v>0.30401544864204083</v>
      </c>
      <c r="O37" s="44">
        <v>7.0774805294676639</v>
      </c>
      <c r="P37" s="43">
        <v>0.18779076086425781</v>
      </c>
      <c r="Q37" s="41">
        <v>0.21603222477510456</v>
      </c>
      <c r="R37" s="42">
        <v>0</v>
      </c>
      <c r="S37" s="66">
        <v>0.45059751693843353</v>
      </c>
      <c r="T37" s="67">
        <v>15.893811076966243</v>
      </c>
      <c r="U37" s="42">
        <v>6.9426312635358371</v>
      </c>
    </row>
    <row r="38" spans="1:21" ht="15.75" thickTop="1">
      <c r="A38" s="26" t="s">
        <v>30</v>
      </c>
      <c r="B38" s="45" t="str">
        <f>IF(SUM(B7:B37)&gt;0, AVERAGE(B7:B37), "")</f>
        <v/>
      </c>
      <c r="C38" s="45">
        <f t="shared" ref="C38:U38" si="0">IF(SUM(C7:C37)&gt;0, AVERAGE(C7:C37), "")</f>
        <v>0.44804117151125017</v>
      </c>
      <c r="D38" s="45">
        <f t="shared" si="0"/>
        <v>0.44804117151125017</v>
      </c>
      <c r="E38" s="45">
        <f t="shared" si="0"/>
        <v>15.203961421432547</v>
      </c>
      <c r="F38" s="45">
        <f t="shared" si="0"/>
        <v>7.1775130608531397</v>
      </c>
      <c r="G38" s="45">
        <f t="shared" si="0"/>
        <v>22.381474482285679</v>
      </c>
      <c r="H38" s="45">
        <f t="shared" si="0"/>
        <v>0.18256552268994239</v>
      </c>
      <c r="I38" s="45">
        <f t="shared" si="0"/>
        <v>7.7785485223441808E-2</v>
      </c>
      <c r="J38" s="45">
        <f t="shared" si="0"/>
        <v>1.9444449398967775E-2</v>
      </c>
      <c r="K38" s="45">
        <f t="shared" si="0"/>
        <v>14.724046386105515</v>
      </c>
      <c r="L38" s="45">
        <f t="shared" si="0"/>
        <v>7.0910230641933687</v>
      </c>
      <c r="M38" s="45">
        <f t="shared" si="0"/>
        <v>0.66970322892683509</v>
      </c>
      <c r="N38" s="45">
        <f t="shared" si="0"/>
        <v>0.3302967710731648</v>
      </c>
      <c r="O38" s="45">
        <f t="shared" si="0"/>
        <v>7.2107581367413918</v>
      </c>
      <c r="P38" s="45">
        <f t="shared" si="0"/>
        <v>0.10838248684187858</v>
      </c>
      <c r="Q38" s="45">
        <f t="shared" si="0"/>
        <v>0.16540378570907691</v>
      </c>
      <c r="R38" s="45" t="str">
        <f t="shared" si="0"/>
        <v/>
      </c>
      <c r="S38" s="45">
        <f t="shared" si="0"/>
        <v>0.32223846351494234</v>
      </c>
      <c r="T38" s="45">
        <f t="shared" si="0"/>
        <v>14.650550167776373</v>
      </c>
      <c r="U38" s="46">
        <f t="shared" si="0"/>
        <v>7.0561367956806338</v>
      </c>
    </row>
    <row r="39" spans="1:21" ht="15.75" thickBot="1">
      <c r="A39" s="27" t="s">
        <v>29</v>
      </c>
      <c r="B39" s="28">
        <f>SUM(B7:B37)</f>
        <v>0</v>
      </c>
      <c r="C39" s="28">
        <f t="shared" ref="C39:U39" si="1">SUM(C7:C37)</f>
        <v>13.889276316848756</v>
      </c>
      <c r="D39" s="28">
        <f t="shared" si="1"/>
        <v>13.889276316848756</v>
      </c>
      <c r="E39" s="28">
        <f t="shared" si="1"/>
        <v>471.32280406440896</v>
      </c>
      <c r="F39" s="28">
        <f t="shared" si="1"/>
        <v>222.50290488644734</v>
      </c>
      <c r="G39" s="28">
        <f t="shared" si="1"/>
        <v>693.8257089508561</v>
      </c>
      <c r="H39" s="28">
        <f t="shared" si="1"/>
        <v>5.6595312033882141</v>
      </c>
      <c r="I39" s="28">
        <f t="shared" si="1"/>
        <v>2.411350041926696</v>
      </c>
      <c r="J39" s="28">
        <f t="shared" si="1"/>
        <v>0.60277793136800106</v>
      </c>
      <c r="K39" s="28">
        <f t="shared" si="1"/>
        <v>456.44543796927098</v>
      </c>
      <c r="L39" s="28">
        <f t="shared" si="1"/>
        <v>219.82171498999443</v>
      </c>
      <c r="M39" s="28">
        <f t="shared" si="1"/>
        <v>20.760800096731888</v>
      </c>
      <c r="N39" s="28">
        <f t="shared" si="1"/>
        <v>10.239199903268108</v>
      </c>
      <c r="O39" s="28">
        <f t="shared" si="1"/>
        <v>223.53350223898315</v>
      </c>
      <c r="P39" s="28">
        <f t="shared" si="1"/>
        <v>3.359857092098236</v>
      </c>
      <c r="Q39" s="28">
        <f t="shared" si="1"/>
        <v>5.1275173569813841</v>
      </c>
      <c r="R39" s="28">
        <f t="shared" si="1"/>
        <v>0</v>
      </c>
      <c r="S39" s="28">
        <f t="shared" si="1"/>
        <v>9.9893923689632125</v>
      </c>
      <c r="T39" s="28">
        <f t="shared" si="1"/>
        <v>454.16705520106757</v>
      </c>
      <c r="U39" s="29">
        <f t="shared" si="1"/>
        <v>218.74024066609965</v>
      </c>
    </row>
    <row r="40" spans="1:21" ht="15.75" thickTop="1"/>
    <row r="41" spans="1:21">
      <c r="D41" s="90"/>
    </row>
    <row r="42" spans="1:21">
      <c r="E42" s="90"/>
    </row>
  </sheetData>
  <sheetProtection password="9DFB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paperSize="17" scale="35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3:U40"/>
  <sheetViews>
    <sheetView zoomScale="90" zoomScaleNormal="90" workbookViewId="0">
      <selection activeCell="A36" sqref="A36:XFD36"/>
    </sheetView>
  </sheetViews>
  <sheetFormatPr defaultRowHeight="15"/>
  <cols>
    <col min="1" max="1" width="12.7109375" bestFit="1" customWidth="1"/>
    <col min="2" max="21" width="27.42578125" customWidth="1"/>
  </cols>
  <sheetData>
    <row r="3" spans="1:21" ht="15.75" thickBot="1"/>
    <row r="4" spans="1:21" ht="28.5" customHeight="1" thickTop="1" thickBot="1">
      <c r="A4" s="124">
        <f>August!$A$4+31</f>
        <v>41523</v>
      </c>
      <c r="B4" s="125"/>
      <c r="C4" s="100" t="s">
        <v>32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2"/>
    </row>
    <row r="5" spans="1:21" ht="31.5" customHeight="1" thickTop="1" thickBot="1">
      <c r="B5" s="126" t="s">
        <v>2</v>
      </c>
      <c r="C5" s="127"/>
      <c r="D5" s="128"/>
      <c r="E5" s="129" t="s">
        <v>3</v>
      </c>
      <c r="F5" s="130"/>
      <c r="G5" s="131"/>
      <c r="H5" s="132" t="s">
        <v>4</v>
      </c>
      <c r="I5" s="133"/>
      <c r="J5" s="47" t="s">
        <v>5</v>
      </c>
      <c r="K5" s="134" t="s">
        <v>7</v>
      </c>
      <c r="L5" s="135"/>
      <c r="M5" s="136" t="s">
        <v>6</v>
      </c>
      <c r="N5" s="137"/>
      <c r="O5" s="48" t="s">
        <v>8</v>
      </c>
      <c r="P5" s="138" t="s">
        <v>25</v>
      </c>
      <c r="Q5" s="139"/>
      <c r="R5" s="140"/>
      <c r="S5" s="141" t="s">
        <v>9</v>
      </c>
      <c r="T5" s="142"/>
      <c r="U5" s="143"/>
    </row>
    <row r="6" spans="1:21" s="1" customFormat="1" ht="16.5" thickTop="1" thickBot="1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>
      <c r="A7" s="3">
        <v>41518</v>
      </c>
      <c r="B7" s="30">
        <v>0</v>
      </c>
      <c r="C7" s="31">
        <v>0.61602773306274416</v>
      </c>
      <c r="D7" s="32">
        <v>0.61602773306274416</v>
      </c>
      <c r="E7" s="33">
        <v>14.924564351582804</v>
      </c>
      <c r="F7" s="31">
        <v>7.0988996671912803</v>
      </c>
      <c r="G7" s="32">
        <v>22.023464018774085</v>
      </c>
      <c r="H7" s="33">
        <v>0.18162234088325502</v>
      </c>
      <c r="I7" s="91">
        <v>6.664531134169549E-2</v>
      </c>
      <c r="J7" s="34">
        <v>1.945830919392904E-2</v>
      </c>
      <c r="K7" s="33">
        <v>14.499312945163716</v>
      </c>
      <c r="L7" s="32">
        <v>7.0012579511772577</v>
      </c>
      <c r="M7" s="33">
        <v>0.6743687418844887</v>
      </c>
      <c r="N7" s="32">
        <v>0.3256312581155113</v>
      </c>
      <c r="O7" s="34">
        <v>7.0752039931419421</v>
      </c>
      <c r="P7" s="33">
        <v>0</v>
      </c>
      <c r="Q7" s="31">
        <v>0</v>
      </c>
      <c r="R7" s="32">
        <v>0</v>
      </c>
      <c r="S7" s="32">
        <v>0.39187270627394355</v>
      </c>
      <c r="T7" s="33">
        <v>14.499312945163716</v>
      </c>
      <c r="U7" s="32">
        <v>7.0012579511772577</v>
      </c>
    </row>
    <row r="8" spans="1:21">
      <c r="A8" s="4">
        <v>41519</v>
      </c>
      <c r="B8" s="35">
        <v>0</v>
      </c>
      <c r="C8" s="36">
        <v>0.61650937731933597</v>
      </c>
      <c r="D8" s="37">
        <v>0.61650937731933597</v>
      </c>
      <c r="E8" s="38">
        <v>16.789960157354379</v>
      </c>
      <c r="F8" s="36">
        <v>7.1007571370347078</v>
      </c>
      <c r="G8" s="37">
        <v>23.890717294389088</v>
      </c>
      <c r="H8" s="38">
        <v>0.18003137112236023</v>
      </c>
      <c r="I8" s="92">
        <v>6.7369664686392994E-2</v>
      </c>
      <c r="J8" s="39">
        <v>1.9410729067484506E-2</v>
      </c>
      <c r="K8" s="38">
        <v>16.361873016848609</v>
      </c>
      <c r="L8" s="37">
        <v>6.9999162843764973</v>
      </c>
      <c r="M8" s="38">
        <v>0.70036900024565252</v>
      </c>
      <c r="N8" s="37">
        <v>0.29963099975434748</v>
      </c>
      <c r="O8" s="39">
        <v>7.0743465626348572</v>
      </c>
      <c r="P8" s="38">
        <v>0</v>
      </c>
      <c r="Q8" s="36">
        <v>0</v>
      </c>
      <c r="R8" s="37">
        <v>0</v>
      </c>
      <c r="S8" s="37">
        <v>0.40878838513770788</v>
      </c>
      <c r="T8" s="38">
        <v>16.361873016848609</v>
      </c>
      <c r="U8" s="37">
        <v>6.9999162843764973</v>
      </c>
    </row>
    <row r="9" spans="1:21">
      <c r="A9" s="4">
        <v>41520</v>
      </c>
      <c r="B9" s="35">
        <v>0</v>
      </c>
      <c r="C9" s="36">
        <v>0.62520022082519533</v>
      </c>
      <c r="D9" s="37">
        <v>0.62520022082519533</v>
      </c>
      <c r="E9" s="38">
        <v>17.735584206022349</v>
      </c>
      <c r="F9" s="36">
        <v>7.1098372471953377</v>
      </c>
      <c r="G9" s="37">
        <v>24.845421453217686</v>
      </c>
      <c r="H9" s="38">
        <v>0.18344484914779663</v>
      </c>
      <c r="I9" s="92">
        <v>6.631857681389898E-2</v>
      </c>
      <c r="J9" s="39">
        <v>1.9346660688018796E-2</v>
      </c>
      <c r="K9" s="38">
        <v>17.198581247801457</v>
      </c>
      <c r="L9" s="37">
        <v>6.9991205922964754</v>
      </c>
      <c r="M9" s="38">
        <v>0.71075267235922979</v>
      </c>
      <c r="N9" s="37">
        <v>0.28924732764077027</v>
      </c>
      <c r="O9" s="39">
        <v>7.0680943572098052</v>
      </c>
      <c r="P9" s="38">
        <v>0.15295399682617186</v>
      </c>
      <c r="Q9" s="36">
        <v>0.23979039273553857</v>
      </c>
      <c r="R9" s="37">
        <v>0</v>
      </c>
      <c r="S9" s="37">
        <v>0.29858951840841286</v>
      </c>
      <c r="T9" s="38">
        <v>17.08986878580923</v>
      </c>
      <c r="U9" s="37">
        <v>6.9548790574625308</v>
      </c>
    </row>
    <row r="10" spans="1:21">
      <c r="A10" s="4">
        <v>41521</v>
      </c>
      <c r="B10" s="35">
        <v>0</v>
      </c>
      <c r="C10" s="36">
        <v>0.62513961096191406</v>
      </c>
      <c r="D10" s="37">
        <v>0.62513961096191406</v>
      </c>
      <c r="E10" s="38">
        <v>18.425620997363534</v>
      </c>
      <c r="F10" s="36">
        <v>7.1019119924845731</v>
      </c>
      <c r="G10" s="37">
        <v>25.527532989848108</v>
      </c>
      <c r="H10" s="38">
        <v>0.18072646880722046</v>
      </c>
      <c r="I10" s="92">
        <v>6.6922495644416657E-2</v>
      </c>
      <c r="J10" s="39">
        <v>1.9240619119262694E-2</v>
      </c>
      <c r="K10" s="38">
        <v>17.871201648569638</v>
      </c>
      <c r="L10" s="37">
        <v>6.8396702344000637</v>
      </c>
      <c r="M10" s="38">
        <v>0.72321210409763625</v>
      </c>
      <c r="N10" s="37">
        <v>0.27678789590236369</v>
      </c>
      <c r="O10" s="39">
        <v>7.0256571975931292</v>
      </c>
      <c r="P10" s="38">
        <v>0.15776370703125001</v>
      </c>
      <c r="Q10" s="36">
        <v>0.41617242311016078</v>
      </c>
      <c r="R10" s="37">
        <v>0</v>
      </c>
      <c r="S10" s="37">
        <v>0.28302227091942811</v>
      </c>
      <c r="T10" s="38">
        <v>17.757105026057324</v>
      </c>
      <c r="U10" s="37">
        <v>6.7960031498811269</v>
      </c>
    </row>
    <row r="11" spans="1:21">
      <c r="A11" s="4">
        <v>41522</v>
      </c>
      <c r="B11" s="35">
        <v>0</v>
      </c>
      <c r="C11" s="36">
        <v>0.6353212821655273</v>
      </c>
      <c r="D11" s="37">
        <v>0.6353212821655273</v>
      </c>
      <c r="E11" s="38">
        <v>17.802076757874531</v>
      </c>
      <c r="F11" s="36">
        <v>7.1052546273860502</v>
      </c>
      <c r="G11" s="37">
        <v>24.90733138526058</v>
      </c>
      <c r="H11" s="38">
        <v>0.18074760636520387</v>
      </c>
      <c r="I11" s="92">
        <v>6.7973989952366795E-2</v>
      </c>
      <c r="J11" s="39">
        <v>1.8875534831746421E-2</v>
      </c>
      <c r="K11" s="38">
        <v>17.499426986189551</v>
      </c>
      <c r="L11" s="37">
        <v>7.00111705696398</v>
      </c>
      <c r="M11" s="38">
        <v>0.71863704222459113</v>
      </c>
      <c r="N11" s="37">
        <v>0.28136295777540887</v>
      </c>
      <c r="O11" s="39">
        <v>6.5340385874187197</v>
      </c>
      <c r="P11" s="38">
        <v>0.26457371252441408</v>
      </c>
      <c r="Q11" s="36">
        <v>0</v>
      </c>
      <c r="R11" s="37">
        <v>0.14968824532427791</v>
      </c>
      <c r="S11" s="37">
        <v>0.28893138475675428</v>
      </c>
      <c r="T11" s="38">
        <v>17.309294515970628</v>
      </c>
      <c r="U11" s="37">
        <v>6.7769875693342128</v>
      </c>
    </row>
    <row r="12" spans="1:21">
      <c r="A12" s="4">
        <v>41523</v>
      </c>
      <c r="B12" s="35">
        <v>0</v>
      </c>
      <c r="C12" s="36">
        <v>0.6522767977600098</v>
      </c>
      <c r="D12" s="37">
        <v>0.6522767977600098</v>
      </c>
      <c r="E12" s="38">
        <v>17.805938696906921</v>
      </c>
      <c r="F12" s="36">
        <v>7.1114495110599565</v>
      </c>
      <c r="G12" s="37">
        <v>24.917388207966876</v>
      </c>
      <c r="H12" s="38">
        <v>0.17808531237983705</v>
      </c>
      <c r="I12" s="92">
        <v>6.7728214076373722E-2</v>
      </c>
      <c r="J12" s="39">
        <v>1.86455110066732E-2</v>
      </c>
      <c r="K12" s="38">
        <v>17.495386104562456</v>
      </c>
      <c r="L12" s="37">
        <v>7.0000723508549907</v>
      </c>
      <c r="M12" s="38">
        <v>0.71422978820358241</v>
      </c>
      <c r="N12" s="37">
        <v>0.28577021179641754</v>
      </c>
      <c r="O12" s="39">
        <v>7.0903803041713482</v>
      </c>
      <c r="P12" s="38">
        <v>0</v>
      </c>
      <c r="Q12" s="36">
        <v>0</v>
      </c>
      <c r="R12" s="37">
        <v>0</v>
      </c>
      <c r="S12" s="37">
        <v>0.31182950251572095</v>
      </c>
      <c r="T12" s="38">
        <v>17.495386104562456</v>
      </c>
      <c r="U12" s="37">
        <v>7.0000723508549907</v>
      </c>
    </row>
    <row r="13" spans="1:21">
      <c r="A13" s="4">
        <v>41524</v>
      </c>
      <c r="B13" s="35">
        <v>0</v>
      </c>
      <c r="C13" s="36">
        <v>0.65254630364990229</v>
      </c>
      <c r="D13" s="37">
        <v>0.65254630364990229</v>
      </c>
      <c r="E13" s="38">
        <v>18.211843827372078</v>
      </c>
      <c r="F13" s="36">
        <v>7.1090725175432992</v>
      </c>
      <c r="G13" s="37">
        <v>25.320916344915378</v>
      </c>
      <c r="H13" s="38">
        <v>0.18007273353576661</v>
      </c>
      <c r="I13" s="92">
        <v>6.6468139288220554E-2</v>
      </c>
      <c r="J13" s="39">
        <v>1.8561281678263344E-2</v>
      </c>
      <c r="K13" s="38">
        <v>17.518537272639431</v>
      </c>
      <c r="L13" s="37">
        <v>6.9993194728484367</v>
      </c>
      <c r="M13" s="38">
        <v>0.71887417633862938</v>
      </c>
      <c r="N13" s="37">
        <v>0.28112582366137062</v>
      </c>
      <c r="O13" s="39">
        <v>6.8473842057395249</v>
      </c>
      <c r="P13" s="38">
        <v>0.4223341053466797</v>
      </c>
      <c r="Q13" s="36">
        <v>0.24382124197174079</v>
      </c>
      <c r="R13" s="37">
        <v>0.14844990176889897</v>
      </c>
      <c r="S13" s="37">
        <v>0.43197714160251977</v>
      </c>
      <c r="T13" s="38">
        <v>17.214932190518624</v>
      </c>
      <c r="U13" s="37">
        <v>6.732140547853664</v>
      </c>
    </row>
    <row r="14" spans="1:21">
      <c r="A14" s="4">
        <v>41525</v>
      </c>
      <c r="B14" s="35">
        <v>0</v>
      </c>
      <c r="C14" s="36">
        <v>0.66555275610351561</v>
      </c>
      <c r="D14" s="37">
        <v>0.66555275610351561</v>
      </c>
      <c r="E14" s="38">
        <v>18.254873239121828</v>
      </c>
      <c r="F14" s="36">
        <v>7.113812297569317</v>
      </c>
      <c r="G14" s="37">
        <v>25.368685536691146</v>
      </c>
      <c r="H14" s="38">
        <v>0.17954230770301818</v>
      </c>
      <c r="I14" s="92">
        <v>6.6413743442192669E-2</v>
      </c>
      <c r="J14" s="39">
        <v>1.8472759555562334E-2</v>
      </c>
      <c r="K14" s="38">
        <v>17.499894024004213</v>
      </c>
      <c r="L14" s="37">
        <v>7.000832127061611</v>
      </c>
      <c r="M14" s="38">
        <v>0.71426021890550939</v>
      </c>
      <c r="N14" s="37">
        <v>0.28573978109449066</v>
      </c>
      <c r="O14" s="39">
        <v>7.0807737059104472</v>
      </c>
      <c r="P14" s="38">
        <v>0</v>
      </c>
      <c r="Q14" s="36">
        <v>0.25860444235427865</v>
      </c>
      <c r="R14" s="37">
        <v>0</v>
      </c>
      <c r="S14" s="37">
        <v>0.47363640772292825</v>
      </c>
      <c r="T14" s="38">
        <v>17.499894024004213</v>
      </c>
      <c r="U14" s="37">
        <v>7.000832127061611</v>
      </c>
    </row>
    <row r="15" spans="1:21">
      <c r="A15" s="4">
        <v>41526</v>
      </c>
      <c r="B15" s="35">
        <v>0</v>
      </c>
      <c r="C15" s="36">
        <v>0.65704632232666016</v>
      </c>
      <c r="D15" s="37">
        <v>0.65704632232666016</v>
      </c>
      <c r="E15" s="38">
        <v>17.213685308198556</v>
      </c>
      <c r="F15" s="36">
        <v>6.877400814227661</v>
      </c>
      <c r="G15" s="37">
        <v>24.091086122426219</v>
      </c>
      <c r="H15" s="38">
        <v>0.17803283090972899</v>
      </c>
      <c r="I15" s="92">
        <v>6.7857333639394488E-2</v>
      </c>
      <c r="J15" s="39">
        <v>1.8579520146687817E-2</v>
      </c>
      <c r="K15" s="38">
        <v>16.769668433277822</v>
      </c>
      <c r="L15" s="37">
        <v>6.8009309408290042</v>
      </c>
      <c r="M15" s="38">
        <v>0.71146550696966671</v>
      </c>
      <c r="N15" s="37">
        <v>0.28853449303033329</v>
      </c>
      <c r="O15" s="39">
        <v>7.0750852475417716</v>
      </c>
      <c r="P15" s="38">
        <v>0.18307854041671753</v>
      </c>
      <c r="Q15" s="36">
        <v>1.1759428421630859E-2</v>
      </c>
      <c r="R15" s="37">
        <v>0</v>
      </c>
      <c r="S15" s="37">
        <v>0.43783245164901885</v>
      </c>
      <c r="T15" s="38">
        <v>16.639414366704976</v>
      </c>
      <c r="U15" s="37">
        <v>6.7481064669851332</v>
      </c>
    </row>
    <row r="16" spans="1:21">
      <c r="A16" s="4">
        <v>41527</v>
      </c>
      <c r="B16" s="35">
        <v>0</v>
      </c>
      <c r="C16" s="36">
        <v>0.65989887106323242</v>
      </c>
      <c r="D16" s="37">
        <v>0.65989887106323242</v>
      </c>
      <c r="E16" s="38">
        <v>15.873791778637964</v>
      </c>
      <c r="F16" s="36">
        <v>6.5642769085341417</v>
      </c>
      <c r="G16" s="37">
        <v>22.438068687172105</v>
      </c>
      <c r="H16" s="38">
        <v>0.18018134367179872</v>
      </c>
      <c r="I16" s="92">
        <v>6.1392083322767167E-2</v>
      </c>
      <c r="J16" s="39">
        <v>1.865216848449705E-2</v>
      </c>
      <c r="K16" s="38">
        <v>15.460545682796555</v>
      </c>
      <c r="L16" s="37">
        <v>6.337036474239925</v>
      </c>
      <c r="M16" s="38">
        <v>0.70927800943306618</v>
      </c>
      <c r="N16" s="37">
        <v>0.29072199056693382</v>
      </c>
      <c r="O16" s="39">
        <v>6.5614325260344</v>
      </c>
      <c r="P16" s="38">
        <v>0.14935460815429688</v>
      </c>
      <c r="Q16" s="36">
        <v>0.16443020237125391</v>
      </c>
      <c r="R16" s="37">
        <v>0</v>
      </c>
      <c r="S16" s="37">
        <v>0.39926828448822249</v>
      </c>
      <c r="T16" s="38">
        <v>15.35461174362522</v>
      </c>
      <c r="U16" s="37">
        <v>6.2936158052569633</v>
      </c>
    </row>
    <row r="17" spans="1:21">
      <c r="A17" s="4">
        <v>41528</v>
      </c>
      <c r="B17" s="35">
        <v>0</v>
      </c>
      <c r="C17" s="36">
        <v>0.63614827044677735</v>
      </c>
      <c r="D17" s="37">
        <v>0.63614827044677735</v>
      </c>
      <c r="E17" s="38">
        <v>12.492466995827822</v>
      </c>
      <c r="F17" s="36">
        <v>6.3321945954222114</v>
      </c>
      <c r="G17" s="37">
        <v>18.824661591250035</v>
      </c>
      <c r="H17" s="38">
        <v>0.17624048588752747</v>
      </c>
      <c r="I17" s="92">
        <v>6.101733476346731E-2</v>
      </c>
      <c r="J17" s="39">
        <v>1.8789704641215002E-2</v>
      </c>
      <c r="K17" s="38">
        <v>11.453805901221203</v>
      </c>
      <c r="L17" s="37">
        <v>6.2790357374761427</v>
      </c>
      <c r="M17" s="38">
        <v>0.64590921943532342</v>
      </c>
      <c r="N17" s="37">
        <v>0.35409078056467669</v>
      </c>
      <c r="O17" s="39">
        <v>6.4382379013989075</v>
      </c>
      <c r="P17" s="38">
        <v>0.15179771850585938</v>
      </c>
      <c r="Q17" s="36">
        <v>0.73318172509386037</v>
      </c>
      <c r="R17" s="37">
        <v>0</v>
      </c>
      <c r="S17" s="37">
        <v>0.26982055908533908</v>
      </c>
      <c r="T17" s="38">
        <v>11.355758355349021</v>
      </c>
      <c r="U17" s="37">
        <v>6.2252855648424656</v>
      </c>
    </row>
    <row r="18" spans="1:21">
      <c r="A18" s="4">
        <v>41529</v>
      </c>
      <c r="B18" s="35">
        <v>0</v>
      </c>
      <c r="C18" s="36">
        <v>0.5529950634155274</v>
      </c>
      <c r="D18" s="37">
        <v>0.5529950634155274</v>
      </c>
      <c r="E18" s="38">
        <v>9.8719169827819613</v>
      </c>
      <c r="F18" s="36">
        <v>5.5106811975235743</v>
      </c>
      <c r="G18" s="37">
        <v>15.382598180305536</v>
      </c>
      <c r="H18" s="38">
        <v>0.17845408436393739</v>
      </c>
      <c r="I18" s="92">
        <v>4.055587477572635E-2</v>
      </c>
      <c r="J18" s="39">
        <v>1.8876401659138974E-2</v>
      </c>
      <c r="K18" s="38">
        <v>9.2118415810492476</v>
      </c>
      <c r="L18" s="37">
        <v>5.5003001517977692</v>
      </c>
      <c r="M18" s="38">
        <v>0.62613871918338437</v>
      </c>
      <c r="N18" s="37">
        <v>0.37386128081661568</v>
      </c>
      <c r="O18" s="39">
        <v>5.5745969920050769</v>
      </c>
      <c r="P18" s="38">
        <v>0.18602397216796876</v>
      </c>
      <c r="Q18" s="36">
        <v>0.43456742992275244</v>
      </c>
      <c r="R18" s="37">
        <v>0</v>
      </c>
      <c r="S18" s="37">
        <v>0.20070334400643119</v>
      </c>
      <c r="T18" s="38">
        <v>9.0953647693785893</v>
      </c>
      <c r="U18" s="37">
        <v>5.4307529913004577</v>
      </c>
    </row>
    <row r="19" spans="1:21">
      <c r="A19" s="4">
        <v>41530</v>
      </c>
      <c r="B19" s="35">
        <v>0</v>
      </c>
      <c r="C19" s="36">
        <v>0.22321781919860839</v>
      </c>
      <c r="D19" s="37">
        <v>0.22321781919860839</v>
      </c>
      <c r="E19" s="38">
        <v>8.7272630370420003</v>
      </c>
      <c r="F19" s="36">
        <v>2.2562404472184583</v>
      </c>
      <c r="G19" s="37">
        <v>10.983503484260458</v>
      </c>
      <c r="H19" s="38">
        <v>0.174327288312912</v>
      </c>
      <c r="I19" s="92">
        <v>1.7451942203123124E-2</v>
      </c>
      <c r="J19" s="39">
        <v>1.9050060775756879E-2</v>
      </c>
      <c r="K19" s="38">
        <v>8.026685957582643</v>
      </c>
      <c r="L19" s="37">
        <v>2.2084044774751863</v>
      </c>
      <c r="M19" s="38">
        <v>0.78429333733554363</v>
      </c>
      <c r="N19" s="37">
        <v>0.21570666266445634</v>
      </c>
      <c r="O19" s="39">
        <v>2.3286279946555983</v>
      </c>
      <c r="P19" s="38">
        <v>0.183114822265625</v>
      </c>
      <c r="Q19" s="36">
        <v>0.38356900250882148</v>
      </c>
      <c r="R19" s="37">
        <v>7.9979980716705327E-4</v>
      </c>
      <c r="S19" s="37">
        <v>0.31233998526579576</v>
      </c>
      <c r="T19" s="38">
        <v>7.8830702225123312</v>
      </c>
      <c r="U19" s="37">
        <v>2.1681055904727065</v>
      </c>
    </row>
    <row r="20" spans="1:21">
      <c r="A20" s="4">
        <v>41531</v>
      </c>
      <c r="B20" s="35">
        <v>9.7793629226684567E-2</v>
      </c>
      <c r="C20" s="36">
        <v>8.70351318359375E-4</v>
      </c>
      <c r="D20" s="37">
        <v>9.8663980545043939E-2</v>
      </c>
      <c r="E20" s="38">
        <v>10.90141341195009</v>
      </c>
      <c r="F20" s="36">
        <v>0</v>
      </c>
      <c r="G20" s="37">
        <v>10.90141341195009</v>
      </c>
      <c r="H20" s="38">
        <v>0.17313412234687806</v>
      </c>
      <c r="I20" s="92">
        <v>5.8840346798300742E-5</v>
      </c>
      <c r="J20" s="39">
        <v>1.9170458467102081E-2</v>
      </c>
      <c r="K20" s="38">
        <v>9.7654359530296144</v>
      </c>
      <c r="L20" s="37">
        <v>0</v>
      </c>
      <c r="M20" s="38">
        <v>1</v>
      </c>
      <c r="N20" s="37">
        <v>0</v>
      </c>
      <c r="O20" s="39">
        <v>0</v>
      </c>
      <c r="P20" s="38">
        <v>0.15799913488769532</v>
      </c>
      <c r="Q20" s="36">
        <v>0.74112455726746607</v>
      </c>
      <c r="R20" s="37">
        <v>0</v>
      </c>
      <c r="S20" s="37">
        <v>0.40613983446440649</v>
      </c>
      <c r="T20" s="38">
        <v>9.6074368181419185</v>
      </c>
      <c r="U20" s="37">
        <v>0</v>
      </c>
    </row>
    <row r="21" spans="1:21">
      <c r="A21" s="4">
        <v>41532</v>
      </c>
      <c r="B21" s="35">
        <v>0</v>
      </c>
      <c r="C21" s="36">
        <v>0</v>
      </c>
      <c r="D21" s="37">
        <v>0</v>
      </c>
      <c r="E21" s="38">
        <v>12.422068217319946</v>
      </c>
      <c r="F21" s="36">
        <v>0</v>
      </c>
      <c r="G21" s="37">
        <v>12.422068217319946</v>
      </c>
      <c r="H21" s="38">
        <v>0.17122261824607848</v>
      </c>
      <c r="I21" s="92">
        <v>5.8831786576658489E-5</v>
      </c>
      <c r="J21" s="39">
        <v>1.9060045035298644E-2</v>
      </c>
      <c r="K21" s="38">
        <v>11.999904493201974</v>
      </c>
      <c r="L21" s="37">
        <v>0</v>
      </c>
      <c r="M21" s="38">
        <v>1</v>
      </c>
      <c r="N21" s="37">
        <v>0</v>
      </c>
      <c r="O21" s="39">
        <v>0</v>
      </c>
      <c r="P21" s="38">
        <v>0</v>
      </c>
      <c r="Q21" s="36">
        <v>0</v>
      </c>
      <c r="R21" s="37">
        <v>0</v>
      </c>
      <c r="S21" s="37">
        <v>0.31809862218710094</v>
      </c>
      <c r="T21" s="38">
        <v>11.999904493201974</v>
      </c>
      <c r="U21" s="37">
        <v>0</v>
      </c>
    </row>
    <row r="22" spans="1:21">
      <c r="A22" s="4">
        <v>41533</v>
      </c>
      <c r="B22" s="35">
        <v>0.15946423729705811</v>
      </c>
      <c r="C22" s="36">
        <v>0</v>
      </c>
      <c r="D22" s="37">
        <v>0.15946423729705811</v>
      </c>
      <c r="E22" s="38">
        <v>12.415025759251851</v>
      </c>
      <c r="F22" s="36">
        <v>0</v>
      </c>
      <c r="G22" s="37">
        <v>12.415025759251851</v>
      </c>
      <c r="H22" s="38">
        <v>0.16793104364013672</v>
      </c>
      <c r="I22" s="92">
        <v>5.8708733800798656E-5</v>
      </c>
      <c r="J22" s="39">
        <v>1.906698493754069E-2</v>
      </c>
      <c r="K22" s="38">
        <v>11.999088282023175</v>
      </c>
      <c r="L22" s="37">
        <v>0</v>
      </c>
      <c r="M22" s="38">
        <v>1</v>
      </c>
      <c r="N22" s="37">
        <v>0</v>
      </c>
      <c r="O22" s="39">
        <v>0</v>
      </c>
      <c r="P22" s="38">
        <v>0</v>
      </c>
      <c r="Q22" s="36">
        <v>0</v>
      </c>
      <c r="R22" s="37">
        <v>0</v>
      </c>
      <c r="S22" s="37">
        <v>0.38689415722988763</v>
      </c>
      <c r="T22" s="38">
        <v>11.999088282023175</v>
      </c>
      <c r="U22" s="37">
        <v>0</v>
      </c>
    </row>
    <row r="23" spans="1:21">
      <c r="A23" s="4">
        <v>41534</v>
      </c>
      <c r="B23" s="35">
        <v>0.1749815777130127</v>
      </c>
      <c r="C23" s="36">
        <v>0</v>
      </c>
      <c r="D23" s="37">
        <v>0.1749815777130127</v>
      </c>
      <c r="E23" s="38">
        <v>12.412442504140184</v>
      </c>
      <c r="F23" s="36">
        <v>0</v>
      </c>
      <c r="G23" s="37">
        <v>12.412442504140184</v>
      </c>
      <c r="H23" s="38">
        <v>0.16822056623268128</v>
      </c>
      <c r="I23" s="92">
        <v>5.8881007641553881E-5</v>
      </c>
      <c r="J23" s="39">
        <v>1.9029273856099461E-2</v>
      </c>
      <c r="K23" s="38">
        <v>12.00044242863213</v>
      </c>
      <c r="L23" s="37">
        <v>0</v>
      </c>
      <c r="M23" s="38">
        <v>1</v>
      </c>
      <c r="N23" s="37">
        <v>0</v>
      </c>
      <c r="O23" s="39">
        <v>0</v>
      </c>
      <c r="P23" s="38">
        <v>0</v>
      </c>
      <c r="Q23" s="36">
        <v>0</v>
      </c>
      <c r="R23" s="37">
        <v>0</v>
      </c>
      <c r="S23" s="37">
        <v>0.37554983340015724</v>
      </c>
      <c r="T23" s="38">
        <v>12.00044242863213</v>
      </c>
      <c r="U23" s="37">
        <v>0</v>
      </c>
    </row>
    <row r="24" spans="1:21">
      <c r="A24" s="4">
        <v>41535</v>
      </c>
      <c r="B24" s="35">
        <v>0.17315823385620116</v>
      </c>
      <c r="C24" s="36">
        <v>0</v>
      </c>
      <c r="D24" s="37">
        <v>0.17315823385620116</v>
      </c>
      <c r="E24" s="38">
        <v>12.415064374384476</v>
      </c>
      <c r="F24" s="36">
        <v>0</v>
      </c>
      <c r="G24" s="37">
        <v>12.415064374384476</v>
      </c>
      <c r="H24" s="38">
        <v>0.16966708721733093</v>
      </c>
      <c r="I24" s="92">
        <v>5.897623972967267E-5</v>
      </c>
      <c r="J24" s="39">
        <v>1.9060373667907728E-2</v>
      </c>
      <c r="K24" s="38">
        <v>11.999760452214723</v>
      </c>
      <c r="L24" s="37">
        <v>0</v>
      </c>
      <c r="M24" s="38">
        <v>1</v>
      </c>
      <c r="N24" s="37">
        <v>0</v>
      </c>
      <c r="O24" s="39">
        <v>0</v>
      </c>
      <c r="P24" s="38">
        <v>0</v>
      </c>
      <c r="Q24" s="36">
        <v>0</v>
      </c>
      <c r="R24" s="37">
        <v>0</v>
      </c>
      <c r="S24" s="37">
        <v>0.2775624931151448</v>
      </c>
      <c r="T24" s="38">
        <v>11.999760452214723</v>
      </c>
      <c r="U24" s="37">
        <v>0</v>
      </c>
    </row>
    <row r="25" spans="1:21">
      <c r="A25" s="4">
        <v>41536</v>
      </c>
      <c r="B25" s="35">
        <v>0.19026048062133788</v>
      </c>
      <c r="C25" s="36">
        <v>0</v>
      </c>
      <c r="D25" s="37">
        <v>0.19026048062133788</v>
      </c>
      <c r="E25" s="38">
        <v>12.897093482255952</v>
      </c>
      <c r="F25" s="36">
        <v>0</v>
      </c>
      <c r="G25" s="37">
        <v>12.897093482255952</v>
      </c>
      <c r="H25" s="38">
        <v>0.16585589915657045</v>
      </c>
      <c r="I25" s="92">
        <v>5.8882077686488627E-5</v>
      </c>
      <c r="J25" s="39">
        <v>1.9034417012023928E-2</v>
      </c>
      <c r="K25" s="38">
        <v>12.476815689317936</v>
      </c>
      <c r="L25" s="37">
        <v>0</v>
      </c>
      <c r="M25" s="38">
        <v>1</v>
      </c>
      <c r="N25" s="37">
        <v>0</v>
      </c>
      <c r="O25" s="39">
        <v>0</v>
      </c>
      <c r="P25" s="38">
        <v>0</v>
      </c>
      <c r="Q25" s="36">
        <v>0</v>
      </c>
      <c r="R25" s="37">
        <v>0</v>
      </c>
      <c r="S25" s="37">
        <v>0.39597276709554308</v>
      </c>
      <c r="T25" s="38">
        <v>12.476815689317936</v>
      </c>
      <c r="U25" s="37">
        <v>0</v>
      </c>
    </row>
    <row r="26" spans="1:21">
      <c r="A26" s="4">
        <v>41537</v>
      </c>
      <c r="B26" s="35">
        <v>0.20737249642944336</v>
      </c>
      <c r="C26" s="36">
        <v>0</v>
      </c>
      <c r="D26" s="37">
        <v>0.20737249642944336</v>
      </c>
      <c r="E26" s="38">
        <v>15.330183518904782</v>
      </c>
      <c r="F26" s="36">
        <v>0</v>
      </c>
      <c r="G26" s="37">
        <v>15.330183518904782</v>
      </c>
      <c r="H26" s="38">
        <v>0.18374337275314331</v>
      </c>
      <c r="I26" s="92">
        <v>5.9016900580376385E-5</v>
      </c>
      <c r="J26" s="39">
        <v>1.8972606144714344E-2</v>
      </c>
      <c r="K26" s="38">
        <v>14.739708141696747</v>
      </c>
      <c r="L26" s="37">
        <v>0</v>
      </c>
      <c r="M26" s="38">
        <v>1</v>
      </c>
      <c r="N26" s="37">
        <v>0</v>
      </c>
      <c r="O26" s="39">
        <v>0</v>
      </c>
      <c r="P26" s="38">
        <v>0.15777023179626465</v>
      </c>
      <c r="Q26" s="36">
        <v>0.23844256980777745</v>
      </c>
      <c r="R26" s="37">
        <v>0</v>
      </c>
      <c r="S26" s="37">
        <v>0.26585535197190424</v>
      </c>
      <c r="T26" s="38">
        <v>14.581937909900482</v>
      </c>
      <c r="U26" s="37">
        <v>0</v>
      </c>
    </row>
    <row r="27" spans="1:21">
      <c r="A27" s="4">
        <v>41538</v>
      </c>
      <c r="B27" s="35">
        <v>0.2068840012359619</v>
      </c>
      <c r="C27" s="36">
        <v>0</v>
      </c>
      <c r="D27" s="37">
        <v>0.2068840012359619</v>
      </c>
      <c r="E27" s="38">
        <v>15.29219362095157</v>
      </c>
      <c r="F27" s="36">
        <v>0</v>
      </c>
      <c r="G27" s="37">
        <v>15.29219362095157</v>
      </c>
      <c r="H27" s="38">
        <v>0.18257192300415037</v>
      </c>
      <c r="I27" s="92">
        <v>5.9267285805195571E-5</v>
      </c>
      <c r="J27" s="39">
        <v>1.8970366870625817E-2</v>
      </c>
      <c r="K27" s="38">
        <v>15.001382301627149</v>
      </c>
      <c r="L27" s="37">
        <v>0</v>
      </c>
      <c r="M27" s="38">
        <v>1</v>
      </c>
      <c r="N27" s="37">
        <v>0</v>
      </c>
      <c r="O27" s="39">
        <v>0</v>
      </c>
      <c r="P27" s="38">
        <v>0</v>
      </c>
      <c r="Q27" s="36">
        <v>0</v>
      </c>
      <c r="R27" s="37">
        <v>0</v>
      </c>
      <c r="S27" s="37">
        <v>0.20583354925589603</v>
      </c>
      <c r="T27" s="38">
        <v>15.001382301627149</v>
      </c>
      <c r="U27" s="37">
        <v>0</v>
      </c>
    </row>
    <row r="28" spans="1:21">
      <c r="A28" s="4">
        <v>41539</v>
      </c>
      <c r="B28" s="35">
        <v>0.20397734161376954</v>
      </c>
      <c r="C28" s="36">
        <v>0</v>
      </c>
      <c r="D28" s="37">
        <v>0.20397734161376954</v>
      </c>
      <c r="E28" s="38">
        <v>15.289533694501877</v>
      </c>
      <c r="F28" s="36">
        <v>0</v>
      </c>
      <c r="G28" s="37">
        <v>15.289533694501877</v>
      </c>
      <c r="H28" s="38">
        <v>0.18072384947967529</v>
      </c>
      <c r="I28" s="92">
        <v>5.9061841517686842E-5</v>
      </c>
      <c r="J28" s="39">
        <v>1.8919244186401372E-2</v>
      </c>
      <c r="K28" s="38">
        <v>14.996843595921142</v>
      </c>
      <c r="L28" s="37">
        <v>0</v>
      </c>
      <c r="M28" s="38">
        <v>1</v>
      </c>
      <c r="N28" s="37">
        <v>0</v>
      </c>
      <c r="O28" s="39">
        <v>0</v>
      </c>
      <c r="P28" s="38">
        <v>0</v>
      </c>
      <c r="Q28" s="36">
        <v>4.862649910068512E-3</v>
      </c>
      <c r="R28" s="37">
        <v>0</v>
      </c>
      <c r="S28" s="37">
        <v>0.21417175966584168</v>
      </c>
      <c r="T28" s="38">
        <v>14.996843595921142</v>
      </c>
      <c r="U28" s="37">
        <v>0</v>
      </c>
    </row>
    <row r="29" spans="1:21">
      <c r="A29" s="4">
        <v>41540</v>
      </c>
      <c r="B29" s="35">
        <v>7.8753731170654304E-2</v>
      </c>
      <c r="C29" s="36">
        <v>0.27457455627441407</v>
      </c>
      <c r="D29" s="37">
        <v>0.35332828744506839</v>
      </c>
      <c r="E29" s="38">
        <v>13.713225212902017</v>
      </c>
      <c r="F29" s="36">
        <v>2.5426510674990475</v>
      </c>
      <c r="G29" s="37">
        <v>16.255876280401065</v>
      </c>
      <c r="H29" s="38">
        <v>0.18160839902687073</v>
      </c>
      <c r="I29" s="92">
        <v>8.4332253131680183E-3</v>
      </c>
      <c r="J29" s="39">
        <v>1.8833026286315904E-2</v>
      </c>
      <c r="K29" s="38">
        <v>13.454531917754208</v>
      </c>
      <c r="L29" s="37">
        <v>1.7636974760818582</v>
      </c>
      <c r="M29" s="38">
        <v>0.88899376003503283</v>
      </c>
      <c r="N29" s="37">
        <v>0.11100623996496711</v>
      </c>
      <c r="O29" s="39">
        <v>1.6751947984800903</v>
      </c>
      <c r="P29" s="38">
        <v>0.15667709387207032</v>
      </c>
      <c r="Q29" s="36">
        <v>0.76127715481111102</v>
      </c>
      <c r="R29" s="37">
        <v>8.3666562681884785E-2</v>
      </c>
      <c r="S29" s="37">
        <v>0.11131388187866342</v>
      </c>
      <c r="T29" s="38">
        <v>13.315246958961515</v>
      </c>
      <c r="U29" s="37">
        <v>1.6626387783205967</v>
      </c>
    </row>
    <row r="30" spans="1:21">
      <c r="A30" s="4">
        <v>41541</v>
      </c>
      <c r="B30" s="35">
        <v>0</v>
      </c>
      <c r="C30" s="36">
        <v>0.47831473019409182</v>
      </c>
      <c r="D30" s="37">
        <v>0.47831473019409182</v>
      </c>
      <c r="E30" s="38">
        <v>11.275465010839923</v>
      </c>
      <c r="F30" s="36">
        <v>4.1956666101522133</v>
      </c>
      <c r="G30" s="37">
        <v>15.471131620992136</v>
      </c>
      <c r="H30" s="38">
        <v>0.18367998638916017</v>
      </c>
      <c r="I30" s="92">
        <v>2.7747220681678505E-2</v>
      </c>
      <c r="J30" s="39">
        <v>1.8694691075642922E-2</v>
      </c>
      <c r="K30" s="38">
        <v>10.998379291455745</v>
      </c>
      <c r="L30" s="37">
        <v>4.1937102755450848</v>
      </c>
      <c r="M30" s="38">
        <v>0.72395434761954258</v>
      </c>
      <c r="N30" s="37">
        <v>0.27604565238045742</v>
      </c>
      <c r="O30" s="39">
        <v>4.2886694970531476</v>
      </c>
      <c r="P30" s="38">
        <v>0</v>
      </c>
      <c r="Q30" s="36">
        <v>0</v>
      </c>
      <c r="R30" s="37">
        <v>0</v>
      </c>
      <c r="S30" s="37">
        <v>0.20204962483859212</v>
      </c>
      <c r="T30" s="38">
        <v>10.998379291455745</v>
      </c>
      <c r="U30" s="37">
        <v>4.1937102755450848</v>
      </c>
    </row>
    <row r="31" spans="1:21">
      <c r="A31" s="4">
        <v>41542</v>
      </c>
      <c r="B31" s="35">
        <v>0</v>
      </c>
      <c r="C31" s="36">
        <v>0.53657032650756831</v>
      </c>
      <c r="D31" s="37">
        <v>0.53657032650756831</v>
      </c>
      <c r="E31" s="38">
        <v>11.267775546952272</v>
      </c>
      <c r="F31" s="36">
        <v>4.5268937924062058</v>
      </c>
      <c r="G31" s="37">
        <v>15.794669339358478</v>
      </c>
      <c r="H31" s="38">
        <v>0.18355583020973204</v>
      </c>
      <c r="I31" s="92">
        <v>3.3316703271318228E-2</v>
      </c>
      <c r="J31" s="39">
        <v>1.8707067984008782E-2</v>
      </c>
      <c r="K31" s="38">
        <v>10.621857296527228</v>
      </c>
      <c r="L31" s="37">
        <v>4.499522936866045</v>
      </c>
      <c r="M31" s="38">
        <v>0.70243966705304239</v>
      </c>
      <c r="N31" s="37">
        <v>0.29756033294695755</v>
      </c>
      <c r="O31" s="39">
        <v>4.6268774019796304</v>
      </c>
      <c r="P31" s="38">
        <v>0.12207725849533081</v>
      </c>
      <c r="Q31" s="36">
        <v>0.37821459043899536</v>
      </c>
      <c r="R31" s="37">
        <v>0</v>
      </c>
      <c r="S31" s="37">
        <v>0.19592563653161577</v>
      </c>
      <c r="T31" s="38">
        <v>10.53610538771502</v>
      </c>
      <c r="U31" s="37">
        <v>4.4631975871829228</v>
      </c>
    </row>
    <row r="32" spans="1:21">
      <c r="A32" s="4">
        <v>41543</v>
      </c>
      <c r="B32" s="35">
        <v>0</v>
      </c>
      <c r="C32" s="36">
        <v>0.54510758380126956</v>
      </c>
      <c r="D32" s="37">
        <v>0.54510758380126956</v>
      </c>
      <c r="E32" s="38">
        <v>11.260964791962591</v>
      </c>
      <c r="F32" s="36">
        <v>4.5290359116808254</v>
      </c>
      <c r="G32" s="37">
        <v>15.790000703643416</v>
      </c>
      <c r="H32" s="38">
        <v>0.18699305617332457</v>
      </c>
      <c r="I32" s="92">
        <v>3.3257779962729661E-2</v>
      </c>
      <c r="J32" s="39">
        <v>1.8681468802388492E-2</v>
      </c>
      <c r="K32" s="38">
        <v>10.999045673411043</v>
      </c>
      <c r="L32" s="37">
        <v>4.5003308723240112</v>
      </c>
      <c r="M32" s="38">
        <v>0.70964439382161071</v>
      </c>
      <c r="N32" s="37">
        <v>0.29035560617838929</v>
      </c>
      <c r="O32" s="39">
        <v>4.6154960195584511</v>
      </c>
      <c r="P32" s="38">
        <v>0.18374352124023438</v>
      </c>
      <c r="Q32" s="36">
        <v>0</v>
      </c>
      <c r="R32" s="37">
        <v>0</v>
      </c>
      <c r="S32" s="37">
        <v>0.18331381242708034</v>
      </c>
      <c r="T32" s="38">
        <v>10.868653113661869</v>
      </c>
      <c r="U32" s="37">
        <v>4.4469799108329511</v>
      </c>
    </row>
    <row r="33" spans="1:21">
      <c r="A33" s="4">
        <v>41544</v>
      </c>
      <c r="B33" s="35">
        <v>0</v>
      </c>
      <c r="C33" s="36">
        <v>0.56378953274536137</v>
      </c>
      <c r="D33" s="37">
        <v>0.56378953274536137</v>
      </c>
      <c r="E33" s="38">
        <v>9.6571018247442595</v>
      </c>
      <c r="F33" s="36">
        <v>4.5246483958311563</v>
      </c>
      <c r="G33" s="37">
        <v>14.181750220575417</v>
      </c>
      <c r="H33" s="38">
        <v>0.18255791696929929</v>
      </c>
      <c r="I33" s="92">
        <v>2.9799707348912956E-2</v>
      </c>
      <c r="J33" s="39">
        <v>1.8775658961486794E-2</v>
      </c>
      <c r="K33" s="38">
        <v>9.4121529946174611</v>
      </c>
      <c r="L33" s="37">
        <v>4.4998959151795495</v>
      </c>
      <c r="M33" s="38">
        <v>0.67654685917538171</v>
      </c>
      <c r="N33" s="37">
        <v>0.32345314082461823</v>
      </c>
      <c r="O33" s="39">
        <v>4.6144287174732472</v>
      </c>
      <c r="P33" s="38">
        <v>0</v>
      </c>
      <c r="Q33" s="36">
        <v>0</v>
      </c>
      <c r="R33" s="37">
        <v>0</v>
      </c>
      <c r="S33" s="37">
        <v>0.18158328029802995</v>
      </c>
      <c r="T33" s="38">
        <v>9.4121529946174611</v>
      </c>
      <c r="U33" s="37">
        <v>4.4998959151795495</v>
      </c>
    </row>
    <row r="34" spans="1:21">
      <c r="A34" s="4">
        <v>41545</v>
      </c>
      <c r="B34" s="35">
        <v>0</v>
      </c>
      <c r="C34" s="36">
        <v>0.56600667706298824</v>
      </c>
      <c r="D34" s="37">
        <v>0.56600667706298824</v>
      </c>
      <c r="E34" s="38">
        <v>9.2490478599219195</v>
      </c>
      <c r="F34" s="36">
        <v>4.5196455492432577</v>
      </c>
      <c r="G34" s="37">
        <v>13.768693409165177</v>
      </c>
      <c r="H34" s="38">
        <v>0.18369036307525635</v>
      </c>
      <c r="I34" s="92">
        <v>2.2650592663347721E-2</v>
      </c>
      <c r="J34" s="39">
        <v>1.8793853503417952E-2</v>
      </c>
      <c r="K34" s="38">
        <v>8.9993220320392453</v>
      </c>
      <c r="L34" s="37">
        <v>4.5006811172403784</v>
      </c>
      <c r="M34" s="38">
        <v>0.66661629130949196</v>
      </c>
      <c r="N34" s="37">
        <v>0.33338370869050798</v>
      </c>
      <c r="O34" s="39">
        <v>4.6006382204667693</v>
      </c>
      <c r="P34" s="38">
        <v>0</v>
      </c>
      <c r="Q34" s="36">
        <v>0</v>
      </c>
      <c r="R34" s="37">
        <v>0</v>
      </c>
      <c r="S34" s="37">
        <v>0.17083514183562976</v>
      </c>
      <c r="T34" s="38">
        <v>8.9993220320392453</v>
      </c>
      <c r="U34" s="37">
        <v>4.5006811172403784</v>
      </c>
    </row>
    <row r="35" spans="1:21">
      <c r="A35" s="4">
        <v>41546</v>
      </c>
      <c r="B35" s="35">
        <v>0</v>
      </c>
      <c r="C35" s="36">
        <v>0.59921997723388676</v>
      </c>
      <c r="D35" s="37">
        <v>0.59921997723388676</v>
      </c>
      <c r="E35" s="38">
        <v>9.8982896629435864</v>
      </c>
      <c r="F35" s="36">
        <v>4.507871947921223</v>
      </c>
      <c r="G35" s="37">
        <v>14.40616161086481</v>
      </c>
      <c r="H35" s="38">
        <v>0.18347568385505675</v>
      </c>
      <c r="I35" s="92">
        <v>2.2206261369641871E-2</v>
      </c>
      <c r="J35" s="39">
        <v>1.8791130375417058E-2</v>
      </c>
      <c r="K35" s="38">
        <v>9.2795801712844295</v>
      </c>
      <c r="L35" s="37">
        <v>4.306314613688448</v>
      </c>
      <c r="M35" s="38">
        <v>0.6830304752211398</v>
      </c>
      <c r="N35" s="37">
        <v>0.3169695247788602</v>
      </c>
      <c r="O35" s="39">
        <v>4.5892339543132215</v>
      </c>
      <c r="P35" s="38">
        <v>0.47261586634826658</v>
      </c>
      <c r="Q35" s="36">
        <v>0.50534775452585201</v>
      </c>
      <c r="R35" s="37">
        <v>0</v>
      </c>
      <c r="S35" s="37">
        <v>0.21897636834712664</v>
      </c>
      <c r="T35" s="38">
        <v>8.9567691314955216</v>
      </c>
      <c r="U35" s="37">
        <v>4.1565097871290888</v>
      </c>
    </row>
    <row r="36" spans="1:21">
      <c r="A36" s="4">
        <v>41547</v>
      </c>
      <c r="B36" s="35">
        <v>0</v>
      </c>
      <c r="C36" s="36">
        <v>0.63949599661254886</v>
      </c>
      <c r="D36" s="37">
        <v>0.63949599661254886</v>
      </c>
      <c r="E36" s="38">
        <v>11.314855424032388</v>
      </c>
      <c r="F36" s="36">
        <v>4.5180087779268145</v>
      </c>
      <c r="G36" s="37">
        <v>15.832864201959202</v>
      </c>
      <c r="H36" s="38">
        <v>0.18151806960105896</v>
      </c>
      <c r="I36" s="92">
        <v>2.2229304561398922E-2</v>
      </c>
      <c r="J36" s="39">
        <v>1.8720825070190426E-2</v>
      </c>
      <c r="K36" s="38">
        <v>10.93016282337725</v>
      </c>
      <c r="L36" s="37">
        <v>4.5000499590867209</v>
      </c>
      <c r="M36" s="38">
        <v>0.7083611209690569</v>
      </c>
      <c r="N36" s="37">
        <v>0.29163887903094299</v>
      </c>
      <c r="O36" s="39">
        <v>4.5688027430151044</v>
      </c>
      <c r="P36" s="38">
        <v>0</v>
      </c>
      <c r="Q36" s="36">
        <v>0</v>
      </c>
      <c r="R36" s="37">
        <v>0</v>
      </c>
      <c r="S36" s="38">
        <v>0.30080823635902121</v>
      </c>
      <c r="T36" s="36">
        <v>10.93016282337725</v>
      </c>
      <c r="U36" s="37">
        <v>4.5000499590867209</v>
      </c>
    </row>
    <row r="37" spans="1:21" ht="15.75" thickBot="1">
      <c r="A37" s="5"/>
      <c r="B37" s="40"/>
      <c r="C37" s="41"/>
      <c r="D37" s="42"/>
      <c r="E37" s="43"/>
      <c r="F37" s="41"/>
      <c r="G37" s="42"/>
      <c r="H37" s="43"/>
      <c r="I37" s="93"/>
      <c r="J37" s="44"/>
      <c r="K37" s="43"/>
      <c r="L37" s="42"/>
      <c r="M37" s="43"/>
      <c r="N37" s="42"/>
      <c r="O37" s="44"/>
      <c r="P37" s="43"/>
      <c r="Q37" s="41"/>
      <c r="R37" s="42"/>
      <c r="S37" s="43"/>
      <c r="T37" s="41"/>
      <c r="U37" s="42"/>
    </row>
    <row r="38" spans="1:21" ht="15.75" thickTop="1">
      <c r="A38" s="26" t="s">
        <v>30</v>
      </c>
      <c r="B38" s="45">
        <f>IF(SUM(B7:B37)&gt;0, AVERAGE(B7:B37), "")</f>
        <v>4.975485763880412E-2</v>
      </c>
      <c r="C38" s="45">
        <f t="shared" ref="C38:U38" si="0">IF(SUM(C7:C37)&gt;0, AVERAGE(C7:C37), "")</f>
        <v>0.40072767200164794</v>
      </c>
      <c r="D38" s="45">
        <f t="shared" si="0"/>
        <v>0.45048252964045205</v>
      </c>
      <c r="E38" s="45">
        <f t="shared" si="0"/>
        <v>13.704711008468214</v>
      </c>
      <c r="F38" s="45">
        <f t="shared" si="0"/>
        <v>3.9418737004350439</v>
      </c>
      <c r="G38" s="45">
        <f t="shared" si="0"/>
        <v>17.646584708903259</v>
      </c>
      <c r="H38" s="45">
        <f t="shared" si="0"/>
        <v>0.17872196034889223</v>
      </c>
      <c r="I38" s="45">
        <f t="shared" si="0"/>
        <v>3.280953217807895E-2</v>
      </c>
      <c r="J38" s="45">
        <f t="shared" si="0"/>
        <v>1.8908025102827283E-2</v>
      </c>
      <c r="K38" s="45">
        <f t="shared" si="0"/>
        <v>13.218039144661258</v>
      </c>
      <c r="L38" s="45">
        <f t="shared" si="0"/>
        <v>3.8577072339269813</v>
      </c>
      <c r="M38" s="45">
        <f t="shared" si="0"/>
        <v>0.79704584839402004</v>
      </c>
      <c r="N38" s="45">
        <f t="shared" si="0"/>
        <v>0.20295415160597988</v>
      </c>
      <c r="O38" s="45">
        <f t="shared" si="0"/>
        <v>3.9117733642598385</v>
      </c>
      <c r="P38" s="45">
        <f t="shared" si="0"/>
        <v>0.10339594299596151</v>
      </c>
      <c r="Q38" s="45">
        <f t="shared" si="0"/>
        <v>0.18383885217504362</v>
      </c>
      <c r="R38" s="45">
        <f t="shared" si="0"/>
        <v>1.2753483652740956E-2</v>
      </c>
      <c r="S38" s="45">
        <f t="shared" si="0"/>
        <v>0.29731654309112882</v>
      </c>
      <c r="T38" s="45">
        <f t="shared" si="0"/>
        <v>13.141209659026973</v>
      </c>
      <c r="U38" s="46">
        <f t="shared" si="0"/>
        <v>3.8183872929125635</v>
      </c>
    </row>
    <row r="39" spans="1:21" ht="15.75" thickBot="1">
      <c r="A39" s="27" t="s">
        <v>29</v>
      </c>
      <c r="B39" s="28">
        <f>SUM(B7:B37)</f>
        <v>1.4926457291641235</v>
      </c>
      <c r="C39" s="28">
        <f t="shared" ref="C39:U39" si="1">SUM(C7:C37)</f>
        <v>12.021830160049438</v>
      </c>
      <c r="D39" s="28">
        <f t="shared" si="1"/>
        <v>13.514475889213561</v>
      </c>
      <c r="E39" s="28">
        <f t="shared" si="1"/>
        <v>411.14133025404641</v>
      </c>
      <c r="F39" s="28">
        <f t="shared" si="1"/>
        <v>118.25621101305131</v>
      </c>
      <c r="G39" s="28">
        <f t="shared" si="1"/>
        <v>529.39754126709772</v>
      </c>
      <c r="H39" s="28">
        <f t="shared" si="1"/>
        <v>5.3616588104667668</v>
      </c>
      <c r="I39" s="28">
        <f t="shared" si="1"/>
        <v>0.98428596534236856</v>
      </c>
      <c r="J39" s="28">
        <f t="shared" si="1"/>
        <v>0.56724075308481847</v>
      </c>
      <c r="K39" s="28">
        <f t="shared" si="1"/>
        <v>396.54117433983777</v>
      </c>
      <c r="L39" s="28">
        <f t="shared" si="1"/>
        <v>115.73121701780944</v>
      </c>
      <c r="M39" s="28">
        <f t="shared" si="1"/>
        <v>23.9113754518206</v>
      </c>
      <c r="N39" s="28">
        <f t="shared" si="1"/>
        <v>6.0886245481793964</v>
      </c>
      <c r="O39" s="28">
        <f t="shared" si="1"/>
        <v>117.35320092779516</v>
      </c>
      <c r="P39" s="28">
        <f t="shared" si="1"/>
        <v>3.1018782898788455</v>
      </c>
      <c r="Q39" s="28">
        <f t="shared" si="1"/>
        <v>5.5151655652513085</v>
      </c>
      <c r="R39" s="28">
        <f t="shared" si="1"/>
        <v>0.38260450958222869</v>
      </c>
      <c r="S39" s="28">
        <f t="shared" si="1"/>
        <v>8.9194962927338644</v>
      </c>
      <c r="T39" s="28">
        <f t="shared" si="1"/>
        <v>394.23628977080921</v>
      </c>
      <c r="U39" s="29">
        <f t="shared" si="1"/>
        <v>114.55161878737691</v>
      </c>
    </row>
    <row r="40" spans="1:21" ht="15.75" thickTop="1"/>
  </sheetData>
  <sheetProtection password="9DFB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3:U40"/>
  <sheetViews>
    <sheetView zoomScale="90" zoomScaleNormal="90" workbookViewId="0">
      <selection activeCell="D31" sqref="D31"/>
    </sheetView>
  </sheetViews>
  <sheetFormatPr defaultRowHeight="15"/>
  <cols>
    <col min="1" max="1" width="12.7109375" bestFit="1" customWidth="1"/>
    <col min="2" max="21" width="27.42578125" customWidth="1"/>
  </cols>
  <sheetData>
    <row r="3" spans="1:21" ht="15.75" thickBot="1"/>
    <row r="4" spans="1:21" ht="28.5" customHeight="1" thickTop="1" thickBot="1">
      <c r="A4" s="124">
        <f>September!$A$4+31</f>
        <v>41554</v>
      </c>
      <c r="B4" s="125"/>
      <c r="C4" s="100" t="s">
        <v>32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2"/>
    </row>
    <row r="5" spans="1:21" ht="31.5" customHeight="1" thickTop="1" thickBot="1">
      <c r="B5" s="126" t="s">
        <v>2</v>
      </c>
      <c r="C5" s="127"/>
      <c r="D5" s="128"/>
      <c r="E5" s="129" t="s">
        <v>3</v>
      </c>
      <c r="F5" s="130"/>
      <c r="G5" s="131"/>
      <c r="H5" s="132" t="s">
        <v>4</v>
      </c>
      <c r="I5" s="133"/>
      <c r="J5" s="47" t="s">
        <v>5</v>
      </c>
      <c r="K5" s="134" t="s">
        <v>7</v>
      </c>
      <c r="L5" s="135"/>
      <c r="M5" s="136" t="s">
        <v>6</v>
      </c>
      <c r="N5" s="137"/>
      <c r="O5" s="48" t="s">
        <v>8</v>
      </c>
      <c r="P5" s="138" t="s">
        <v>25</v>
      </c>
      <c r="Q5" s="139"/>
      <c r="R5" s="140"/>
      <c r="S5" s="141" t="s">
        <v>9</v>
      </c>
      <c r="T5" s="142"/>
      <c r="U5" s="143"/>
    </row>
    <row r="6" spans="1:21" s="1" customFormat="1" ht="16.5" thickTop="1" thickBot="1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>
      <c r="A7" s="3">
        <v>41548</v>
      </c>
      <c r="B7" s="30">
        <v>0</v>
      </c>
      <c r="C7" s="31">
        <v>0.64131025482177739</v>
      </c>
      <c r="D7" s="32">
        <v>0.64131025482177739</v>
      </c>
      <c r="E7" s="33">
        <v>10.351740999343935</v>
      </c>
      <c r="F7" s="31">
        <v>4.5157384800150995</v>
      </c>
      <c r="G7" s="32">
        <v>14.867479479359034</v>
      </c>
      <c r="H7" s="33">
        <v>0.185168099899292</v>
      </c>
      <c r="I7" s="32">
        <v>2.2937697151385248E-2</v>
      </c>
      <c r="J7" s="34">
        <v>1.8719002637227387E-2</v>
      </c>
      <c r="K7" s="33">
        <v>9.9870203384422016</v>
      </c>
      <c r="L7" s="32">
        <v>4.5002987608582936</v>
      </c>
      <c r="M7" s="33">
        <v>0.68936290213448903</v>
      </c>
      <c r="N7" s="32">
        <v>0.31063709786551091</v>
      </c>
      <c r="O7" s="34">
        <v>4.5660017101993597</v>
      </c>
      <c r="P7" s="33">
        <v>0</v>
      </c>
      <c r="Q7" s="31">
        <v>0</v>
      </c>
      <c r="R7" s="32">
        <v>0</v>
      </c>
      <c r="S7" s="33">
        <v>0.29050516943794236</v>
      </c>
      <c r="T7" s="31">
        <v>9.9870203384422016</v>
      </c>
      <c r="U7" s="32">
        <v>4.5002987608582936</v>
      </c>
    </row>
    <row r="8" spans="1:21">
      <c r="A8" s="4">
        <v>41549</v>
      </c>
      <c r="B8" s="35">
        <v>0</v>
      </c>
      <c r="C8" s="36">
        <v>0.66413504180908201</v>
      </c>
      <c r="D8" s="37">
        <v>0.66413504180908201</v>
      </c>
      <c r="E8" s="38">
        <v>9.8612305082542484</v>
      </c>
      <c r="F8" s="36">
        <v>4.5195794102003219</v>
      </c>
      <c r="G8" s="37">
        <v>14.38080991845457</v>
      </c>
      <c r="H8" s="38">
        <v>0.18176360644721984</v>
      </c>
      <c r="I8" s="37">
        <v>2.256994844968617E-2</v>
      </c>
      <c r="J8" s="39">
        <v>1.8712425326538083E-2</v>
      </c>
      <c r="K8" s="38">
        <v>9.4996404410807038</v>
      </c>
      <c r="L8" s="37">
        <v>4.5002905202377601</v>
      </c>
      <c r="M8" s="38">
        <v>0.67854909194395496</v>
      </c>
      <c r="N8" s="37">
        <v>0.32145090805604504</v>
      </c>
      <c r="O8" s="39">
        <v>4.6065983908301478</v>
      </c>
      <c r="P8" s="38">
        <v>0</v>
      </c>
      <c r="Q8" s="36">
        <v>0</v>
      </c>
      <c r="R8" s="37">
        <v>0</v>
      </c>
      <c r="S8" s="38">
        <v>0.28304189570643956</v>
      </c>
      <c r="T8" s="36">
        <v>9.4996404410807038</v>
      </c>
      <c r="U8" s="37">
        <v>4.5002905202377601</v>
      </c>
    </row>
    <row r="9" spans="1:21">
      <c r="A9" s="4">
        <v>41550</v>
      </c>
      <c r="B9" s="35">
        <v>0</v>
      </c>
      <c r="C9" s="36">
        <v>0.69181467181396483</v>
      </c>
      <c r="D9" s="37">
        <v>0.69181467181396483</v>
      </c>
      <c r="E9" s="38">
        <v>9.855379309716394</v>
      </c>
      <c r="F9" s="36">
        <v>4.5233296723670184</v>
      </c>
      <c r="G9" s="37">
        <v>14.378708982083413</v>
      </c>
      <c r="H9" s="38">
        <v>0.18020759810829162</v>
      </c>
      <c r="I9" s="37">
        <v>2.4444286111451684E-2</v>
      </c>
      <c r="J9" s="39">
        <v>1.8674030474344867E-2</v>
      </c>
      <c r="K9" s="38">
        <v>9.495025057139026</v>
      </c>
      <c r="L9" s="37">
        <v>4.5003687690457621</v>
      </c>
      <c r="M9" s="38">
        <v>0.67843929045956797</v>
      </c>
      <c r="N9" s="37">
        <v>0.32156070954043203</v>
      </c>
      <c r="O9" s="39">
        <v>4.615156399433161</v>
      </c>
      <c r="P9" s="38">
        <v>0</v>
      </c>
      <c r="Q9" s="36">
        <v>0</v>
      </c>
      <c r="R9" s="37">
        <v>0</v>
      </c>
      <c r="S9" s="38">
        <v>0.28589671159640773</v>
      </c>
      <c r="T9" s="36">
        <v>9.495025057139026</v>
      </c>
      <c r="U9" s="37">
        <v>4.5003687690457621</v>
      </c>
    </row>
    <row r="10" spans="1:21">
      <c r="A10" s="4">
        <v>41551</v>
      </c>
      <c r="B10" s="35">
        <v>0</v>
      </c>
      <c r="C10" s="36">
        <v>0.69169139099121091</v>
      </c>
      <c r="D10" s="37">
        <v>0.69169139099121091</v>
      </c>
      <c r="E10" s="38">
        <v>9.2401916624481526</v>
      </c>
      <c r="F10" s="36">
        <v>4.5213228246368384</v>
      </c>
      <c r="G10" s="37">
        <v>13.761514487084991</v>
      </c>
      <c r="H10" s="38">
        <v>0.18260685163116455</v>
      </c>
      <c r="I10" s="37">
        <v>2.6343871878657488E-2</v>
      </c>
      <c r="J10" s="39">
        <v>1.8692260556030276E-2</v>
      </c>
      <c r="K10" s="38">
        <v>8.2695761703652408</v>
      </c>
      <c r="L10" s="37">
        <v>4.500628288326129</v>
      </c>
      <c r="M10" s="38">
        <v>0.64756803206365166</v>
      </c>
      <c r="N10" s="37">
        <v>0.35243196793634829</v>
      </c>
      <c r="O10" s="39">
        <v>4.6071817281522058</v>
      </c>
      <c r="P10" s="38">
        <v>0.56655785412597659</v>
      </c>
      <c r="Q10" s="36">
        <v>0.63524937455277464</v>
      </c>
      <c r="R10" s="37">
        <v>0</v>
      </c>
      <c r="S10" s="38">
        <v>0.24912328917355708</v>
      </c>
      <c r="T10" s="36">
        <v>7.9026914157186772</v>
      </c>
      <c r="U10" s="37">
        <v>4.3009551888467161</v>
      </c>
    </row>
    <row r="11" spans="1:21">
      <c r="A11" s="4">
        <v>41552</v>
      </c>
      <c r="B11" s="35">
        <v>0</v>
      </c>
      <c r="C11" s="36">
        <v>0.69198349694824224</v>
      </c>
      <c r="D11" s="37">
        <v>0.69198349694824224</v>
      </c>
      <c r="E11" s="38">
        <v>8.2602689229270752</v>
      </c>
      <c r="F11" s="36">
        <v>4.5222833436975254</v>
      </c>
      <c r="G11" s="37">
        <v>12.782552266624601</v>
      </c>
      <c r="H11" s="38">
        <v>0.18126174266242981</v>
      </c>
      <c r="I11" s="37">
        <v>2.6258396563744173E-2</v>
      </c>
      <c r="J11" s="39">
        <v>1.8622824403381363E-2</v>
      </c>
      <c r="K11" s="38">
        <v>7.9988406261124716</v>
      </c>
      <c r="L11" s="37">
        <v>4.4998613460313761</v>
      </c>
      <c r="M11" s="38">
        <v>0.63997370638484508</v>
      </c>
      <c r="N11" s="37">
        <v>0.36002629361515487</v>
      </c>
      <c r="O11" s="39">
        <v>4.5848333586391092</v>
      </c>
      <c r="P11" s="38">
        <v>0</v>
      </c>
      <c r="Q11" s="36">
        <v>0</v>
      </c>
      <c r="R11" s="37">
        <v>0</v>
      </c>
      <c r="S11" s="38">
        <v>0.18000052268934219</v>
      </c>
      <c r="T11" s="36">
        <v>7.9988406261124716</v>
      </c>
      <c r="U11" s="37">
        <v>4.4998613460313761</v>
      </c>
    </row>
    <row r="12" spans="1:21">
      <c r="A12" s="4">
        <v>41553</v>
      </c>
      <c r="B12" s="35">
        <v>0</v>
      </c>
      <c r="C12" s="36">
        <v>0.69285894766235356</v>
      </c>
      <c r="D12" s="37">
        <v>0.69285894766235356</v>
      </c>
      <c r="E12" s="38">
        <v>8.2571646527594886</v>
      </c>
      <c r="F12" s="36">
        <v>4.5300781571271438</v>
      </c>
      <c r="G12" s="37">
        <v>12.787242809886632</v>
      </c>
      <c r="H12" s="38">
        <v>0.18052177899360655</v>
      </c>
      <c r="I12" s="37">
        <v>2.6035704799450932E-2</v>
      </c>
      <c r="J12" s="39">
        <v>1.8591100556945784E-2</v>
      </c>
      <c r="K12" s="38">
        <v>8.0003359050206271</v>
      </c>
      <c r="L12" s="37">
        <v>4.5001471504607427</v>
      </c>
      <c r="M12" s="38">
        <v>0.64000213987830967</v>
      </c>
      <c r="N12" s="37">
        <v>0.35999786012169038</v>
      </c>
      <c r="O12" s="39">
        <v>4.5796719519621254</v>
      </c>
      <c r="P12" s="38">
        <v>0</v>
      </c>
      <c r="Q12" s="36">
        <v>0</v>
      </c>
      <c r="R12" s="37">
        <v>0</v>
      </c>
      <c r="S12" s="38">
        <v>0.16312339944734511</v>
      </c>
      <c r="T12" s="36">
        <v>8.0003359050206271</v>
      </c>
      <c r="U12" s="37">
        <v>4.5001471504607427</v>
      </c>
    </row>
    <row r="13" spans="1:21">
      <c r="A13" s="4">
        <v>41554</v>
      </c>
      <c r="B13" s="35">
        <v>0</v>
      </c>
      <c r="C13" s="36">
        <v>0.69208690493774416</v>
      </c>
      <c r="D13" s="37">
        <v>0.69208690493774416</v>
      </c>
      <c r="E13" s="38">
        <v>8.2547595571572323</v>
      </c>
      <c r="F13" s="36">
        <v>4.5269086596962858</v>
      </c>
      <c r="G13" s="37">
        <v>12.781668216853518</v>
      </c>
      <c r="H13" s="38">
        <v>0.17777936816406248</v>
      </c>
      <c r="I13" s="37">
        <v>2.6359965579595416E-2</v>
      </c>
      <c r="J13" s="39">
        <v>1.8526093175252275E-2</v>
      </c>
      <c r="K13" s="38">
        <v>8.0004447001857315</v>
      </c>
      <c r="L13" s="37">
        <v>4.4994705437251863</v>
      </c>
      <c r="M13" s="38">
        <v>0.64003991579726804</v>
      </c>
      <c r="N13" s="37">
        <v>0.3599600842027319</v>
      </c>
      <c r="O13" s="39">
        <v>4.572713758211064</v>
      </c>
      <c r="P13" s="38">
        <v>0</v>
      </c>
      <c r="Q13" s="36">
        <v>0</v>
      </c>
      <c r="R13" s="37">
        <v>0</v>
      </c>
      <c r="S13" s="38">
        <v>0.16889272226841534</v>
      </c>
      <c r="T13" s="36">
        <v>8.0004447001857315</v>
      </c>
      <c r="U13" s="37">
        <v>4.4994705437251863</v>
      </c>
    </row>
    <row r="14" spans="1:21">
      <c r="A14" s="4">
        <v>41555</v>
      </c>
      <c r="B14" s="35">
        <v>0</v>
      </c>
      <c r="C14" s="36">
        <v>0.69271597583007816</v>
      </c>
      <c r="D14" s="37">
        <v>0.69271597583007816</v>
      </c>
      <c r="E14" s="38">
        <v>8.2489413353403229</v>
      </c>
      <c r="F14" s="36">
        <v>4.5299362234817497</v>
      </c>
      <c r="G14" s="37">
        <v>12.778877558822073</v>
      </c>
      <c r="H14" s="38">
        <v>0.17608893989181518</v>
      </c>
      <c r="I14" s="37">
        <v>2.6067645401839167E-2</v>
      </c>
      <c r="J14" s="39">
        <v>1.8525446755472817E-2</v>
      </c>
      <c r="K14" s="38">
        <v>8.000350863538344</v>
      </c>
      <c r="L14" s="37">
        <v>4.5002098177209096</v>
      </c>
      <c r="M14" s="38">
        <v>0.63999936223120057</v>
      </c>
      <c r="N14" s="37">
        <v>0.36000063776879948</v>
      </c>
      <c r="O14" s="39">
        <v>4.5713471175551037</v>
      </c>
      <c r="P14" s="38">
        <v>0</v>
      </c>
      <c r="Q14" s="36">
        <v>0</v>
      </c>
      <c r="R14" s="37">
        <v>0</v>
      </c>
      <c r="S14" s="38">
        <v>0.16898133996230413</v>
      </c>
      <c r="T14" s="36">
        <v>8.000350863538344</v>
      </c>
      <c r="U14" s="37">
        <v>4.5002098177209096</v>
      </c>
    </row>
    <row r="15" spans="1:21">
      <c r="A15" s="4">
        <v>41556</v>
      </c>
      <c r="B15" s="35">
        <v>0</v>
      </c>
      <c r="C15" s="36">
        <v>0.69321525997924804</v>
      </c>
      <c r="D15" s="37">
        <v>0.69321525997924804</v>
      </c>
      <c r="E15" s="38">
        <v>8.7721009800580507</v>
      </c>
      <c r="F15" s="36">
        <v>4.5341621084638009</v>
      </c>
      <c r="G15" s="37">
        <v>13.306263088521852</v>
      </c>
      <c r="H15" s="38">
        <v>0.17692892959976197</v>
      </c>
      <c r="I15" s="37">
        <v>2.6910031063795088E-2</v>
      </c>
      <c r="J15" s="39">
        <v>1.860587538350425E-2</v>
      </c>
      <c r="K15" s="38">
        <v>7.999543587204176</v>
      </c>
      <c r="L15" s="37">
        <v>4.318966791123394</v>
      </c>
      <c r="M15" s="38">
        <v>0.64939212141088754</v>
      </c>
      <c r="N15" s="37">
        <v>0.35060787858911241</v>
      </c>
      <c r="O15" s="39">
        <v>4.5717757596278563</v>
      </c>
      <c r="P15" s="38">
        <v>0.69381775866699213</v>
      </c>
      <c r="Q15" s="36">
        <v>0.68794890846928602</v>
      </c>
      <c r="R15" s="37">
        <v>0</v>
      </c>
      <c r="S15" s="38">
        <v>0.17341029496417093</v>
      </c>
      <c r="T15" s="36">
        <v>7.5489838010308707</v>
      </c>
      <c r="U15" s="37">
        <v>4.0757088186297068</v>
      </c>
    </row>
    <row r="16" spans="1:21">
      <c r="A16" s="4">
        <v>41557</v>
      </c>
      <c r="B16" s="35">
        <v>0</v>
      </c>
      <c r="C16" s="36">
        <v>0.69464255612182613</v>
      </c>
      <c r="D16" s="37">
        <v>0.69464255612182613</v>
      </c>
      <c r="E16" s="38">
        <v>9.0853810576964964</v>
      </c>
      <c r="F16" s="36">
        <v>4.5404241893218744</v>
      </c>
      <c r="G16" s="37">
        <v>13.62580524701837</v>
      </c>
      <c r="H16" s="38">
        <v>0.17668051315116884</v>
      </c>
      <c r="I16" s="37">
        <v>2.3873066556353122E-2</v>
      </c>
      <c r="J16" s="39">
        <v>1.854953305409749E-2</v>
      </c>
      <c r="K16" s="38">
        <v>8.7069624465001034</v>
      </c>
      <c r="L16" s="37">
        <v>4.5012010227120225</v>
      </c>
      <c r="M16" s="38">
        <v>0.65921068184807063</v>
      </c>
      <c r="N16" s="37">
        <v>0.34078931815192937</v>
      </c>
      <c r="O16" s="39">
        <v>4.6158270159402521</v>
      </c>
      <c r="P16" s="38">
        <v>0.15241304541015624</v>
      </c>
      <c r="Q16" s="36">
        <v>6.2413414056501401E-2</v>
      </c>
      <c r="R16" s="37">
        <v>0</v>
      </c>
      <c r="S16" s="38">
        <v>0.24383579214442008</v>
      </c>
      <c r="T16" s="36">
        <v>8.6064901389127328</v>
      </c>
      <c r="U16" s="37">
        <v>4.4492602848892364</v>
      </c>
    </row>
    <row r="17" spans="1:21">
      <c r="A17" s="4">
        <v>41558</v>
      </c>
      <c r="B17" s="35">
        <v>0</v>
      </c>
      <c r="C17" s="36">
        <v>0.69233278741455073</v>
      </c>
      <c r="D17" s="37">
        <v>0.69233278741455073</v>
      </c>
      <c r="E17" s="38">
        <v>8.3210799440816778</v>
      </c>
      <c r="F17" s="36">
        <v>4.5187132801198695</v>
      </c>
      <c r="G17" s="37">
        <v>12.839793224201546</v>
      </c>
      <c r="H17" s="38">
        <v>0.17634044035148622</v>
      </c>
      <c r="I17" s="37">
        <v>2.1987612454168498E-2</v>
      </c>
      <c r="J17" s="39">
        <v>1.85320155693054E-2</v>
      </c>
      <c r="K17" s="38">
        <v>8.0005617692504334</v>
      </c>
      <c r="L17" s="37">
        <v>4.5001034605357386</v>
      </c>
      <c r="M17" s="38">
        <v>0.64001088119590299</v>
      </c>
      <c r="N17" s="37">
        <v>0.35998911880409701</v>
      </c>
      <c r="O17" s="39">
        <v>4.6252020433598302</v>
      </c>
      <c r="P17" s="38">
        <v>0</v>
      </c>
      <c r="Q17" s="36">
        <v>0</v>
      </c>
      <c r="R17" s="37">
        <v>0</v>
      </c>
      <c r="S17" s="38">
        <v>0.24168734726434415</v>
      </c>
      <c r="T17" s="36">
        <v>8.0005617692504334</v>
      </c>
      <c r="U17" s="37">
        <v>4.5001034605357386</v>
      </c>
    </row>
    <row r="18" spans="1:21">
      <c r="A18" s="4">
        <v>41559</v>
      </c>
      <c r="B18" s="35">
        <v>0</v>
      </c>
      <c r="C18" s="36">
        <v>0.69135973474121093</v>
      </c>
      <c r="D18" s="37">
        <v>0.69135973474121093</v>
      </c>
      <c r="E18" s="38">
        <v>8.3213581810875503</v>
      </c>
      <c r="F18" s="36">
        <v>4.514185673389945</v>
      </c>
      <c r="G18" s="37">
        <v>12.835543854477496</v>
      </c>
      <c r="H18" s="38">
        <v>0.17887691469573974</v>
      </c>
      <c r="I18" s="37">
        <v>1.73456085283719E-2</v>
      </c>
      <c r="J18" s="39">
        <v>1.8520612648518883E-2</v>
      </c>
      <c r="K18" s="38">
        <v>8.0004235365330754</v>
      </c>
      <c r="L18" s="37">
        <v>4.4995768671346106</v>
      </c>
      <c r="M18" s="38">
        <v>0.64003386225376702</v>
      </c>
      <c r="N18" s="37">
        <v>0.35996613774623304</v>
      </c>
      <c r="O18" s="39">
        <v>4.6254807237551949</v>
      </c>
      <c r="P18" s="38">
        <v>0</v>
      </c>
      <c r="Q18" s="36">
        <v>0</v>
      </c>
      <c r="R18" s="37">
        <v>0</v>
      </c>
      <c r="S18" s="38">
        <v>0.2407589101011105</v>
      </c>
      <c r="T18" s="36">
        <v>8.0004235365330754</v>
      </c>
      <c r="U18" s="37">
        <v>4.4995768671346106</v>
      </c>
    </row>
    <row r="19" spans="1:21">
      <c r="A19" s="4">
        <v>41560</v>
      </c>
      <c r="B19" s="35">
        <v>0</v>
      </c>
      <c r="C19" s="36">
        <v>0.69060482003784185</v>
      </c>
      <c r="D19" s="37">
        <v>0.69060482003784185</v>
      </c>
      <c r="E19" s="38">
        <v>8.3183957453904931</v>
      </c>
      <c r="F19" s="36">
        <v>4.5098672789487635</v>
      </c>
      <c r="G19" s="37">
        <v>12.828263024339257</v>
      </c>
      <c r="H19" s="38">
        <v>0.17678623397064208</v>
      </c>
      <c r="I19" s="37">
        <v>1.6240730150293557E-2</v>
      </c>
      <c r="J19" s="39">
        <v>1.8503449462890616E-2</v>
      </c>
      <c r="K19" s="38">
        <v>7.9991375997184999</v>
      </c>
      <c r="L19" s="37">
        <v>4.5003353257558878</v>
      </c>
      <c r="M19" s="38">
        <v>0.63995799242190143</v>
      </c>
      <c r="N19" s="37">
        <v>0.36004200757809862</v>
      </c>
      <c r="O19" s="39">
        <v>4.6188655704207173</v>
      </c>
      <c r="P19" s="38">
        <v>0</v>
      </c>
      <c r="Q19" s="36">
        <v>0</v>
      </c>
      <c r="R19" s="37">
        <v>0</v>
      </c>
      <c r="S19" s="38">
        <v>0.23935062480290448</v>
      </c>
      <c r="T19" s="36">
        <v>7.9991375997184999</v>
      </c>
      <c r="U19" s="37">
        <v>4.5003353257558878</v>
      </c>
    </row>
    <row r="20" spans="1:21">
      <c r="A20" s="4">
        <v>41561</v>
      </c>
      <c r="B20" s="35">
        <v>0</v>
      </c>
      <c r="C20" s="36">
        <v>0.65600633554077148</v>
      </c>
      <c r="D20" s="37">
        <v>0.65600633554077148</v>
      </c>
      <c r="E20" s="38">
        <v>8.6910169811955136</v>
      </c>
      <c r="F20" s="36">
        <v>4.5117102672741467</v>
      </c>
      <c r="G20" s="37">
        <v>13.20272724846966</v>
      </c>
      <c r="H20" s="38">
        <v>0.17573119685935973</v>
      </c>
      <c r="I20" s="37">
        <v>1.9182860530793665E-2</v>
      </c>
      <c r="J20" s="39">
        <v>1.8496597109476719E-2</v>
      </c>
      <c r="K20" s="38">
        <v>8.0192491227225595</v>
      </c>
      <c r="L20" s="37">
        <v>4.5005620716320704</v>
      </c>
      <c r="M20" s="38">
        <v>0.64052476496918409</v>
      </c>
      <c r="N20" s="37">
        <v>0.35947523503081585</v>
      </c>
      <c r="O20" s="39">
        <v>4.605770961135577</v>
      </c>
      <c r="P20" s="38">
        <v>0.27912890370750426</v>
      </c>
      <c r="Q20" s="36">
        <v>0.34386044096463203</v>
      </c>
      <c r="R20" s="37">
        <v>0</v>
      </c>
      <c r="S20" s="38">
        <v>0.24668341743910638</v>
      </c>
      <c r="T20" s="36">
        <v>7.8404601472792042</v>
      </c>
      <c r="U20" s="37">
        <v>4.4002221433679214</v>
      </c>
    </row>
    <row r="21" spans="1:21">
      <c r="A21" s="4">
        <v>41562</v>
      </c>
      <c r="B21" s="35">
        <v>0</v>
      </c>
      <c r="C21" s="36">
        <v>0.63794746707153316</v>
      </c>
      <c r="D21" s="37">
        <v>0.63794746707153316</v>
      </c>
      <c r="E21" s="38">
        <v>8.1332296001235012</v>
      </c>
      <c r="F21" s="36">
        <v>4.5140749501924926</v>
      </c>
      <c r="G21" s="37">
        <v>12.647304550315994</v>
      </c>
      <c r="H21" s="38">
        <v>0.17497698270606993</v>
      </c>
      <c r="I21" s="37">
        <v>2.2206471949424593E-2</v>
      </c>
      <c r="J21" s="39">
        <v>1.8316661038716636E-2</v>
      </c>
      <c r="K21" s="38">
        <v>7.5497344398448325</v>
      </c>
      <c r="L21" s="37">
        <v>4.4993035478116052</v>
      </c>
      <c r="M21" s="38">
        <v>0.62658400177500573</v>
      </c>
      <c r="N21" s="37">
        <v>0.37341599822499433</v>
      </c>
      <c r="O21" s="39">
        <v>4.5926006849004413</v>
      </c>
      <c r="P21" s="38">
        <v>0.42875457556152341</v>
      </c>
      <c r="Q21" s="36">
        <v>0.3104390003606699</v>
      </c>
      <c r="R21" s="37">
        <v>0</v>
      </c>
      <c r="S21" s="38">
        <v>0.18454885566634438</v>
      </c>
      <c r="T21" s="36">
        <v>7.2810836821101494</v>
      </c>
      <c r="U21" s="37">
        <v>4.3391997299847649</v>
      </c>
    </row>
    <row r="22" spans="1:21">
      <c r="A22" s="4">
        <v>41563</v>
      </c>
      <c r="B22" s="35">
        <v>0</v>
      </c>
      <c r="C22" s="36">
        <v>0.63921074490356444</v>
      </c>
      <c r="D22" s="37">
        <v>0.63921074490356444</v>
      </c>
      <c r="E22" s="38">
        <v>7.2314355516099562</v>
      </c>
      <c r="F22" s="36">
        <v>4.513511649505797</v>
      </c>
      <c r="G22" s="37">
        <v>11.744947201115753</v>
      </c>
      <c r="H22" s="38">
        <v>0.17527644167900086</v>
      </c>
      <c r="I22" s="37">
        <v>2.2943616294860841E-2</v>
      </c>
      <c r="J22" s="39">
        <v>1.8132150263468406E-2</v>
      </c>
      <c r="K22" s="38">
        <v>7.0000007876585268</v>
      </c>
      <c r="L22" s="37">
        <v>4.4999837404058614</v>
      </c>
      <c r="M22" s="38">
        <v>0.60869653959758219</v>
      </c>
      <c r="N22" s="37">
        <v>0.39130346040241787</v>
      </c>
      <c r="O22" s="39">
        <v>4.5862588614852857</v>
      </c>
      <c r="P22" s="38">
        <v>0</v>
      </c>
      <c r="Q22" s="36">
        <v>0</v>
      </c>
      <c r="R22" s="37">
        <v>0</v>
      </c>
      <c r="S22" s="38">
        <v>0.15397939671442451</v>
      </c>
      <c r="T22" s="36">
        <v>7.0000007876585268</v>
      </c>
      <c r="U22" s="37">
        <v>4.4999837404058614</v>
      </c>
    </row>
    <row r="23" spans="1:21">
      <c r="A23" s="4">
        <v>41564</v>
      </c>
      <c r="B23" s="35">
        <v>0</v>
      </c>
      <c r="C23" s="36">
        <v>0.6323338151245117</v>
      </c>
      <c r="D23" s="37">
        <v>0.6323338151245117</v>
      </c>
      <c r="E23" s="38">
        <v>7.2324304826953618</v>
      </c>
      <c r="F23" s="36">
        <v>4.5150559025880384</v>
      </c>
      <c r="G23" s="37">
        <v>11.7474863852834</v>
      </c>
      <c r="H23" s="38">
        <v>0.17181577801895143</v>
      </c>
      <c r="I23" s="37">
        <v>2.2005690835740416E-2</v>
      </c>
      <c r="J23" s="39">
        <v>1.8116401491292317E-2</v>
      </c>
      <c r="K23" s="38">
        <v>7.0007697008675773</v>
      </c>
      <c r="L23" s="37">
        <v>4.4997650430920233</v>
      </c>
      <c r="M23" s="38">
        <v>0.60873427686000214</v>
      </c>
      <c r="N23" s="37">
        <v>0.39126572313999786</v>
      </c>
      <c r="O23" s="39">
        <v>4.5832804828067859</v>
      </c>
      <c r="P23" s="38">
        <v>0</v>
      </c>
      <c r="Q23" s="36">
        <v>0</v>
      </c>
      <c r="R23" s="37">
        <v>0</v>
      </c>
      <c r="S23" s="38">
        <v>0.15515317827968467</v>
      </c>
      <c r="T23" s="36">
        <v>7.0007697008675773</v>
      </c>
      <c r="U23" s="37">
        <v>4.4997650430920233</v>
      </c>
    </row>
    <row r="24" spans="1:21">
      <c r="A24" s="4">
        <v>41565</v>
      </c>
      <c r="B24" s="35">
        <v>0</v>
      </c>
      <c r="C24" s="36">
        <v>0.61234715762329106</v>
      </c>
      <c r="D24" s="37">
        <v>0.61234715762329106</v>
      </c>
      <c r="E24" s="38">
        <v>7.2311959634985303</v>
      </c>
      <c r="F24" s="36">
        <v>4.5180061725582394</v>
      </c>
      <c r="G24" s="37">
        <v>11.74920213605677</v>
      </c>
      <c r="H24" s="38">
        <v>0.17155455454826357</v>
      </c>
      <c r="I24" s="37">
        <v>2.241834512896277E-2</v>
      </c>
      <c r="J24" s="39">
        <v>1.815305509287515E-2</v>
      </c>
      <c r="K24" s="38">
        <v>6.9998170657952583</v>
      </c>
      <c r="L24" s="37">
        <v>4.2878161083773811</v>
      </c>
      <c r="M24" s="38">
        <v>0.62013151541915956</v>
      </c>
      <c r="N24" s="37">
        <v>0.37986848458084033</v>
      </c>
      <c r="O24" s="39">
        <v>4.577429287911416</v>
      </c>
      <c r="P24" s="38">
        <v>0.28332841979980466</v>
      </c>
      <c r="Q24" s="36">
        <v>0.21038990068572519</v>
      </c>
      <c r="R24" s="37">
        <v>0</v>
      </c>
      <c r="S24" s="38">
        <v>0.15420439279436593</v>
      </c>
      <c r="T24" s="36">
        <v>6.8241161834634898</v>
      </c>
      <c r="U24" s="37">
        <v>4.1801885709093449</v>
      </c>
    </row>
    <row r="25" spans="1:21">
      <c r="A25" s="4">
        <v>41566</v>
      </c>
      <c r="B25" s="35">
        <v>0</v>
      </c>
      <c r="C25" s="36">
        <v>0.60946585266113285</v>
      </c>
      <c r="D25" s="37">
        <v>0.60946585266113285</v>
      </c>
      <c r="E25" s="38">
        <v>7.235564152334689</v>
      </c>
      <c r="F25" s="36">
        <v>4.5115237529511329</v>
      </c>
      <c r="G25" s="37">
        <v>11.747087905285822</v>
      </c>
      <c r="H25" s="38">
        <v>0.17271193272972107</v>
      </c>
      <c r="I25" s="37">
        <v>2.1045103735826909E-2</v>
      </c>
      <c r="J25" s="39">
        <v>1.8082108897399907E-2</v>
      </c>
      <c r="K25" s="38">
        <v>7.0003391862275439</v>
      </c>
      <c r="L25" s="37">
        <v>4.5004742275310869</v>
      </c>
      <c r="M25" s="38">
        <v>0.6086820935511319</v>
      </c>
      <c r="N25" s="37">
        <v>0.39131790644886805</v>
      </c>
      <c r="O25" s="39">
        <v>4.5641417594940332</v>
      </c>
      <c r="P25" s="38">
        <v>0</v>
      </c>
      <c r="Q25" s="36">
        <v>0</v>
      </c>
      <c r="R25" s="37">
        <v>0</v>
      </c>
      <c r="S25" s="38">
        <v>0.14768579161873774</v>
      </c>
      <c r="T25" s="36">
        <v>7.0003391862275439</v>
      </c>
      <c r="U25" s="37">
        <v>4.5004742275310869</v>
      </c>
    </row>
    <row r="26" spans="1:21">
      <c r="A26" s="4">
        <v>41567</v>
      </c>
      <c r="B26" s="35">
        <v>0</v>
      </c>
      <c r="C26" s="36">
        <v>0.60966155282592771</v>
      </c>
      <c r="D26" s="37">
        <v>0.60966155282592771</v>
      </c>
      <c r="E26" s="38">
        <v>7.6393129419480461</v>
      </c>
      <c r="F26" s="36">
        <v>4.5114323276273272</v>
      </c>
      <c r="G26" s="37">
        <v>12.150745269575374</v>
      </c>
      <c r="H26" s="38">
        <v>0.17225879082870482</v>
      </c>
      <c r="I26" s="37">
        <v>2.0530671954432502E-2</v>
      </c>
      <c r="J26" s="39">
        <v>1.8127254139709476E-2</v>
      </c>
      <c r="K26" s="38">
        <v>7.0292428806335447</v>
      </c>
      <c r="L26" s="37">
        <v>4.4996230306365463</v>
      </c>
      <c r="M26" s="38">
        <v>0.60970809572536344</v>
      </c>
      <c r="N26" s="37">
        <v>0.39029190427463645</v>
      </c>
      <c r="O26" s="39">
        <v>4.5690896077380829</v>
      </c>
      <c r="P26" s="38">
        <v>0.27854717608070373</v>
      </c>
      <c r="Q26" s="36">
        <v>0.3670762296659375</v>
      </c>
      <c r="R26" s="37">
        <v>0</v>
      </c>
      <c r="S26" s="38">
        <v>0.15544164113155823</v>
      </c>
      <c r="T26" s="36">
        <v>6.8594104123357011</v>
      </c>
      <c r="U26" s="37">
        <v>4.3909083228536856</v>
      </c>
    </row>
    <row r="27" spans="1:21">
      <c r="A27" s="4">
        <v>41568</v>
      </c>
      <c r="B27" s="35">
        <v>0</v>
      </c>
      <c r="C27" s="36">
        <v>0.60360665902709965</v>
      </c>
      <c r="D27" s="37">
        <v>0.60360665902709965</v>
      </c>
      <c r="E27" s="38">
        <v>7.2360465971891168</v>
      </c>
      <c r="F27" s="36">
        <v>4.5089851590312682</v>
      </c>
      <c r="G27" s="37">
        <v>11.745031756220385</v>
      </c>
      <c r="H27" s="38">
        <v>0.17020766857528685</v>
      </c>
      <c r="I27" s="37">
        <v>2.1454013156156988E-2</v>
      </c>
      <c r="J27" s="39">
        <v>1.8147566769917776E-2</v>
      </c>
      <c r="K27" s="38">
        <v>7.0029155414350397</v>
      </c>
      <c r="L27" s="37">
        <v>4.4996433169475569</v>
      </c>
      <c r="M27" s="38">
        <v>0.6088137107276439</v>
      </c>
      <c r="N27" s="37">
        <v>0.39118628927235616</v>
      </c>
      <c r="O27" s="39">
        <v>4.5939986989226629</v>
      </c>
      <c r="P27" s="38">
        <v>0</v>
      </c>
      <c r="Q27" s="36">
        <v>0</v>
      </c>
      <c r="R27" s="37">
        <v>0</v>
      </c>
      <c r="S27" s="38">
        <v>0.14545884908451434</v>
      </c>
      <c r="T27" s="36">
        <v>7.0029155414350397</v>
      </c>
      <c r="U27" s="37">
        <v>4.4996433169475569</v>
      </c>
    </row>
    <row r="28" spans="1:21">
      <c r="A28" s="4">
        <v>41569</v>
      </c>
      <c r="B28" s="35">
        <v>0</v>
      </c>
      <c r="C28" s="36">
        <v>0.26847126327514648</v>
      </c>
      <c r="D28" s="37">
        <v>0.26847126327514648</v>
      </c>
      <c r="E28" s="38">
        <v>7.2321129979377901</v>
      </c>
      <c r="F28" s="36">
        <v>4.5031782590441791</v>
      </c>
      <c r="G28" s="37">
        <v>11.73529125698197</v>
      </c>
      <c r="H28" s="38">
        <v>0.16989061002349853</v>
      </c>
      <c r="I28" s="37">
        <v>1.8275829171566293E-2</v>
      </c>
      <c r="J28" s="39">
        <v>1.8176961705017102E-2</v>
      </c>
      <c r="K28" s="38">
        <v>7.0014722030064718</v>
      </c>
      <c r="L28" s="37">
        <v>4.499961677225528</v>
      </c>
      <c r="M28" s="38">
        <v>0.60874776796658348</v>
      </c>
      <c r="N28" s="37">
        <v>0.39125223203341647</v>
      </c>
      <c r="O28" s="39">
        <v>4.5614007574432156</v>
      </c>
      <c r="P28" s="38">
        <v>0</v>
      </c>
      <c r="Q28" s="36">
        <v>0</v>
      </c>
      <c r="R28" s="37">
        <v>0</v>
      </c>
      <c r="S28" s="38">
        <v>0.15033762279263918</v>
      </c>
      <c r="T28" s="36">
        <v>7.0014722030064718</v>
      </c>
      <c r="U28" s="37">
        <v>4.499961677225528</v>
      </c>
    </row>
    <row r="29" spans="1:21">
      <c r="A29" s="4">
        <v>41570</v>
      </c>
      <c r="B29" s="35">
        <v>0</v>
      </c>
      <c r="C29" s="36">
        <v>5.2182531173706054E-2</v>
      </c>
      <c r="D29" s="37">
        <v>5.2182531173706054E-2</v>
      </c>
      <c r="E29" s="38">
        <v>7.2346551419538034</v>
      </c>
      <c r="F29" s="36">
        <v>4.1056047659848289</v>
      </c>
      <c r="G29" s="37">
        <v>11.340259907938632</v>
      </c>
      <c r="H29" s="38">
        <v>0.1721501084060669</v>
      </c>
      <c r="I29" s="37">
        <v>1.313375371984765E-2</v>
      </c>
      <c r="J29" s="39">
        <v>1.8230199660746266E-2</v>
      </c>
      <c r="K29" s="38">
        <v>7.0028091829253212</v>
      </c>
      <c r="L29" s="37">
        <v>4.1024549223975226</v>
      </c>
      <c r="M29" s="38">
        <v>0.63058465935707175</v>
      </c>
      <c r="N29" s="37">
        <v>0.3694153406429283</v>
      </c>
      <c r="O29" s="39">
        <v>4.1800193721299994</v>
      </c>
      <c r="P29" s="38">
        <v>0</v>
      </c>
      <c r="Q29" s="36">
        <v>0</v>
      </c>
      <c r="R29" s="37">
        <v>0</v>
      </c>
      <c r="S29" s="38">
        <v>0.15109936337716157</v>
      </c>
      <c r="T29" s="36">
        <v>7.0028091829253212</v>
      </c>
      <c r="U29" s="37">
        <v>4.1024549223975226</v>
      </c>
    </row>
    <row r="30" spans="1:21">
      <c r="A30" s="4">
        <v>41571</v>
      </c>
      <c r="B30" s="35">
        <v>0</v>
      </c>
      <c r="C30" s="36">
        <v>8.455871130371094E-2</v>
      </c>
      <c r="D30" s="37">
        <v>8.455871130371094E-2</v>
      </c>
      <c r="E30" s="38">
        <v>7.2277269870957772</v>
      </c>
      <c r="F30" s="36">
        <v>3.3396967383191574</v>
      </c>
      <c r="G30" s="37">
        <v>10.567423725414935</v>
      </c>
      <c r="H30" s="38">
        <v>0.16341119700241089</v>
      </c>
      <c r="I30" s="37">
        <v>8.2729606253318481E-3</v>
      </c>
      <c r="J30" s="39">
        <v>1.8595467667643251E-2</v>
      </c>
      <c r="K30" s="38">
        <v>7.0006430891603237</v>
      </c>
      <c r="L30" s="37">
        <v>3.3436116425277347</v>
      </c>
      <c r="M30" s="38">
        <v>0.67676630852050779</v>
      </c>
      <c r="N30" s="37">
        <v>0.32323369147949216</v>
      </c>
      <c r="O30" s="39">
        <v>3.4108514507110459</v>
      </c>
      <c r="P30" s="38">
        <v>0</v>
      </c>
      <c r="Q30" s="36">
        <v>0</v>
      </c>
      <c r="R30" s="37">
        <v>0</v>
      </c>
      <c r="S30" s="38">
        <v>0.14801381208516773</v>
      </c>
      <c r="T30" s="36">
        <v>7.0006430891603237</v>
      </c>
      <c r="U30" s="37">
        <v>3.3436116425277347</v>
      </c>
    </row>
    <row r="31" spans="1:21">
      <c r="A31" s="4">
        <v>41572</v>
      </c>
      <c r="B31" s="35">
        <v>0</v>
      </c>
      <c r="C31" s="36">
        <v>4.7004597961425781E-2</v>
      </c>
      <c r="D31" s="37">
        <v>4.7004597961425781E-2</v>
      </c>
      <c r="E31" s="38">
        <v>7.8493458699689782</v>
      </c>
      <c r="F31" s="36">
        <v>2.5944945171369809</v>
      </c>
      <c r="G31" s="37">
        <v>10.44384038710596</v>
      </c>
      <c r="H31" s="38">
        <v>0.15969238245964051</v>
      </c>
      <c r="I31" s="37">
        <v>6.813297641649842E-3</v>
      </c>
      <c r="J31" s="39">
        <v>1.8669805960591649E-2</v>
      </c>
      <c r="K31" s="38">
        <v>7.1153608699738351</v>
      </c>
      <c r="L31" s="37">
        <v>2.5922298185490984</v>
      </c>
      <c r="M31" s="38">
        <v>0.73296877652517489</v>
      </c>
      <c r="N31" s="37">
        <v>0.26703122347482505</v>
      </c>
      <c r="O31" s="39">
        <v>2.6839503953893078</v>
      </c>
      <c r="P31" s="38">
        <v>0.28567415063476564</v>
      </c>
      <c r="Q31" s="36">
        <v>0.40067535753264422</v>
      </c>
      <c r="R31" s="37">
        <v>0</v>
      </c>
      <c r="S31" s="38">
        <v>0.24759438924592203</v>
      </c>
      <c r="T31" s="36">
        <v>6.9059706372982026</v>
      </c>
      <c r="U31" s="37">
        <v>2.5159459005899656</v>
      </c>
    </row>
    <row r="32" spans="1:21">
      <c r="A32" s="4">
        <v>41573</v>
      </c>
      <c r="B32" s="35">
        <v>0</v>
      </c>
      <c r="C32" s="36">
        <v>5.3618257904052731E-2</v>
      </c>
      <c r="D32" s="37">
        <v>5.3618257904052731E-2</v>
      </c>
      <c r="E32" s="38">
        <v>8.3848588621739424</v>
      </c>
      <c r="F32" s="36">
        <v>2.2488287976431125</v>
      </c>
      <c r="G32" s="37">
        <v>10.633687659817054</v>
      </c>
      <c r="H32" s="38">
        <v>0.15716773496627806</v>
      </c>
      <c r="I32" s="37">
        <v>4.932501980140805E-3</v>
      </c>
      <c r="J32" s="39">
        <v>1.8701362928771961E-2</v>
      </c>
      <c r="K32" s="38">
        <v>8.0015745867474273</v>
      </c>
      <c r="L32" s="37">
        <v>2.2501270183996565</v>
      </c>
      <c r="M32" s="38">
        <v>0.78051185012350222</v>
      </c>
      <c r="N32" s="37">
        <v>0.21948814987649784</v>
      </c>
      <c r="O32" s="39">
        <v>2.3594674199650072</v>
      </c>
      <c r="P32" s="38">
        <v>0</v>
      </c>
      <c r="Q32" s="36">
        <v>0</v>
      </c>
      <c r="R32" s="37">
        <v>0</v>
      </c>
      <c r="S32" s="38">
        <v>0.29721952627833126</v>
      </c>
      <c r="T32" s="36">
        <v>8.0015745867474273</v>
      </c>
      <c r="U32" s="37">
        <v>2.2501270183996565</v>
      </c>
    </row>
    <row r="33" spans="1:21">
      <c r="A33" s="4">
        <v>41574</v>
      </c>
      <c r="B33" s="35">
        <v>0</v>
      </c>
      <c r="C33" s="36">
        <v>5.5982203033447267E-2</v>
      </c>
      <c r="D33" s="37">
        <v>5.5982203033447267E-2</v>
      </c>
      <c r="E33" s="38">
        <v>8.3831448485337212</v>
      </c>
      <c r="F33" s="36">
        <v>2.2527852923820832</v>
      </c>
      <c r="G33" s="37">
        <v>10.635930140915804</v>
      </c>
      <c r="H33" s="38">
        <v>0.15701028210449219</v>
      </c>
      <c r="I33" s="37">
        <v>5.4340590345785022E-3</v>
      </c>
      <c r="J33" s="39">
        <v>1.8717179283142097E-2</v>
      </c>
      <c r="K33" s="38">
        <v>7.9979149730622998</v>
      </c>
      <c r="L33" s="37">
        <v>2.249999049205313</v>
      </c>
      <c r="M33" s="38">
        <v>0.78044321563234154</v>
      </c>
      <c r="N33" s="37">
        <v>0.21955678436765838</v>
      </c>
      <c r="O33" s="39">
        <v>2.328977624489073</v>
      </c>
      <c r="P33" s="38">
        <v>0</v>
      </c>
      <c r="Q33" s="36">
        <v>0</v>
      </c>
      <c r="R33" s="37">
        <v>0</v>
      </c>
      <c r="S33" s="38">
        <v>0.3024360093202052</v>
      </c>
      <c r="T33" s="36">
        <v>7.9979149730622998</v>
      </c>
      <c r="U33" s="37">
        <v>2.249999049205313</v>
      </c>
    </row>
    <row r="34" spans="1:21">
      <c r="A34" s="4">
        <v>41575</v>
      </c>
      <c r="B34" s="35">
        <v>0</v>
      </c>
      <c r="C34" s="36">
        <v>6.4783384490966794E-2</v>
      </c>
      <c r="D34" s="37">
        <v>6.4783384490966794E-2</v>
      </c>
      <c r="E34" s="38">
        <v>8.3806377971899924</v>
      </c>
      <c r="F34" s="36">
        <v>2.25554011450919</v>
      </c>
      <c r="G34" s="37">
        <v>10.636177911699182</v>
      </c>
      <c r="H34" s="38">
        <v>0.15545469562911987</v>
      </c>
      <c r="I34" s="37">
        <v>6.2802036929745231E-3</v>
      </c>
      <c r="J34" s="39">
        <v>1.8675927543131503E-2</v>
      </c>
      <c r="K34" s="38">
        <v>7.9998632702000991</v>
      </c>
      <c r="L34" s="37">
        <v>2.0860866085390364</v>
      </c>
      <c r="M34" s="38">
        <v>0.79316904866477256</v>
      </c>
      <c r="N34" s="37">
        <v>0.20683095133522736</v>
      </c>
      <c r="O34" s="39">
        <v>2.3130730243641184</v>
      </c>
      <c r="P34" s="38">
        <v>0.28428201660156249</v>
      </c>
      <c r="Q34" s="36">
        <v>0.16349018875003335</v>
      </c>
      <c r="R34" s="37">
        <v>0</v>
      </c>
      <c r="S34" s="38">
        <v>0.30092630651220276</v>
      </c>
      <c r="T34" s="36">
        <v>7.7743795735397345</v>
      </c>
      <c r="U34" s="37">
        <v>2.0272882885978385</v>
      </c>
    </row>
    <row r="35" spans="1:21">
      <c r="A35" s="4">
        <v>41576</v>
      </c>
      <c r="B35" s="35">
        <v>0</v>
      </c>
      <c r="C35" s="36">
        <v>3.8746566055297853E-2</v>
      </c>
      <c r="D35" s="37">
        <v>3.8746566055297853E-2</v>
      </c>
      <c r="E35" s="38">
        <v>8.3791952091128472</v>
      </c>
      <c r="F35" s="36">
        <v>2.2541567584998523</v>
      </c>
      <c r="G35" s="37">
        <v>10.6333519676127</v>
      </c>
      <c r="H35" s="38">
        <v>0.15574986569976806</v>
      </c>
      <c r="I35" s="37">
        <v>7.0365765911191702E-3</v>
      </c>
      <c r="J35" s="39">
        <v>1.8660259639994303E-2</v>
      </c>
      <c r="K35" s="38">
        <v>8.0003247651493936</v>
      </c>
      <c r="L35" s="37">
        <v>2.2497743244103434</v>
      </c>
      <c r="M35" s="38">
        <v>0.78051194385995193</v>
      </c>
      <c r="N35" s="37">
        <v>0.21948805614004813</v>
      </c>
      <c r="O35" s="39">
        <v>2.2960644363921543</v>
      </c>
      <c r="P35" s="38">
        <v>0</v>
      </c>
      <c r="Q35" s="36">
        <v>0</v>
      </c>
      <c r="R35" s="37">
        <v>0</v>
      </c>
      <c r="S35" s="38">
        <v>0.29404559981477263</v>
      </c>
      <c r="T35" s="36">
        <v>8.0003247651493936</v>
      </c>
      <c r="U35" s="37">
        <v>2.2497743244103434</v>
      </c>
    </row>
    <row r="36" spans="1:21">
      <c r="A36" s="4">
        <v>41577</v>
      </c>
      <c r="B36" s="35">
        <v>0</v>
      </c>
      <c r="C36" s="36">
        <v>4.0586303115844727E-2</v>
      </c>
      <c r="D36" s="37">
        <v>4.0586303115844727E-2</v>
      </c>
      <c r="E36" s="38">
        <v>8.3803794882072786</v>
      </c>
      <c r="F36" s="36">
        <v>2.2542908902783201</v>
      </c>
      <c r="G36" s="37">
        <v>10.634670378485598</v>
      </c>
      <c r="H36" s="38">
        <v>0.15488386145782471</v>
      </c>
      <c r="I36" s="37">
        <v>7.1245327694397422E-3</v>
      </c>
      <c r="J36" s="39">
        <v>1.8671156381225591E-2</v>
      </c>
      <c r="K36" s="38">
        <v>7.9992651318149282</v>
      </c>
      <c r="L36" s="37">
        <v>2.2500331501288899</v>
      </c>
      <c r="M36" s="38">
        <v>0.78046954159849435</v>
      </c>
      <c r="N36" s="37">
        <v>0.21953045840150556</v>
      </c>
      <c r="O36" s="39">
        <v>2.2900177721299233</v>
      </c>
      <c r="P36" s="38">
        <v>0.12845096820068361</v>
      </c>
      <c r="Q36" s="36">
        <v>0</v>
      </c>
      <c r="R36" s="37">
        <v>0</v>
      </c>
      <c r="S36" s="38">
        <v>0.29963497141202033</v>
      </c>
      <c r="T36" s="36">
        <v>7.8990130635454578</v>
      </c>
      <c r="U36" s="37">
        <v>2.2218342501976767</v>
      </c>
    </row>
    <row r="37" spans="1:21" ht="15.75" thickBot="1">
      <c r="A37" s="5">
        <v>41578</v>
      </c>
      <c r="B37" s="40">
        <v>0.21166441260528565</v>
      </c>
      <c r="C37" s="41">
        <v>1.4849430572509766E-2</v>
      </c>
      <c r="D37" s="42">
        <v>0.22651384317779541</v>
      </c>
      <c r="E37" s="43">
        <v>10.161927590795543</v>
      </c>
      <c r="F37" s="41">
        <v>0.83124265378618312</v>
      </c>
      <c r="G37" s="42">
        <v>10.993170244581727</v>
      </c>
      <c r="H37" s="43">
        <v>0.15722838186454774</v>
      </c>
      <c r="I37" s="42">
        <v>3.5610068150963635E-3</v>
      </c>
      <c r="J37" s="44">
        <v>1.8702448318481446E-2</v>
      </c>
      <c r="K37" s="43">
        <v>9.273432102123472</v>
      </c>
      <c r="L37" s="42">
        <v>0.81878030831376947</v>
      </c>
      <c r="M37" s="43">
        <v>0.91898213747697832</v>
      </c>
      <c r="N37" s="42">
        <v>8.1017862523021636E-2</v>
      </c>
      <c r="O37" s="44">
        <v>0.85245970739424859</v>
      </c>
      <c r="P37" s="43">
        <v>0.28142315882873536</v>
      </c>
      <c r="Q37" s="41">
        <v>0.56549209702835079</v>
      </c>
      <c r="R37" s="42">
        <v>1.2305252144908907E-3</v>
      </c>
      <c r="S37" s="43">
        <v>0.23747907938839852</v>
      </c>
      <c r="T37" s="41">
        <v>9.014809246087518</v>
      </c>
      <c r="U37" s="42">
        <v>0.79474948030649761</v>
      </c>
    </row>
    <row r="38" spans="1:21" ht="15.75" thickTop="1">
      <c r="A38" s="26" t="s">
        <v>30</v>
      </c>
      <c r="B38" s="45">
        <f>IF(SUM(B7:B37)&gt;0, AVERAGE(B7:B37), "")</f>
        <v>6.8278842775898593E-3</v>
      </c>
      <c r="C38" s="45">
        <f t="shared" ref="C38:U38" si="0">IF(SUM(C7:C37)&gt;0, AVERAGE(C7:C37), "")</f>
        <v>0.47232627989590559</v>
      </c>
      <c r="D38" s="45">
        <f t="shared" si="0"/>
        <v>0.47915416417349543</v>
      </c>
      <c r="E38" s="45">
        <f t="shared" si="0"/>
        <v>8.3029745135427593</v>
      </c>
      <c r="F38" s="45">
        <f t="shared" si="0"/>
        <v>3.9209886538960834</v>
      </c>
      <c r="G38" s="45">
        <f t="shared" si="0"/>
        <v>12.223963167438843</v>
      </c>
      <c r="H38" s="45">
        <f t="shared" si="0"/>
        <v>0.17155430590728024</v>
      </c>
      <c r="I38" s="45">
        <f t="shared" si="0"/>
        <v>1.8065356784410833E-2</v>
      </c>
      <c r="J38" s="45">
        <f t="shared" si="0"/>
        <v>1.8488620448229392E-2</v>
      </c>
      <c r="K38" s="45">
        <f t="shared" si="0"/>
        <v>7.901696514207714</v>
      </c>
      <c r="L38" s="45">
        <f t="shared" si="0"/>
        <v>3.8887641377354463</v>
      </c>
      <c r="M38" s="45">
        <f t="shared" si="0"/>
        <v>0.67411516865723442</v>
      </c>
      <c r="N38" s="45">
        <f t="shared" si="0"/>
        <v>0.32588483134276552</v>
      </c>
      <c r="O38" s="45">
        <f t="shared" si="0"/>
        <v>3.9906292849318872</v>
      </c>
      <c r="P38" s="45">
        <f t="shared" si="0"/>
        <v>0.11814122669736801</v>
      </c>
      <c r="Q38" s="45">
        <f t="shared" si="0"/>
        <v>0.12087209393763081</v>
      </c>
      <c r="R38" s="45">
        <f t="shared" si="0"/>
        <v>3.9694361757770668E-5</v>
      </c>
      <c r="S38" s="45">
        <f t="shared" si="0"/>
        <v>0.21614678137142779</v>
      </c>
      <c r="T38" s="45">
        <f t="shared" si="0"/>
        <v>7.820901714663961</v>
      </c>
      <c r="U38" s="46">
        <f t="shared" si="0"/>
        <v>3.8513780162200728</v>
      </c>
    </row>
    <row r="39" spans="1:21" ht="15.75" thickBot="1">
      <c r="A39" s="27" t="s">
        <v>29</v>
      </c>
      <c r="B39" s="28">
        <f>SUM(B7:B37)</f>
        <v>0.21166441260528565</v>
      </c>
      <c r="C39" s="28">
        <f t="shared" ref="C39:U39" si="1">SUM(C7:C37)</f>
        <v>14.642114676773073</v>
      </c>
      <c r="D39" s="28">
        <f t="shared" si="1"/>
        <v>14.853779089378358</v>
      </c>
      <c r="E39" s="28">
        <f t="shared" si="1"/>
        <v>257.39220991982552</v>
      </c>
      <c r="F39" s="28">
        <f t="shared" si="1"/>
        <v>121.55064827077858</v>
      </c>
      <c r="G39" s="28">
        <f t="shared" si="1"/>
        <v>378.94285819060411</v>
      </c>
      <c r="H39" s="28">
        <f t="shared" si="1"/>
        <v>5.3181834831256873</v>
      </c>
      <c r="I39" s="28">
        <f t="shared" si="1"/>
        <v>0.56002606031673585</v>
      </c>
      <c r="J39" s="28">
        <f t="shared" si="1"/>
        <v>0.57314723389511113</v>
      </c>
      <c r="K39" s="28">
        <f t="shared" si="1"/>
        <v>244.95259194043913</v>
      </c>
      <c r="L39" s="28">
        <f t="shared" si="1"/>
        <v>120.55168826979883</v>
      </c>
      <c r="M39" s="28">
        <f t="shared" si="1"/>
        <v>20.897570228374267</v>
      </c>
      <c r="N39" s="28">
        <f t="shared" si="1"/>
        <v>10.102429771625731</v>
      </c>
      <c r="O39" s="28">
        <f t="shared" si="1"/>
        <v>123.70950783288851</v>
      </c>
      <c r="P39" s="28">
        <f t="shared" si="1"/>
        <v>3.6623780276184084</v>
      </c>
      <c r="Q39" s="28">
        <f t="shared" si="1"/>
        <v>3.7470349120665549</v>
      </c>
      <c r="R39" s="28">
        <f t="shared" si="1"/>
        <v>1.2305252144908907E-3</v>
      </c>
      <c r="S39" s="28">
        <f t="shared" si="1"/>
        <v>6.700550222514261</v>
      </c>
      <c r="T39" s="28">
        <f t="shared" si="1"/>
        <v>242.44795315458279</v>
      </c>
      <c r="U39" s="29">
        <f t="shared" si="1"/>
        <v>119.39271850282226</v>
      </c>
    </row>
    <row r="40" spans="1:21" ht="15.75" thickTop="1"/>
  </sheetData>
  <sheetProtection password="9DFB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3:U40"/>
  <sheetViews>
    <sheetView topLeftCell="A13" zoomScale="90" zoomScaleNormal="90" workbookViewId="0">
      <selection activeCell="A36" sqref="A36:XFD36"/>
    </sheetView>
  </sheetViews>
  <sheetFormatPr defaultRowHeight="15"/>
  <cols>
    <col min="1" max="1" width="12.7109375" bestFit="1" customWidth="1"/>
    <col min="2" max="21" width="27.42578125" customWidth="1"/>
  </cols>
  <sheetData>
    <row r="3" spans="1:21" ht="15.75" thickBot="1"/>
    <row r="4" spans="1:21" ht="28.5" customHeight="1" thickTop="1" thickBot="1">
      <c r="A4" s="124">
        <f>October!$A$4+31</f>
        <v>41585</v>
      </c>
      <c r="B4" s="125"/>
      <c r="C4" s="100" t="s">
        <v>32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2"/>
    </row>
    <row r="5" spans="1:21" ht="31.5" customHeight="1" thickTop="1" thickBot="1">
      <c r="B5" s="126" t="s">
        <v>2</v>
      </c>
      <c r="C5" s="127"/>
      <c r="D5" s="128"/>
      <c r="E5" s="129" t="s">
        <v>3</v>
      </c>
      <c r="F5" s="130"/>
      <c r="G5" s="131"/>
      <c r="H5" s="132" t="s">
        <v>4</v>
      </c>
      <c r="I5" s="133"/>
      <c r="J5" s="47" t="s">
        <v>5</v>
      </c>
      <c r="K5" s="134" t="s">
        <v>7</v>
      </c>
      <c r="L5" s="135"/>
      <c r="M5" s="136" t="s">
        <v>6</v>
      </c>
      <c r="N5" s="137"/>
      <c r="O5" s="48" t="s">
        <v>8</v>
      </c>
      <c r="P5" s="138" t="s">
        <v>25</v>
      </c>
      <c r="Q5" s="139"/>
      <c r="R5" s="140"/>
      <c r="S5" s="141" t="s">
        <v>9</v>
      </c>
      <c r="T5" s="142"/>
      <c r="U5" s="143"/>
    </row>
    <row r="6" spans="1:21" s="1" customFormat="1" ht="16.5" thickTop="1" thickBot="1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>
      <c r="A7" s="3">
        <v>41579</v>
      </c>
      <c r="B7" s="30">
        <v>0.29534798695373538</v>
      </c>
      <c r="C7" s="31">
        <v>0</v>
      </c>
      <c r="D7" s="32">
        <v>0.29534798695373538</v>
      </c>
      <c r="E7" s="33">
        <v>10.244376991651876</v>
      </c>
      <c r="F7" s="31">
        <v>0</v>
      </c>
      <c r="G7" s="32">
        <v>10.244376991651876</v>
      </c>
      <c r="H7" s="33">
        <v>0.15720592836761474</v>
      </c>
      <c r="I7" s="32">
        <v>2.6169361091349275E-3</v>
      </c>
      <c r="J7" s="34">
        <v>1.8782690356191008E-2</v>
      </c>
      <c r="K7" s="33">
        <v>9.9995247574051085</v>
      </c>
      <c r="L7" s="32">
        <v>0</v>
      </c>
      <c r="M7" s="33">
        <v>1</v>
      </c>
      <c r="N7" s="32">
        <v>0</v>
      </c>
      <c r="O7" s="34">
        <v>0</v>
      </c>
      <c r="P7" s="33">
        <v>0</v>
      </c>
      <c r="Q7" s="31">
        <v>0</v>
      </c>
      <c r="R7" s="32">
        <v>0</v>
      </c>
      <c r="S7" s="33">
        <v>0.14109532256261303</v>
      </c>
      <c r="T7" s="31">
        <v>9.9995247574051085</v>
      </c>
      <c r="U7" s="32">
        <v>0</v>
      </c>
    </row>
    <row r="8" spans="1:21">
      <c r="A8" s="4">
        <v>41580</v>
      </c>
      <c r="B8" s="35">
        <v>0.29279610710144044</v>
      </c>
      <c r="C8" s="36">
        <v>0</v>
      </c>
      <c r="D8" s="37">
        <v>0.29279610710144044</v>
      </c>
      <c r="E8" s="38">
        <v>10.397010246893554</v>
      </c>
      <c r="F8" s="36">
        <v>0</v>
      </c>
      <c r="G8" s="37">
        <v>10.397010246893554</v>
      </c>
      <c r="H8" s="38">
        <v>0.1553681734600067</v>
      </c>
      <c r="I8" s="37">
        <v>2.6439783662278206E-3</v>
      </c>
      <c r="J8" s="39">
        <v>1.8749770079040544E-2</v>
      </c>
      <c r="K8" s="38">
        <v>10.150068207182809</v>
      </c>
      <c r="L8" s="37">
        <v>0</v>
      </c>
      <c r="M8" s="38">
        <v>1</v>
      </c>
      <c r="N8" s="37">
        <v>0</v>
      </c>
      <c r="O8" s="39">
        <v>0</v>
      </c>
      <c r="P8" s="38">
        <v>0</v>
      </c>
      <c r="Q8" s="36">
        <v>0</v>
      </c>
      <c r="R8" s="37">
        <v>0</v>
      </c>
      <c r="S8" s="38">
        <v>0.1416213158783215</v>
      </c>
      <c r="T8" s="36">
        <v>10.150068207182809</v>
      </c>
      <c r="U8" s="37">
        <v>0</v>
      </c>
    </row>
    <row r="9" spans="1:21">
      <c r="A9" s="4">
        <v>41581</v>
      </c>
      <c r="B9" s="35">
        <v>0.28697253346252444</v>
      </c>
      <c r="C9" s="36">
        <v>0</v>
      </c>
      <c r="D9" s="37">
        <v>0.28697253346252444</v>
      </c>
      <c r="E9" s="38">
        <v>10.749801858367551</v>
      </c>
      <c r="F9" s="36">
        <v>0</v>
      </c>
      <c r="G9" s="37">
        <v>10.749801858367551</v>
      </c>
      <c r="H9" s="38">
        <v>0.1543987956676483</v>
      </c>
      <c r="I9" s="37">
        <v>2.5711248301677407E-3</v>
      </c>
      <c r="J9" s="39">
        <v>1.8441752815246574E-2</v>
      </c>
      <c r="K9" s="38">
        <v>10.500090796663223</v>
      </c>
      <c r="L9" s="37">
        <v>0</v>
      </c>
      <c r="M9" s="38">
        <v>1</v>
      </c>
      <c r="N9" s="37">
        <v>0</v>
      </c>
      <c r="O9" s="39">
        <v>0</v>
      </c>
      <c r="P9" s="38">
        <v>0</v>
      </c>
      <c r="Q9" s="36">
        <v>0</v>
      </c>
      <c r="R9" s="37">
        <v>0</v>
      </c>
      <c r="S9" s="38">
        <v>0.14413739881860721</v>
      </c>
      <c r="T9" s="36">
        <v>10.500090796663223</v>
      </c>
      <c r="U9" s="37">
        <v>0</v>
      </c>
    </row>
    <row r="10" spans="1:21">
      <c r="A10" s="4">
        <v>41582</v>
      </c>
      <c r="B10" s="35">
        <v>0.2874995442199707</v>
      </c>
      <c r="C10" s="36">
        <v>0</v>
      </c>
      <c r="D10" s="37">
        <v>0.2874995442199707</v>
      </c>
      <c r="E10" s="38">
        <v>11.144633716869521</v>
      </c>
      <c r="F10" s="36">
        <v>0</v>
      </c>
      <c r="G10" s="37">
        <v>11.144633716869521</v>
      </c>
      <c r="H10" s="38">
        <v>0.1597174984436035</v>
      </c>
      <c r="I10" s="37">
        <v>2.6176800248771904E-3</v>
      </c>
      <c r="J10" s="39">
        <v>1.6832350724283858E-2</v>
      </c>
      <c r="K10" s="38">
        <v>10.504402794573556</v>
      </c>
      <c r="L10" s="37">
        <v>0</v>
      </c>
      <c r="M10" s="38">
        <v>1</v>
      </c>
      <c r="N10" s="37">
        <v>0</v>
      </c>
      <c r="O10" s="39">
        <v>0</v>
      </c>
      <c r="P10" s="38">
        <v>0.28907663293457031</v>
      </c>
      <c r="Q10" s="36">
        <v>0.33734137019931792</v>
      </c>
      <c r="R10" s="37">
        <v>0</v>
      </c>
      <c r="S10" s="38">
        <v>0.18275358168010314</v>
      </c>
      <c r="T10" s="36">
        <v>10.215326161638986</v>
      </c>
      <c r="U10" s="37">
        <v>0</v>
      </c>
    </row>
    <row r="11" spans="1:21">
      <c r="A11" s="4">
        <v>41583</v>
      </c>
      <c r="B11" s="35">
        <v>0.29778856858825686</v>
      </c>
      <c r="C11" s="36">
        <v>0</v>
      </c>
      <c r="D11" s="37">
        <v>0.29778856858825686</v>
      </c>
      <c r="E11" s="38">
        <v>11.16950105626999</v>
      </c>
      <c r="F11" s="36">
        <v>0</v>
      </c>
      <c r="G11" s="37">
        <v>11.16950105626999</v>
      </c>
      <c r="H11" s="38">
        <v>0.15584333517837523</v>
      </c>
      <c r="I11" s="37">
        <v>2.5309195362739267E-3</v>
      </c>
      <c r="J11" s="39">
        <v>1.6847279256184892E-2</v>
      </c>
      <c r="K11" s="38">
        <v>10.500734482970744</v>
      </c>
      <c r="L11" s="37">
        <v>0</v>
      </c>
      <c r="M11" s="38">
        <v>1</v>
      </c>
      <c r="N11" s="37">
        <v>0</v>
      </c>
      <c r="O11" s="39">
        <v>0</v>
      </c>
      <c r="P11" s="38">
        <v>0.28546921972656247</v>
      </c>
      <c r="Q11" s="36">
        <v>0.31657126197429664</v>
      </c>
      <c r="R11" s="37">
        <v>0</v>
      </c>
      <c r="S11" s="38">
        <v>0.25115513160030645</v>
      </c>
      <c r="T11" s="36">
        <v>10.215265263244181</v>
      </c>
      <c r="U11" s="37">
        <v>0</v>
      </c>
    </row>
    <row r="12" spans="1:21">
      <c r="A12" s="4">
        <v>41584</v>
      </c>
      <c r="B12" s="35">
        <v>0.28844862145996092</v>
      </c>
      <c r="C12" s="36">
        <v>0</v>
      </c>
      <c r="D12" s="37">
        <v>0.28844862145996092</v>
      </c>
      <c r="E12" s="38">
        <v>10.818151496284328</v>
      </c>
      <c r="F12" s="36">
        <v>0</v>
      </c>
      <c r="G12" s="37">
        <v>10.818151496284328</v>
      </c>
      <c r="H12" s="38">
        <v>0.14495131351280213</v>
      </c>
      <c r="I12" s="37">
        <v>0.17483881441165133</v>
      </c>
      <c r="J12" s="39">
        <v>1.6816377068583171E-2</v>
      </c>
      <c r="K12" s="38">
        <v>10.500141851026086</v>
      </c>
      <c r="L12" s="37">
        <v>0</v>
      </c>
      <c r="M12" s="38">
        <v>1</v>
      </c>
      <c r="N12" s="37">
        <v>0</v>
      </c>
      <c r="O12" s="39">
        <v>0</v>
      </c>
      <c r="P12" s="38">
        <v>0</v>
      </c>
      <c r="Q12" s="36">
        <v>0</v>
      </c>
      <c r="R12" s="37">
        <v>0</v>
      </c>
      <c r="S12" s="38">
        <v>0.22739636839934008</v>
      </c>
      <c r="T12" s="36">
        <v>10.500141851026086</v>
      </c>
      <c r="U12" s="37">
        <v>0</v>
      </c>
    </row>
    <row r="13" spans="1:21">
      <c r="A13" s="4">
        <v>41585</v>
      </c>
      <c r="B13" s="35">
        <v>0.29124894721984862</v>
      </c>
      <c r="C13" s="36">
        <v>0</v>
      </c>
      <c r="D13" s="37">
        <v>0.29124894721984862</v>
      </c>
      <c r="E13" s="38">
        <v>11.360297342716766</v>
      </c>
      <c r="F13" s="36">
        <v>0</v>
      </c>
      <c r="G13" s="37">
        <v>11.360297342716766</v>
      </c>
      <c r="H13" s="38">
        <v>0.11744369721031189</v>
      </c>
      <c r="I13" s="37">
        <v>3.2547982884570959E-5</v>
      </c>
      <c r="J13" s="39">
        <v>1.6318917123921715E-2</v>
      </c>
      <c r="K13" s="38">
        <v>10.49984267438025</v>
      </c>
      <c r="L13" s="37">
        <v>0</v>
      </c>
      <c r="M13" s="38">
        <v>1</v>
      </c>
      <c r="N13" s="37">
        <v>0</v>
      </c>
      <c r="O13" s="39">
        <v>0</v>
      </c>
      <c r="P13" s="38">
        <v>0</v>
      </c>
      <c r="Q13" s="36">
        <v>0</v>
      </c>
      <c r="R13" s="37">
        <v>0</v>
      </c>
      <c r="S13" s="38">
        <v>0.22890373914204964</v>
      </c>
      <c r="T13" s="36">
        <v>10.49984267438025</v>
      </c>
      <c r="U13" s="37">
        <v>0</v>
      </c>
    </row>
    <row r="14" spans="1:21">
      <c r="A14" s="4">
        <v>41586</v>
      </c>
      <c r="B14" s="35">
        <v>0.29068408842468263</v>
      </c>
      <c r="C14" s="36">
        <v>0</v>
      </c>
      <c r="D14" s="37">
        <v>0.29068408842468263</v>
      </c>
      <c r="E14" s="38">
        <v>10.865705534679599</v>
      </c>
      <c r="F14" s="36">
        <v>0</v>
      </c>
      <c r="G14" s="37">
        <v>10.865705534679599</v>
      </c>
      <c r="H14" s="38">
        <v>0.16721232192420959</v>
      </c>
      <c r="I14" s="37">
        <v>1.3935018028108403E-2</v>
      </c>
      <c r="J14" s="39">
        <v>1.2711211740366612E-2</v>
      </c>
      <c r="K14" s="38">
        <v>10.498138308021192</v>
      </c>
      <c r="L14" s="37">
        <v>0</v>
      </c>
      <c r="M14" s="38">
        <v>1</v>
      </c>
      <c r="N14" s="37">
        <v>0</v>
      </c>
      <c r="O14" s="39">
        <v>0</v>
      </c>
      <c r="P14" s="38">
        <v>0</v>
      </c>
      <c r="Q14" s="36">
        <v>0</v>
      </c>
      <c r="R14" s="37">
        <v>0</v>
      </c>
      <c r="S14" s="38">
        <v>0.23133156349980766</v>
      </c>
      <c r="T14" s="36">
        <v>10.498138308021192</v>
      </c>
      <c r="U14" s="37">
        <v>0</v>
      </c>
    </row>
    <row r="15" spans="1:21">
      <c r="A15" s="4">
        <v>41587</v>
      </c>
      <c r="B15" s="35">
        <v>0.29981275341796876</v>
      </c>
      <c r="C15" s="36">
        <v>0</v>
      </c>
      <c r="D15" s="37">
        <v>0.29981275341796876</v>
      </c>
      <c r="E15" s="38">
        <v>12.238616799083578</v>
      </c>
      <c r="F15" s="36">
        <v>0</v>
      </c>
      <c r="G15" s="37">
        <v>12.238616799083578</v>
      </c>
      <c r="H15" s="38">
        <v>0.1643668756351471</v>
      </c>
      <c r="I15" s="37">
        <v>3.5009845128282904E-5</v>
      </c>
      <c r="J15" s="39">
        <v>1.2678129487355545E-2</v>
      </c>
      <c r="K15" s="38">
        <v>11.581228895674265</v>
      </c>
      <c r="L15" s="37">
        <v>0</v>
      </c>
      <c r="M15" s="38">
        <v>1</v>
      </c>
      <c r="N15" s="37">
        <v>0</v>
      </c>
      <c r="O15" s="39">
        <v>0</v>
      </c>
      <c r="P15" s="38">
        <v>0.28572775987243654</v>
      </c>
      <c r="Q15" s="36">
        <v>0.30502407638706214</v>
      </c>
      <c r="R15" s="37">
        <v>0</v>
      </c>
      <c r="S15" s="38">
        <v>0.23080950874531148</v>
      </c>
      <c r="T15" s="36">
        <v>11.295501135801828</v>
      </c>
      <c r="U15" s="37">
        <v>0</v>
      </c>
    </row>
    <row r="16" spans="1:21">
      <c r="A16" s="4">
        <v>41588</v>
      </c>
      <c r="B16" s="35">
        <v>0.32461241914367678</v>
      </c>
      <c r="C16" s="36">
        <v>0</v>
      </c>
      <c r="D16" s="37">
        <v>0.32461241914367678</v>
      </c>
      <c r="E16" s="38">
        <v>11.283281798356397</v>
      </c>
      <c r="F16" s="36">
        <v>0</v>
      </c>
      <c r="G16" s="37">
        <v>11.283281798356397</v>
      </c>
      <c r="H16" s="38">
        <v>0.16060886298179627</v>
      </c>
      <c r="I16" s="37">
        <v>3.6026481194421647E-5</v>
      </c>
      <c r="J16" s="39">
        <v>1.259030152715045E-2</v>
      </c>
      <c r="K16" s="38">
        <v>10.760054059925245</v>
      </c>
      <c r="L16" s="37">
        <v>0</v>
      </c>
      <c r="M16" s="38">
        <v>1</v>
      </c>
      <c r="N16" s="37">
        <v>0</v>
      </c>
      <c r="O16" s="39">
        <v>0</v>
      </c>
      <c r="P16" s="38">
        <v>0.2907192872314453</v>
      </c>
      <c r="Q16" s="36">
        <v>0.26358360452588075</v>
      </c>
      <c r="R16" s="37">
        <v>0</v>
      </c>
      <c r="S16" s="38">
        <v>0.14266661557784488</v>
      </c>
      <c r="T16" s="36">
        <v>10.4693347726938</v>
      </c>
      <c r="U16" s="37">
        <v>0</v>
      </c>
    </row>
    <row r="17" spans="1:21">
      <c r="A17" s="4">
        <v>41589</v>
      </c>
      <c r="B17" s="35">
        <v>0.32811490847778318</v>
      </c>
      <c r="C17" s="36">
        <v>0</v>
      </c>
      <c r="D17" s="37">
        <v>0.32811490847778318</v>
      </c>
      <c r="E17" s="38">
        <v>11.011399946173878</v>
      </c>
      <c r="F17" s="36">
        <v>0</v>
      </c>
      <c r="G17" s="37">
        <v>11.011399946173878</v>
      </c>
      <c r="H17" s="38">
        <v>0.16237637727737425</v>
      </c>
      <c r="I17" s="37">
        <v>3.5252322725951669E-5</v>
      </c>
      <c r="J17" s="39">
        <v>1.2473604570515957E-2</v>
      </c>
      <c r="K17" s="38">
        <v>10.751780971290533</v>
      </c>
      <c r="L17" s="37">
        <v>0</v>
      </c>
      <c r="M17" s="38">
        <v>1</v>
      </c>
      <c r="N17" s="37">
        <v>0</v>
      </c>
      <c r="O17" s="39">
        <v>0</v>
      </c>
      <c r="P17" s="38">
        <v>0</v>
      </c>
      <c r="Q17" s="36">
        <v>0</v>
      </c>
      <c r="R17" s="37">
        <v>0</v>
      </c>
      <c r="S17" s="38">
        <v>0.1373580478278722</v>
      </c>
      <c r="T17" s="36">
        <v>10.751780971290533</v>
      </c>
      <c r="U17" s="37">
        <v>0</v>
      </c>
    </row>
    <row r="18" spans="1:21">
      <c r="A18" s="4">
        <v>41590</v>
      </c>
      <c r="B18" s="35">
        <v>0.33900543002319333</v>
      </c>
      <c r="C18" s="36">
        <v>0</v>
      </c>
      <c r="D18" s="37">
        <v>0.33900543002319333</v>
      </c>
      <c r="E18" s="38">
        <v>11.009386861289331</v>
      </c>
      <c r="F18" s="36">
        <v>0</v>
      </c>
      <c r="G18" s="37">
        <v>11.009386861289331</v>
      </c>
      <c r="H18" s="38">
        <v>0.15963312299728394</v>
      </c>
      <c r="I18" s="37">
        <v>3.290307950787246E-5</v>
      </c>
      <c r="J18" s="39">
        <v>1.1689755751546221E-2</v>
      </c>
      <c r="K18" s="38">
        <v>10.750996216261697</v>
      </c>
      <c r="L18" s="37">
        <v>0</v>
      </c>
      <c r="M18" s="38">
        <v>1</v>
      </c>
      <c r="N18" s="37">
        <v>0</v>
      </c>
      <c r="O18" s="39">
        <v>0</v>
      </c>
      <c r="P18" s="38">
        <v>0</v>
      </c>
      <c r="Q18" s="36">
        <v>0</v>
      </c>
      <c r="R18" s="37">
        <v>0</v>
      </c>
      <c r="S18" s="38">
        <v>0.13920633648071146</v>
      </c>
      <c r="T18" s="36">
        <v>10.750996216261697</v>
      </c>
      <c r="U18" s="37">
        <v>0</v>
      </c>
    </row>
    <row r="19" spans="1:21">
      <c r="A19" s="4">
        <v>41591</v>
      </c>
      <c r="B19" s="35">
        <v>0.35225778895568849</v>
      </c>
      <c r="C19" s="36">
        <v>0</v>
      </c>
      <c r="D19" s="37">
        <v>0.35225778895568849</v>
      </c>
      <c r="E19" s="38">
        <v>11.001547067844198</v>
      </c>
      <c r="F19" s="36">
        <v>0</v>
      </c>
      <c r="G19" s="37">
        <v>11.001547067844198</v>
      </c>
      <c r="H19" s="38">
        <v>0.15646262154960633</v>
      </c>
      <c r="I19" s="37">
        <v>3.3918107597157356E-5</v>
      </c>
      <c r="J19" s="39">
        <v>9.9503505402406042E-3</v>
      </c>
      <c r="K19" s="38">
        <v>10.749539493364678</v>
      </c>
      <c r="L19" s="37">
        <v>0</v>
      </c>
      <c r="M19" s="38">
        <v>1</v>
      </c>
      <c r="N19" s="37">
        <v>0</v>
      </c>
      <c r="O19" s="39">
        <v>0</v>
      </c>
      <c r="P19" s="38">
        <v>0</v>
      </c>
      <c r="Q19" s="36">
        <v>0</v>
      </c>
      <c r="R19" s="37">
        <v>0</v>
      </c>
      <c r="S19" s="38">
        <v>0.13676130820390142</v>
      </c>
      <c r="T19" s="36">
        <v>10.749539493364678</v>
      </c>
      <c r="U19" s="37">
        <v>0</v>
      </c>
    </row>
    <row r="20" spans="1:21">
      <c r="A20" s="4">
        <v>41592</v>
      </c>
      <c r="B20" s="35">
        <v>0.35313118440246583</v>
      </c>
      <c r="C20" s="36">
        <v>0</v>
      </c>
      <c r="D20" s="37">
        <v>0.35313118440246583</v>
      </c>
      <c r="E20" s="38">
        <v>11.001261744822587</v>
      </c>
      <c r="F20" s="36">
        <v>0</v>
      </c>
      <c r="G20" s="37">
        <v>11.001261744822587</v>
      </c>
      <c r="H20" s="38">
        <v>0.15527073372650146</v>
      </c>
      <c r="I20" s="37">
        <v>8.5498305127210919E-4</v>
      </c>
      <c r="J20" s="39">
        <v>8.541133218352006E-3</v>
      </c>
      <c r="K20" s="38">
        <v>10.751151620801753</v>
      </c>
      <c r="L20" s="37">
        <v>0</v>
      </c>
      <c r="M20" s="38">
        <v>1</v>
      </c>
      <c r="N20" s="37">
        <v>0</v>
      </c>
      <c r="O20" s="39">
        <v>0</v>
      </c>
      <c r="P20" s="38">
        <v>0</v>
      </c>
      <c r="Q20" s="36">
        <v>0</v>
      </c>
      <c r="R20" s="37">
        <v>0</v>
      </c>
      <c r="S20" s="38">
        <v>0.1381762370899775</v>
      </c>
      <c r="T20" s="36">
        <v>10.751151620801753</v>
      </c>
      <c r="U20" s="37">
        <v>0</v>
      </c>
    </row>
    <row r="21" spans="1:21">
      <c r="A21" s="4">
        <v>41593</v>
      </c>
      <c r="B21" s="35">
        <v>0.35674326356506347</v>
      </c>
      <c r="C21" s="36">
        <v>0</v>
      </c>
      <c r="D21" s="37">
        <v>0.35674326356506347</v>
      </c>
      <c r="E21" s="38">
        <v>11.073608631930016</v>
      </c>
      <c r="F21" s="36">
        <v>0</v>
      </c>
      <c r="G21" s="37">
        <v>11.073608631930016</v>
      </c>
      <c r="H21" s="38">
        <v>0.15493818992614744</v>
      </c>
      <c r="I21" s="37">
        <v>3.48179339338094E-5</v>
      </c>
      <c r="J21" s="39">
        <v>8.5735274815877255E-3</v>
      </c>
      <c r="K21" s="38">
        <v>10.452755753400762</v>
      </c>
      <c r="L21" s="37">
        <v>0</v>
      </c>
      <c r="M21" s="38">
        <v>1</v>
      </c>
      <c r="N21" s="37">
        <v>0</v>
      </c>
      <c r="O21" s="39">
        <v>0</v>
      </c>
      <c r="P21" s="38">
        <v>0.27931542187500003</v>
      </c>
      <c r="Q21" s="36">
        <v>0.30381764553374296</v>
      </c>
      <c r="R21" s="37">
        <v>0</v>
      </c>
      <c r="S21" s="38">
        <v>0.20206437477750683</v>
      </c>
      <c r="T21" s="36">
        <v>10.173440331525763</v>
      </c>
      <c r="U21" s="37">
        <v>0</v>
      </c>
    </row>
    <row r="22" spans="1:21">
      <c r="A22" s="4">
        <v>41594</v>
      </c>
      <c r="B22" s="35">
        <v>0.36056320960998534</v>
      </c>
      <c r="C22" s="36">
        <v>0</v>
      </c>
      <c r="D22" s="37">
        <v>0.36056320960998534</v>
      </c>
      <c r="E22" s="38">
        <v>10.762946400064044</v>
      </c>
      <c r="F22" s="36">
        <v>0</v>
      </c>
      <c r="G22" s="37">
        <v>10.762946400064044</v>
      </c>
      <c r="H22" s="38">
        <v>0.15141702011108399</v>
      </c>
      <c r="I22" s="37">
        <v>3.4978299951180812E-5</v>
      </c>
      <c r="J22" s="39">
        <v>8.5817146286010886E-3</v>
      </c>
      <c r="K22" s="38">
        <v>10.251337954238494</v>
      </c>
      <c r="L22" s="37">
        <v>0</v>
      </c>
      <c r="M22" s="38">
        <v>1</v>
      </c>
      <c r="N22" s="37">
        <v>0</v>
      </c>
      <c r="O22" s="39">
        <v>0</v>
      </c>
      <c r="P22" s="38">
        <v>0.15248581494140626</v>
      </c>
      <c r="Q22" s="36">
        <v>0.16135461692095757</v>
      </c>
      <c r="R22" s="37">
        <v>0</v>
      </c>
      <c r="S22" s="38">
        <v>0.23040219553678121</v>
      </c>
      <c r="T22" s="36">
        <v>10.098852139297088</v>
      </c>
      <c r="U22" s="37">
        <v>0</v>
      </c>
    </row>
    <row r="23" spans="1:21">
      <c r="A23" s="4">
        <v>41595</v>
      </c>
      <c r="B23" s="35">
        <v>0.36358766296386719</v>
      </c>
      <c r="C23" s="36">
        <v>0</v>
      </c>
      <c r="D23" s="37">
        <v>0.36358766296386719</v>
      </c>
      <c r="E23" s="38">
        <v>10.596560172779833</v>
      </c>
      <c r="F23" s="36">
        <v>0</v>
      </c>
      <c r="G23" s="37">
        <v>10.596560172779833</v>
      </c>
      <c r="H23" s="38">
        <v>0.15241943037605288</v>
      </c>
      <c r="I23" s="37">
        <v>3.2767111143097282E-5</v>
      </c>
      <c r="J23" s="39">
        <v>1.036945271530151E-2</v>
      </c>
      <c r="K23" s="38">
        <v>10.264867695507249</v>
      </c>
      <c r="L23" s="37">
        <v>0</v>
      </c>
      <c r="M23" s="38">
        <v>1</v>
      </c>
      <c r="N23" s="37">
        <v>0</v>
      </c>
      <c r="O23" s="39">
        <v>0</v>
      </c>
      <c r="P23" s="38">
        <v>0</v>
      </c>
      <c r="Q23" s="36">
        <v>0</v>
      </c>
      <c r="R23" s="37">
        <v>0</v>
      </c>
      <c r="S23" s="38">
        <v>0.22054803536649104</v>
      </c>
      <c r="T23" s="36">
        <v>10.264867695507249</v>
      </c>
      <c r="U23" s="37">
        <v>0</v>
      </c>
    </row>
    <row r="24" spans="1:21">
      <c r="A24" s="4">
        <v>41596</v>
      </c>
      <c r="B24" s="35">
        <v>0.38160372460937497</v>
      </c>
      <c r="C24" s="36">
        <v>0</v>
      </c>
      <c r="D24" s="37">
        <v>0.38160372460937497</v>
      </c>
      <c r="E24" s="38">
        <v>11.096386393852081</v>
      </c>
      <c r="F24" s="36">
        <v>0</v>
      </c>
      <c r="G24" s="37">
        <v>11.096386393852081</v>
      </c>
      <c r="H24" s="38">
        <v>0.14783745649337768</v>
      </c>
      <c r="I24" s="37">
        <v>3.2748268388211726E-5</v>
      </c>
      <c r="J24" s="39">
        <v>1.4294653909683227E-2</v>
      </c>
      <c r="K24" s="38">
        <v>10.750817865735948</v>
      </c>
      <c r="L24" s="37">
        <v>0</v>
      </c>
      <c r="M24" s="38">
        <v>1</v>
      </c>
      <c r="N24" s="37">
        <v>0</v>
      </c>
      <c r="O24" s="39">
        <v>0</v>
      </c>
      <c r="P24" s="38">
        <v>0</v>
      </c>
      <c r="Q24" s="36">
        <v>0</v>
      </c>
      <c r="R24" s="37">
        <v>0</v>
      </c>
      <c r="S24" s="38">
        <v>0.23624332950510585</v>
      </c>
      <c r="T24" s="36">
        <v>10.750817865735948</v>
      </c>
      <c r="U24" s="37">
        <v>0</v>
      </c>
    </row>
    <row r="25" spans="1:21">
      <c r="A25" s="4">
        <v>41597</v>
      </c>
      <c r="B25" s="35">
        <v>0.38103372882080078</v>
      </c>
      <c r="C25" s="36">
        <v>0</v>
      </c>
      <c r="D25" s="37">
        <v>0.38103372882080078</v>
      </c>
      <c r="E25" s="38">
        <v>11.088435796514487</v>
      </c>
      <c r="F25" s="36">
        <v>0</v>
      </c>
      <c r="G25" s="37">
        <v>11.088435796514487</v>
      </c>
      <c r="H25" s="38">
        <v>0.14155303794860841</v>
      </c>
      <c r="I25" s="37">
        <v>3.3814916096627714E-5</v>
      </c>
      <c r="J25" s="39">
        <v>1.6291771161905947E-2</v>
      </c>
      <c r="K25" s="38">
        <v>10.751168114957085</v>
      </c>
      <c r="L25" s="37">
        <v>0</v>
      </c>
      <c r="M25" s="38">
        <v>1</v>
      </c>
      <c r="N25" s="37">
        <v>0</v>
      </c>
      <c r="O25" s="39">
        <v>0</v>
      </c>
      <c r="P25" s="38">
        <v>0</v>
      </c>
      <c r="Q25" s="36">
        <v>0</v>
      </c>
      <c r="R25" s="37">
        <v>0</v>
      </c>
      <c r="S25" s="38">
        <v>0.23385104568449755</v>
      </c>
      <c r="T25" s="36">
        <v>10.751168114957085</v>
      </c>
      <c r="U25" s="37">
        <v>0</v>
      </c>
    </row>
    <row r="26" spans="1:21">
      <c r="A26" s="4">
        <v>41598</v>
      </c>
      <c r="B26" s="35">
        <v>0.38066783535766602</v>
      </c>
      <c r="C26" s="36">
        <v>0</v>
      </c>
      <c r="D26" s="37">
        <v>0.38066783535766602</v>
      </c>
      <c r="E26" s="38">
        <v>11.085374986685792</v>
      </c>
      <c r="F26" s="36">
        <v>0</v>
      </c>
      <c r="G26" s="37">
        <v>11.085374986685792</v>
      </c>
      <c r="H26" s="38">
        <v>0.1449198413848877</v>
      </c>
      <c r="I26" s="37">
        <v>3.4788225213065746E-5</v>
      </c>
      <c r="J26" s="39">
        <v>1.6295349151611335E-2</v>
      </c>
      <c r="K26" s="38">
        <v>10.749390592974301</v>
      </c>
      <c r="L26" s="37">
        <v>0</v>
      </c>
      <c r="M26" s="38">
        <v>1</v>
      </c>
      <c r="N26" s="37">
        <v>0</v>
      </c>
      <c r="O26" s="39">
        <v>0</v>
      </c>
      <c r="P26" s="38">
        <v>0</v>
      </c>
      <c r="Q26" s="36">
        <v>0</v>
      </c>
      <c r="R26" s="37">
        <v>0</v>
      </c>
      <c r="S26" s="38">
        <v>0.23342632704124</v>
      </c>
      <c r="T26" s="36">
        <v>10.749390592974301</v>
      </c>
      <c r="U26" s="37">
        <v>0</v>
      </c>
    </row>
    <row r="27" spans="1:21">
      <c r="A27" s="4">
        <v>41599</v>
      </c>
      <c r="B27" s="35">
        <v>0.37997404283142089</v>
      </c>
      <c r="C27" s="36">
        <v>0</v>
      </c>
      <c r="D27" s="37">
        <v>0.37997404283142089</v>
      </c>
      <c r="E27" s="38">
        <v>11.385058010576035</v>
      </c>
      <c r="F27" s="36">
        <v>0</v>
      </c>
      <c r="G27" s="37">
        <v>11.385058010576035</v>
      </c>
      <c r="H27" s="38">
        <v>0.14251762780570981</v>
      </c>
      <c r="I27" s="37">
        <v>3.2185315260663628E-5</v>
      </c>
      <c r="J27" s="39">
        <v>1.6304815624491379E-2</v>
      </c>
      <c r="K27" s="38">
        <v>10.751012037882273</v>
      </c>
      <c r="L27" s="37">
        <v>0</v>
      </c>
      <c r="M27" s="38">
        <v>1</v>
      </c>
      <c r="N27" s="37">
        <v>0</v>
      </c>
      <c r="O27" s="39">
        <v>0</v>
      </c>
      <c r="P27" s="38">
        <v>0.30796371948242185</v>
      </c>
      <c r="Q27" s="36">
        <v>0.30798859276960366</v>
      </c>
      <c r="R27" s="37">
        <v>0</v>
      </c>
      <c r="S27" s="38">
        <v>0.21491325745264511</v>
      </c>
      <c r="T27" s="36">
        <v>10.443048318399851</v>
      </c>
      <c r="U27" s="37">
        <v>0</v>
      </c>
    </row>
    <row r="28" spans="1:21">
      <c r="A28" s="4">
        <v>41600</v>
      </c>
      <c r="B28" s="35">
        <v>0.3963499659729004</v>
      </c>
      <c r="C28" s="36">
        <v>0</v>
      </c>
      <c r="D28" s="37">
        <v>0.3963499659729004</v>
      </c>
      <c r="E28" s="38">
        <v>11.281994915102056</v>
      </c>
      <c r="F28" s="36">
        <v>0</v>
      </c>
      <c r="G28" s="37">
        <v>11.281994915102056</v>
      </c>
      <c r="H28" s="38">
        <v>0.14133391582489013</v>
      </c>
      <c r="I28" s="37">
        <v>3.2071835361421107E-5</v>
      </c>
      <c r="J28" s="39">
        <v>1.6273282655970257E-2</v>
      </c>
      <c r="K28" s="38">
        <v>10.762089747509368</v>
      </c>
      <c r="L28" s="37">
        <v>0</v>
      </c>
      <c r="M28" s="38">
        <v>1</v>
      </c>
      <c r="N28" s="37">
        <v>0</v>
      </c>
      <c r="O28" s="39">
        <v>0</v>
      </c>
      <c r="P28" s="38">
        <v>0.15028123596191406</v>
      </c>
      <c r="Q28" s="36">
        <v>0.29049271030855173</v>
      </c>
      <c r="R28" s="37">
        <v>0</v>
      </c>
      <c r="S28" s="38">
        <v>0.12833251330698303</v>
      </c>
      <c r="T28" s="36">
        <v>10.611808511547453</v>
      </c>
      <c r="U28" s="37">
        <v>0</v>
      </c>
    </row>
    <row r="29" spans="1:21">
      <c r="A29" s="4">
        <v>41601</v>
      </c>
      <c r="B29" s="35">
        <v>0.4219511310272217</v>
      </c>
      <c r="C29" s="36">
        <v>0</v>
      </c>
      <c r="D29" s="37">
        <v>0.4219511310272217</v>
      </c>
      <c r="E29" s="38">
        <v>11.240679579073744</v>
      </c>
      <c r="F29" s="36">
        <v>0</v>
      </c>
      <c r="G29" s="37">
        <v>11.240679579073744</v>
      </c>
      <c r="H29" s="38">
        <v>0.14305095969390869</v>
      </c>
      <c r="I29" s="37">
        <v>3.2071835361421107E-5</v>
      </c>
      <c r="J29" s="39">
        <v>1.6258019418589325E-2</v>
      </c>
      <c r="K29" s="38">
        <v>11.001266232558454</v>
      </c>
      <c r="L29" s="37">
        <v>0</v>
      </c>
      <c r="M29" s="38">
        <v>1</v>
      </c>
      <c r="N29" s="37">
        <v>0</v>
      </c>
      <c r="O29" s="39">
        <v>0</v>
      </c>
      <c r="P29" s="38">
        <v>0.15658495458984376</v>
      </c>
      <c r="Q29" s="36">
        <v>0</v>
      </c>
      <c r="R29" s="37">
        <v>0</v>
      </c>
      <c r="S29" s="38">
        <v>0.13706805729388272</v>
      </c>
      <c r="T29" s="36">
        <v>10.844681277968609</v>
      </c>
      <c r="U29" s="37">
        <v>0</v>
      </c>
    </row>
    <row r="30" spans="1:21">
      <c r="A30" s="4">
        <v>41602</v>
      </c>
      <c r="B30" s="35">
        <v>0.44442477526855467</v>
      </c>
      <c r="C30" s="36">
        <v>0</v>
      </c>
      <c r="D30" s="37">
        <v>0.44442477526855467</v>
      </c>
      <c r="E30" s="38">
        <v>11.23620984590886</v>
      </c>
      <c r="F30" s="36">
        <v>0</v>
      </c>
      <c r="G30" s="37">
        <v>11.23620984590886</v>
      </c>
      <c r="H30" s="38">
        <v>0.141394589969635</v>
      </c>
      <c r="I30" s="37">
        <v>3.2071835361421107E-5</v>
      </c>
      <c r="J30" s="39">
        <v>1.6253685698827083E-2</v>
      </c>
      <c r="K30" s="38">
        <v>11.0001608681841</v>
      </c>
      <c r="L30" s="37">
        <v>0</v>
      </c>
      <c r="M30" s="38">
        <v>1</v>
      </c>
      <c r="N30" s="37">
        <v>0</v>
      </c>
      <c r="O30" s="39">
        <v>0</v>
      </c>
      <c r="P30" s="38">
        <v>0</v>
      </c>
      <c r="Q30" s="36">
        <v>0</v>
      </c>
      <c r="R30" s="37">
        <v>0</v>
      </c>
      <c r="S30" s="38">
        <v>0.13111291009553305</v>
      </c>
      <c r="T30" s="36">
        <v>11.0001608681841</v>
      </c>
      <c r="U30" s="37">
        <v>0</v>
      </c>
    </row>
    <row r="31" spans="1:21">
      <c r="A31" s="4">
        <v>41603</v>
      </c>
      <c r="B31" s="35">
        <v>0.43806612881469725</v>
      </c>
      <c r="C31" s="36">
        <v>0</v>
      </c>
      <c r="D31" s="37">
        <v>0.43806612881469725</v>
      </c>
      <c r="E31" s="38">
        <v>11.245349912924821</v>
      </c>
      <c r="F31" s="36">
        <v>0</v>
      </c>
      <c r="G31" s="37">
        <v>11.245349912924821</v>
      </c>
      <c r="H31" s="38">
        <v>0.15095612925529481</v>
      </c>
      <c r="I31" s="37">
        <v>3.2071835361421107E-5</v>
      </c>
      <c r="J31" s="39">
        <v>1.6222669655609142E-2</v>
      </c>
      <c r="K31" s="38">
        <v>11.000728702106148</v>
      </c>
      <c r="L31" s="37">
        <v>0</v>
      </c>
      <c r="M31" s="38">
        <v>1</v>
      </c>
      <c r="N31" s="37">
        <v>0</v>
      </c>
      <c r="O31" s="39">
        <v>0</v>
      </c>
      <c r="P31" s="38">
        <v>0</v>
      </c>
      <c r="Q31" s="36">
        <v>0</v>
      </c>
      <c r="R31" s="37">
        <v>0</v>
      </c>
      <c r="S31" s="38">
        <v>0.12701529043442861</v>
      </c>
      <c r="T31" s="36">
        <v>11.000728702106148</v>
      </c>
      <c r="U31" s="37">
        <v>0</v>
      </c>
    </row>
    <row r="32" spans="1:21">
      <c r="A32" s="4">
        <v>41604</v>
      </c>
      <c r="B32" s="35">
        <v>0.43479837036132812</v>
      </c>
      <c r="C32" s="36">
        <v>0</v>
      </c>
      <c r="D32" s="37">
        <v>0.43479837036132812</v>
      </c>
      <c r="E32" s="38">
        <v>11.260879471517828</v>
      </c>
      <c r="F32" s="36">
        <v>0</v>
      </c>
      <c r="G32" s="37">
        <v>11.260879471517828</v>
      </c>
      <c r="H32" s="38">
        <v>0.15595252322578429</v>
      </c>
      <c r="I32" s="37">
        <v>3.2071835361421107E-5</v>
      </c>
      <c r="J32" s="39">
        <v>1.6253983702087429E-2</v>
      </c>
      <c r="K32" s="38">
        <v>10.99877062258421</v>
      </c>
      <c r="L32" s="37">
        <v>0</v>
      </c>
      <c r="M32" s="38">
        <v>1</v>
      </c>
      <c r="N32" s="37">
        <v>0</v>
      </c>
      <c r="O32" s="39">
        <v>0</v>
      </c>
      <c r="P32" s="38">
        <v>0</v>
      </c>
      <c r="Q32" s="36">
        <v>0</v>
      </c>
      <c r="R32" s="37">
        <v>0</v>
      </c>
      <c r="S32" s="38">
        <v>0.13414953996108103</v>
      </c>
      <c r="T32" s="36">
        <v>10.99877062258421</v>
      </c>
      <c r="U32" s="37">
        <v>0</v>
      </c>
    </row>
    <row r="33" spans="1:21">
      <c r="A33" s="4">
        <v>41605</v>
      </c>
      <c r="B33" s="35">
        <v>0.44161571823120116</v>
      </c>
      <c r="C33" s="36">
        <v>0</v>
      </c>
      <c r="D33" s="37">
        <v>0.44161571823120116</v>
      </c>
      <c r="E33" s="38">
        <v>11.424641737904569</v>
      </c>
      <c r="F33" s="36">
        <v>0</v>
      </c>
      <c r="G33" s="37">
        <v>11.424641737904569</v>
      </c>
      <c r="H33" s="38">
        <v>0.14636538447952271</v>
      </c>
      <c r="I33" s="37">
        <v>3.2071835361421107E-5</v>
      </c>
      <c r="J33" s="39">
        <v>1.6284471800359076E-2</v>
      </c>
      <c r="K33" s="38">
        <v>10.999955104001989</v>
      </c>
      <c r="L33" s="37">
        <v>0</v>
      </c>
      <c r="M33" s="38">
        <v>1</v>
      </c>
      <c r="N33" s="37">
        <v>0</v>
      </c>
      <c r="O33" s="39">
        <v>0</v>
      </c>
      <c r="P33" s="38">
        <v>0</v>
      </c>
      <c r="Q33" s="36">
        <v>0.17218807870777128</v>
      </c>
      <c r="R33" s="37">
        <v>0</v>
      </c>
      <c r="S33" s="38">
        <v>0.140824121691832</v>
      </c>
      <c r="T33" s="36">
        <v>10.999955104001989</v>
      </c>
      <c r="U33" s="37">
        <v>0</v>
      </c>
    </row>
    <row r="34" spans="1:21">
      <c r="A34" s="4">
        <v>41606</v>
      </c>
      <c r="B34" s="35">
        <v>0.43919327603149416</v>
      </c>
      <c r="C34" s="36">
        <v>0</v>
      </c>
      <c r="D34" s="37">
        <v>0.43919327603149416</v>
      </c>
      <c r="E34" s="38">
        <v>11.353456025399746</v>
      </c>
      <c r="F34" s="36">
        <v>0</v>
      </c>
      <c r="G34" s="37">
        <v>11.353456025399746</v>
      </c>
      <c r="H34" s="38">
        <v>0.13677722681999205</v>
      </c>
      <c r="I34" s="37">
        <v>3.2071835361421107E-5</v>
      </c>
      <c r="J34" s="39">
        <v>1.6330358507792145E-2</v>
      </c>
      <c r="K34" s="38">
        <v>11.000871830817022</v>
      </c>
      <c r="L34" s="37">
        <v>0</v>
      </c>
      <c r="M34" s="38">
        <v>1</v>
      </c>
      <c r="N34" s="37">
        <v>0</v>
      </c>
      <c r="O34" s="39">
        <v>0</v>
      </c>
      <c r="P34" s="38">
        <v>0.17232520886230468</v>
      </c>
      <c r="Q34" s="36">
        <v>0</v>
      </c>
      <c r="R34" s="37">
        <v>0</v>
      </c>
      <c r="S34" s="38">
        <v>0.24076024768454474</v>
      </c>
      <c r="T34" s="36">
        <v>10.828546621954718</v>
      </c>
      <c r="U34" s="37">
        <v>0</v>
      </c>
    </row>
    <row r="35" spans="1:21">
      <c r="A35" s="4">
        <v>41607</v>
      </c>
      <c r="B35" s="35">
        <v>0.45314831475830081</v>
      </c>
      <c r="C35" s="36">
        <v>0</v>
      </c>
      <c r="D35" s="37">
        <v>0.45314831475830081</v>
      </c>
      <c r="E35" s="38">
        <v>11.656916836446955</v>
      </c>
      <c r="F35" s="36">
        <v>0</v>
      </c>
      <c r="G35" s="37">
        <v>11.656916836446955</v>
      </c>
      <c r="H35" s="38">
        <v>0.13519862501335145</v>
      </c>
      <c r="I35" s="37">
        <v>3.2087079009041191E-5</v>
      </c>
      <c r="J35" s="39">
        <v>1.6325250049591074E-2</v>
      </c>
      <c r="K35" s="38">
        <v>11.001969656576616</v>
      </c>
      <c r="L35" s="37">
        <v>0</v>
      </c>
      <c r="M35" s="38">
        <v>1</v>
      </c>
      <c r="N35" s="37">
        <v>0</v>
      </c>
      <c r="O35" s="39">
        <v>0</v>
      </c>
      <c r="P35" s="38">
        <v>0.29605775073242185</v>
      </c>
      <c r="Q35" s="36">
        <v>0.30881664354886301</v>
      </c>
      <c r="R35" s="37">
        <v>0</v>
      </c>
      <c r="S35" s="38">
        <v>0.2450624287666141</v>
      </c>
      <c r="T35" s="36">
        <v>10.705911905844195</v>
      </c>
      <c r="U35" s="37">
        <v>0</v>
      </c>
    </row>
    <row r="36" spans="1:21">
      <c r="A36" s="4">
        <v>41608</v>
      </c>
      <c r="B36" s="35">
        <v>0.44035638113403319</v>
      </c>
      <c r="C36" s="36">
        <v>0</v>
      </c>
      <c r="D36" s="37">
        <v>0.44035638113403319</v>
      </c>
      <c r="E36" s="38">
        <v>11.328213186194713</v>
      </c>
      <c r="F36" s="36">
        <v>0</v>
      </c>
      <c r="G36" s="37">
        <v>11.328213186194713</v>
      </c>
      <c r="H36" s="38">
        <v>0.13579097974586485</v>
      </c>
      <c r="I36" s="37">
        <v>3.2127305248752238E-5</v>
      </c>
      <c r="J36" s="39">
        <v>1.6305698869196559E-2</v>
      </c>
      <c r="K36" s="38">
        <v>11.001128691416117</v>
      </c>
      <c r="L36" s="37">
        <v>0</v>
      </c>
      <c r="M36" s="38">
        <v>1</v>
      </c>
      <c r="N36" s="37">
        <v>0</v>
      </c>
      <c r="O36" s="39">
        <v>0</v>
      </c>
      <c r="P36" s="38">
        <v>0</v>
      </c>
      <c r="Q36" s="36">
        <v>0</v>
      </c>
      <c r="R36" s="37">
        <v>0</v>
      </c>
      <c r="S36" s="38">
        <v>0.22888959515644025</v>
      </c>
      <c r="T36" s="36">
        <v>11.001128691416117</v>
      </c>
      <c r="U36" s="37">
        <v>0</v>
      </c>
    </row>
    <row r="37" spans="1:21" ht="15.75" thickBot="1">
      <c r="A37" s="5"/>
      <c r="B37" s="40"/>
      <c r="C37" s="41"/>
      <c r="D37" s="42"/>
      <c r="E37" s="43"/>
      <c r="F37" s="41"/>
      <c r="G37" s="42"/>
      <c r="H37" s="43"/>
      <c r="I37" s="42"/>
      <c r="J37" s="44"/>
      <c r="K37" s="43"/>
      <c r="L37" s="42"/>
      <c r="M37" s="43"/>
      <c r="N37" s="42"/>
      <c r="O37" s="44"/>
      <c r="P37" s="43"/>
      <c r="Q37" s="41"/>
      <c r="R37" s="42"/>
      <c r="S37" s="43"/>
      <c r="T37" s="41"/>
      <c r="U37" s="42"/>
    </row>
    <row r="38" spans="1:21" ht="15.75" thickTop="1">
      <c r="A38" s="26" t="s">
        <v>30</v>
      </c>
      <c r="B38" s="45">
        <f>IF(SUM(B7:B37)&gt;0, AVERAGE(B7:B37), "")</f>
        <v>0.36139328037363683</v>
      </c>
      <c r="C38" s="45" t="str">
        <f t="shared" ref="C38:U38" si="0">IF(SUM(C7:C37)&gt;0, AVERAGE(C7:C37), "")</f>
        <v/>
      </c>
      <c r="D38" s="45">
        <f t="shared" si="0"/>
        <v>0.36139328037363683</v>
      </c>
      <c r="E38" s="45">
        <f t="shared" si="0"/>
        <v>11.113722812139292</v>
      </c>
      <c r="F38" s="45" t="str">
        <f t="shared" si="0"/>
        <v/>
      </c>
      <c r="G38" s="45">
        <f t="shared" si="0"/>
        <v>11.113722812139292</v>
      </c>
      <c r="H38" s="45">
        <f t="shared" si="0"/>
        <v>0.1497760865335464</v>
      </c>
      <c r="I38" s="45">
        <f t="shared" si="0"/>
        <v>6.7779976492842011E-3</v>
      </c>
      <c r="J38" s="45">
        <f t="shared" si="0"/>
        <v>1.4688077643006116E-2</v>
      </c>
      <c r="K38" s="45">
        <f t="shared" si="0"/>
        <v>10.707866219999708</v>
      </c>
      <c r="L38" s="45" t="str">
        <f t="shared" si="0"/>
        <v/>
      </c>
      <c r="M38" s="45">
        <f t="shared" si="0"/>
        <v>1</v>
      </c>
      <c r="N38" s="45" t="str">
        <f t="shared" si="0"/>
        <v/>
      </c>
      <c r="O38" s="45" t="str">
        <f t="shared" si="0"/>
        <v/>
      </c>
      <c r="P38" s="45">
        <f t="shared" si="0"/>
        <v>8.8866900207010893E-2</v>
      </c>
      <c r="Q38" s="45">
        <f t="shared" si="0"/>
        <v>9.2239286695868256E-2</v>
      </c>
      <c r="R38" s="45" t="str">
        <f t="shared" si="0"/>
        <v/>
      </c>
      <c r="S38" s="45">
        <f t="shared" si="0"/>
        <v>0.1852678581754125</v>
      </c>
      <c r="T38" s="45">
        <f t="shared" si="0"/>
        <v>10.618999319792698</v>
      </c>
      <c r="U38" s="46" t="str">
        <f t="shared" si="0"/>
        <v/>
      </c>
    </row>
    <row r="39" spans="1:21" ht="15.75" thickBot="1">
      <c r="A39" s="27" t="s">
        <v>29</v>
      </c>
      <c r="B39" s="28">
        <f>SUM(B7:B37)</f>
        <v>10.841798411209105</v>
      </c>
      <c r="C39" s="28">
        <f t="shared" ref="C39:U39" si="1">SUM(C7:C37)</f>
        <v>0</v>
      </c>
      <c r="D39" s="28">
        <f t="shared" si="1"/>
        <v>10.841798411209105</v>
      </c>
      <c r="E39" s="28">
        <f t="shared" si="1"/>
        <v>333.41168436417877</v>
      </c>
      <c r="F39" s="28">
        <f t="shared" si="1"/>
        <v>0</v>
      </c>
      <c r="G39" s="28">
        <f t="shared" si="1"/>
        <v>333.41168436417877</v>
      </c>
      <c r="H39" s="28">
        <f t="shared" si="1"/>
        <v>4.4932825960063925</v>
      </c>
      <c r="I39" s="28">
        <f t="shared" si="1"/>
        <v>0.20333992947852603</v>
      </c>
      <c r="J39" s="28">
        <f t="shared" si="1"/>
        <v>0.44064232929018349</v>
      </c>
      <c r="K39" s="28">
        <f t="shared" si="1"/>
        <v>321.23598659999124</v>
      </c>
      <c r="L39" s="28">
        <f t="shared" si="1"/>
        <v>0</v>
      </c>
      <c r="M39" s="28">
        <f t="shared" si="1"/>
        <v>30</v>
      </c>
      <c r="N39" s="28">
        <f t="shared" si="1"/>
        <v>0</v>
      </c>
      <c r="O39" s="28">
        <f t="shared" si="1"/>
        <v>0</v>
      </c>
      <c r="P39" s="28">
        <f t="shared" si="1"/>
        <v>2.6660070062103269</v>
      </c>
      <c r="Q39" s="28">
        <f t="shared" si="1"/>
        <v>2.7671786008760475</v>
      </c>
      <c r="R39" s="28">
        <f t="shared" si="1"/>
        <v>0</v>
      </c>
      <c r="S39" s="28">
        <f t="shared" si="1"/>
        <v>5.5580357452623748</v>
      </c>
      <c r="T39" s="28">
        <f t="shared" si="1"/>
        <v>318.56997959378094</v>
      </c>
      <c r="U39" s="29">
        <f t="shared" si="1"/>
        <v>0</v>
      </c>
    </row>
    <row r="40" spans="1:21" ht="15.75" thickTop="1"/>
  </sheetData>
  <sheetProtection password="9DFB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3:U40"/>
  <sheetViews>
    <sheetView tabSelected="1" zoomScale="90" zoomScaleNormal="90" workbookViewId="0">
      <selection activeCell="B31" sqref="B31"/>
    </sheetView>
  </sheetViews>
  <sheetFormatPr defaultRowHeight="15"/>
  <cols>
    <col min="1" max="1" width="12.7109375" bestFit="1" customWidth="1"/>
    <col min="2" max="21" width="27.42578125" customWidth="1"/>
  </cols>
  <sheetData>
    <row r="3" spans="1:21" ht="15.75" thickBot="1"/>
    <row r="4" spans="1:21" ht="28.5" customHeight="1" thickTop="1" thickBot="1">
      <c r="A4" s="124">
        <f>November!$A$4+31</f>
        <v>41616</v>
      </c>
      <c r="B4" s="125"/>
      <c r="C4" s="100" t="s">
        <v>32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2"/>
    </row>
    <row r="5" spans="1:21" ht="31.5" customHeight="1" thickTop="1" thickBot="1">
      <c r="B5" s="126" t="s">
        <v>2</v>
      </c>
      <c r="C5" s="127"/>
      <c r="D5" s="128"/>
      <c r="E5" s="129" t="s">
        <v>3</v>
      </c>
      <c r="F5" s="130"/>
      <c r="G5" s="131"/>
      <c r="H5" s="132" t="s">
        <v>4</v>
      </c>
      <c r="I5" s="133"/>
      <c r="J5" s="47" t="s">
        <v>5</v>
      </c>
      <c r="K5" s="134" t="s">
        <v>7</v>
      </c>
      <c r="L5" s="135"/>
      <c r="M5" s="136" t="s">
        <v>6</v>
      </c>
      <c r="N5" s="137"/>
      <c r="O5" s="48" t="s">
        <v>8</v>
      </c>
      <c r="P5" s="138" t="s">
        <v>25</v>
      </c>
      <c r="Q5" s="139"/>
      <c r="R5" s="140"/>
      <c r="S5" s="141" t="s">
        <v>9</v>
      </c>
      <c r="T5" s="142"/>
      <c r="U5" s="143"/>
    </row>
    <row r="6" spans="1:21" s="1" customFormat="1" ht="16.5" thickTop="1" thickBot="1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>
      <c r="A7" s="3">
        <v>41609</v>
      </c>
      <c r="B7" s="30">
        <v>0.43974974411010742</v>
      </c>
      <c r="C7" s="31">
        <v>0</v>
      </c>
      <c r="D7" s="32">
        <v>0.43974974411010742</v>
      </c>
      <c r="E7" s="33">
        <v>11.32509919152738</v>
      </c>
      <c r="F7" s="31">
        <v>0</v>
      </c>
      <c r="G7" s="32">
        <v>11.32509919152738</v>
      </c>
      <c r="H7" s="33">
        <v>0.13313804083251954</v>
      </c>
      <c r="I7" s="32">
        <v>3.2093853974714876E-5</v>
      </c>
      <c r="J7" s="34">
        <v>1.6298799118804923E-2</v>
      </c>
      <c r="K7" s="33">
        <v>10.998959888306224</v>
      </c>
      <c r="L7" s="32">
        <v>0</v>
      </c>
      <c r="M7" s="33">
        <v>1</v>
      </c>
      <c r="N7" s="32">
        <v>0</v>
      </c>
      <c r="O7" s="34">
        <v>0</v>
      </c>
      <c r="P7" s="33">
        <v>0</v>
      </c>
      <c r="Q7" s="31">
        <v>0</v>
      </c>
      <c r="R7" s="32">
        <v>0</v>
      </c>
      <c r="S7" s="33">
        <v>0.22966302041843711</v>
      </c>
      <c r="T7" s="31">
        <v>10.998959888306224</v>
      </c>
      <c r="U7" s="32">
        <v>0</v>
      </c>
    </row>
    <row r="8" spans="1:21">
      <c r="A8" s="4">
        <v>41610</v>
      </c>
      <c r="B8" s="35">
        <v>0.44019765805053712</v>
      </c>
      <c r="C8" s="36">
        <v>0</v>
      </c>
      <c r="D8" s="37">
        <v>0.44019765805053712</v>
      </c>
      <c r="E8" s="38">
        <v>11.334111651996238</v>
      </c>
      <c r="F8" s="36">
        <v>0</v>
      </c>
      <c r="G8" s="37">
        <v>11.334111651996238</v>
      </c>
      <c r="H8" s="38">
        <v>0.13095207932662964</v>
      </c>
      <c r="I8" s="37">
        <v>3.2792093839496375E-5</v>
      </c>
      <c r="J8" s="39">
        <v>1.626304276186627E-2</v>
      </c>
      <c r="K8" s="38">
        <v>10.998570405903335</v>
      </c>
      <c r="L8" s="37">
        <v>0</v>
      </c>
      <c r="M8" s="38">
        <v>1</v>
      </c>
      <c r="N8" s="37">
        <v>0</v>
      </c>
      <c r="O8" s="39">
        <v>0</v>
      </c>
      <c r="P8" s="38">
        <v>0</v>
      </c>
      <c r="Q8" s="36">
        <v>0</v>
      </c>
      <c r="R8" s="37">
        <v>0</v>
      </c>
      <c r="S8" s="38">
        <v>0.22711286399476371</v>
      </c>
      <c r="T8" s="36">
        <v>10.998570405903335</v>
      </c>
      <c r="U8" s="37">
        <v>0</v>
      </c>
    </row>
    <row r="9" spans="1:21">
      <c r="A9" s="4">
        <v>41611</v>
      </c>
      <c r="B9" s="35">
        <v>0.40798102520751955</v>
      </c>
      <c r="C9" s="36">
        <v>0</v>
      </c>
      <c r="D9" s="37">
        <v>0.40798102520751955</v>
      </c>
      <c r="E9" s="38">
        <v>11.331587152793817</v>
      </c>
      <c r="F9" s="36">
        <v>0</v>
      </c>
      <c r="G9" s="37">
        <v>11.331587152793817</v>
      </c>
      <c r="H9" s="38">
        <v>0.13490589686203003</v>
      </c>
      <c r="I9" s="37">
        <v>0.18313643731610943</v>
      </c>
      <c r="J9" s="39">
        <v>1.4257463296635933E-2</v>
      </c>
      <c r="K9" s="38">
        <v>10.998945833620954</v>
      </c>
      <c r="L9" s="37">
        <v>0</v>
      </c>
      <c r="M9" s="38">
        <v>1</v>
      </c>
      <c r="N9" s="37">
        <v>0</v>
      </c>
      <c r="O9" s="39">
        <v>0</v>
      </c>
      <c r="P9" s="38">
        <v>0.14869905181884766</v>
      </c>
      <c r="Q9" s="36">
        <v>0</v>
      </c>
      <c r="R9" s="37">
        <v>0</v>
      </c>
      <c r="S9" s="38">
        <v>0.23579437266197623</v>
      </c>
      <c r="T9" s="36">
        <v>10.850246781802106</v>
      </c>
      <c r="U9" s="37">
        <v>0</v>
      </c>
    </row>
    <row r="10" spans="1:21">
      <c r="A10" s="4">
        <v>41612</v>
      </c>
      <c r="B10" s="35">
        <v>0.36655457664489743</v>
      </c>
      <c r="C10" s="36">
        <v>0</v>
      </c>
      <c r="D10" s="37">
        <v>0.36655457664489743</v>
      </c>
      <c r="E10" s="38">
        <v>11.714309378135276</v>
      </c>
      <c r="F10" s="36">
        <v>0</v>
      </c>
      <c r="G10" s="37">
        <v>11.714309378135276</v>
      </c>
      <c r="H10" s="38">
        <v>0.18855196701049803</v>
      </c>
      <c r="I10" s="37">
        <v>-1.8703400731086731E-4</v>
      </c>
      <c r="J10" s="39">
        <v>1.3266439671325672E-2</v>
      </c>
      <c r="K10" s="38">
        <v>11.008300157499674</v>
      </c>
      <c r="L10" s="37">
        <v>0</v>
      </c>
      <c r="M10" s="38">
        <v>1</v>
      </c>
      <c r="N10" s="37">
        <v>0</v>
      </c>
      <c r="O10" s="39">
        <v>0</v>
      </c>
      <c r="P10" s="38">
        <v>0.28365534448242186</v>
      </c>
      <c r="Q10" s="36">
        <v>0.3104115761907722</v>
      </c>
      <c r="R10" s="37">
        <v>0</v>
      </c>
      <c r="S10" s="38">
        <v>0.1687311218087526</v>
      </c>
      <c r="T10" s="36">
        <v>10.724644813017251</v>
      </c>
      <c r="U10" s="37">
        <v>0</v>
      </c>
    </row>
    <row r="11" spans="1:21">
      <c r="A11" s="4">
        <v>41613</v>
      </c>
      <c r="B11" s="35">
        <v>0.3996187475128174</v>
      </c>
      <c r="C11" s="36">
        <v>0</v>
      </c>
      <c r="D11" s="37">
        <v>0.3996187475128174</v>
      </c>
      <c r="E11" s="38">
        <v>11.616960060973968</v>
      </c>
      <c r="F11" s="36">
        <v>0</v>
      </c>
      <c r="G11" s="37">
        <v>11.616960060973968</v>
      </c>
      <c r="H11" s="38">
        <v>0.20048370122718812</v>
      </c>
      <c r="I11" s="37">
        <v>-1.8703400731086731E-4</v>
      </c>
      <c r="J11" s="39">
        <v>1.35084014881134E-2</v>
      </c>
      <c r="K11" s="38">
        <v>10.999552908009736</v>
      </c>
      <c r="L11" s="37">
        <v>0</v>
      </c>
      <c r="M11" s="38">
        <v>1</v>
      </c>
      <c r="N11" s="37">
        <v>0</v>
      </c>
      <c r="O11" s="39">
        <v>0</v>
      </c>
      <c r="P11" s="38">
        <v>0.43729968420410154</v>
      </c>
      <c r="Q11" s="36">
        <v>0.30775115918672569</v>
      </c>
      <c r="R11" s="37">
        <v>0</v>
      </c>
      <c r="S11" s="38">
        <v>0.13961832992003842</v>
      </c>
      <c r="T11" s="36">
        <v>10.562253223805635</v>
      </c>
      <c r="U11" s="37">
        <v>0</v>
      </c>
    </row>
    <row r="12" spans="1:21">
      <c r="A12" s="4">
        <v>41614</v>
      </c>
      <c r="B12" s="35">
        <v>0.45127052429199221</v>
      </c>
      <c r="C12" s="36">
        <v>0</v>
      </c>
      <c r="D12" s="37">
        <v>0.45127052429199221</v>
      </c>
      <c r="E12" s="38">
        <v>11.314009704043418</v>
      </c>
      <c r="F12" s="36">
        <v>0</v>
      </c>
      <c r="G12" s="37">
        <v>11.314009704043418</v>
      </c>
      <c r="H12" s="38">
        <v>0.20026479804801942</v>
      </c>
      <c r="I12" s="37">
        <v>-1.8703400731086731E-4</v>
      </c>
      <c r="J12" s="39">
        <v>1.3487707660929316E-2</v>
      </c>
      <c r="K12" s="38">
        <v>11.001257985977501</v>
      </c>
      <c r="L12" s="37">
        <v>0</v>
      </c>
      <c r="M12" s="38">
        <v>1</v>
      </c>
      <c r="N12" s="37">
        <v>0</v>
      </c>
      <c r="O12" s="39">
        <v>0</v>
      </c>
      <c r="P12" s="38">
        <v>0</v>
      </c>
      <c r="Q12" s="36">
        <v>0</v>
      </c>
      <c r="R12" s="37">
        <v>0</v>
      </c>
      <c r="S12" s="38">
        <v>0.12024219617428678</v>
      </c>
      <c r="T12" s="36">
        <v>11.001257985977501</v>
      </c>
      <c r="U12" s="37">
        <v>0</v>
      </c>
    </row>
    <row r="13" spans="1:21">
      <c r="A13" s="4">
        <v>41615</v>
      </c>
      <c r="B13" s="35">
        <v>0.4706657648010254</v>
      </c>
      <c r="C13" s="36">
        <v>0</v>
      </c>
      <c r="D13" s="37">
        <v>0.4706657648010254</v>
      </c>
      <c r="E13" s="38">
        <v>11.292466962956153</v>
      </c>
      <c r="F13" s="36">
        <v>0</v>
      </c>
      <c r="G13" s="37">
        <v>11.292466962956153</v>
      </c>
      <c r="H13" s="38">
        <v>0.19557355041503904</v>
      </c>
      <c r="I13" s="37">
        <v>-1.8703400731086731E-4</v>
      </c>
      <c r="J13" s="39">
        <v>1.3499763365173358E-2</v>
      </c>
      <c r="K13" s="38">
        <v>11.000051877483896</v>
      </c>
      <c r="L13" s="37">
        <v>0</v>
      </c>
      <c r="M13" s="38">
        <v>1</v>
      </c>
      <c r="N13" s="37">
        <v>0</v>
      </c>
      <c r="O13" s="39">
        <v>0</v>
      </c>
      <c r="P13" s="38">
        <v>0</v>
      </c>
      <c r="Q13" s="36">
        <v>0</v>
      </c>
      <c r="R13" s="37">
        <v>0</v>
      </c>
      <c r="S13" s="38">
        <v>0.12308651912358926</v>
      </c>
      <c r="T13" s="36">
        <v>11.000051877483896</v>
      </c>
      <c r="U13" s="37">
        <v>0</v>
      </c>
    </row>
    <row r="14" spans="1:21">
      <c r="A14" s="4">
        <v>41616</v>
      </c>
      <c r="B14" s="35">
        <v>0.49661810086059571</v>
      </c>
      <c r="C14" s="36">
        <v>0</v>
      </c>
      <c r="D14" s="37">
        <v>0.49661810086059571</v>
      </c>
      <c r="E14" s="38">
        <v>11.291267834516786</v>
      </c>
      <c r="F14" s="36">
        <v>0</v>
      </c>
      <c r="G14" s="37">
        <v>11.291267834516786</v>
      </c>
      <c r="H14" s="38">
        <v>0.19158554203033445</v>
      </c>
      <c r="I14" s="37">
        <v>-1.8703400731086731E-4</v>
      </c>
      <c r="J14" s="39">
        <v>1.348901389007569E-2</v>
      </c>
      <c r="K14" s="38">
        <v>10.999059109867677</v>
      </c>
      <c r="L14" s="37">
        <v>0</v>
      </c>
      <c r="M14" s="38">
        <v>1</v>
      </c>
      <c r="N14" s="37">
        <v>0</v>
      </c>
      <c r="O14" s="39">
        <v>0</v>
      </c>
      <c r="P14" s="38">
        <v>0</v>
      </c>
      <c r="Q14" s="36">
        <v>0</v>
      </c>
      <c r="R14" s="37">
        <v>0</v>
      </c>
      <c r="S14" s="38">
        <v>0.1247594293808838</v>
      </c>
      <c r="T14" s="36">
        <v>10.999059109867677</v>
      </c>
      <c r="U14" s="37">
        <v>0</v>
      </c>
    </row>
    <row r="15" spans="1:21">
      <c r="A15" s="4">
        <v>41617</v>
      </c>
      <c r="B15" s="35">
        <v>0.517197009979248</v>
      </c>
      <c r="C15" s="36">
        <v>0</v>
      </c>
      <c r="D15" s="37">
        <v>0.517197009979248</v>
      </c>
      <c r="E15" s="38">
        <v>11.289923442919505</v>
      </c>
      <c r="F15" s="36">
        <v>0</v>
      </c>
      <c r="G15" s="37">
        <v>11.289923442919505</v>
      </c>
      <c r="H15" s="38">
        <v>0.19095413193511962</v>
      </c>
      <c r="I15" s="37">
        <v>-1.8703400731086731E-4</v>
      </c>
      <c r="J15" s="39">
        <v>1.3482343087259926E-2</v>
      </c>
      <c r="K15" s="38">
        <v>10.998782438798273</v>
      </c>
      <c r="L15" s="37">
        <v>0</v>
      </c>
      <c r="M15" s="38">
        <v>1</v>
      </c>
      <c r="N15" s="37">
        <v>0</v>
      </c>
      <c r="O15" s="39">
        <v>0</v>
      </c>
      <c r="P15" s="38">
        <v>0</v>
      </c>
      <c r="Q15" s="36">
        <v>0</v>
      </c>
      <c r="R15" s="37">
        <v>0</v>
      </c>
      <c r="S15" s="38">
        <v>0.12398970117483366</v>
      </c>
      <c r="T15" s="36">
        <v>10.998782438798273</v>
      </c>
      <c r="U15" s="37">
        <v>0</v>
      </c>
    </row>
    <row r="16" spans="1:21">
      <c r="A16" s="4">
        <v>41618</v>
      </c>
      <c r="B16" s="35">
        <v>0.52662152325439449</v>
      </c>
      <c r="C16" s="36">
        <v>0</v>
      </c>
      <c r="D16" s="37">
        <v>0.52662152325439449</v>
      </c>
      <c r="E16" s="38">
        <v>12.255810294429184</v>
      </c>
      <c r="F16" s="36">
        <v>0</v>
      </c>
      <c r="G16" s="37">
        <v>12.255810294429184</v>
      </c>
      <c r="H16" s="38">
        <v>0.18905434968376161</v>
      </c>
      <c r="I16" s="37">
        <v>-1.8703400731086731E-4</v>
      </c>
      <c r="J16" s="39">
        <v>1.349276043599444E-2</v>
      </c>
      <c r="K16" s="38">
        <v>11.592715308092361</v>
      </c>
      <c r="L16" s="37">
        <v>0</v>
      </c>
      <c r="M16" s="38">
        <v>1</v>
      </c>
      <c r="N16" s="37">
        <v>0</v>
      </c>
      <c r="O16" s="39">
        <v>0</v>
      </c>
      <c r="P16" s="38">
        <v>0.28611943423461916</v>
      </c>
      <c r="Q16" s="36">
        <v>0.31025788005792626</v>
      </c>
      <c r="R16" s="37">
        <v>0</v>
      </c>
      <c r="S16" s="38">
        <v>0.18451080783355245</v>
      </c>
      <c r="T16" s="36">
        <v>11.306595873857741</v>
      </c>
      <c r="U16" s="37">
        <v>0</v>
      </c>
    </row>
    <row r="17" spans="1:21">
      <c r="A17" s="4">
        <v>41619</v>
      </c>
      <c r="B17" s="35">
        <v>0.53905183068847651</v>
      </c>
      <c r="C17" s="36">
        <v>0</v>
      </c>
      <c r="D17" s="37">
        <v>0.53905183068847651</v>
      </c>
      <c r="E17" s="38">
        <v>12.605057434346282</v>
      </c>
      <c r="F17" s="36">
        <v>0</v>
      </c>
      <c r="G17" s="37">
        <v>12.605057434346282</v>
      </c>
      <c r="H17" s="38">
        <v>0.18836883083915712</v>
      </c>
      <c r="I17" s="37">
        <v>-1.8703400731086731E-4</v>
      </c>
      <c r="J17" s="39">
        <v>1.3479798749287949E-2</v>
      </c>
      <c r="K17" s="38">
        <v>12.000877182459817</v>
      </c>
      <c r="L17" s="37">
        <v>0</v>
      </c>
      <c r="M17" s="38">
        <v>1</v>
      </c>
      <c r="N17" s="37">
        <v>0</v>
      </c>
      <c r="O17" s="39">
        <v>0</v>
      </c>
      <c r="P17" s="38">
        <v>0.15757643579101563</v>
      </c>
      <c r="Q17" s="36">
        <v>0.19221596120149617</v>
      </c>
      <c r="R17" s="37">
        <v>0</v>
      </c>
      <c r="S17" s="38">
        <v>0.25513614006563401</v>
      </c>
      <c r="T17" s="36">
        <v>11.843300746668801</v>
      </c>
      <c r="U17" s="37">
        <v>0</v>
      </c>
    </row>
    <row r="18" spans="1:21">
      <c r="A18" s="4">
        <v>41620</v>
      </c>
      <c r="B18" s="35">
        <v>0.53832226251220705</v>
      </c>
      <c r="C18" s="36">
        <v>0</v>
      </c>
      <c r="D18" s="37">
        <v>0.53832226251220705</v>
      </c>
      <c r="E18" s="38">
        <v>12.398228846514744</v>
      </c>
      <c r="F18" s="36">
        <v>0</v>
      </c>
      <c r="G18" s="37">
        <v>12.398228846514744</v>
      </c>
      <c r="H18" s="38">
        <v>0.18654557621574402</v>
      </c>
      <c r="I18" s="37">
        <v>-1.8703400731086731E-4</v>
      </c>
      <c r="J18" s="39">
        <v>1.3469733544921886E-2</v>
      </c>
      <c r="K18" s="38">
        <v>12.001378142054101</v>
      </c>
      <c r="L18" s="37">
        <v>0</v>
      </c>
      <c r="M18" s="38">
        <v>1</v>
      </c>
      <c r="N18" s="37">
        <v>0</v>
      </c>
      <c r="O18" s="39">
        <v>0</v>
      </c>
      <c r="P18" s="38">
        <v>0</v>
      </c>
      <c r="Q18" s="36">
        <v>0</v>
      </c>
      <c r="R18" s="37">
        <v>0</v>
      </c>
      <c r="S18" s="38">
        <v>0.23704503720150427</v>
      </c>
      <c r="T18" s="36">
        <v>12.001378142054101</v>
      </c>
      <c r="U18" s="37">
        <v>0</v>
      </c>
    </row>
    <row r="19" spans="1:21">
      <c r="A19" s="4">
        <v>41621</v>
      </c>
      <c r="B19" s="35">
        <v>0.53900355105590825</v>
      </c>
      <c r="C19" s="36">
        <v>0</v>
      </c>
      <c r="D19" s="37">
        <v>0.53900355105590825</v>
      </c>
      <c r="E19" s="38">
        <v>12.395046725456437</v>
      </c>
      <c r="F19" s="36">
        <v>0</v>
      </c>
      <c r="G19" s="37">
        <v>12.395046725456437</v>
      </c>
      <c r="H19" s="38">
        <v>0.18529474229240417</v>
      </c>
      <c r="I19" s="37">
        <v>-1.8703400731086731E-4</v>
      </c>
      <c r="J19" s="39">
        <v>1.3477211566162099E-2</v>
      </c>
      <c r="K19" s="38">
        <v>11.999286706271374</v>
      </c>
      <c r="L19" s="37">
        <v>0</v>
      </c>
      <c r="M19" s="38">
        <v>1</v>
      </c>
      <c r="N19" s="37">
        <v>0</v>
      </c>
      <c r="O19" s="39">
        <v>0</v>
      </c>
      <c r="P19" s="38">
        <v>0</v>
      </c>
      <c r="Q19" s="36">
        <v>0</v>
      </c>
      <c r="R19" s="37">
        <v>0</v>
      </c>
      <c r="S19" s="38">
        <v>0.24266131352458764</v>
      </c>
      <c r="T19" s="36">
        <v>11.999286706271374</v>
      </c>
      <c r="U19" s="37">
        <v>0</v>
      </c>
    </row>
    <row r="20" spans="1:21">
      <c r="A20" s="4">
        <v>41622</v>
      </c>
      <c r="B20" s="35">
        <v>0.53758036437988277</v>
      </c>
      <c r="C20" s="36">
        <v>0</v>
      </c>
      <c r="D20" s="37">
        <v>0.53758036437988277</v>
      </c>
      <c r="E20" s="38">
        <v>12.392475836835581</v>
      </c>
      <c r="F20" s="36">
        <v>0</v>
      </c>
      <c r="G20" s="37">
        <v>12.392475836835581</v>
      </c>
      <c r="H20" s="38">
        <v>0.18442302716064451</v>
      </c>
      <c r="I20" s="37">
        <v>-1.8703400731086731E-4</v>
      </c>
      <c r="J20" s="39">
        <v>1.3496044665527356E-2</v>
      </c>
      <c r="K20" s="38">
        <v>11.99989133291176</v>
      </c>
      <c r="L20" s="37">
        <v>0</v>
      </c>
      <c r="M20" s="38">
        <v>1</v>
      </c>
      <c r="N20" s="37">
        <v>0</v>
      </c>
      <c r="O20" s="39">
        <v>0</v>
      </c>
      <c r="P20" s="38">
        <v>0</v>
      </c>
      <c r="Q20" s="36">
        <v>0</v>
      </c>
      <c r="R20" s="37">
        <v>0</v>
      </c>
      <c r="S20" s="38">
        <v>0.23862255269225763</v>
      </c>
      <c r="T20" s="36">
        <v>11.99989133291176</v>
      </c>
      <c r="U20" s="37">
        <v>0</v>
      </c>
    </row>
    <row r="21" spans="1:21">
      <c r="A21" s="4">
        <v>41623</v>
      </c>
      <c r="B21" s="35">
        <v>0.53852533004760739</v>
      </c>
      <c r="C21" s="36">
        <v>0</v>
      </c>
      <c r="D21" s="37">
        <v>0.53852533004760739</v>
      </c>
      <c r="E21" s="38">
        <v>12.395684989322362</v>
      </c>
      <c r="F21" s="36">
        <v>0</v>
      </c>
      <c r="G21" s="37">
        <v>12.395684989322362</v>
      </c>
      <c r="H21" s="38">
        <v>0.18491678185462951</v>
      </c>
      <c r="I21" s="37">
        <v>-1.8703400731086731E-4</v>
      </c>
      <c r="J21" s="39">
        <v>1.3492583837890633E-2</v>
      </c>
      <c r="K21" s="38">
        <v>11.999526350841293</v>
      </c>
      <c r="L21" s="37">
        <v>0</v>
      </c>
      <c r="M21" s="38">
        <v>1</v>
      </c>
      <c r="N21" s="37">
        <v>0</v>
      </c>
      <c r="O21" s="39">
        <v>0</v>
      </c>
      <c r="P21" s="38">
        <v>0</v>
      </c>
      <c r="Q21" s="36">
        <v>0</v>
      </c>
      <c r="R21" s="37">
        <v>0</v>
      </c>
      <c r="S21" s="38">
        <v>0.24244457038372857</v>
      </c>
      <c r="T21" s="36">
        <v>11.999526350841293</v>
      </c>
      <c r="U21" s="37">
        <v>0</v>
      </c>
    </row>
    <row r="22" spans="1:21">
      <c r="A22" s="4">
        <v>41624</v>
      </c>
      <c r="B22" s="35">
        <v>0.5552471389770508</v>
      </c>
      <c r="C22" s="36">
        <v>0</v>
      </c>
      <c r="D22" s="37">
        <v>0.5552471389770508</v>
      </c>
      <c r="E22" s="38">
        <v>13.419608779573576</v>
      </c>
      <c r="F22" s="36">
        <v>0</v>
      </c>
      <c r="G22" s="37">
        <v>13.419608779573576</v>
      </c>
      <c r="H22" s="38">
        <v>0.18356335947036745</v>
      </c>
      <c r="I22" s="37">
        <v>-1.8703400731086731E-4</v>
      </c>
      <c r="J22" s="39">
        <v>1.349547872823079E-2</v>
      </c>
      <c r="K22" s="38">
        <v>12.000203217186517</v>
      </c>
      <c r="L22" s="37">
        <v>0</v>
      </c>
      <c r="M22" s="38">
        <v>1</v>
      </c>
      <c r="N22" s="37">
        <v>0</v>
      </c>
      <c r="O22" s="39">
        <v>0</v>
      </c>
      <c r="P22" s="38">
        <v>0.28927150672912599</v>
      </c>
      <c r="Q22" s="36">
        <v>1.0350513080160282</v>
      </c>
      <c r="R22" s="37">
        <v>0</v>
      </c>
      <c r="S22" s="38">
        <v>0.23203043336115847</v>
      </c>
      <c r="T22" s="36">
        <v>11.710931710457391</v>
      </c>
      <c r="U22" s="37">
        <v>0</v>
      </c>
    </row>
    <row r="23" spans="1:21">
      <c r="A23" s="4">
        <v>41625</v>
      </c>
      <c r="B23" s="35">
        <v>0.57451738803100583</v>
      </c>
      <c r="C23" s="36">
        <v>0</v>
      </c>
      <c r="D23" s="37">
        <v>0.57451738803100583</v>
      </c>
      <c r="E23" s="38">
        <v>13.774073228422029</v>
      </c>
      <c r="F23" s="36">
        <v>0</v>
      </c>
      <c r="G23" s="37">
        <v>13.774073228422029</v>
      </c>
      <c r="H23" s="38">
        <v>0.18417787682151796</v>
      </c>
      <c r="I23" s="37">
        <v>-1.8703379559516906E-4</v>
      </c>
      <c r="J23" s="39">
        <v>1.3468243442789716E-2</v>
      </c>
      <c r="K23" s="38">
        <v>10.28811964015468</v>
      </c>
      <c r="L23" s="37">
        <v>1.7203891794610406</v>
      </c>
      <c r="M23" s="38">
        <v>0.85673581913427832</v>
      </c>
      <c r="N23" s="37">
        <v>0.14326418086572168</v>
      </c>
      <c r="O23" s="39">
        <v>0</v>
      </c>
      <c r="P23" s="38">
        <v>0.15260834338378906</v>
      </c>
      <c r="Q23" s="36">
        <v>1.475542351020656</v>
      </c>
      <c r="R23" s="37">
        <v>0</v>
      </c>
      <c r="S23" s="38">
        <v>0.13121436120263219</v>
      </c>
      <c r="T23" s="36">
        <v>10.157374606079044</v>
      </c>
      <c r="U23" s="37">
        <v>1.6985258701528874</v>
      </c>
    </row>
    <row r="24" spans="1:21">
      <c r="A24" s="4">
        <v>41626</v>
      </c>
      <c r="B24" s="35">
        <v>0.53236992947387696</v>
      </c>
      <c r="C24" s="36">
        <v>0</v>
      </c>
      <c r="D24" s="37">
        <v>0.53236992947387696</v>
      </c>
      <c r="E24" s="38">
        <v>12.265368526680247</v>
      </c>
      <c r="F24" s="36">
        <v>0</v>
      </c>
      <c r="G24" s="37">
        <v>12.265368526680247</v>
      </c>
      <c r="H24" s="38">
        <v>0.1818220303440094</v>
      </c>
      <c r="I24" s="37">
        <v>-1.869550360441208E-4</v>
      </c>
      <c r="J24" s="39">
        <v>1.3448589633178703E-2</v>
      </c>
      <c r="K24" s="38">
        <v>6.0007696609580545</v>
      </c>
      <c r="L24" s="37">
        <v>6.0013218689602121</v>
      </c>
      <c r="M24" s="38">
        <v>0.49997699534282081</v>
      </c>
      <c r="N24" s="37">
        <v>0.50002300465717908</v>
      </c>
      <c r="O24" s="39">
        <v>0</v>
      </c>
      <c r="P24" s="38">
        <v>0</v>
      </c>
      <c r="Q24" s="36">
        <v>0</v>
      </c>
      <c r="R24" s="37">
        <v>0</v>
      </c>
      <c r="S24" s="38">
        <v>0.11203893924497343</v>
      </c>
      <c r="T24" s="36">
        <v>6.0007696609580545</v>
      </c>
      <c r="U24" s="37">
        <v>6.0013218689602121</v>
      </c>
    </row>
    <row r="25" spans="1:21">
      <c r="A25" s="4">
        <v>41627</v>
      </c>
      <c r="B25" s="35">
        <v>0.53201635781860357</v>
      </c>
      <c r="C25" s="36">
        <v>0</v>
      </c>
      <c r="D25" s="37">
        <v>0.53201635781860357</v>
      </c>
      <c r="E25" s="38">
        <v>12.262969809899921</v>
      </c>
      <c r="F25" s="36">
        <v>0</v>
      </c>
      <c r="G25" s="37">
        <v>12.262969809899921</v>
      </c>
      <c r="H25" s="38">
        <v>0.17937613166999816</v>
      </c>
      <c r="I25" s="37">
        <v>-1.8701262390613557E-4</v>
      </c>
      <c r="J25" s="39">
        <v>1.3455612469482429E-2</v>
      </c>
      <c r="K25" s="38">
        <v>6.0008140260669212</v>
      </c>
      <c r="L25" s="37">
        <v>5.9993026867900081</v>
      </c>
      <c r="M25" s="38">
        <v>0.50006297185740256</v>
      </c>
      <c r="N25" s="37">
        <v>0.49993702814259738</v>
      </c>
      <c r="O25" s="39">
        <v>0</v>
      </c>
      <c r="P25" s="38">
        <v>0</v>
      </c>
      <c r="Q25" s="36">
        <v>0</v>
      </c>
      <c r="R25" s="37">
        <v>0</v>
      </c>
      <c r="S25" s="38">
        <v>0.11673100159370087</v>
      </c>
      <c r="T25" s="36">
        <v>6.0008140260669212</v>
      </c>
      <c r="U25" s="37">
        <v>5.9993026867900081</v>
      </c>
    </row>
    <row r="26" spans="1:21">
      <c r="A26" s="4">
        <v>41628</v>
      </c>
      <c r="B26" s="35">
        <v>0.49242883822631833</v>
      </c>
      <c r="C26" s="36">
        <v>0</v>
      </c>
      <c r="D26" s="37">
        <v>0.49242883822631833</v>
      </c>
      <c r="E26" s="38">
        <v>12.266706350765977</v>
      </c>
      <c r="F26" s="36">
        <v>0</v>
      </c>
      <c r="G26" s="37">
        <v>12.266706350765977</v>
      </c>
      <c r="H26" s="38">
        <v>0.18064818917846681</v>
      </c>
      <c r="I26" s="37">
        <v>-1.8703400731086731E-4</v>
      </c>
      <c r="J26" s="39">
        <v>1.344821893768311E-2</v>
      </c>
      <c r="K26" s="38">
        <v>6.0011533352566371</v>
      </c>
      <c r="L26" s="37">
        <v>5.9999958333775067</v>
      </c>
      <c r="M26" s="38">
        <v>0.50004822462677812</v>
      </c>
      <c r="N26" s="37">
        <v>0.499951775373222</v>
      </c>
      <c r="O26" s="39">
        <v>0</v>
      </c>
      <c r="P26" s="38">
        <v>0</v>
      </c>
      <c r="Q26" s="36">
        <v>0</v>
      </c>
      <c r="R26" s="37">
        <v>0</v>
      </c>
      <c r="S26" s="38">
        <v>0.11618084540920748</v>
      </c>
      <c r="T26" s="36">
        <v>6.0011533352566371</v>
      </c>
      <c r="U26" s="37">
        <v>5.9999958333775067</v>
      </c>
    </row>
    <row r="27" spans="1:21">
      <c r="A27" s="4">
        <v>41629</v>
      </c>
      <c r="B27" s="35">
        <v>0.43967286416625978</v>
      </c>
      <c r="C27" s="36">
        <v>0</v>
      </c>
      <c r="D27" s="37">
        <v>0.43967286416625978</v>
      </c>
      <c r="E27" s="38">
        <v>12.266767358505346</v>
      </c>
      <c r="F27" s="36">
        <v>0</v>
      </c>
      <c r="G27" s="37">
        <v>12.266767358505346</v>
      </c>
      <c r="H27" s="38">
        <v>0.18018516438102722</v>
      </c>
      <c r="I27" s="37">
        <v>-1.8703400731086731E-4</v>
      </c>
      <c r="J27" s="39">
        <v>1.3445628998819991E-2</v>
      </c>
      <c r="K27" s="38">
        <v>6.0002247869293841</v>
      </c>
      <c r="L27" s="37">
        <v>6.000615172668005</v>
      </c>
      <c r="M27" s="38">
        <v>0.4999837350660481</v>
      </c>
      <c r="N27" s="37">
        <v>0.5000162649339519</v>
      </c>
      <c r="O27" s="39">
        <v>0</v>
      </c>
      <c r="P27" s="38">
        <v>0</v>
      </c>
      <c r="Q27" s="36">
        <v>0</v>
      </c>
      <c r="R27" s="37">
        <v>0</v>
      </c>
      <c r="S27" s="38">
        <v>0.11356599561128711</v>
      </c>
      <c r="T27" s="36">
        <v>6.0002247869293841</v>
      </c>
      <c r="U27" s="37">
        <v>6.000615172668005</v>
      </c>
    </row>
    <row r="28" spans="1:21">
      <c r="A28" s="4">
        <v>41630</v>
      </c>
      <c r="B28" s="35">
        <v>0.4401654671936035</v>
      </c>
      <c r="C28" s="36">
        <v>0</v>
      </c>
      <c r="D28" s="37">
        <v>0.4401654671936035</v>
      </c>
      <c r="E28" s="38">
        <v>12.325015506556452</v>
      </c>
      <c r="F28" s="36">
        <v>0</v>
      </c>
      <c r="G28" s="37">
        <v>12.325015506556452</v>
      </c>
      <c r="H28" s="38">
        <v>0.18068403413200379</v>
      </c>
      <c r="I28" s="37">
        <v>-1.8703400731086731E-4</v>
      </c>
      <c r="J28" s="39">
        <v>1.3445734073893241E-2</v>
      </c>
      <c r="K28" s="38">
        <v>6.0276326977777721</v>
      </c>
      <c r="L28" s="37">
        <v>6.0277129721373273</v>
      </c>
      <c r="M28" s="38">
        <v>0.49999667059071751</v>
      </c>
      <c r="N28" s="37">
        <v>0.5000033294092826</v>
      </c>
      <c r="O28" s="39">
        <v>0</v>
      </c>
      <c r="P28" s="38">
        <v>0</v>
      </c>
      <c r="Q28" s="36">
        <v>0</v>
      </c>
      <c r="R28" s="37">
        <v>0</v>
      </c>
      <c r="S28" s="38">
        <v>0.11469348583305461</v>
      </c>
      <c r="T28" s="36">
        <v>6.0276326977777721</v>
      </c>
      <c r="U28" s="37">
        <v>6.0277129721373273</v>
      </c>
    </row>
    <row r="29" spans="1:21">
      <c r="A29" s="4">
        <v>41631</v>
      </c>
      <c r="B29" s="35">
        <v>0.46461550247192385</v>
      </c>
      <c r="C29" s="36">
        <v>0</v>
      </c>
      <c r="D29" s="37">
        <v>0.46461550247192385</v>
      </c>
      <c r="E29" s="38">
        <v>13.817888382897598</v>
      </c>
      <c r="F29" s="36">
        <v>0</v>
      </c>
      <c r="G29" s="37">
        <v>13.817888382897598</v>
      </c>
      <c r="H29" s="38">
        <v>0.18236229755973815</v>
      </c>
      <c r="I29" s="37">
        <v>-1.8703400731086731E-4</v>
      </c>
      <c r="J29" s="39">
        <v>1.3431337138875326E-2</v>
      </c>
      <c r="K29" s="38">
        <v>8.5231730539179011</v>
      </c>
      <c r="L29" s="37">
        <v>4.217552322598463</v>
      </c>
      <c r="M29" s="38">
        <v>0.66897078478967664</v>
      </c>
      <c r="N29" s="37">
        <v>0.3310292152103233</v>
      </c>
      <c r="O29" s="39">
        <v>0</v>
      </c>
      <c r="P29" s="38">
        <v>0.69713901971435543</v>
      </c>
      <c r="Q29" s="36">
        <v>0.63794555924739371</v>
      </c>
      <c r="R29" s="37">
        <v>0</v>
      </c>
      <c r="S29" s="38">
        <v>0.23847537203309699</v>
      </c>
      <c r="T29" s="36">
        <v>8.0568074167920827</v>
      </c>
      <c r="U29" s="37">
        <v>3.9867789400099261</v>
      </c>
    </row>
    <row r="30" spans="1:21">
      <c r="A30" s="4">
        <v>41632</v>
      </c>
      <c r="B30" s="35">
        <v>0.44298992663574221</v>
      </c>
      <c r="C30" s="36">
        <v>0</v>
      </c>
      <c r="D30" s="37">
        <v>0.44298992663574221</v>
      </c>
      <c r="E30" s="38">
        <v>13.479697715784035</v>
      </c>
      <c r="F30" s="36">
        <v>0</v>
      </c>
      <c r="G30" s="37">
        <v>13.479697715784035</v>
      </c>
      <c r="H30" s="38">
        <v>0.1808946430530548</v>
      </c>
      <c r="I30" s="37">
        <v>-1.8703400731086731E-4</v>
      </c>
      <c r="J30" s="39">
        <v>1.3392532006327304E-2</v>
      </c>
      <c r="K30" s="38">
        <v>12.622617581372458</v>
      </c>
      <c r="L30" s="37">
        <v>0</v>
      </c>
      <c r="M30" s="38">
        <v>1</v>
      </c>
      <c r="N30" s="37">
        <v>0</v>
      </c>
      <c r="O30" s="39">
        <v>0</v>
      </c>
      <c r="P30" s="38">
        <v>0</v>
      </c>
      <c r="Q30" s="36">
        <v>0.44435378594949282</v>
      </c>
      <c r="R30" s="37">
        <v>0</v>
      </c>
      <c r="S30" s="38">
        <v>0.2609000568075448</v>
      </c>
      <c r="T30" s="36">
        <v>12.622617581372458</v>
      </c>
      <c r="U30" s="37">
        <v>0</v>
      </c>
    </row>
    <row r="31" spans="1:21">
      <c r="A31" s="4">
        <v>41633</v>
      </c>
      <c r="B31" s="35">
        <v>0.42781186199951171</v>
      </c>
      <c r="C31" s="36">
        <v>0</v>
      </c>
      <c r="D31" s="37">
        <v>0.42781186199951171</v>
      </c>
      <c r="E31" s="38">
        <v>13.30732778985011</v>
      </c>
      <c r="F31" s="36">
        <v>0</v>
      </c>
      <c r="G31" s="37">
        <v>13.30732778985011</v>
      </c>
      <c r="H31" s="38">
        <v>0.18068983030700683</v>
      </c>
      <c r="I31" s="37">
        <v>-1.8703400731086731E-4</v>
      </c>
      <c r="J31" s="39">
        <v>1.3399699733479839E-2</v>
      </c>
      <c r="K31" s="38">
        <v>12.893372708440369</v>
      </c>
      <c r="L31" s="37">
        <v>0</v>
      </c>
      <c r="M31" s="38">
        <v>1</v>
      </c>
      <c r="N31" s="37">
        <v>0</v>
      </c>
      <c r="O31" s="39">
        <v>0</v>
      </c>
      <c r="P31" s="38">
        <v>0</v>
      </c>
      <c r="Q31" s="36">
        <v>0</v>
      </c>
      <c r="R31" s="37">
        <v>0</v>
      </c>
      <c r="S31" s="38">
        <v>0.26230176434197361</v>
      </c>
      <c r="T31" s="36">
        <v>12.893372708440369</v>
      </c>
      <c r="U31" s="37">
        <v>0</v>
      </c>
    </row>
    <row r="32" spans="1:21">
      <c r="A32" s="4">
        <v>41634</v>
      </c>
      <c r="B32" s="35">
        <v>0.43410492404174805</v>
      </c>
      <c r="C32" s="36">
        <v>0</v>
      </c>
      <c r="D32" s="37">
        <v>0.43410492404174805</v>
      </c>
      <c r="E32" s="38">
        <v>12.909079847114318</v>
      </c>
      <c r="F32" s="36">
        <v>3.0008842549324038E-3</v>
      </c>
      <c r="G32" s="37">
        <v>12.912080731369251</v>
      </c>
      <c r="H32" s="38">
        <v>0.18003674361991884</v>
      </c>
      <c r="I32" s="37">
        <v>-1.8703400731086731E-4</v>
      </c>
      <c r="J32" s="39">
        <v>1.3408057100423179E-2</v>
      </c>
      <c r="K32" s="38">
        <v>12.500110308465498</v>
      </c>
      <c r="L32" s="37">
        <v>0</v>
      </c>
      <c r="M32" s="38">
        <v>1</v>
      </c>
      <c r="N32" s="37">
        <v>0</v>
      </c>
      <c r="O32" s="39">
        <v>0</v>
      </c>
      <c r="P32" s="38">
        <v>0</v>
      </c>
      <c r="Q32" s="36">
        <v>0</v>
      </c>
      <c r="R32" s="37">
        <v>0</v>
      </c>
      <c r="S32" s="38">
        <v>0.2570473272233027</v>
      </c>
      <c r="T32" s="36">
        <v>12.500110308465498</v>
      </c>
      <c r="U32" s="37">
        <v>0</v>
      </c>
    </row>
    <row r="33" spans="1:21">
      <c r="A33" s="4">
        <v>41635</v>
      </c>
      <c r="B33" s="35">
        <v>0.43321782315063478</v>
      </c>
      <c r="C33" s="36">
        <v>0</v>
      </c>
      <c r="D33" s="37">
        <v>0.43321782315063478</v>
      </c>
      <c r="E33" s="38">
        <v>12.90706758462396</v>
      </c>
      <c r="F33" s="36">
        <v>0</v>
      </c>
      <c r="G33" s="37">
        <v>12.90706758462396</v>
      </c>
      <c r="H33" s="38">
        <v>0.17890481309890749</v>
      </c>
      <c r="I33" s="37">
        <v>-1.8703400731086731E-4</v>
      </c>
      <c r="J33" s="39">
        <v>1.34094229792277E-2</v>
      </c>
      <c r="K33" s="38">
        <v>12.499090996752898</v>
      </c>
      <c r="L33" s="37">
        <v>0</v>
      </c>
      <c r="M33" s="38">
        <v>1</v>
      </c>
      <c r="N33" s="37">
        <v>0</v>
      </c>
      <c r="O33" s="39">
        <v>0</v>
      </c>
      <c r="P33" s="38">
        <v>0</v>
      </c>
      <c r="Q33" s="36">
        <v>0</v>
      </c>
      <c r="R33" s="37">
        <v>0</v>
      </c>
      <c r="S33" s="38">
        <v>0.26172556939650704</v>
      </c>
      <c r="T33" s="36">
        <v>12.499090996752898</v>
      </c>
      <c r="U33" s="37">
        <v>0</v>
      </c>
    </row>
    <row r="34" spans="1:21">
      <c r="A34" s="4">
        <v>41636</v>
      </c>
      <c r="B34" s="35">
        <v>0.42804677438354494</v>
      </c>
      <c r="C34" s="36">
        <v>0</v>
      </c>
      <c r="D34" s="37">
        <v>0.42804677438354494</v>
      </c>
      <c r="E34" s="38">
        <v>12.545720752573386</v>
      </c>
      <c r="F34" s="36">
        <v>1.0798605379199982E-3</v>
      </c>
      <c r="G34" s="37">
        <v>12.546800613111307</v>
      </c>
      <c r="H34" s="38">
        <v>0.17719587854766844</v>
      </c>
      <c r="I34" s="37">
        <v>-1.8703400731086731E-4</v>
      </c>
      <c r="J34" s="39">
        <v>1.3426941893513986E-2</v>
      </c>
      <c r="K34" s="38">
        <v>12.152974112390842</v>
      </c>
      <c r="L34" s="37">
        <v>0</v>
      </c>
      <c r="M34" s="38">
        <v>1</v>
      </c>
      <c r="N34" s="37">
        <v>0</v>
      </c>
      <c r="O34" s="39">
        <v>0</v>
      </c>
      <c r="P34" s="38">
        <v>0</v>
      </c>
      <c r="Q34" s="36">
        <v>0</v>
      </c>
      <c r="R34" s="37">
        <v>0</v>
      </c>
      <c r="S34" s="38">
        <v>0.25498334146934454</v>
      </c>
      <c r="T34" s="36">
        <v>12.152974112390842</v>
      </c>
      <c r="U34" s="37">
        <v>0</v>
      </c>
    </row>
    <row r="35" spans="1:21">
      <c r="A35" s="4">
        <v>41637</v>
      </c>
      <c r="B35" s="35">
        <v>0.4391086911010742</v>
      </c>
      <c r="C35" s="36">
        <v>0</v>
      </c>
      <c r="D35" s="37">
        <v>0.4391086911010742</v>
      </c>
      <c r="E35" s="38">
        <v>12.805399806053469</v>
      </c>
      <c r="F35" s="36">
        <v>0</v>
      </c>
      <c r="G35" s="37">
        <v>12.805399806053469</v>
      </c>
      <c r="H35" s="38">
        <v>0.18099272518348694</v>
      </c>
      <c r="I35" s="37">
        <v>-1.8703400731086731E-4</v>
      </c>
      <c r="J35" s="39">
        <v>1.3405905722045867E-2</v>
      </c>
      <c r="K35" s="38">
        <v>8.8507635974467753</v>
      </c>
      <c r="L35" s="37">
        <v>3.1788804190898312</v>
      </c>
      <c r="M35" s="38">
        <v>0.73574609400577706</v>
      </c>
      <c r="N35" s="37">
        <v>0.26425390599422299</v>
      </c>
      <c r="O35" s="39">
        <v>0</v>
      </c>
      <c r="P35" s="38">
        <v>0.29039503796386718</v>
      </c>
      <c r="Q35" s="36">
        <v>0.43182126523210995</v>
      </c>
      <c r="R35" s="37">
        <v>0</v>
      </c>
      <c r="S35" s="38">
        <v>0.23242562167084024</v>
      </c>
      <c r="T35" s="36">
        <v>8.6371065825462008</v>
      </c>
      <c r="U35" s="37">
        <v>3.1021423960265389</v>
      </c>
    </row>
    <row r="36" spans="1:21">
      <c r="A36" s="4">
        <v>41638</v>
      </c>
      <c r="B36" s="35">
        <v>0.43482337155151368</v>
      </c>
      <c r="C36" s="36">
        <v>0</v>
      </c>
      <c r="D36" s="37">
        <v>0.43482337155151368</v>
      </c>
      <c r="E36" s="38">
        <v>12.314797524221962</v>
      </c>
      <c r="F36" s="36">
        <v>0</v>
      </c>
      <c r="G36" s="37">
        <v>12.314797524221962</v>
      </c>
      <c r="H36" s="38">
        <v>0.17717943668937686</v>
      </c>
      <c r="I36" s="37">
        <v>-1.8703400731086731E-4</v>
      </c>
      <c r="J36" s="39">
        <v>1.3411084895833335E-2</v>
      </c>
      <c r="K36" s="38">
        <v>6.0000682777236571</v>
      </c>
      <c r="L36" s="37">
        <v>6.0510931894641473</v>
      </c>
      <c r="M36" s="38">
        <v>0.49788298779833723</v>
      </c>
      <c r="N36" s="37">
        <v>0.50211701220166283</v>
      </c>
      <c r="O36" s="39">
        <v>0</v>
      </c>
      <c r="P36" s="38">
        <v>0.15383428894042969</v>
      </c>
      <c r="Q36" s="36">
        <v>0</v>
      </c>
      <c r="R36" s="37">
        <v>0</v>
      </c>
      <c r="S36" s="38">
        <v>7.9407553016203281E-2</v>
      </c>
      <c r="T36" s="36">
        <v>5.9234768023201632</v>
      </c>
      <c r="U36" s="37">
        <v>5.9738503759272117</v>
      </c>
    </row>
    <row r="37" spans="1:21" ht="15.75" thickBot="1">
      <c r="A37" s="5">
        <v>41639</v>
      </c>
      <c r="B37" s="40">
        <v>0.43322331158447264</v>
      </c>
      <c r="C37" s="41">
        <v>0</v>
      </c>
      <c r="D37" s="42">
        <v>0.43322331158447264</v>
      </c>
      <c r="E37" s="43">
        <v>12.580783284956752</v>
      </c>
      <c r="F37" s="41">
        <v>1.0839480658435823E-3</v>
      </c>
      <c r="G37" s="42">
        <v>12.581867233022596</v>
      </c>
      <c r="H37" s="43">
        <v>0.17794354165840148</v>
      </c>
      <c r="I37" s="42">
        <v>-1.8703400731086731E-4</v>
      </c>
      <c r="J37" s="44">
        <v>1.340190125935873E-2</v>
      </c>
      <c r="K37" s="43">
        <v>6.0723236012154693</v>
      </c>
      <c r="L37" s="42">
        <v>6.2489203741610524</v>
      </c>
      <c r="M37" s="43">
        <v>0.49283364677712316</v>
      </c>
      <c r="N37" s="42">
        <v>0.50716635322287684</v>
      </c>
      <c r="O37" s="44">
        <v>0</v>
      </c>
      <c r="P37" s="43">
        <v>0</v>
      </c>
      <c r="Q37" s="41">
        <v>0</v>
      </c>
      <c r="R37" s="42">
        <v>0</v>
      </c>
      <c r="S37" s="43">
        <v>0.11243166147127681</v>
      </c>
      <c r="T37" s="41">
        <v>6.0723236012154693</v>
      </c>
      <c r="U37" s="42">
        <v>6.2489203741610524</v>
      </c>
    </row>
    <row r="38" spans="1:21" ht="15.75" thickTop="1">
      <c r="A38" s="26" t="s">
        <v>30</v>
      </c>
      <c r="B38" s="45">
        <f>IF(SUM(B7:B37)&gt;0, AVERAGE(B7:B37), "")</f>
        <v>0.47462316723239034</v>
      </c>
      <c r="C38" s="45" t="str">
        <f t="shared" ref="C38:U38" si="0">IF(SUM(C7:C37)&gt;0, AVERAGE(C7:C37), "")</f>
        <v/>
      </c>
      <c r="D38" s="45">
        <f t="shared" si="0"/>
        <v>0.47462316723239034</v>
      </c>
      <c r="E38" s="45">
        <f t="shared" si="0"/>
        <v>12.32904231468536</v>
      </c>
      <c r="F38" s="45">
        <f t="shared" si="0"/>
        <v>1.6660299544180596E-4</v>
      </c>
      <c r="G38" s="45">
        <f t="shared" si="0"/>
        <v>12.329208917680804</v>
      </c>
      <c r="H38" s="45">
        <f t="shared" si="0"/>
        <v>0.17973128101447325</v>
      </c>
      <c r="I38" s="45">
        <f t="shared" si="0"/>
        <v>5.7407894072776218E-3</v>
      </c>
      <c r="J38" s="45">
        <f t="shared" si="0"/>
        <v>1.3656628908165554E-2</v>
      </c>
      <c r="K38" s="45">
        <f t="shared" si="0"/>
        <v>10.162276362263025</v>
      </c>
      <c r="L38" s="45">
        <f t="shared" si="0"/>
        <v>1.6595414199583094</v>
      </c>
      <c r="M38" s="45">
        <f t="shared" si="0"/>
        <v>0.86297541709641812</v>
      </c>
      <c r="N38" s="45">
        <f t="shared" si="0"/>
        <v>0.13702458290358194</v>
      </c>
      <c r="O38" s="45" t="str">
        <f t="shared" si="0"/>
        <v/>
      </c>
      <c r="P38" s="45">
        <f t="shared" si="0"/>
        <v>9.3438649911695912E-2</v>
      </c>
      <c r="Q38" s="45">
        <f t="shared" si="0"/>
        <v>0.16597905955169681</v>
      </c>
      <c r="R38" s="45" t="str">
        <f t="shared" si="0"/>
        <v/>
      </c>
      <c r="S38" s="45">
        <f t="shared" si="0"/>
        <v>0.18676036471112678</v>
      </c>
      <c r="T38" s="45">
        <f t="shared" si="0"/>
        <v>10.081954406818975</v>
      </c>
      <c r="U38" s="46">
        <f t="shared" si="0"/>
        <v>1.646424725490667</v>
      </c>
    </row>
    <row r="39" spans="1:21" ht="15.75" thickBot="1">
      <c r="A39" s="27" t="s">
        <v>29</v>
      </c>
      <c r="B39" s="28">
        <f>SUM(B7:B37)</f>
        <v>14.7133181842041</v>
      </c>
      <c r="C39" s="28">
        <f t="shared" ref="C39:U39" si="1">SUM(C7:C37)</f>
        <v>0</v>
      </c>
      <c r="D39" s="28">
        <f t="shared" si="1"/>
        <v>14.7133181842041</v>
      </c>
      <c r="E39" s="28">
        <f t="shared" si="1"/>
        <v>382.20031175524616</v>
      </c>
      <c r="F39" s="28">
        <f t="shared" si="1"/>
        <v>5.1646928586959844E-3</v>
      </c>
      <c r="G39" s="28">
        <f t="shared" si="1"/>
        <v>382.20547644810489</v>
      </c>
      <c r="H39" s="28">
        <f t="shared" si="1"/>
        <v>5.5716697114486706</v>
      </c>
      <c r="I39" s="28">
        <f t="shared" si="1"/>
        <v>0.17796447162560627</v>
      </c>
      <c r="J39" s="28">
        <f t="shared" si="1"/>
        <v>0.42335549615313217</v>
      </c>
      <c r="K39" s="28">
        <f t="shared" si="1"/>
        <v>315.03056723015379</v>
      </c>
      <c r="L39" s="28">
        <f t="shared" si="1"/>
        <v>51.445784018707592</v>
      </c>
      <c r="M39" s="28">
        <f t="shared" si="1"/>
        <v>26.752237929988961</v>
      </c>
      <c r="N39" s="28">
        <f t="shared" si="1"/>
        <v>4.2477620700110403</v>
      </c>
      <c r="O39" s="28">
        <f t="shared" si="1"/>
        <v>0</v>
      </c>
      <c r="P39" s="28">
        <f t="shared" si="1"/>
        <v>2.8965981472625733</v>
      </c>
      <c r="Q39" s="28">
        <f t="shared" si="1"/>
        <v>5.145350846102601</v>
      </c>
      <c r="R39" s="28">
        <f t="shared" si="1"/>
        <v>0</v>
      </c>
      <c r="S39" s="28">
        <f t="shared" si="1"/>
        <v>5.7895713060449303</v>
      </c>
      <c r="T39" s="28">
        <f t="shared" si="1"/>
        <v>312.54058661138822</v>
      </c>
      <c r="U39" s="29">
        <f t="shared" si="1"/>
        <v>51.039166490210675</v>
      </c>
    </row>
    <row r="40" spans="1:21" ht="15.75" thickTop="1"/>
  </sheetData>
  <sheetProtection password="9DFB" sheet="1" objects="1" scenarios="1" selectLockedCells="1" selectUnlockedCells="1"/>
  <mergeCells count="9">
    <mergeCell ref="S5:U5"/>
    <mergeCell ref="A4:B4"/>
    <mergeCell ref="C4:U4"/>
    <mergeCell ref="B5:D5"/>
    <mergeCell ref="E5:G5"/>
    <mergeCell ref="H5:I5"/>
    <mergeCell ref="K5:L5"/>
    <mergeCell ref="M5:N5"/>
    <mergeCell ref="P5:R5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Yearly Summary 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Sheet4</vt:lpstr>
      <vt:lpstr>May!Print_Area</vt:lpstr>
    </vt:vector>
  </TitlesOfParts>
  <Company>City of Aurora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jamoore</dc:creator>
  <cp:lastModifiedBy>rcameron</cp:lastModifiedBy>
  <cp:lastPrinted>2011-08-24T18:20:43Z</cp:lastPrinted>
  <dcterms:created xsi:type="dcterms:W3CDTF">2011-01-21T21:43:20Z</dcterms:created>
  <dcterms:modified xsi:type="dcterms:W3CDTF">2014-01-01T07:15:45Z</dcterms:modified>
</cp:coreProperties>
</file>