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T_Devel\Repos\repos-2020-06\model-interplay-monitoring-code\input\core_algorithms_2022\"/>
    </mc:Choice>
  </mc:AlternateContent>
  <xr:revisionPtr revIDLastSave="0" documentId="13_ncr:1_{5A68EF10-094E-4695-ADE4-C03BCC0D75D0}" xr6:coauthVersionLast="47" xr6:coauthVersionMax="47" xr10:uidLastSave="{00000000-0000-0000-0000-000000000000}"/>
  <bookViews>
    <workbookView xWindow="-120" yWindow="-120" windowWidth="29040" windowHeight="15990" activeTab="5" xr2:uid="{8E243F24-B93C-40CA-AE61-5F4BEE95CD75}"/>
  </bookViews>
  <sheets>
    <sheet name="modelSize" sheetId="6" r:id="rId1"/>
    <sheet name="conditions" sheetId="7" r:id="rId2"/>
    <sheet name="syncPoints" sheetId="8" r:id="rId3"/>
    <sheet name="modelCount" sheetId="9" r:id="rId4"/>
    <sheet name="copy_for_AIM" sheetId="10" r:id="rId5"/>
    <sheet name="rerun_w_Script"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54" i="12" l="1"/>
  <c r="M48" i="12" s="1"/>
  <c r="B454" i="12"/>
  <c r="L48" i="12" s="1"/>
  <c r="A454" i="12"/>
  <c r="K48" i="12" s="1"/>
  <c r="C446" i="12"/>
  <c r="M47" i="12" s="1"/>
  <c r="B446" i="12"/>
  <c r="L47" i="12" s="1"/>
  <c r="A446" i="12"/>
  <c r="K47" i="12" s="1"/>
  <c r="C438" i="12"/>
  <c r="M46" i="12" s="1"/>
  <c r="B438" i="12"/>
  <c r="L46" i="12" s="1"/>
  <c r="A438" i="12"/>
  <c r="K46" i="12" s="1"/>
  <c r="C430" i="12"/>
  <c r="M45" i="12" s="1"/>
  <c r="B430" i="12"/>
  <c r="L45" i="12" s="1"/>
  <c r="A430" i="12"/>
  <c r="K45" i="12" s="1"/>
  <c r="C422" i="12"/>
  <c r="M44" i="12" s="1"/>
  <c r="B422" i="12"/>
  <c r="L44" i="12" s="1"/>
  <c r="A422" i="12"/>
  <c r="K44" i="12" s="1"/>
  <c r="J45" i="12"/>
  <c r="I8" i="12"/>
  <c r="C372" i="12"/>
  <c r="J44" i="12" s="1"/>
  <c r="B372" i="12"/>
  <c r="I44" i="12" s="1"/>
  <c r="A372" i="12"/>
  <c r="H44" i="12" s="1"/>
  <c r="C380" i="12"/>
  <c r="B380" i="12"/>
  <c r="I45" i="12" s="1"/>
  <c r="A380" i="12"/>
  <c r="C388" i="12"/>
  <c r="J46" i="12" s="1"/>
  <c r="B388" i="12"/>
  <c r="I46" i="12" s="1"/>
  <c r="A388" i="12"/>
  <c r="H46" i="12" s="1"/>
  <c r="C396" i="12"/>
  <c r="J47" i="12" s="1"/>
  <c r="B396" i="12"/>
  <c r="I47" i="12" s="1"/>
  <c r="A396" i="12"/>
  <c r="H47" i="12" s="1"/>
  <c r="C404" i="12"/>
  <c r="J48" i="12" s="1"/>
  <c r="B404" i="12"/>
  <c r="I48" i="12" s="1"/>
  <c r="A404" i="12"/>
  <c r="H48" i="12" s="1"/>
  <c r="C412" i="12"/>
  <c r="J49" i="12" s="1"/>
  <c r="B412" i="12"/>
  <c r="I49" i="12" s="1"/>
  <c r="A412" i="12"/>
  <c r="H49" i="12" s="1"/>
  <c r="H45" i="12"/>
  <c r="M31" i="12"/>
  <c r="M33" i="12"/>
  <c r="M37" i="12"/>
  <c r="K34" i="12"/>
  <c r="I33" i="12"/>
  <c r="I35" i="12"/>
  <c r="H35" i="12"/>
  <c r="H31" i="12"/>
  <c r="M20" i="12"/>
  <c r="J20" i="12"/>
  <c r="H21" i="12"/>
  <c r="H17" i="12"/>
  <c r="H9" i="12"/>
  <c r="C156" i="12"/>
  <c r="M21" i="12" s="1"/>
  <c r="C56" i="12"/>
  <c r="J10" i="12" s="1"/>
  <c r="C32" i="12"/>
  <c r="J7" i="12" s="1"/>
  <c r="C24" i="12"/>
  <c r="J6" i="12" s="1"/>
  <c r="C16" i="12"/>
  <c r="J5" i="12" s="1"/>
  <c r="C8" i="12"/>
  <c r="J4" i="12" s="1"/>
  <c r="C462" i="12"/>
  <c r="M49" i="12" s="1"/>
  <c r="B462" i="12"/>
  <c r="L49" i="12" s="1"/>
  <c r="A462" i="12"/>
  <c r="K49" i="12" s="1"/>
  <c r="C362" i="12"/>
  <c r="J37" i="12" s="1"/>
  <c r="B362" i="12"/>
  <c r="I37" i="12" s="1"/>
  <c r="A362" i="12"/>
  <c r="H37" i="12" s="1"/>
  <c r="C354" i="12"/>
  <c r="J36" i="12" s="1"/>
  <c r="B354" i="12"/>
  <c r="I36" i="12" s="1"/>
  <c r="A354" i="12"/>
  <c r="H36" i="12" s="1"/>
  <c r="C346" i="12"/>
  <c r="J35" i="12" s="1"/>
  <c r="B346" i="12"/>
  <c r="A346" i="12"/>
  <c r="C338" i="12"/>
  <c r="J34" i="12" s="1"/>
  <c r="B338" i="12"/>
  <c r="I34" i="12" s="1"/>
  <c r="A338" i="12"/>
  <c r="H34" i="12" s="1"/>
  <c r="C330" i="12"/>
  <c r="J33" i="12" s="1"/>
  <c r="B330" i="12"/>
  <c r="A330" i="12"/>
  <c r="H33" i="12" s="1"/>
  <c r="C322" i="12"/>
  <c r="J32" i="12" s="1"/>
  <c r="B322" i="12"/>
  <c r="I32" i="12" s="1"/>
  <c r="A322" i="12"/>
  <c r="H32" i="12" s="1"/>
  <c r="C314" i="12"/>
  <c r="J31" i="12" s="1"/>
  <c r="B314" i="12"/>
  <c r="I31" i="12" s="1"/>
  <c r="A314" i="12"/>
  <c r="C304" i="12"/>
  <c r="B304" i="12"/>
  <c r="L37" i="12" s="1"/>
  <c r="A304" i="12"/>
  <c r="K37" i="12" s="1"/>
  <c r="C296" i="12"/>
  <c r="M36" i="12" s="1"/>
  <c r="B296" i="12"/>
  <c r="L36" i="12" s="1"/>
  <c r="A296" i="12"/>
  <c r="K36" i="12" s="1"/>
  <c r="C288" i="12"/>
  <c r="M35" i="12" s="1"/>
  <c r="B288" i="12"/>
  <c r="L35" i="12" s="1"/>
  <c r="A288" i="12"/>
  <c r="K35" i="12" s="1"/>
  <c r="C280" i="12"/>
  <c r="M34" i="12" s="1"/>
  <c r="B280" i="12"/>
  <c r="L34" i="12" s="1"/>
  <c r="A280" i="12"/>
  <c r="C272" i="12"/>
  <c r="B272" i="12"/>
  <c r="L33" i="12" s="1"/>
  <c r="A272" i="12"/>
  <c r="K33" i="12" s="1"/>
  <c r="C264" i="12"/>
  <c r="M32" i="12" s="1"/>
  <c r="B264" i="12"/>
  <c r="L32" i="12" s="1"/>
  <c r="A264" i="12"/>
  <c r="K32" i="12" s="1"/>
  <c r="C256" i="12"/>
  <c r="B256" i="12"/>
  <c r="L31" i="12" s="1"/>
  <c r="A256" i="12"/>
  <c r="K31" i="12" s="1"/>
  <c r="C246" i="12"/>
  <c r="J24" i="12" s="1"/>
  <c r="B246" i="12"/>
  <c r="I24" i="12" s="1"/>
  <c r="A246" i="12"/>
  <c r="H24" i="12" s="1"/>
  <c r="C238" i="12"/>
  <c r="J23" i="12" s="1"/>
  <c r="B238" i="12"/>
  <c r="I23" i="12" s="1"/>
  <c r="A238" i="12"/>
  <c r="H23" i="12" s="1"/>
  <c r="C230" i="12"/>
  <c r="J22" i="12" s="1"/>
  <c r="B230" i="12"/>
  <c r="I22" i="12" s="1"/>
  <c r="A230" i="12"/>
  <c r="H22" i="12" s="1"/>
  <c r="C222" i="12"/>
  <c r="J21" i="12" s="1"/>
  <c r="B222" i="12"/>
  <c r="I21" i="12" s="1"/>
  <c r="A222" i="12"/>
  <c r="C214" i="12"/>
  <c r="B214" i="12"/>
  <c r="I20" i="12" s="1"/>
  <c r="A214" i="12"/>
  <c r="H20" i="12" s="1"/>
  <c r="C206" i="12"/>
  <c r="J19" i="12" s="1"/>
  <c r="B206" i="12"/>
  <c r="I19" i="12" s="1"/>
  <c r="A206" i="12"/>
  <c r="H19" i="12" s="1"/>
  <c r="C198" i="12"/>
  <c r="J18" i="12" s="1"/>
  <c r="B198" i="12"/>
  <c r="I18" i="12" s="1"/>
  <c r="A198" i="12"/>
  <c r="H18" i="12" s="1"/>
  <c r="C190" i="12"/>
  <c r="J17" i="12" s="1"/>
  <c r="B190" i="12"/>
  <c r="I17" i="12" s="1"/>
  <c r="A190" i="12"/>
  <c r="C180" i="12"/>
  <c r="M24" i="12" s="1"/>
  <c r="B180" i="12"/>
  <c r="L24" i="12" s="1"/>
  <c r="A180" i="12"/>
  <c r="K24" i="12" s="1"/>
  <c r="C172" i="12"/>
  <c r="M23" i="12" s="1"/>
  <c r="B172" i="12"/>
  <c r="L23" i="12" s="1"/>
  <c r="A172" i="12"/>
  <c r="K23" i="12" s="1"/>
  <c r="C164" i="12"/>
  <c r="M22" i="12" s="1"/>
  <c r="B164" i="12"/>
  <c r="L22" i="12" s="1"/>
  <c r="A164" i="12"/>
  <c r="K22" i="12" s="1"/>
  <c r="B156" i="12"/>
  <c r="L21" i="12" s="1"/>
  <c r="A156" i="12"/>
  <c r="K21" i="12" s="1"/>
  <c r="C148" i="12"/>
  <c r="B148" i="12"/>
  <c r="L20" i="12" s="1"/>
  <c r="A148" i="12"/>
  <c r="K20" i="12" s="1"/>
  <c r="C140" i="12"/>
  <c r="M19" i="12" s="1"/>
  <c r="B140" i="12"/>
  <c r="L19" i="12" s="1"/>
  <c r="A140" i="12"/>
  <c r="K19" i="12" s="1"/>
  <c r="C132" i="12"/>
  <c r="M18" i="12" s="1"/>
  <c r="B132" i="12"/>
  <c r="L18" i="12" s="1"/>
  <c r="A132" i="12"/>
  <c r="K18" i="12" s="1"/>
  <c r="C124" i="12"/>
  <c r="M17" i="12" s="1"/>
  <c r="B124" i="12"/>
  <c r="L17" i="12" s="1"/>
  <c r="A124" i="12"/>
  <c r="K17" i="12" s="1"/>
  <c r="C114" i="12"/>
  <c r="M10" i="12" s="1"/>
  <c r="B114" i="12"/>
  <c r="L10" i="12" s="1"/>
  <c r="A114" i="12"/>
  <c r="K10" i="12" s="1"/>
  <c r="C106" i="12"/>
  <c r="M9" i="12" s="1"/>
  <c r="B106" i="12"/>
  <c r="L9" i="12" s="1"/>
  <c r="A106" i="12"/>
  <c r="K9" i="12" s="1"/>
  <c r="C98" i="12"/>
  <c r="M8" i="12" s="1"/>
  <c r="B98" i="12"/>
  <c r="L8" i="12" s="1"/>
  <c r="A98" i="12"/>
  <c r="K8" i="12" s="1"/>
  <c r="C90" i="12"/>
  <c r="M7" i="12" s="1"/>
  <c r="B90" i="12"/>
  <c r="L7" i="12" s="1"/>
  <c r="A90" i="12"/>
  <c r="K7" i="12" s="1"/>
  <c r="C82" i="12"/>
  <c r="M6" i="12" s="1"/>
  <c r="B82" i="12"/>
  <c r="L6" i="12" s="1"/>
  <c r="A82" i="12"/>
  <c r="K6" i="12" s="1"/>
  <c r="C74" i="12"/>
  <c r="M5" i="12" s="1"/>
  <c r="B74" i="12"/>
  <c r="L5" i="12" s="1"/>
  <c r="A74" i="12"/>
  <c r="K5" i="12" s="1"/>
  <c r="C66" i="12"/>
  <c r="M4" i="12" s="1"/>
  <c r="B66" i="12"/>
  <c r="L4" i="12" s="1"/>
  <c r="A66" i="12"/>
  <c r="K4" i="12" s="1"/>
  <c r="B56" i="12"/>
  <c r="I10" i="12" s="1"/>
  <c r="A56" i="12"/>
  <c r="H10" i="12" s="1"/>
  <c r="C48" i="12"/>
  <c r="J9" i="12" s="1"/>
  <c r="B48" i="12"/>
  <c r="I9" i="12" s="1"/>
  <c r="A48" i="12"/>
  <c r="C40" i="12"/>
  <c r="J8" i="12" s="1"/>
  <c r="B40" i="12"/>
  <c r="A40" i="12"/>
  <c r="H8" i="12" s="1"/>
  <c r="B32" i="12"/>
  <c r="I7" i="12" s="1"/>
  <c r="A32" i="12"/>
  <c r="H7" i="12" s="1"/>
  <c r="B24" i="12"/>
  <c r="I6" i="12" s="1"/>
  <c r="A24" i="12"/>
  <c r="H6" i="12" s="1"/>
  <c r="B16" i="12"/>
  <c r="I5" i="12" s="1"/>
  <c r="A16" i="12"/>
  <c r="H5" i="12" s="1"/>
  <c r="B8" i="12"/>
  <c r="I4" i="12" s="1"/>
  <c r="A8" i="12"/>
  <c r="H4" i="12" s="1"/>
</calcChain>
</file>

<file path=xl/sharedStrings.xml><?xml version="1.0" encoding="utf-8"?>
<sst xmlns="http://schemas.openxmlformats.org/spreadsheetml/2006/main" count="619" uniqueCount="164">
  <si>
    <t>States</t>
  </si>
  <si>
    <t>Monitoring Automaton</t>
  </si>
  <si>
    <t>Min</t>
  </si>
  <si>
    <t>Max</t>
  </si>
  <si>
    <t>Mean</t>
  </si>
  <si>
    <t>No. of sync points</t>
  </si>
  <si>
    <t>Time (s)</t>
  </si>
  <si>
    <t>Memory (mb)</t>
  </si>
  <si>
    <t>Places/Transitions</t>
  </si>
  <si>
    <t>Read/Write Guards</t>
  </si>
  <si>
    <t>5/5</t>
  </si>
  <si>
    <t>Number of Constraints</t>
  </si>
  <si>
    <t>PU DPN</t>
  </si>
  <si>
    <t>VT DPN</t>
  </si>
  <si>
    <t>Constraints before</t>
  </si>
  <si>
    <t>Constraints after</t>
  </si>
  <si>
    <t>1</t>
  </si>
  <si>
    <t>2</t>
  </si>
  <si>
    <t>2/1</t>
  </si>
  <si>
    <t>2/4</t>
  </si>
  <si>
    <t>3/4</t>
  </si>
  <si>
    <t>3/1</t>
  </si>
  <si>
    <t>6/2</t>
  </si>
  <si>
    <t>6/3</t>
  </si>
  <si>
    <t>6/6</t>
  </si>
  <si>
    <t>9/3</t>
  </si>
  <si>
    <t>12/4</t>
  </si>
  <si>
    <t>15/5</t>
  </si>
  <si>
    <t>18/6</t>
  </si>
  <si>
    <t>21/7</t>
  </si>
  <si>
    <t>4/2</t>
  </si>
  <si>
    <t>8/4</t>
  </si>
  <si>
    <t>10/5</t>
  </si>
  <si>
    <t>12/6</t>
  </si>
  <si>
    <t>14/8</t>
  </si>
  <si>
    <t>9/10</t>
  </si>
  <si>
    <t>13/15</t>
  </si>
  <si>
    <t>17/20</t>
  </si>
  <si>
    <t>21/25</t>
  </si>
  <si>
    <t>25/30</t>
  </si>
  <si>
    <t>29/35</t>
  </si>
  <si>
    <t>5/8</t>
  </si>
  <si>
    <t>7/12</t>
  </si>
  <si>
    <t>9/16</t>
  </si>
  <si>
    <t>11/20</t>
  </si>
  <si>
    <t>13/24</t>
  </si>
  <si>
    <t>15/28</t>
  </si>
  <si>
    <t>Places/transitions before</t>
  </si>
  <si>
    <t>Places/transitions after</t>
  </si>
  <si>
    <t>0/0</t>
  </si>
  <si>
    <t>25/31</t>
  </si>
  <si>
    <t>21/26</t>
  </si>
  <si>
    <t>10/11</t>
  </si>
  <si>
    <t>14/16</t>
  </si>
  <si>
    <t>18/21</t>
  </si>
  <si>
    <t>22/26</t>
  </si>
  <si>
    <t>3</t>
  </si>
  <si>
    <t>4</t>
  </si>
  <si>
    <t>5</t>
  </si>
  <si>
    <t>6</t>
  </si>
  <si>
    <t>0</t>
  </si>
  <si>
    <t>26/31</t>
  </si>
  <si>
    <t>1/1</t>
  </si>
  <si>
    <t>5/6</t>
  </si>
  <si>
    <t>9/11</t>
  </si>
  <si>
    <t>13/16</t>
  </si>
  <si>
    <t>17/21</t>
  </si>
  <si>
    <t>1/0</t>
  </si>
  <si>
    <t>4/8</t>
  </si>
  <si>
    <t>6/12</t>
  </si>
  <si>
    <t>8/16</t>
  </si>
  <si>
    <t>10/20</t>
  </si>
  <si>
    <t>12/24</t>
  </si>
  <si>
    <t>-</t>
  </si>
  <si>
    <t>14/7</t>
  </si>
  <si>
    <t>NB! The non-deterministic nature of Java GC means that memory consumption with the same inputs may vary significantly (up to multiple GB in some tests) and is not measured here.</t>
  </si>
  <si>
    <t>NB! The non-deterministic nature of Java GC means that memory consumption with the same inputs may vary significantly (up to multiple GB in some tests), values given here should be seen as indicative of the overal trend only.</t>
  </si>
  <si>
    <t>01 Model size without data</t>
  </si>
  <si>
    <t>02 Model size with data</t>
  </si>
  <si>
    <t>03 Guard placement in control flow</t>
  </si>
  <si>
    <t>04 Number of guards (beginning -&gt; end)</t>
  </si>
  <si>
    <t>05 Number of guards (end -&gt; beginning)</t>
  </si>
  <si>
    <t>06 Syncronisation activity placement in control flow</t>
  </si>
  <si>
    <t>07 Number of syncronisation activities (beginning -&gt; end)</t>
  </si>
  <si>
    <t>08 Number of syncronisation activities (beginning -&gt; end)</t>
  </si>
  <si>
    <t>Specifications</t>
  </si>
  <si>
    <t>DPN</t>
  </si>
  <si>
    <t>LMP-Declare</t>
  </si>
  <si>
    <t>09 Number of input models without data</t>
  </si>
  <si>
    <t>10 Number of input models with data</t>
  </si>
  <si>
    <t>Event Processing (ms)</t>
  </si>
  <si>
    <t>Test
no.</t>
  </si>
  <si>
    <t>GFA
States</t>
  </si>
  <si>
    <t>GFA
Time (s)</t>
  </si>
  <si>
    <t>Only Control Flow</t>
  </si>
  <si>
    <t>Event
Avg. (ms)</t>
  </si>
  <si>
    <t>01 Model size without data &amp; 02 Model size with data</t>
  </si>
  <si>
    <t>Control Flow &amp; Data</t>
  </si>
  <si>
    <t>03 Guard placement in control flow &amp; 04 Number of guards (beginning -&gt; end)</t>
  </si>
  <si>
    <t>Guard Position</t>
  </si>
  <si>
    <t>Number of Guards</t>
  </si>
  <si>
    <t>06 Syncronisation activity placement in control flow &amp; 07 Number of syncronisation activities (beginning -&gt; end)</t>
  </si>
  <si>
    <t>Syncronisation Position</t>
  </si>
  <si>
    <t>Number of Syncronisations</t>
  </si>
  <si>
    <t>09 Number of input models without data &amp; 10 Number of input models with data</t>
  </si>
  <si>
    <t xml:space="preserve">01 Model size without data - test no. 0 </t>
  </si>
  <si>
    <t>AutTime</t>
  </si>
  <si>
    <t>AutStates</t>
  </si>
  <si>
    <t>EventAvg</t>
  </si>
  <si>
    <t xml:space="preserve">01 Model size without data - test no. 1 </t>
  </si>
  <si>
    <t xml:space="preserve">01 Model size without data - test no. 2 </t>
  </si>
  <si>
    <t xml:space="preserve">01 Model size without data - test no. 3 </t>
  </si>
  <si>
    <t xml:space="preserve">01 Model size without data - test no. 4 </t>
  </si>
  <si>
    <t xml:space="preserve">01 Model size without data - test no. 5 </t>
  </si>
  <si>
    <t xml:space="preserve">01 Model size without data - test no. 6 </t>
  </si>
  <si>
    <t xml:space="preserve">02 Model size with data - test no. 0 </t>
  </si>
  <si>
    <t xml:space="preserve">02 Model size with data - test no. 1 </t>
  </si>
  <si>
    <t xml:space="preserve">02 Model size with data - test no. 2 </t>
  </si>
  <si>
    <t xml:space="preserve">02 Model size with data - test no. 3 </t>
  </si>
  <si>
    <t xml:space="preserve">02 Model size with data - test no. 4 </t>
  </si>
  <si>
    <t xml:space="preserve">02 Model size with data - test no. 5 </t>
  </si>
  <si>
    <t xml:space="preserve">02 Model size with data - test no. 6 </t>
  </si>
  <si>
    <t xml:space="preserve">03 Guard placement in control flow - test no. 0 </t>
  </si>
  <si>
    <t xml:space="preserve">03 Guard placement in control flow - test no. 1 </t>
  </si>
  <si>
    <t xml:space="preserve">03 Guard placement in control flow - test no. 2 </t>
  </si>
  <si>
    <t xml:space="preserve">03 Guard placement in control flow - test no. 3 </t>
  </si>
  <si>
    <t xml:space="preserve">03 Guard placement in control flow - test no. 4 </t>
  </si>
  <si>
    <t xml:space="preserve">03 Guard placement in control flow - test no. 5 </t>
  </si>
  <si>
    <t xml:space="preserve">03 Guard placement in control flow - test no. 6 </t>
  </si>
  <si>
    <t xml:space="preserve">03 Guard placement in control flow - test no. 7 </t>
  </si>
  <si>
    <t xml:space="preserve">04 Number of guards from beginning - test no. 0 </t>
  </si>
  <si>
    <t xml:space="preserve">04 Number of guards from beginning - test no. 1 </t>
  </si>
  <si>
    <t xml:space="preserve">04 Number of guards from beginning - test no. 2 </t>
  </si>
  <si>
    <t xml:space="preserve">04 Number of guards from beginning - test no. 3 </t>
  </si>
  <si>
    <t xml:space="preserve">04 Number of guards from beginning - test no. 4 </t>
  </si>
  <si>
    <t xml:space="preserve">04 Number of guards from beginning - test no. 5 </t>
  </si>
  <si>
    <t xml:space="preserve">04 Number of guards from beginning - test no. 6 </t>
  </si>
  <si>
    <t xml:space="preserve">04 Number of guards from beginning - test no. 7 </t>
  </si>
  <si>
    <t xml:space="preserve">06 Syncronisation activity placement in control flow - test no. 0 </t>
  </si>
  <si>
    <t xml:space="preserve">06 Syncronisation activity placement in control flow - test no. 1 </t>
  </si>
  <si>
    <t xml:space="preserve">06 Syncronisation activity placement in control flow - test no. 2 </t>
  </si>
  <si>
    <t xml:space="preserve">06 Syncronisation activity placement in control flow - test no. 3 </t>
  </si>
  <si>
    <t xml:space="preserve">06 Syncronisation activity placement in control flow - test no. 4 </t>
  </si>
  <si>
    <t xml:space="preserve">06 Syncronisation activity placement in control flow - test no. 5 </t>
  </si>
  <si>
    <t xml:space="preserve">06 Syncronisation activity placement in control flow - test no. 6 </t>
  </si>
  <si>
    <t xml:space="preserve">07 Number of syncronisation activities from beginning - test no. 0 </t>
  </si>
  <si>
    <t xml:space="preserve">07 Number of syncronisation activities from beginning - test no. 1 </t>
  </si>
  <si>
    <t xml:space="preserve">07 Number of syncronisation activities from beginning - test no. 2 </t>
  </si>
  <si>
    <t xml:space="preserve">07 Number of syncronisation activities from beginning - test no. 3 </t>
  </si>
  <si>
    <t xml:space="preserve">07 Number of syncronisation activities from beginning - test no. 4 </t>
  </si>
  <si>
    <t xml:space="preserve">07 Number of syncronisation activities from beginning - test no. 5 </t>
  </si>
  <si>
    <t xml:space="preserve">07 Number of syncronisation activities from beginning - test no. 6 </t>
  </si>
  <si>
    <t xml:space="preserve">09 Number of input models without data - test no. 0 </t>
  </si>
  <si>
    <t xml:space="preserve">09 Number of input models without data - test no. 1 </t>
  </si>
  <si>
    <t xml:space="preserve">09 Number of input models without data - test no. 2 </t>
  </si>
  <si>
    <t xml:space="preserve">09 Number of input models without data - test no. 3 </t>
  </si>
  <si>
    <t xml:space="preserve">09 Number of input models without data - test no. 4 </t>
  </si>
  <si>
    <t xml:space="preserve">09 Number of input models without data - test no. 5 </t>
  </si>
  <si>
    <t xml:space="preserve">10 Number of input models with data - test no. 0 </t>
  </si>
  <si>
    <t xml:space="preserve">10 Number of input models with data - test no. 1 </t>
  </si>
  <si>
    <t xml:space="preserve">10 Number of input models with data - test no. 2 </t>
  </si>
  <si>
    <t xml:space="preserve">10 Number of input models with data - test no. 3 </t>
  </si>
  <si>
    <t xml:space="preserve">10 Number of input models with data - test no. 4 </t>
  </si>
  <si>
    <t xml:space="preserve">10 Number of input models with data - test no.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</si>
</sst>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
      <i/>
      <sz val="14"/>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7">
    <xf numFmtId="0" fontId="0" fillId="0" borderId="0" xfId="0"/>
    <xf numFmtId="0" fontId="0" fillId="0" borderId="1" xfId="0" applyBorder="1"/>
    <xf numFmtId="0" fontId="1" fillId="0" borderId="0" xfId="0" applyFont="1"/>
    <xf numFmtId="0" fontId="0" fillId="0" borderId="5" xfId="0" applyBorder="1"/>
    <xf numFmtId="0" fontId="0" fillId="0" borderId="0" xfId="0" applyBorder="1"/>
    <xf numFmtId="0" fontId="0" fillId="0" borderId="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wrapText="1"/>
    </xf>
    <xf numFmtId="0" fontId="0" fillId="0" borderId="8"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49" fontId="0" fillId="0" borderId="9" xfId="0" applyNumberFormat="1" applyBorder="1" applyAlignment="1">
      <alignment horizontal="center"/>
    </xf>
    <xf numFmtId="49" fontId="0" fillId="0" borderId="2" xfId="0" applyNumberFormat="1" applyBorder="1" applyAlignment="1">
      <alignment horizontal="center"/>
    </xf>
    <xf numFmtId="0" fontId="0" fillId="0" borderId="6" xfId="0" applyBorder="1" applyAlignment="1">
      <alignment horizontal="center"/>
    </xf>
    <xf numFmtId="0" fontId="0" fillId="0" borderId="1" xfId="0" applyFont="1" applyBorder="1" applyAlignment="1">
      <alignment horizontal="right"/>
    </xf>
    <xf numFmtId="0" fontId="0" fillId="0" borderId="1"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xf>
    <xf numFmtId="0" fontId="0" fillId="0" borderId="1" xfId="0" applyBorder="1" applyAlignment="1">
      <alignment horizontal="center" wrapText="1"/>
    </xf>
    <xf numFmtId="49" fontId="0" fillId="0" borderId="0" xfId="0" applyNumberFormat="1" applyBorder="1" applyAlignment="1">
      <alignment horizontal="center"/>
    </xf>
    <xf numFmtId="0" fontId="3" fillId="0" borderId="0" xfId="0" applyFont="1"/>
    <xf numFmtId="0" fontId="0" fillId="0" borderId="1" xfId="0" applyBorder="1" applyAlignment="1">
      <alignment horizontal="right"/>
    </xf>
    <xf numFmtId="0" fontId="0" fillId="0" borderId="0" xfId="0" applyAlignment="1">
      <alignment horizontal="center"/>
    </xf>
    <xf numFmtId="0" fontId="0" fillId="0" borderId="1" xfId="0" applyFont="1" applyBorder="1" applyAlignment="1">
      <alignment horizontal="center"/>
    </xf>
    <xf numFmtId="0" fontId="0" fillId="0" borderId="1" xfId="0" applyFill="1" applyBorder="1"/>
    <xf numFmtId="0" fontId="0" fillId="0" borderId="4" xfId="0" applyBorder="1" applyAlignment="1">
      <alignment horizontal="center"/>
    </xf>
    <xf numFmtId="0" fontId="0" fillId="0" borderId="0" xfId="0" applyNumberFormat="1" applyAlignment="1">
      <alignment horizontal="center"/>
    </xf>
    <xf numFmtId="0" fontId="0" fillId="0" borderId="1" xfId="0" applyNumberFormat="1" applyBorder="1" applyAlignment="1">
      <alignment horizontal="center"/>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xf>
    <xf numFmtId="0" fontId="0" fillId="0" borderId="0" xfId="0" applyFill="1" applyBorder="1" applyAlignment="1"/>
    <xf numFmtId="0" fontId="0" fillId="0" borderId="0"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wrapText="1"/>
    </xf>
    <xf numFmtId="0" fontId="1" fillId="0" borderId="4" xfId="0" applyFont="1" applyBorder="1" applyAlignment="1">
      <alignment horizontal="right"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0" borderId="0" xfId="0" applyBorder="1" applyAlignment="1">
      <alignment horizontal="center"/>
    </xf>
    <xf numFmtId="0" fontId="0" fillId="0" borderId="0" xfId="0" applyBorder="1" applyAlignment="1">
      <alignment horizontal="center"/>
    </xf>
    <xf numFmtId="0" fontId="4" fillId="0" borderId="0" xfId="0" applyFont="1"/>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4" xfId="0" applyBorder="1" applyAlignment="1">
      <alignment horizontal="center"/>
    </xf>
    <xf numFmtId="0" fontId="0" fillId="0" borderId="2"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0222-B554-4BB9-8CB5-22FD4E14CBB3}">
  <dimension ref="A1:L23"/>
  <sheetViews>
    <sheetView zoomScale="85" zoomScaleNormal="85" workbookViewId="0">
      <selection activeCell="H17" sqref="H17"/>
    </sheetView>
  </sheetViews>
  <sheetFormatPr defaultRowHeight="18.75" x14ac:dyDescent="0.3"/>
  <cols>
    <col min="1" max="1" width="9.09765625" customWidth="1"/>
    <col min="2" max="5" width="15" customWidth="1"/>
    <col min="6" max="9" width="11.5" customWidth="1"/>
  </cols>
  <sheetData>
    <row r="1" spans="1:12" ht="23.25" x14ac:dyDescent="0.35">
      <c r="A1" s="21" t="s">
        <v>76</v>
      </c>
    </row>
    <row r="3" spans="1:12" x14ac:dyDescent="0.3">
      <c r="A3" s="2" t="s">
        <v>77</v>
      </c>
    </row>
    <row r="4" spans="1:12" ht="18.75" customHeight="1" x14ac:dyDescent="0.3">
      <c r="A4" s="51" t="s">
        <v>91</v>
      </c>
      <c r="B4" s="53" t="s">
        <v>8</v>
      </c>
      <c r="C4" s="51"/>
      <c r="D4" s="54" t="s">
        <v>11</v>
      </c>
      <c r="E4" s="48" t="s">
        <v>1</v>
      </c>
      <c r="F4" s="49"/>
      <c r="G4" s="50"/>
      <c r="H4" s="48" t="s">
        <v>90</v>
      </c>
      <c r="I4" s="49"/>
      <c r="J4" s="50"/>
    </row>
    <row r="5" spans="1:12" x14ac:dyDescent="0.3">
      <c r="A5" s="52"/>
      <c r="B5" s="9" t="s">
        <v>12</v>
      </c>
      <c r="C5" s="8" t="s">
        <v>13</v>
      </c>
      <c r="D5" s="55"/>
      <c r="E5" s="7" t="s">
        <v>6</v>
      </c>
      <c r="F5" s="7" t="s">
        <v>0</v>
      </c>
      <c r="G5" s="5" t="s">
        <v>7</v>
      </c>
      <c r="H5" s="7" t="s">
        <v>2</v>
      </c>
      <c r="I5" s="7" t="s">
        <v>3</v>
      </c>
      <c r="J5" s="5" t="s">
        <v>4</v>
      </c>
    </row>
    <row r="6" spans="1:12" x14ac:dyDescent="0.3">
      <c r="A6" s="15">
        <v>0</v>
      </c>
      <c r="B6" s="10" t="s">
        <v>10</v>
      </c>
      <c r="C6" s="11" t="s">
        <v>20</v>
      </c>
      <c r="D6" s="14">
        <v>1</v>
      </c>
      <c r="E6" s="4">
        <v>2.7E-2</v>
      </c>
      <c r="F6">
        <v>54</v>
      </c>
      <c r="G6" s="3">
        <v>182</v>
      </c>
      <c r="H6">
        <v>9.4E-2</v>
      </c>
      <c r="I6">
        <v>32.457999999999998</v>
      </c>
      <c r="J6" s="1">
        <v>0.255</v>
      </c>
    </row>
    <row r="7" spans="1:12" x14ac:dyDescent="0.3">
      <c r="A7" s="1">
        <v>1</v>
      </c>
      <c r="B7" s="10" t="s">
        <v>35</v>
      </c>
      <c r="C7" s="11" t="s">
        <v>41</v>
      </c>
      <c r="D7" s="14">
        <v>2</v>
      </c>
      <c r="E7" s="4">
        <v>5.3999999999999999E-2</v>
      </c>
      <c r="F7">
        <v>272</v>
      </c>
      <c r="G7" s="1">
        <v>185</v>
      </c>
      <c r="H7">
        <v>9.9000000000000005E-2</v>
      </c>
      <c r="I7">
        <v>35.712000000000003</v>
      </c>
      <c r="J7" s="1">
        <v>0.28100000000000003</v>
      </c>
    </row>
    <row r="8" spans="1:12" x14ac:dyDescent="0.3">
      <c r="A8" s="1">
        <v>2</v>
      </c>
      <c r="B8" s="10" t="s">
        <v>36</v>
      </c>
      <c r="C8" s="11" t="s">
        <v>42</v>
      </c>
      <c r="D8" s="14">
        <v>3</v>
      </c>
      <c r="E8" s="4">
        <v>0.152</v>
      </c>
      <c r="F8">
        <v>1026</v>
      </c>
      <c r="G8" s="1">
        <v>197</v>
      </c>
      <c r="H8">
        <v>0.115</v>
      </c>
      <c r="I8">
        <v>35.018999999999998</v>
      </c>
      <c r="J8" s="1">
        <v>0.32700000000000001</v>
      </c>
    </row>
    <row r="9" spans="1:12" x14ac:dyDescent="0.3">
      <c r="A9" s="1">
        <v>3</v>
      </c>
      <c r="B9" s="10" t="s">
        <v>37</v>
      </c>
      <c r="C9" s="11" t="s">
        <v>43</v>
      </c>
      <c r="D9" s="14">
        <v>4</v>
      </c>
      <c r="E9" s="4">
        <v>0.56200000000000006</v>
      </c>
      <c r="F9">
        <v>3484</v>
      </c>
      <c r="G9" s="1">
        <v>229</v>
      </c>
      <c r="H9">
        <v>0.111</v>
      </c>
      <c r="I9">
        <v>46.719000000000001</v>
      </c>
      <c r="J9" s="1">
        <v>0.31</v>
      </c>
    </row>
    <row r="10" spans="1:12" x14ac:dyDescent="0.3">
      <c r="A10" s="1">
        <v>4</v>
      </c>
      <c r="B10" s="10" t="s">
        <v>38</v>
      </c>
      <c r="C10" s="11" t="s">
        <v>44</v>
      </c>
      <c r="D10" s="14">
        <v>5</v>
      </c>
      <c r="E10" s="4">
        <v>2.3519999999999999</v>
      </c>
      <c r="F10">
        <v>11278</v>
      </c>
      <c r="G10" s="1">
        <v>517</v>
      </c>
      <c r="H10">
        <v>0.10100000000000001</v>
      </c>
      <c r="I10">
        <v>59.615000000000002</v>
      </c>
      <c r="J10" s="1">
        <v>0.307</v>
      </c>
    </row>
    <row r="11" spans="1:12" x14ac:dyDescent="0.3">
      <c r="A11" s="1">
        <v>5</v>
      </c>
      <c r="B11" s="10" t="s">
        <v>39</v>
      </c>
      <c r="C11" s="11" t="s">
        <v>45</v>
      </c>
      <c r="D11" s="14">
        <v>6</v>
      </c>
      <c r="E11" s="4">
        <v>7.577</v>
      </c>
      <c r="F11">
        <v>35560</v>
      </c>
      <c r="G11" s="1">
        <v>1450</v>
      </c>
      <c r="H11">
        <v>0.10199999999999999</v>
      </c>
      <c r="I11">
        <v>15.631</v>
      </c>
      <c r="J11" s="1">
        <v>0.27900000000000003</v>
      </c>
    </row>
    <row r="12" spans="1:12" x14ac:dyDescent="0.3">
      <c r="A12" s="1">
        <v>6</v>
      </c>
      <c r="B12" s="10" t="s">
        <v>40</v>
      </c>
      <c r="C12" s="11" t="s">
        <v>46</v>
      </c>
      <c r="D12" s="14">
        <v>7</v>
      </c>
      <c r="E12" s="4">
        <v>29.707999999999998</v>
      </c>
      <c r="F12">
        <v>110298</v>
      </c>
      <c r="G12" s="1">
        <v>5047</v>
      </c>
      <c r="H12">
        <v>9.9000000000000005E-2</v>
      </c>
      <c r="I12">
        <v>12.218999999999999</v>
      </c>
      <c r="J12" s="1">
        <v>0.251</v>
      </c>
    </row>
    <row r="14" spans="1:12" x14ac:dyDescent="0.3">
      <c r="A14" s="2" t="s">
        <v>78</v>
      </c>
    </row>
    <row r="15" spans="1:12" ht="18.75" customHeight="1" x14ac:dyDescent="0.3">
      <c r="A15" s="51" t="s">
        <v>91</v>
      </c>
      <c r="B15" s="48" t="s">
        <v>8</v>
      </c>
      <c r="C15" s="50"/>
      <c r="D15" s="48" t="s">
        <v>9</v>
      </c>
      <c r="E15" s="50"/>
      <c r="F15" s="54" t="s">
        <v>11</v>
      </c>
      <c r="G15" s="48" t="s">
        <v>1</v>
      </c>
      <c r="H15" s="49"/>
      <c r="I15" s="50"/>
      <c r="J15" s="48" t="s">
        <v>90</v>
      </c>
      <c r="K15" s="49"/>
      <c r="L15" s="50"/>
    </row>
    <row r="16" spans="1:12" x14ac:dyDescent="0.3">
      <c r="A16" s="52"/>
      <c r="B16" s="6" t="s">
        <v>12</v>
      </c>
      <c r="C16" s="5" t="s">
        <v>13</v>
      </c>
      <c r="D16" s="6" t="s">
        <v>12</v>
      </c>
      <c r="E16" s="5" t="s">
        <v>13</v>
      </c>
      <c r="F16" s="55"/>
      <c r="G16" s="7" t="s">
        <v>6</v>
      </c>
      <c r="H16" s="7" t="s">
        <v>0</v>
      </c>
      <c r="I16" s="5" t="s">
        <v>7</v>
      </c>
      <c r="J16" s="7" t="s">
        <v>2</v>
      </c>
      <c r="K16" s="7" t="s">
        <v>3</v>
      </c>
      <c r="L16" s="5" t="s">
        <v>4</v>
      </c>
    </row>
    <row r="17" spans="1:12" x14ac:dyDescent="0.3">
      <c r="A17" s="15">
        <v>0</v>
      </c>
      <c r="B17" s="10" t="s">
        <v>10</v>
      </c>
      <c r="C17" s="11" t="s">
        <v>20</v>
      </c>
      <c r="D17" s="12" t="s">
        <v>18</v>
      </c>
      <c r="E17" s="11" t="s">
        <v>21</v>
      </c>
      <c r="F17" s="14">
        <v>1</v>
      </c>
      <c r="G17" s="4">
        <v>4.1000000000000002E-2</v>
      </c>
      <c r="H17">
        <v>80</v>
      </c>
      <c r="I17" s="3">
        <v>184</v>
      </c>
      <c r="J17">
        <v>0.10299999999999999</v>
      </c>
      <c r="K17">
        <v>29.193000000000001</v>
      </c>
      <c r="L17" s="1">
        <v>0.28699999999999998</v>
      </c>
    </row>
    <row r="18" spans="1:12" x14ac:dyDescent="0.3">
      <c r="A18" s="1">
        <v>1</v>
      </c>
      <c r="B18" s="10" t="s">
        <v>35</v>
      </c>
      <c r="C18" s="11" t="s">
        <v>41</v>
      </c>
      <c r="D18" s="13" t="s">
        <v>30</v>
      </c>
      <c r="E18" s="11" t="s">
        <v>22</v>
      </c>
      <c r="F18" s="14">
        <v>2</v>
      </c>
      <c r="G18" s="4">
        <v>0.16</v>
      </c>
      <c r="H18">
        <v>462</v>
      </c>
      <c r="I18" s="1">
        <v>195</v>
      </c>
      <c r="J18">
        <v>0.10299999999999999</v>
      </c>
      <c r="K18">
        <v>34.284999999999997</v>
      </c>
      <c r="L18" s="1">
        <v>0.30399999999999999</v>
      </c>
    </row>
    <row r="19" spans="1:12" x14ac:dyDescent="0.3">
      <c r="A19" s="1">
        <v>2</v>
      </c>
      <c r="B19" s="10" t="s">
        <v>36</v>
      </c>
      <c r="C19" s="11" t="s">
        <v>42</v>
      </c>
      <c r="D19" s="13" t="s">
        <v>23</v>
      </c>
      <c r="E19" s="11" t="s">
        <v>25</v>
      </c>
      <c r="F19" s="14">
        <v>3</v>
      </c>
      <c r="G19" s="4">
        <v>0.83</v>
      </c>
      <c r="H19">
        <v>1824</v>
      </c>
      <c r="I19" s="1">
        <v>233</v>
      </c>
      <c r="J19">
        <v>9.5000000000000001E-2</v>
      </c>
      <c r="K19">
        <v>40.433999999999997</v>
      </c>
      <c r="L19" s="1">
        <v>0.33</v>
      </c>
    </row>
    <row r="20" spans="1:12" x14ac:dyDescent="0.3">
      <c r="A20" s="1">
        <v>3</v>
      </c>
      <c r="B20" s="10" t="s">
        <v>37</v>
      </c>
      <c r="C20" s="11" t="s">
        <v>43</v>
      </c>
      <c r="D20" s="13" t="s">
        <v>31</v>
      </c>
      <c r="E20" s="11" t="s">
        <v>26</v>
      </c>
      <c r="F20" s="14">
        <v>4</v>
      </c>
      <c r="G20" s="4">
        <v>2.9239999999999999</v>
      </c>
      <c r="H20">
        <v>6306</v>
      </c>
      <c r="I20" s="1">
        <v>545</v>
      </c>
      <c r="J20">
        <v>0.108</v>
      </c>
      <c r="K20">
        <v>58.037999999999997</v>
      </c>
      <c r="L20" s="1">
        <v>0.35299999999999998</v>
      </c>
    </row>
    <row r="21" spans="1:12" x14ac:dyDescent="0.3">
      <c r="A21" s="1">
        <v>4</v>
      </c>
      <c r="B21" s="10" t="s">
        <v>38</v>
      </c>
      <c r="C21" s="11" t="s">
        <v>44</v>
      </c>
      <c r="D21" s="13" t="s">
        <v>32</v>
      </c>
      <c r="E21" s="11" t="s">
        <v>27</v>
      </c>
      <c r="F21" s="14">
        <v>5</v>
      </c>
      <c r="G21" s="4">
        <v>10.118</v>
      </c>
      <c r="H21">
        <v>20588</v>
      </c>
      <c r="I21" s="1">
        <v>1308</v>
      </c>
      <c r="J21">
        <v>0.106</v>
      </c>
      <c r="K21">
        <v>111.312</v>
      </c>
      <c r="L21" s="1">
        <v>0.33500000000000002</v>
      </c>
    </row>
    <row r="22" spans="1:12" x14ac:dyDescent="0.3">
      <c r="A22" s="1">
        <v>5</v>
      </c>
      <c r="B22" s="10" t="s">
        <v>39</v>
      </c>
      <c r="C22" s="11" t="s">
        <v>45</v>
      </c>
      <c r="D22" s="13" t="s">
        <v>33</v>
      </c>
      <c r="E22" s="11" t="s">
        <v>28</v>
      </c>
      <c r="F22" s="14">
        <v>6</v>
      </c>
      <c r="G22" s="4">
        <v>43.649000000000001</v>
      </c>
      <c r="H22">
        <v>65230</v>
      </c>
      <c r="I22" s="1">
        <v>4829</v>
      </c>
      <c r="J22">
        <v>0.109</v>
      </c>
      <c r="K22">
        <v>20.902999999999999</v>
      </c>
      <c r="L22" s="1">
        <v>0.32600000000000001</v>
      </c>
    </row>
    <row r="23" spans="1:12" x14ac:dyDescent="0.3">
      <c r="A23" s="1">
        <v>6</v>
      </c>
      <c r="B23" s="10" t="s">
        <v>40</v>
      </c>
      <c r="C23" s="11" t="s">
        <v>46</v>
      </c>
      <c r="D23" s="13" t="s">
        <v>34</v>
      </c>
      <c r="E23" s="11" t="s">
        <v>29</v>
      </c>
      <c r="F23" s="14">
        <v>7</v>
      </c>
      <c r="G23" s="4">
        <v>209.23500000000001</v>
      </c>
      <c r="H23">
        <v>202952</v>
      </c>
      <c r="I23" s="1">
        <v>13975</v>
      </c>
      <c r="J23">
        <v>0.11600000000000001</v>
      </c>
      <c r="K23">
        <v>232.37299999999999</v>
      </c>
      <c r="L23" s="1">
        <v>0.38</v>
      </c>
    </row>
  </sheetData>
  <mergeCells count="11">
    <mergeCell ref="J15:L15"/>
    <mergeCell ref="A4:A5"/>
    <mergeCell ref="B4:C4"/>
    <mergeCell ref="H4:J4"/>
    <mergeCell ref="E4:G4"/>
    <mergeCell ref="D4:D5"/>
    <mergeCell ref="A15:A16"/>
    <mergeCell ref="B15:C15"/>
    <mergeCell ref="D15:E15"/>
    <mergeCell ref="F15:F16"/>
    <mergeCell ref="G15:I15"/>
  </mergeCells>
  <phoneticPr fontId="2" type="noConversion"/>
  <pageMargins left="0.7" right="0.7" top="0.75" bottom="0.75" header="0.3" footer="0.3"/>
  <pageSetup paperSize="9" orientation="portrait" r:id="rId1"/>
  <ignoredErrors>
    <ignoredError sqref="C9:C10 C20:C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52FE-6592-4EC8-BB4C-3889BAF1D620}">
  <dimension ref="A1:X25"/>
  <sheetViews>
    <sheetView zoomScale="85" zoomScaleNormal="85" workbookViewId="0">
      <selection activeCell="A3" sqref="A3"/>
    </sheetView>
  </sheetViews>
  <sheetFormatPr defaultRowHeight="18.75" x14ac:dyDescent="0.3"/>
  <cols>
    <col min="2" max="6" width="10" customWidth="1"/>
    <col min="7" max="7" width="10.5" customWidth="1"/>
    <col min="8" max="10" width="11.5" customWidth="1"/>
    <col min="16" max="16" width="12.296875" customWidth="1"/>
    <col min="17" max="17" width="12.09765625" customWidth="1"/>
    <col min="18" max="20" width="11.5" customWidth="1"/>
  </cols>
  <sheetData>
    <row r="1" spans="1:24" ht="23.25" x14ac:dyDescent="0.35">
      <c r="A1" s="21" t="s">
        <v>75</v>
      </c>
    </row>
    <row r="3" spans="1:24" x14ac:dyDescent="0.3">
      <c r="A3" s="2" t="s">
        <v>79</v>
      </c>
      <c r="O3" s="2" t="s">
        <v>80</v>
      </c>
    </row>
    <row r="4" spans="1:24" x14ac:dyDescent="0.3">
      <c r="A4" s="51" t="s">
        <v>91</v>
      </c>
      <c r="B4" s="48" t="s">
        <v>47</v>
      </c>
      <c r="C4" s="50"/>
      <c r="D4" s="48" t="s">
        <v>48</v>
      </c>
      <c r="E4" s="50"/>
      <c r="F4" s="54" t="s">
        <v>14</v>
      </c>
      <c r="G4" s="54" t="s">
        <v>15</v>
      </c>
      <c r="H4" s="48" t="s">
        <v>1</v>
      </c>
      <c r="I4" s="49"/>
      <c r="J4" s="50"/>
      <c r="K4" s="48" t="s">
        <v>90</v>
      </c>
      <c r="L4" s="49"/>
      <c r="M4" s="50"/>
      <c r="O4" s="51" t="s">
        <v>91</v>
      </c>
      <c r="P4" s="48" t="s">
        <v>9</v>
      </c>
      <c r="Q4" s="50"/>
      <c r="R4" s="48" t="s">
        <v>1</v>
      </c>
      <c r="S4" s="49"/>
      <c r="T4" s="50"/>
      <c r="U4" s="48" t="s">
        <v>90</v>
      </c>
      <c r="V4" s="49"/>
      <c r="W4" s="50"/>
    </row>
    <row r="5" spans="1:24" x14ac:dyDescent="0.3">
      <c r="A5" s="52"/>
      <c r="B5" s="7" t="s">
        <v>12</v>
      </c>
      <c r="C5" s="5" t="s">
        <v>13</v>
      </c>
      <c r="D5" s="7" t="s">
        <v>12</v>
      </c>
      <c r="E5" s="5" t="s">
        <v>13</v>
      </c>
      <c r="F5" s="55"/>
      <c r="G5" s="55"/>
      <c r="H5" s="7" t="s">
        <v>6</v>
      </c>
      <c r="I5" s="7" t="s">
        <v>0</v>
      </c>
      <c r="J5" s="5" t="s">
        <v>7</v>
      </c>
      <c r="K5" s="7" t="s">
        <v>2</v>
      </c>
      <c r="L5" s="7" t="s">
        <v>3</v>
      </c>
      <c r="M5" s="5" t="s">
        <v>4</v>
      </c>
      <c r="O5" s="52"/>
      <c r="P5" s="7" t="s">
        <v>12</v>
      </c>
      <c r="Q5" s="5" t="s">
        <v>13</v>
      </c>
      <c r="R5" s="7" t="s">
        <v>6</v>
      </c>
      <c r="S5" s="7" t="s">
        <v>0</v>
      </c>
      <c r="T5" s="5" t="s">
        <v>7</v>
      </c>
      <c r="U5" s="7" t="s">
        <v>2</v>
      </c>
      <c r="V5" s="7" t="s">
        <v>3</v>
      </c>
      <c r="W5" s="5" t="s">
        <v>4</v>
      </c>
    </row>
    <row r="6" spans="1:24" x14ac:dyDescent="0.3">
      <c r="A6" s="22">
        <v>0</v>
      </c>
      <c r="B6" s="18" t="s">
        <v>73</v>
      </c>
      <c r="C6" s="16" t="s">
        <v>73</v>
      </c>
      <c r="D6" s="18" t="s">
        <v>73</v>
      </c>
      <c r="E6" s="16" t="s">
        <v>73</v>
      </c>
      <c r="F6" s="19" t="s">
        <v>73</v>
      </c>
      <c r="G6" s="17" t="s">
        <v>73</v>
      </c>
      <c r="H6" s="18">
        <v>28.274000000000001</v>
      </c>
      <c r="I6" s="18">
        <v>110298</v>
      </c>
      <c r="J6" s="16"/>
      <c r="K6" s="18">
        <v>0.10199999999999999</v>
      </c>
      <c r="L6" s="18">
        <v>7.8689999999999998</v>
      </c>
      <c r="M6" s="16">
        <v>0.246</v>
      </c>
      <c r="O6" s="22">
        <v>0</v>
      </c>
      <c r="P6" s="18" t="s">
        <v>49</v>
      </c>
      <c r="Q6" s="16" t="s">
        <v>49</v>
      </c>
      <c r="R6" s="18">
        <v>28.257999999999999</v>
      </c>
      <c r="S6" s="18">
        <v>110298</v>
      </c>
      <c r="T6" s="16"/>
      <c r="U6" s="18">
        <v>0.10299999999999999</v>
      </c>
      <c r="V6" s="18">
        <v>14.715</v>
      </c>
      <c r="W6" s="16">
        <v>0.26500000000000001</v>
      </c>
    </row>
    <row r="7" spans="1:24" x14ac:dyDescent="0.3">
      <c r="A7" s="1">
        <v>1</v>
      </c>
      <c r="B7" s="10" t="s">
        <v>18</v>
      </c>
      <c r="C7" s="11" t="s">
        <v>67</v>
      </c>
      <c r="D7" s="10" t="s">
        <v>50</v>
      </c>
      <c r="E7" s="11" t="s">
        <v>72</v>
      </c>
      <c r="F7" s="11" t="s">
        <v>60</v>
      </c>
      <c r="G7" s="14">
        <v>6</v>
      </c>
      <c r="H7" s="18">
        <v>36.281999999999996</v>
      </c>
      <c r="I7" s="23">
        <v>112592</v>
      </c>
      <c r="J7" s="24"/>
      <c r="K7" s="23">
        <v>0.12</v>
      </c>
      <c r="L7" s="23">
        <v>9.4559999999999995</v>
      </c>
      <c r="M7" s="16">
        <v>0.30199999999999999</v>
      </c>
      <c r="O7" s="1">
        <v>1</v>
      </c>
      <c r="P7" s="13" t="s">
        <v>18</v>
      </c>
      <c r="Q7" s="11" t="s">
        <v>21</v>
      </c>
      <c r="R7" s="18">
        <v>35.768999999999998</v>
      </c>
      <c r="S7" s="23">
        <v>112592</v>
      </c>
      <c r="T7" s="16"/>
      <c r="U7" s="23">
        <v>0.10299999999999999</v>
      </c>
      <c r="V7" s="23">
        <v>12.988</v>
      </c>
      <c r="W7" s="16">
        <v>0.27400000000000002</v>
      </c>
    </row>
    <row r="8" spans="1:24" x14ac:dyDescent="0.3">
      <c r="A8" s="1">
        <v>2</v>
      </c>
      <c r="B8" s="10" t="s">
        <v>24</v>
      </c>
      <c r="C8" s="11" t="s">
        <v>20</v>
      </c>
      <c r="D8" s="10" t="s">
        <v>51</v>
      </c>
      <c r="E8" s="11" t="s">
        <v>71</v>
      </c>
      <c r="F8" s="11" t="s">
        <v>16</v>
      </c>
      <c r="G8" s="14">
        <v>5</v>
      </c>
      <c r="H8" s="18">
        <v>36.756</v>
      </c>
      <c r="I8" s="23">
        <v>113816</v>
      </c>
      <c r="J8" s="16"/>
      <c r="K8" s="23">
        <v>0.108</v>
      </c>
      <c r="L8" s="23">
        <v>8.0109999999999992</v>
      </c>
      <c r="M8" s="16">
        <v>0.26500000000000001</v>
      </c>
      <c r="O8" s="1">
        <v>2</v>
      </c>
      <c r="P8" s="13" t="s">
        <v>30</v>
      </c>
      <c r="Q8" s="11" t="s">
        <v>22</v>
      </c>
      <c r="R8" s="18">
        <v>47.673000000000002</v>
      </c>
      <c r="S8" s="23">
        <v>116118</v>
      </c>
      <c r="T8" s="16"/>
      <c r="U8" s="23">
        <v>0.105</v>
      </c>
      <c r="V8" s="23">
        <v>9.0790000000000006</v>
      </c>
      <c r="W8" s="16">
        <v>0.28100000000000003</v>
      </c>
    </row>
    <row r="9" spans="1:24" x14ac:dyDescent="0.3">
      <c r="A9" s="1">
        <v>3</v>
      </c>
      <c r="B9" s="10" t="s">
        <v>52</v>
      </c>
      <c r="C9" s="11" t="s">
        <v>41</v>
      </c>
      <c r="D9" s="10" t="s">
        <v>66</v>
      </c>
      <c r="E9" s="11" t="s">
        <v>70</v>
      </c>
      <c r="F9" s="11" t="s">
        <v>17</v>
      </c>
      <c r="G9" s="14">
        <v>4</v>
      </c>
      <c r="H9" s="18">
        <v>36.908000000000001</v>
      </c>
      <c r="I9" s="23">
        <v>115572</v>
      </c>
      <c r="J9" s="16"/>
      <c r="K9" s="23">
        <v>0.106</v>
      </c>
      <c r="L9" s="23">
        <v>8.0690000000000008</v>
      </c>
      <c r="M9" s="16">
        <v>0.26700000000000002</v>
      </c>
      <c r="O9" s="1">
        <v>3</v>
      </c>
      <c r="P9" s="13" t="s">
        <v>23</v>
      </c>
      <c r="Q9" s="11" t="s">
        <v>25</v>
      </c>
      <c r="R9" s="18">
        <v>56.835000000000001</v>
      </c>
      <c r="S9" s="23">
        <v>121436</v>
      </c>
      <c r="T9" s="16"/>
      <c r="U9" s="23">
        <v>0.109</v>
      </c>
      <c r="V9" s="23">
        <v>24.893000000000001</v>
      </c>
      <c r="W9" s="16">
        <v>0.29799999999999999</v>
      </c>
    </row>
    <row r="10" spans="1:24" x14ac:dyDescent="0.3">
      <c r="A10" s="1">
        <v>4</v>
      </c>
      <c r="B10" s="10" t="s">
        <v>53</v>
      </c>
      <c r="C10" s="11" t="s">
        <v>42</v>
      </c>
      <c r="D10" s="10" t="s">
        <v>65</v>
      </c>
      <c r="E10" s="11" t="s">
        <v>69</v>
      </c>
      <c r="F10" s="11" t="s">
        <v>56</v>
      </c>
      <c r="G10" s="14">
        <v>3</v>
      </c>
      <c r="H10" s="18">
        <v>40.856000000000002</v>
      </c>
      <c r="I10" s="23">
        <v>118292</v>
      </c>
      <c r="J10" s="16"/>
      <c r="K10" s="23">
        <v>0.10199999999999999</v>
      </c>
      <c r="L10" s="23">
        <v>9.8759999999999994</v>
      </c>
      <c r="M10" s="16">
        <v>0.28199999999999997</v>
      </c>
      <c r="O10" s="1">
        <v>4</v>
      </c>
      <c r="P10" s="13" t="s">
        <v>31</v>
      </c>
      <c r="Q10" s="11" t="s">
        <v>26</v>
      </c>
      <c r="R10" s="18">
        <v>73.058000000000007</v>
      </c>
      <c r="S10" s="23">
        <v>129590</v>
      </c>
      <c r="T10" s="16"/>
      <c r="U10" s="23">
        <v>0.11</v>
      </c>
      <c r="V10" s="23">
        <v>30.411999999999999</v>
      </c>
      <c r="W10" s="16">
        <v>0.32500000000000001</v>
      </c>
    </row>
    <row r="11" spans="1:24" x14ac:dyDescent="0.3">
      <c r="A11" s="1">
        <v>5</v>
      </c>
      <c r="B11" s="10" t="s">
        <v>54</v>
      </c>
      <c r="C11" s="11" t="s">
        <v>43</v>
      </c>
      <c r="D11" s="10" t="s">
        <v>64</v>
      </c>
      <c r="E11" s="11" t="s">
        <v>68</v>
      </c>
      <c r="F11" s="11" t="s">
        <v>57</v>
      </c>
      <c r="G11" s="14">
        <v>2</v>
      </c>
      <c r="H11" s="18">
        <v>38.173000000000002</v>
      </c>
      <c r="I11" s="23">
        <v>122652</v>
      </c>
      <c r="J11" s="16"/>
      <c r="K11" s="23">
        <v>0.1</v>
      </c>
      <c r="L11" s="23">
        <v>10.869</v>
      </c>
      <c r="M11" s="16">
        <v>0.26500000000000001</v>
      </c>
      <c r="O11" s="1">
        <v>5</v>
      </c>
      <c r="P11" s="13" t="s">
        <v>32</v>
      </c>
      <c r="Q11" s="11" t="s">
        <v>27</v>
      </c>
      <c r="R11" s="18">
        <v>98.23</v>
      </c>
      <c r="S11" s="23">
        <v>142476</v>
      </c>
      <c r="T11" s="16"/>
      <c r="U11" s="23">
        <v>0.11</v>
      </c>
      <c r="V11" s="23">
        <v>30.675999999999998</v>
      </c>
      <c r="W11" s="16">
        <v>0.32</v>
      </c>
    </row>
    <row r="12" spans="1:24" x14ac:dyDescent="0.3">
      <c r="A12" s="1">
        <v>6</v>
      </c>
      <c r="B12" s="10" t="s">
        <v>55</v>
      </c>
      <c r="C12" s="11" t="s">
        <v>44</v>
      </c>
      <c r="D12" s="10" t="s">
        <v>63</v>
      </c>
      <c r="E12" s="11" t="s">
        <v>19</v>
      </c>
      <c r="F12" s="11" t="s">
        <v>58</v>
      </c>
      <c r="G12" s="14">
        <v>1</v>
      </c>
      <c r="H12" s="18">
        <v>41.685000000000002</v>
      </c>
      <c r="I12" s="23">
        <v>130076</v>
      </c>
      <c r="J12" s="24"/>
      <c r="K12" s="23">
        <v>9.9000000000000005E-2</v>
      </c>
      <c r="L12" s="23">
        <v>7.6479999999999997</v>
      </c>
      <c r="M12" s="16">
        <v>0.26900000000000002</v>
      </c>
      <c r="O12" s="1">
        <v>6</v>
      </c>
      <c r="P12" s="13" t="s">
        <v>33</v>
      </c>
      <c r="Q12" s="11" t="s">
        <v>28</v>
      </c>
      <c r="R12" s="18">
        <v>136.50299999999999</v>
      </c>
      <c r="S12" s="23">
        <v>163958</v>
      </c>
      <c r="T12" s="16"/>
      <c r="U12" s="23">
        <v>0.112</v>
      </c>
      <c r="V12" s="23">
        <v>28.869</v>
      </c>
      <c r="W12" s="16">
        <v>0.33400000000000002</v>
      </c>
    </row>
    <row r="13" spans="1:24" x14ac:dyDescent="0.3">
      <c r="A13" s="1">
        <v>7</v>
      </c>
      <c r="B13" s="10" t="s">
        <v>61</v>
      </c>
      <c r="C13" s="11" t="s">
        <v>45</v>
      </c>
      <c r="D13" s="10" t="s">
        <v>62</v>
      </c>
      <c r="E13" s="11" t="s">
        <v>49</v>
      </c>
      <c r="F13" s="11" t="s">
        <v>59</v>
      </c>
      <c r="G13" s="14">
        <v>0</v>
      </c>
      <c r="H13" s="18">
        <v>47.811</v>
      </c>
      <c r="I13" s="23">
        <v>143952</v>
      </c>
      <c r="J13" s="24"/>
      <c r="K13" s="23">
        <v>0.106</v>
      </c>
      <c r="L13" s="23">
        <v>8.4019999999999992</v>
      </c>
      <c r="M13" s="16">
        <v>0.26900000000000002</v>
      </c>
      <c r="O13" s="25">
        <v>7</v>
      </c>
      <c r="P13" s="20" t="s">
        <v>74</v>
      </c>
      <c r="Q13" s="11" t="s">
        <v>29</v>
      </c>
      <c r="R13" s="18">
        <v>212.702</v>
      </c>
      <c r="S13" s="18">
        <v>202952</v>
      </c>
      <c r="T13" s="16"/>
      <c r="U13" s="18">
        <v>0.13100000000000001</v>
      </c>
      <c r="V13" s="18">
        <v>165.84800000000001</v>
      </c>
      <c r="W13" s="16">
        <v>0.39300000000000002</v>
      </c>
      <c r="X13" s="4"/>
    </row>
    <row r="15" spans="1:24" x14ac:dyDescent="0.3">
      <c r="O15" s="2" t="s">
        <v>81</v>
      </c>
    </row>
    <row r="16" spans="1:24" x14ac:dyDescent="0.3">
      <c r="O16" s="51" t="s">
        <v>91</v>
      </c>
      <c r="P16" s="48" t="s">
        <v>9</v>
      </c>
      <c r="Q16" s="50"/>
      <c r="R16" s="48" t="s">
        <v>1</v>
      </c>
      <c r="S16" s="49"/>
      <c r="T16" s="50"/>
      <c r="U16" s="48" t="s">
        <v>90</v>
      </c>
      <c r="V16" s="49"/>
      <c r="W16" s="50"/>
    </row>
    <row r="17" spans="15:24" x14ac:dyDescent="0.3">
      <c r="O17" s="52"/>
      <c r="P17" s="7" t="s">
        <v>12</v>
      </c>
      <c r="Q17" s="5" t="s">
        <v>13</v>
      </c>
      <c r="R17" s="7" t="s">
        <v>6</v>
      </c>
      <c r="S17" s="7" t="s">
        <v>0</v>
      </c>
      <c r="T17" s="5" t="s">
        <v>7</v>
      </c>
      <c r="U17" s="7" t="s">
        <v>2</v>
      </c>
      <c r="V17" s="7" t="s">
        <v>3</v>
      </c>
      <c r="W17" s="5" t="s">
        <v>4</v>
      </c>
    </row>
    <row r="18" spans="15:24" x14ac:dyDescent="0.3">
      <c r="O18" s="22">
        <v>0</v>
      </c>
      <c r="P18" s="18" t="s">
        <v>49</v>
      </c>
      <c r="Q18" s="16" t="s">
        <v>49</v>
      </c>
      <c r="R18" s="18">
        <v>27.352</v>
      </c>
      <c r="S18" s="18">
        <v>110298</v>
      </c>
      <c r="T18" s="16"/>
      <c r="U18" s="18">
        <v>0.124</v>
      </c>
      <c r="V18" s="18">
        <v>7.91</v>
      </c>
      <c r="W18" s="16">
        <v>0.29299999999999998</v>
      </c>
    </row>
    <row r="19" spans="15:24" x14ac:dyDescent="0.3">
      <c r="O19" s="1">
        <v>1</v>
      </c>
      <c r="P19" s="13" t="s">
        <v>18</v>
      </c>
      <c r="Q19" s="11" t="s">
        <v>21</v>
      </c>
      <c r="R19" s="18">
        <v>44.231999999999999</v>
      </c>
      <c r="S19" s="23">
        <v>143952</v>
      </c>
      <c r="T19" s="16"/>
      <c r="U19" s="23">
        <v>0.10100000000000001</v>
      </c>
      <c r="V19" s="23">
        <v>9.7370000000000001</v>
      </c>
      <c r="W19" s="16">
        <v>0.26600000000000001</v>
      </c>
    </row>
    <row r="20" spans="15:24" x14ac:dyDescent="0.3">
      <c r="O20" s="1">
        <v>2</v>
      </c>
      <c r="P20" s="13" t="s">
        <v>30</v>
      </c>
      <c r="Q20" s="11" t="s">
        <v>22</v>
      </c>
      <c r="R20" s="18">
        <v>67.411000000000001</v>
      </c>
      <c r="S20" s="23">
        <v>165678</v>
      </c>
      <c r="T20" s="16"/>
      <c r="U20" s="23">
        <v>0.104</v>
      </c>
      <c r="V20" s="23">
        <v>19.459</v>
      </c>
      <c r="W20" s="16">
        <v>0.28699999999999998</v>
      </c>
    </row>
    <row r="21" spans="15:24" x14ac:dyDescent="0.3">
      <c r="O21" s="1">
        <v>3</v>
      </c>
      <c r="P21" s="13" t="s">
        <v>23</v>
      </c>
      <c r="Q21" s="11" t="s">
        <v>25</v>
      </c>
      <c r="R21" s="18">
        <v>87.522999999999996</v>
      </c>
      <c r="S21" s="23">
        <v>179984</v>
      </c>
      <c r="T21" s="16"/>
      <c r="U21" s="23">
        <v>0.105</v>
      </c>
      <c r="V21" s="23">
        <v>10.725</v>
      </c>
      <c r="W21" s="16">
        <v>0.32600000000000001</v>
      </c>
    </row>
    <row r="22" spans="15:24" x14ac:dyDescent="0.3">
      <c r="O22" s="1">
        <v>4</v>
      </c>
      <c r="P22" s="13" t="s">
        <v>31</v>
      </c>
      <c r="Q22" s="11" t="s">
        <v>26</v>
      </c>
      <c r="R22" s="18">
        <v>116.637</v>
      </c>
      <c r="S22" s="23">
        <v>189502</v>
      </c>
      <c r="T22" s="16"/>
      <c r="U22" s="23">
        <v>0.107</v>
      </c>
      <c r="V22" s="23">
        <v>19.972999999999999</v>
      </c>
      <c r="W22" s="16">
        <v>0.31</v>
      </c>
    </row>
    <row r="23" spans="15:24" x14ac:dyDescent="0.3">
      <c r="O23" s="1">
        <v>5</v>
      </c>
      <c r="P23" s="13" t="s">
        <v>32</v>
      </c>
      <c r="Q23" s="11" t="s">
        <v>27</v>
      </c>
      <c r="R23" s="18">
        <v>149.12</v>
      </c>
      <c r="S23" s="23">
        <v>195872</v>
      </c>
      <c r="T23" s="16"/>
      <c r="U23" s="23">
        <v>0.112</v>
      </c>
      <c r="V23" s="23">
        <v>18.366</v>
      </c>
      <c r="W23" s="16">
        <v>0.32</v>
      </c>
    </row>
    <row r="24" spans="15:24" x14ac:dyDescent="0.3">
      <c r="O24" s="1">
        <v>6</v>
      </c>
      <c r="P24" s="13" t="s">
        <v>33</v>
      </c>
      <c r="Q24" s="11" t="s">
        <v>28</v>
      </c>
      <c r="R24" s="18">
        <v>182.76400000000001</v>
      </c>
      <c r="S24" s="23">
        <v>200154</v>
      </c>
      <c r="T24" s="16"/>
      <c r="U24" s="23">
        <v>0.113</v>
      </c>
      <c r="V24" s="23">
        <v>14.159000000000001</v>
      </c>
      <c r="W24" s="16">
        <v>0.36699999999999999</v>
      </c>
    </row>
    <row r="25" spans="15:24" x14ac:dyDescent="0.3">
      <c r="O25" s="25">
        <v>7</v>
      </c>
      <c r="P25" s="20" t="s">
        <v>74</v>
      </c>
      <c r="Q25" s="11" t="s">
        <v>29</v>
      </c>
      <c r="R25" s="18">
        <v>224.78</v>
      </c>
      <c r="S25" s="18">
        <v>202952</v>
      </c>
      <c r="T25" s="16"/>
      <c r="U25" s="18">
        <v>0.156</v>
      </c>
      <c r="V25" s="18">
        <v>166.749</v>
      </c>
      <c r="W25" s="16">
        <v>0.46200000000000002</v>
      </c>
      <c r="X25" s="4"/>
    </row>
  </sheetData>
  <mergeCells count="15">
    <mergeCell ref="K4:M4"/>
    <mergeCell ref="F4:F5"/>
    <mergeCell ref="A4:A5"/>
    <mergeCell ref="B4:C4"/>
    <mergeCell ref="D4:E4"/>
    <mergeCell ref="G4:G5"/>
    <mergeCell ref="H4:J4"/>
    <mergeCell ref="O4:O5"/>
    <mergeCell ref="P4:Q4"/>
    <mergeCell ref="P16:Q16"/>
    <mergeCell ref="R4:T4"/>
    <mergeCell ref="U4:W4"/>
    <mergeCell ref="R16:T16"/>
    <mergeCell ref="U16:W16"/>
    <mergeCell ref="O16:O17"/>
  </mergeCells>
  <phoneticPr fontId="2" type="noConversion"/>
  <pageMargins left="0.7" right="0.7" top="0.75" bottom="0.75" header="0.3" footer="0.3"/>
  <pageSetup paperSize="9" orientation="portrait" r:id="rId1"/>
  <ignoredErrors>
    <ignoredError sqref="F7:F13" numberStoredAsText="1"/>
    <ignoredError sqref="C11:C12 E7:E9"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E89F-51BA-4878-9967-5F93A0459797}">
  <dimension ref="A1:V23"/>
  <sheetViews>
    <sheetView topLeftCell="G1" zoomScale="85" zoomScaleNormal="85" workbookViewId="0">
      <selection activeCell="V6" sqref="V6:V12"/>
    </sheetView>
  </sheetViews>
  <sheetFormatPr defaultRowHeight="18.75" x14ac:dyDescent="0.3"/>
  <cols>
    <col min="2" max="6" width="10" customWidth="1"/>
    <col min="7" max="7" width="10.5" customWidth="1"/>
    <col min="8" max="10" width="11.5" customWidth="1"/>
    <col min="16" max="16" width="11.59765625" customWidth="1"/>
    <col min="17" max="19" width="11.5" customWidth="1"/>
  </cols>
  <sheetData>
    <row r="1" spans="1:22" ht="23.25" x14ac:dyDescent="0.35">
      <c r="A1" s="21" t="s">
        <v>75</v>
      </c>
    </row>
    <row r="3" spans="1:22" x14ac:dyDescent="0.3">
      <c r="A3" s="2" t="s">
        <v>82</v>
      </c>
      <c r="O3" s="2" t="s">
        <v>83</v>
      </c>
    </row>
    <row r="4" spans="1:22" x14ac:dyDescent="0.3">
      <c r="A4" s="51" t="s">
        <v>91</v>
      </c>
      <c r="B4" s="48" t="s">
        <v>47</v>
      </c>
      <c r="C4" s="50"/>
      <c r="D4" s="48" t="s">
        <v>48</v>
      </c>
      <c r="E4" s="50"/>
      <c r="F4" s="54" t="s">
        <v>14</v>
      </c>
      <c r="G4" s="54" t="s">
        <v>15</v>
      </c>
      <c r="H4" s="48" t="s">
        <v>1</v>
      </c>
      <c r="I4" s="49"/>
      <c r="J4" s="50"/>
      <c r="K4" s="48" t="s">
        <v>90</v>
      </c>
      <c r="L4" s="49"/>
      <c r="M4" s="50"/>
      <c r="O4" s="51" t="s">
        <v>91</v>
      </c>
      <c r="P4" s="54" t="s">
        <v>5</v>
      </c>
      <c r="Q4" s="48" t="s">
        <v>1</v>
      </c>
      <c r="R4" s="49"/>
      <c r="S4" s="50"/>
      <c r="T4" s="48" t="s">
        <v>90</v>
      </c>
      <c r="U4" s="49"/>
      <c r="V4" s="50"/>
    </row>
    <row r="5" spans="1:22" x14ac:dyDescent="0.3">
      <c r="A5" s="52"/>
      <c r="B5" s="7" t="s">
        <v>12</v>
      </c>
      <c r="C5" s="5" t="s">
        <v>13</v>
      </c>
      <c r="D5" s="7" t="s">
        <v>12</v>
      </c>
      <c r="E5" s="5" t="s">
        <v>13</v>
      </c>
      <c r="F5" s="55"/>
      <c r="G5" s="55"/>
      <c r="H5" s="7" t="s">
        <v>6</v>
      </c>
      <c r="I5" s="7" t="s">
        <v>0</v>
      </c>
      <c r="J5" s="5" t="s">
        <v>7</v>
      </c>
      <c r="K5" s="7" t="s">
        <v>2</v>
      </c>
      <c r="L5" s="7" t="s">
        <v>3</v>
      </c>
      <c r="M5" s="5" t="s">
        <v>4</v>
      </c>
      <c r="O5" s="52"/>
      <c r="P5" s="55"/>
      <c r="Q5" s="7" t="s">
        <v>6</v>
      </c>
      <c r="R5" s="7" t="s">
        <v>0</v>
      </c>
      <c r="S5" s="5" t="s">
        <v>7</v>
      </c>
      <c r="T5" s="7" t="s">
        <v>2</v>
      </c>
      <c r="U5" s="7" t="s">
        <v>3</v>
      </c>
      <c r="V5" s="5" t="s">
        <v>4</v>
      </c>
    </row>
    <row r="6" spans="1:22" x14ac:dyDescent="0.3">
      <c r="A6" s="22">
        <v>0</v>
      </c>
      <c r="B6" s="18" t="s">
        <v>73</v>
      </c>
      <c r="C6" s="16" t="s">
        <v>73</v>
      </c>
      <c r="D6" s="18" t="s">
        <v>73</v>
      </c>
      <c r="E6" s="16" t="s">
        <v>73</v>
      </c>
      <c r="F6" s="19" t="s">
        <v>73</v>
      </c>
      <c r="G6" s="17" t="s">
        <v>73</v>
      </c>
      <c r="H6" s="18">
        <v>27.649000000000001</v>
      </c>
      <c r="I6" s="18">
        <v>110298</v>
      </c>
      <c r="J6" s="16"/>
      <c r="K6" s="18">
        <v>9.9000000000000005E-2</v>
      </c>
      <c r="L6" s="18">
        <v>9.4469999999999992</v>
      </c>
      <c r="M6" s="16">
        <v>0.26200000000000001</v>
      </c>
      <c r="O6" s="22">
        <v>0</v>
      </c>
      <c r="P6" s="17">
        <v>0</v>
      </c>
      <c r="Q6" s="18">
        <v>27.878</v>
      </c>
      <c r="R6" s="18">
        <v>110298</v>
      </c>
      <c r="S6" s="16"/>
      <c r="T6" s="18">
        <v>0.1</v>
      </c>
      <c r="U6" s="18">
        <v>7.6459999999999999</v>
      </c>
      <c r="V6" s="16">
        <v>0.254</v>
      </c>
    </row>
    <row r="7" spans="1:22" x14ac:dyDescent="0.3">
      <c r="A7" s="1">
        <v>1</v>
      </c>
      <c r="B7" s="10" t="s">
        <v>10</v>
      </c>
      <c r="C7" s="11" t="s">
        <v>20</v>
      </c>
      <c r="D7" s="10" t="s">
        <v>39</v>
      </c>
      <c r="E7" s="11" t="s">
        <v>45</v>
      </c>
      <c r="F7" s="11" t="s">
        <v>16</v>
      </c>
      <c r="G7" s="14">
        <v>6</v>
      </c>
      <c r="H7" s="18">
        <v>28.402999999999999</v>
      </c>
      <c r="I7" s="23">
        <v>107463</v>
      </c>
      <c r="J7" s="16"/>
      <c r="K7" s="23">
        <v>9.8000000000000004E-2</v>
      </c>
      <c r="L7" s="23">
        <v>9.8040000000000003</v>
      </c>
      <c r="M7" s="16">
        <v>0.255</v>
      </c>
      <c r="O7" s="1">
        <v>1</v>
      </c>
      <c r="P7" s="14">
        <v>1</v>
      </c>
      <c r="Q7" s="18">
        <v>28.166</v>
      </c>
      <c r="R7" s="23">
        <v>107463</v>
      </c>
      <c r="S7" s="16"/>
      <c r="T7" s="23">
        <v>9.7000000000000003E-2</v>
      </c>
      <c r="U7" s="23">
        <v>61.7</v>
      </c>
      <c r="V7" s="16">
        <v>0.25900000000000001</v>
      </c>
    </row>
    <row r="8" spans="1:22" x14ac:dyDescent="0.3">
      <c r="A8" s="1">
        <v>2</v>
      </c>
      <c r="B8" s="10" t="s">
        <v>35</v>
      </c>
      <c r="C8" s="11" t="s">
        <v>41</v>
      </c>
      <c r="D8" s="10" t="s">
        <v>38</v>
      </c>
      <c r="E8" s="11" t="s">
        <v>44</v>
      </c>
      <c r="F8" s="11" t="s">
        <v>17</v>
      </c>
      <c r="G8" s="14">
        <v>5</v>
      </c>
      <c r="H8" s="18">
        <v>26.989000000000001</v>
      </c>
      <c r="I8" s="23">
        <v>102891</v>
      </c>
      <c r="J8" s="16"/>
      <c r="K8" s="23">
        <v>0.10100000000000001</v>
      </c>
      <c r="L8" s="23">
        <v>9.3350000000000009</v>
      </c>
      <c r="M8" s="16">
        <v>0.25700000000000001</v>
      </c>
      <c r="O8" s="1">
        <v>2</v>
      </c>
      <c r="P8" s="14">
        <v>2</v>
      </c>
      <c r="Q8" s="18">
        <v>28.323</v>
      </c>
      <c r="R8" s="23">
        <v>103228</v>
      </c>
      <c r="S8" s="16"/>
      <c r="T8" s="23">
        <v>0.1</v>
      </c>
      <c r="U8" s="23">
        <v>8.6059999999999999</v>
      </c>
      <c r="V8" s="16">
        <v>0.249</v>
      </c>
    </row>
    <row r="9" spans="1:22" x14ac:dyDescent="0.3">
      <c r="A9" s="1">
        <v>3</v>
      </c>
      <c r="B9" s="10" t="s">
        <v>36</v>
      </c>
      <c r="C9" s="11" t="s">
        <v>42</v>
      </c>
      <c r="D9" s="10" t="s">
        <v>37</v>
      </c>
      <c r="E9" s="11" t="s">
        <v>43</v>
      </c>
      <c r="F9" s="11" t="s">
        <v>56</v>
      </c>
      <c r="G9" s="14">
        <v>4</v>
      </c>
      <c r="H9" s="18">
        <v>24.521999999999998</v>
      </c>
      <c r="I9" s="23">
        <v>96521</v>
      </c>
      <c r="J9" s="16"/>
      <c r="K9" s="23">
        <v>9.7000000000000003E-2</v>
      </c>
      <c r="L9" s="23">
        <v>7.9829999999999997</v>
      </c>
      <c r="M9" s="16">
        <v>0.248</v>
      </c>
      <c r="O9" s="1">
        <v>3</v>
      </c>
      <c r="P9" s="14">
        <v>3</v>
      </c>
      <c r="Q9" s="18">
        <v>27.428000000000001</v>
      </c>
      <c r="R9" s="23">
        <v>97173</v>
      </c>
      <c r="S9" s="16"/>
      <c r="T9" s="23">
        <v>0.10199999999999999</v>
      </c>
      <c r="U9" s="23">
        <v>10.391</v>
      </c>
      <c r="V9" s="16">
        <v>0.25600000000000001</v>
      </c>
    </row>
    <row r="10" spans="1:22" x14ac:dyDescent="0.3">
      <c r="A10" s="1">
        <v>4</v>
      </c>
      <c r="B10" s="10" t="s">
        <v>37</v>
      </c>
      <c r="C10" s="11" t="s">
        <v>43</v>
      </c>
      <c r="D10" s="10" t="s">
        <v>36</v>
      </c>
      <c r="E10" s="11" t="s">
        <v>42</v>
      </c>
      <c r="F10" s="11" t="s">
        <v>57</v>
      </c>
      <c r="G10" s="14">
        <v>3</v>
      </c>
      <c r="H10" s="18">
        <v>22.553000000000001</v>
      </c>
      <c r="I10" s="23">
        <v>88323</v>
      </c>
      <c r="J10" s="16"/>
      <c r="K10" s="23">
        <v>9.6000000000000002E-2</v>
      </c>
      <c r="L10" s="23">
        <v>7.9669999999999996</v>
      </c>
      <c r="M10" s="16">
        <v>0.248</v>
      </c>
      <c r="O10" s="1">
        <v>4</v>
      </c>
      <c r="P10" s="14">
        <v>4</v>
      </c>
      <c r="Q10" s="18">
        <v>25.245000000000001</v>
      </c>
      <c r="R10" s="23">
        <v>88866</v>
      </c>
      <c r="S10" s="16"/>
      <c r="T10" s="23">
        <v>0.10199999999999999</v>
      </c>
      <c r="U10" s="23">
        <v>10.505000000000001</v>
      </c>
      <c r="V10" s="16">
        <v>0.248</v>
      </c>
    </row>
    <row r="11" spans="1:22" x14ac:dyDescent="0.3">
      <c r="A11" s="1">
        <v>5</v>
      </c>
      <c r="B11" s="10" t="s">
        <v>38</v>
      </c>
      <c r="C11" s="11" t="s">
        <v>44</v>
      </c>
      <c r="D11" s="10" t="s">
        <v>35</v>
      </c>
      <c r="E11" s="11" t="s">
        <v>41</v>
      </c>
      <c r="F11" s="11" t="s">
        <v>58</v>
      </c>
      <c r="G11" s="14">
        <v>2</v>
      </c>
      <c r="H11" s="18">
        <v>20.119</v>
      </c>
      <c r="I11" s="23">
        <v>80073</v>
      </c>
      <c r="J11" s="16"/>
      <c r="K11" s="23">
        <v>9.5000000000000001E-2</v>
      </c>
      <c r="L11" s="23">
        <v>17.106999999999999</v>
      </c>
      <c r="M11" s="16">
        <v>0.254</v>
      </c>
      <c r="O11" s="1">
        <v>5</v>
      </c>
      <c r="P11" s="14">
        <v>5</v>
      </c>
      <c r="Q11" s="18">
        <v>22.638000000000002</v>
      </c>
      <c r="R11" s="23">
        <v>78631</v>
      </c>
      <c r="S11" s="16"/>
      <c r="T11" s="23">
        <v>0.11899999999999999</v>
      </c>
      <c r="U11" s="23">
        <v>16.93</v>
      </c>
      <c r="V11" s="16">
        <v>0.27900000000000003</v>
      </c>
    </row>
    <row r="12" spans="1:22" x14ac:dyDescent="0.3">
      <c r="A12" s="1">
        <v>6</v>
      </c>
      <c r="B12" s="10" t="s">
        <v>39</v>
      </c>
      <c r="C12" s="11" t="s">
        <v>45</v>
      </c>
      <c r="D12" s="10" t="s">
        <v>10</v>
      </c>
      <c r="E12" s="11" t="s">
        <v>20</v>
      </c>
      <c r="F12" s="11" t="s">
        <v>59</v>
      </c>
      <c r="G12" s="14">
        <v>1</v>
      </c>
      <c r="H12" s="18">
        <v>18.905000000000001</v>
      </c>
      <c r="I12" s="23">
        <v>79949</v>
      </c>
      <c r="J12" s="16"/>
      <c r="K12" s="23">
        <v>9.4E-2</v>
      </c>
      <c r="L12" s="23">
        <v>8.6319999999999997</v>
      </c>
      <c r="M12" s="16">
        <v>0.24299999999999999</v>
      </c>
      <c r="O12" s="1">
        <v>6</v>
      </c>
      <c r="P12" s="14">
        <v>6</v>
      </c>
      <c r="Q12" s="18">
        <v>21.321000000000002</v>
      </c>
      <c r="R12" s="23">
        <v>69870</v>
      </c>
      <c r="S12" s="16"/>
      <c r="T12" s="23">
        <v>0.1</v>
      </c>
      <c r="U12" s="23">
        <v>8.7430000000000003</v>
      </c>
      <c r="V12" s="16">
        <v>0.249</v>
      </c>
    </row>
    <row r="14" spans="1:22" x14ac:dyDescent="0.3">
      <c r="O14" s="2" t="s">
        <v>84</v>
      </c>
    </row>
    <row r="15" spans="1:22" x14ac:dyDescent="0.3">
      <c r="O15" s="51" t="s">
        <v>91</v>
      </c>
      <c r="P15" s="54" t="s">
        <v>5</v>
      </c>
      <c r="Q15" s="48" t="s">
        <v>1</v>
      </c>
      <c r="R15" s="49"/>
      <c r="S15" s="50"/>
      <c r="T15" s="48" t="s">
        <v>90</v>
      </c>
      <c r="U15" s="49"/>
      <c r="V15" s="50"/>
    </row>
    <row r="16" spans="1:22" x14ac:dyDescent="0.3">
      <c r="O16" s="52"/>
      <c r="P16" s="55"/>
      <c r="Q16" s="7" t="s">
        <v>6</v>
      </c>
      <c r="R16" s="7" t="s">
        <v>0</v>
      </c>
      <c r="S16" s="5" t="s">
        <v>7</v>
      </c>
      <c r="T16" s="7" t="s">
        <v>2</v>
      </c>
      <c r="U16" s="7" t="s">
        <v>3</v>
      </c>
      <c r="V16" s="5" t="s">
        <v>4</v>
      </c>
    </row>
    <row r="17" spans="15:22" x14ac:dyDescent="0.3">
      <c r="O17" s="22">
        <v>0</v>
      </c>
      <c r="P17" s="17">
        <v>0</v>
      </c>
      <c r="Q17" s="18">
        <v>27.527000000000001</v>
      </c>
      <c r="R17" s="18">
        <v>110298</v>
      </c>
      <c r="S17" s="16"/>
      <c r="T17" s="18">
        <v>9.9000000000000005E-2</v>
      </c>
      <c r="U17" s="18">
        <v>8.8580000000000005</v>
      </c>
      <c r="V17" s="16">
        <v>0.249</v>
      </c>
    </row>
    <row r="18" spans="15:22" x14ac:dyDescent="0.3">
      <c r="O18" s="1">
        <v>1</v>
      </c>
      <c r="P18" s="14">
        <v>1</v>
      </c>
      <c r="Q18" s="18">
        <v>20.341000000000001</v>
      </c>
      <c r="R18" s="23">
        <v>79949</v>
      </c>
      <c r="S18" s="16"/>
      <c r="T18" s="23">
        <v>0.109</v>
      </c>
      <c r="U18" s="23">
        <v>9.3439999999999994</v>
      </c>
      <c r="V18" s="16">
        <v>0.27100000000000002</v>
      </c>
    </row>
    <row r="19" spans="15:22" x14ac:dyDescent="0.3">
      <c r="O19" s="1">
        <v>2</v>
      </c>
      <c r="P19" s="14">
        <v>2</v>
      </c>
      <c r="Q19" s="18">
        <v>17.306999999999999</v>
      </c>
      <c r="R19" s="23">
        <v>71312</v>
      </c>
      <c r="S19" s="16"/>
      <c r="T19" s="23">
        <v>0.1</v>
      </c>
      <c r="U19" s="23">
        <v>15.314</v>
      </c>
      <c r="V19" s="16">
        <v>0.26600000000000001</v>
      </c>
    </row>
    <row r="20" spans="15:22" x14ac:dyDescent="0.3">
      <c r="O20" s="1">
        <v>3</v>
      </c>
      <c r="P20" s="14">
        <v>3</v>
      </c>
      <c r="Q20" s="18">
        <v>17.437999999999999</v>
      </c>
      <c r="R20" s="23">
        <v>69327</v>
      </c>
      <c r="S20" s="16"/>
      <c r="T20" s="23">
        <v>0.09</v>
      </c>
      <c r="U20" s="23">
        <v>11.083</v>
      </c>
      <c r="V20" s="16">
        <v>0.252</v>
      </c>
    </row>
    <row r="21" spans="15:22" x14ac:dyDescent="0.3">
      <c r="O21" s="1">
        <v>4</v>
      </c>
      <c r="P21" s="14">
        <v>4</v>
      </c>
      <c r="Q21" s="18">
        <v>17.946999999999999</v>
      </c>
      <c r="R21" s="23">
        <v>69218</v>
      </c>
      <c r="S21" s="16"/>
      <c r="T21" s="23">
        <v>0.1</v>
      </c>
      <c r="U21" s="23">
        <v>13.476000000000001</v>
      </c>
      <c r="V21" s="16">
        <v>0.247</v>
      </c>
    </row>
    <row r="22" spans="15:22" x14ac:dyDescent="0.3">
      <c r="O22" s="1">
        <v>5</v>
      </c>
      <c r="P22" s="14">
        <v>5</v>
      </c>
      <c r="Q22" s="18">
        <v>18.53</v>
      </c>
      <c r="R22" s="23">
        <v>69533</v>
      </c>
      <c r="S22" s="16"/>
      <c r="T22" s="23">
        <v>9.9000000000000005E-2</v>
      </c>
      <c r="U22" s="23">
        <v>8.2609999999999992</v>
      </c>
      <c r="V22" s="16">
        <v>0.24099999999999999</v>
      </c>
    </row>
    <row r="23" spans="15:22" x14ac:dyDescent="0.3">
      <c r="O23" s="1">
        <v>6</v>
      </c>
      <c r="P23" s="14">
        <v>6</v>
      </c>
      <c r="Q23" s="18">
        <v>20.381</v>
      </c>
      <c r="R23" s="23">
        <v>69870</v>
      </c>
      <c r="S23" s="16"/>
      <c r="T23" s="23">
        <v>9.2999999999999999E-2</v>
      </c>
      <c r="U23" s="23">
        <v>14.048999999999999</v>
      </c>
      <c r="V23" s="16">
        <v>0.246</v>
      </c>
    </row>
  </sheetData>
  <mergeCells count="15">
    <mergeCell ref="T4:V4"/>
    <mergeCell ref="Q15:S15"/>
    <mergeCell ref="T15:V15"/>
    <mergeCell ref="O15:O16"/>
    <mergeCell ref="A4:A5"/>
    <mergeCell ref="B4:C4"/>
    <mergeCell ref="D4:E4"/>
    <mergeCell ref="F4:F5"/>
    <mergeCell ref="G4:G5"/>
    <mergeCell ref="H4:J4"/>
    <mergeCell ref="K4:M4"/>
    <mergeCell ref="O4:O5"/>
    <mergeCell ref="P4:P5"/>
    <mergeCell ref="P15:P16"/>
    <mergeCell ref="Q4:S4"/>
  </mergeCells>
  <pageMargins left="0.7" right="0.7" top="0.75" bottom="0.75" header="0.3" footer="0.3"/>
  <ignoredErrors>
    <ignoredError sqref="C10:C11 E8:E9" twoDigitTextYear="1"/>
    <ignoredError sqref="F7 F8: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E7B5-15B7-4425-8C64-F08166DDE0AC}">
  <dimension ref="A1:K21"/>
  <sheetViews>
    <sheetView zoomScale="85" zoomScaleNormal="85" workbookViewId="0">
      <selection activeCell="I16" sqref="I16:I21"/>
    </sheetView>
  </sheetViews>
  <sheetFormatPr defaultRowHeight="18.75" x14ac:dyDescent="0.3"/>
  <cols>
    <col min="2" max="3" width="11.296875" customWidth="1"/>
    <col min="4" max="6" width="11.5" customWidth="1"/>
  </cols>
  <sheetData>
    <row r="1" spans="1:11" ht="23.25" x14ac:dyDescent="0.35">
      <c r="A1" s="21" t="s">
        <v>76</v>
      </c>
    </row>
    <row r="3" spans="1:11" x14ac:dyDescent="0.3">
      <c r="A3" s="2" t="s">
        <v>88</v>
      </c>
    </row>
    <row r="4" spans="1:11" x14ac:dyDescent="0.3">
      <c r="A4" s="51" t="s">
        <v>91</v>
      </c>
      <c r="B4" s="53" t="s">
        <v>85</v>
      </c>
      <c r="C4" s="51"/>
      <c r="D4" s="48" t="s">
        <v>1</v>
      </c>
      <c r="E4" s="49"/>
      <c r="F4" s="50"/>
      <c r="G4" s="48" t="s">
        <v>90</v>
      </c>
      <c r="H4" s="49"/>
      <c r="I4" s="50"/>
    </row>
    <row r="5" spans="1:11" x14ac:dyDescent="0.3">
      <c r="A5" s="52"/>
      <c r="B5" s="29" t="s">
        <v>86</v>
      </c>
      <c r="C5" s="30" t="s">
        <v>87</v>
      </c>
      <c r="D5" s="7" t="s">
        <v>6</v>
      </c>
      <c r="E5" s="7" t="s">
        <v>0</v>
      </c>
      <c r="F5" s="26" t="s">
        <v>7</v>
      </c>
      <c r="G5" s="7" t="s">
        <v>2</v>
      </c>
      <c r="H5" s="7" t="s">
        <v>3</v>
      </c>
      <c r="I5" s="26" t="s">
        <v>4</v>
      </c>
    </row>
    <row r="6" spans="1:11" x14ac:dyDescent="0.3">
      <c r="A6" s="15">
        <v>0</v>
      </c>
      <c r="B6" s="27">
        <v>1</v>
      </c>
      <c r="C6" s="28">
        <v>0</v>
      </c>
      <c r="D6" s="33">
        <v>2.9000000000000001E-2</v>
      </c>
      <c r="E6" s="23">
        <v>4</v>
      </c>
      <c r="F6" s="31">
        <v>174</v>
      </c>
      <c r="G6" s="23">
        <v>0.11</v>
      </c>
      <c r="H6" s="23">
        <v>24.12</v>
      </c>
      <c r="I6" s="34">
        <v>0.38400000000000001</v>
      </c>
      <c r="K6" s="32"/>
    </row>
    <row r="7" spans="1:11" x14ac:dyDescent="0.3">
      <c r="A7" s="1">
        <v>1</v>
      </c>
      <c r="B7" s="27">
        <v>2</v>
      </c>
      <c r="C7" s="28">
        <v>1</v>
      </c>
      <c r="D7" s="33">
        <v>2.3E-2</v>
      </c>
      <c r="E7" s="23">
        <v>36</v>
      </c>
      <c r="F7" s="34">
        <v>175</v>
      </c>
      <c r="G7" s="23">
        <v>9.7000000000000003E-2</v>
      </c>
      <c r="H7" s="23">
        <v>22.478999999999999</v>
      </c>
      <c r="I7" s="34">
        <v>0.34200000000000003</v>
      </c>
    </row>
    <row r="8" spans="1:11" x14ac:dyDescent="0.3">
      <c r="A8" s="1">
        <v>2</v>
      </c>
      <c r="B8" s="27">
        <v>3</v>
      </c>
      <c r="C8" s="28">
        <v>2</v>
      </c>
      <c r="D8" s="33">
        <v>4.9000000000000002E-2</v>
      </c>
      <c r="E8" s="23">
        <v>216</v>
      </c>
      <c r="F8" s="34">
        <v>179</v>
      </c>
      <c r="G8" s="23">
        <v>0.105</v>
      </c>
      <c r="H8" s="23">
        <v>20.117000000000001</v>
      </c>
      <c r="I8" s="34">
        <v>0.378</v>
      </c>
    </row>
    <row r="9" spans="1:11" x14ac:dyDescent="0.3">
      <c r="A9" s="1">
        <v>3</v>
      </c>
      <c r="B9" s="27">
        <v>4</v>
      </c>
      <c r="C9" s="28">
        <v>3</v>
      </c>
      <c r="D9" s="33">
        <v>0.11600000000000001</v>
      </c>
      <c r="E9" s="23">
        <v>1296</v>
      </c>
      <c r="F9" s="34">
        <v>185</v>
      </c>
      <c r="G9" s="23">
        <v>0.11</v>
      </c>
      <c r="H9" s="23">
        <v>26.167999999999999</v>
      </c>
      <c r="I9" s="34">
        <v>0.41499999999999998</v>
      </c>
    </row>
    <row r="10" spans="1:11" x14ac:dyDescent="0.3">
      <c r="A10" s="1">
        <v>4</v>
      </c>
      <c r="B10" s="27">
        <v>5</v>
      </c>
      <c r="C10" s="28">
        <v>4</v>
      </c>
      <c r="D10" s="33">
        <v>0.42899999999999999</v>
      </c>
      <c r="E10" s="23">
        <v>7776</v>
      </c>
      <c r="F10" s="34">
        <v>242</v>
      </c>
      <c r="G10" s="23">
        <v>0.12</v>
      </c>
      <c r="H10" s="23">
        <v>33.045000000000002</v>
      </c>
      <c r="I10" s="34">
        <v>0.441</v>
      </c>
    </row>
    <row r="11" spans="1:11" x14ac:dyDescent="0.3">
      <c r="A11" s="1">
        <v>5</v>
      </c>
      <c r="B11" s="27">
        <v>6</v>
      </c>
      <c r="C11" s="28">
        <v>5</v>
      </c>
      <c r="D11" s="33">
        <v>2.7010000000000001</v>
      </c>
      <c r="E11" s="23">
        <v>46656</v>
      </c>
      <c r="F11" s="34">
        <v>702</v>
      </c>
      <c r="G11" s="23">
        <v>0.11899999999999999</v>
      </c>
      <c r="H11" s="23">
        <v>28.323</v>
      </c>
      <c r="I11" s="34">
        <v>0.48799999999999999</v>
      </c>
    </row>
    <row r="13" spans="1:11" x14ac:dyDescent="0.3">
      <c r="A13" s="2" t="s">
        <v>89</v>
      </c>
    </row>
    <row r="14" spans="1:11" x14ac:dyDescent="0.3">
      <c r="A14" s="51" t="s">
        <v>91</v>
      </c>
      <c r="B14" s="53" t="s">
        <v>85</v>
      </c>
      <c r="C14" s="51"/>
      <c r="D14" s="48" t="s">
        <v>1</v>
      </c>
      <c r="E14" s="49"/>
      <c r="F14" s="50"/>
      <c r="G14" s="48" t="s">
        <v>90</v>
      </c>
      <c r="H14" s="49"/>
      <c r="I14" s="50"/>
    </row>
    <row r="15" spans="1:11" x14ac:dyDescent="0.3">
      <c r="A15" s="52"/>
      <c r="B15" s="29" t="s">
        <v>86</v>
      </c>
      <c r="C15" s="30" t="s">
        <v>87</v>
      </c>
      <c r="D15" s="7" t="s">
        <v>6</v>
      </c>
      <c r="E15" s="7" t="s">
        <v>0</v>
      </c>
      <c r="F15" s="26" t="s">
        <v>7</v>
      </c>
      <c r="G15" s="7" t="s">
        <v>2</v>
      </c>
      <c r="H15" s="7" t="s">
        <v>3</v>
      </c>
      <c r="I15" s="26" t="s">
        <v>4</v>
      </c>
    </row>
    <row r="16" spans="1:11" x14ac:dyDescent="0.3">
      <c r="A16" s="15">
        <v>0</v>
      </c>
      <c r="B16" s="27">
        <v>1</v>
      </c>
      <c r="C16" s="28">
        <v>0</v>
      </c>
      <c r="D16" s="33">
        <v>0.02</v>
      </c>
      <c r="E16" s="23">
        <v>6</v>
      </c>
      <c r="F16" s="31">
        <v>178</v>
      </c>
      <c r="G16" s="23">
        <v>0.10299999999999999</v>
      </c>
      <c r="H16" s="23">
        <v>16.481000000000002</v>
      </c>
      <c r="I16" s="34">
        <v>0.311</v>
      </c>
    </row>
    <row r="17" spans="1:9" x14ac:dyDescent="0.3">
      <c r="A17" s="1">
        <v>1</v>
      </c>
      <c r="B17" s="27">
        <v>2</v>
      </c>
      <c r="C17" s="28">
        <v>1</v>
      </c>
      <c r="D17" s="33">
        <v>4.1000000000000002E-2</v>
      </c>
      <c r="E17" s="23">
        <v>64</v>
      </c>
      <c r="F17" s="34">
        <v>179</v>
      </c>
      <c r="G17" s="23">
        <v>0.104</v>
      </c>
      <c r="H17" s="23">
        <v>18.888999999999999</v>
      </c>
      <c r="I17" s="34">
        <v>0.38700000000000001</v>
      </c>
    </row>
    <row r="18" spans="1:9" x14ac:dyDescent="0.3">
      <c r="A18" s="1">
        <v>2</v>
      </c>
      <c r="B18" s="27">
        <v>3</v>
      </c>
      <c r="C18" s="28">
        <v>2</v>
      </c>
      <c r="D18" s="33">
        <v>0.111</v>
      </c>
      <c r="E18" s="23">
        <v>512</v>
      </c>
      <c r="F18" s="34">
        <v>187</v>
      </c>
      <c r="G18" s="23">
        <v>0.11</v>
      </c>
      <c r="H18" s="23">
        <v>18.042999999999999</v>
      </c>
      <c r="I18" s="34">
        <v>0.45900000000000002</v>
      </c>
    </row>
    <row r="19" spans="1:9" x14ac:dyDescent="0.3">
      <c r="A19" s="1">
        <v>3</v>
      </c>
      <c r="B19" s="27">
        <v>4</v>
      </c>
      <c r="C19" s="28">
        <v>3</v>
      </c>
      <c r="D19" s="33">
        <v>0.75600000000000001</v>
      </c>
      <c r="E19" s="23">
        <v>4096</v>
      </c>
      <c r="F19" s="34">
        <v>276</v>
      </c>
      <c r="G19" s="23">
        <v>0.115</v>
      </c>
      <c r="H19" s="23">
        <v>22.178000000000001</v>
      </c>
      <c r="I19" s="34">
        <v>0.50800000000000001</v>
      </c>
    </row>
    <row r="20" spans="1:9" x14ac:dyDescent="0.3">
      <c r="A20" s="1">
        <v>4</v>
      </c>
      <c r="B20" s="27">
        <v>5</v>
      </c>
      <c r="C20" s="28">
        <v>4</v>
      </c>
      <c r="D20" s="33">
        <v>5.1369999999999996</v>
      </c>
      <c r="E20" s="23">
        <v>32768</v>
      </c>
      <c r="F20" s="34">
        <v>1174</v>
      </c>
      <c r="G20" s="23">
        <v>0.13700000000000001</v>
      </c>
      <c r="H20" s="23">
        <v>10.35</v>
      </c>
      <c r="I20" s="34">
        <v>0.438</v>
      </c>
    </row>
    <row r="21" spans="1:9" x14ac:dyDescent="0.3">
      <c r="A21" s="1">
        <v>5</v>
      </c>
      <c r="B21" s="27">
        <v>6</v>
      </c>
      <c r="C21" s="28">
        <v>5</v>
      </c>
      <c r="D21" s="33">
        <v>54.033999999999999</v>
      </c>
      <c r="E21" s="23">
        <v>262144</v>
      </c>
      <c r="F21" s="34">
        <v>9013</v>
      </c>
      <c r="G21" s="23">
        <v>0.13700000000000001</v>
      </c>
      <c r="H21" s="23">
        <v>13.657</v>
      </c>
      <c r="I21" s="34">
        <v>0.48799999999999999</v>
      </c>
    </row>
  </sheetData>
  <mergeCells count="8">
    <mergeCell ref="A4:A5"/>
    <mergeCell ref="B4:C4"/>
    <mergeCell ref="D4:F4"/>
    <mergeCell ref="G4:I4"/>
    <mergeCell ref="A14:A15"/>
    <mergeCell ref="B14:C14"/>
    <mergeCell ref="D14:F14"/>
    <mergeCell ref="G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881A-C382-4C86-97A9-97EC547DE0A2}">
  <dimension ref="A1:G68"/>
  <sheetViews>
    <sheetView topLeftCell="A48" zoomScale="85" zoomScaleNormal="85" workbookViewId="0">
      <selection activeCell="A60" sqref="A60:G68"/>
    </sheetView>
  </sheetViews>
  <sheetFormatPr defaultRowHeight="18.75" x14ac:dyDescent="0.3"/>
  <cols>
    <col min="1" max="7" width="10" customWidth="1"/>
  </cols>
  <sheetData>
    <row r="1" spans="1:7" ht="23.25" x14ac:dyDescent="0.35">
      <c r="A1" s="21" t="s">
        <v>76</v>
      </c>
    </row>
    <row r="3" spans="1:7" x14ac:dyDescent="0.3">
      <c r="A3" s="2" t="s">
        <v>96</v>
      </c>
    </row>
    <row r="4" spans="1:7" ht="18.75" customHeight="1" x14ac:dyDescent="0.3">
      <c r="A4" s="40"/>
      <c r="B4" s="48" t="s">
        <v>94</v>
      </c>
      <c r="C4" s="49"/>
      <c r="D4" s="50"/>
      <c r="E4" s="56" t="s">
        <v>97</v>
      </c>
      <c r="F4" s="56"/>
      <c r="G4" s="56"/>
    </row>
    <row r="5" spans="1:7" ht="37.5" x14ac:dyDescent="0.3">
      <c r="A5" s="41" t="s">
        <v>91</v>
      </c>
      <c r="B5" s="42" t="s">
        <v>93</v>
      </c>
      <c r="C5" s="42" t="s">
        <v>92</v>
      </c>
      <c r="D5" s="43" t="s">
        <v>95</v>
      </c>
      <c r="E5" s="42" t="s">
        <v>93</v>
      </c>
      <c r="F5" s="42" t="s">
        <v>92</v>
      </c>
      <c r="G5" s="42" t="s">
        <v>95</v>
      </c>
    </row>
    <row r="6" spans="1:7" x14ac:dyDescent="0.3">
      <c r="A6" s="15">
        <v>0</v>
      </c>
      <c r="B6" s="35">
        <v>2.7E-2</v>
      </c>
      <c r="C6" s="23">
        <v>54</v>
      </c>
      <c r="D6" s="36">
        <v>0.255</v>
      </c>
      <c r="E6" s="35">
        <v>4.1000000000000002E-2</v>
      </c>
      <c r="F6" s="23">
        <v>80</v>
      </c>
      <c r="G6" s="35">
        <v>0.28699999999999998</v>
      </c>
    </row>
    <row r="7" spans="1:7" x14ac:dyDescent="0.3">
      <c r="A7" s="22">
        <v>1</v>
      </c>
      <c r="B7" s="35">
        <v>5.3999999999999999E-2</v>
      </c>
      <c r="C7" s="23">
        <v>272</v>
      </c>
      <c r="D7" s="36">
        <v>0.28100000000000003</v>
      </c>
      <c r="E7" s="35">
        <v>0.16</v>
      </c>
      <c r="F7" s="23">
        <v>462</v>
      </c>
      <c r="G7" s="35">
        <v>0.30399999999999999</v>
      </c>
    </row>
    <row r="8" spans="1:7" x14ac:dyDescent="0.3">
      <c r="A8" s="22">
        <v>2</v>
      </c>
      <c r="B8" s="35">
        <v>0.152</v>
      </c>
      <c r="C8" s="23">
        <v>1026</v>
      </c>
      <c r="D8" s="36">
        <v>0.32700000000000001</v>
      </c>
      <c r="E8" s="35">
        <v>0.83</v>
      </c>
      <c r="F8" s="23">
        <v>1824</v>
      </c>
      <c r="G8" s="35">
        <v>0.33</v>
      </c>
    </row>
    <row r="9" spans="1:7" x14ac:dyDescent="0.3">
      <c r="A9" s="22">
        <v>3</v>
      </c>
      <c r="B9" s="35">
        <v>0.56200000000000006</v>
      </c>
      <c r="C9" s="23">
        <v>3484</v>
      </c>
      <c r="D9" s="36">
        <v>0.31</v>
      </c>
      <c r="E9" s="35">
        <v>2.9239999999999999</v>
      </c>
      <c r="F9" s="23">
        <v>6306</v>
      </c>
      <c r="G9" s="35">
        <v>0.35299999999999998</v>
      </c>
    </row>
    <row r="10" spans="1:7" x14ac:dyDescent="0.3">
      <c r="A10" s="22">
        <v>4</v>
      </c>
      <c r="B10" s="35">
        <v>2.3519999999999999</v>
      </c>
      <c r="C10" s="23">
        <v>11278</v>
      </c>
      <c r="D10" s="36">
        <v>0.307</v>
      </c>
      <c r="E10" s="35">
        <v>10.118</v>
      </c>
      <c r="F10" s="23">
        <v>20588</v>
      </c>
      <c r="G10" s="35">
        <v>0.33500000000000002</v>
      </c>
    </row>
    <row r="11" spans="1:7" x14ac:dyDescent="0.3">
      <c r="A11" s="22">
        <v>5</v>
      </c>
      <c r="B11" s="35">
        <v>7.577</v>
      </c>
      <c r="C11" s="23">
        <v>35560</v>
      </c>
      <c r="D11" s="36">
        <v>0.27900000000000003</v>
      </c>
      <c r="E11" s="35">
        <v>43.649000000000001</v>
      </c>
      <c r="F11" s="23">
        <v>65230</v>
      </c>
      <c r="G11" s="35">
        <v>0.32600000000000001</v>
      </c>
    </row>
    <row r="12" spans="1:7" x14ac:dyDescent="0.3">
      <c r="A12" s="22">
        <v>6</v>
      </c>
      <c r="B12" s="35">
        <v>29.707999999999998</v>
      </c>
      <c r="C12" s="23">
        <v>110298</v>
      </c>
      <c r="D12" s="36">
        <v>0.251</v>
      </c>
      <c r="E12" s="35">
        <v>209.23500000000001</v>
      </c>
      <c r="F12" s="23">
        <v>202952</v>
      </c>
      <c r="G12" s="35">
        <v>0.38</v>
      </c>
    </row>
    <row r="16" spans="1:7" x14ac:dyDescent="0.3">
      <c r="A16" s="2" t="s">
        <v>98</v>
      </c>
    </row>
    <row r="17" spans="1:7" x14ac:dyDescent="0.3">
      <c r="A17" s="40"/>
      <c r="B17" s="48" t="s">
        <v>99</v>
      </c>
      <c r="C17" s="49"/>
      <c r="D17" s="50"/>
      <c r="E17" s="56" t="s">
        <v>100</v>
      </c>
      <c r="F17" s="56"/>
      <c r="G17" s="56"/>
    </row>
    <row r="18" spans="1:7" ht="37.5" x14ac:dyDescent="0.3">
      <c r="A18" s="41" t="s">
        <v>91</v>
      </c>
      <c r="B18" s="42" t="s">
        <v>93</v>
      </c>
      <c r="C18" s="42" t="s">
        <v>92</v>
      </c>
      <c r="D18" s="43" t="s">
        <v>95</v>
      </c>
      <c r="E18" s="42" t="s">
        <v>93</v>
      </c>
      <c r="F18" s="42" t="s">
        <v>92</v>
      </c>
      <c r="G18" s="42" t="s">
        <v>95</v>
      </c>
    </row>
    <row r="19" spans="1:7" x14ac:dyDescent="0.3">
      <c r="A19" s="15">
        <v>0</v>
      </c>
      <c r="B19" s="35">
        <v>28.274000000000001</v>
      </c>
      <c r="C19" s="35">
        <v>110298</v>
      </c>
      <c r="D19" s="36">
        <v>0.246</v>
      </c>
      <c r="E19" s="35">
        <v>28.257999999999999</v>
      </c>
      <c r="F19" s="35">
        <v>110298</v>
      </c>
      <c r="G19" s="35">
        <v>0.26500000000000001</v>
      </c>
    </row>
    <row r="20" spans="1:7" x14ac:dyDescent="0.3">
      <c r="A20" s="22">
        <v>1</v>
      </c>
      <c r="B20" s="35">
        <v>36.281999999999996</v>
      </c>
      <c r="C20" s="23">
        <v>112592</v>
      </c>
      <c r="D20" s="36">
        <v>0.30199999999999999</v>
      </c>
      <c r="E20" s="35">
        <v>35.768999999999998</v>
      </c>
      <c r="F20" s="23">
        <v>112592</v>
      </c>
      <c r="G20" s="35">
        <v>0.27400000000000002</v>
      </c>
    </row>
    <row r="21" spans="1:7" x14ac:dyDescent="0.3">
      <c r="A21" s="22">
        <v>2</v>
      </c>
      <c r="B21" s="35">
        <v>36.756</v>
      </c>
      <c r="C21" s="23">
        <v>113816</v>
      </c>
      <c r="D21" s="36">
        <v>0.26500000000000001</v>
      </c>
      <c r="E21" s="35">
        <v>47.673000000000002</v>
      </c>
      <c r="F21" s="23">
        <v>116118</v>
      </c>
      <c r="G21" s="35">
        <v>0.28100000000000003</v>
      </c>
    </row>
    <row r="22" spans="1:7" x14ac:dyDescent="0.3">
      <c r="A22" s="22">
        <v>3</v>
      </c>
      <c r="B22" s="35">
        <v>36.908000000000001</v>
      </c>
      <c r="C22" s="23">
        <v>115572</v>
      </c>
      <c r="D22" s="36">
        <v>0.26700000000000002</v>
      </c>
      <c r="E22" s="35">
        <v>56.835000000000001</v>
      </c>
      <c r="F22" s="23">
        <v>121436</v>
      </c>
      <c r="G22" s="35">
        <v>0.29799999999999999</v>
      </c>
    </row>
    <row r="23" spans="1:7" x14ac:dyDescent="0.3">
      <c r="A23" s="22">
        <v>4</v>
      </c>
      <c r="B23" s="35">
        <v>40.856000000000002</v>
      </c>
      <c r="C23" s="23">
        <v>118292</v>
      </c>
      <c r="D23" s="36">
        <v>0.28199999999999997</v>
      </c>
      <c r="E23" s="35">
        <v>73.058000000000007</v>
      </c>
      <c r="F23" s="23">
        <v>129590</v>
      </c>
      <c r="G23" s="35">
        <v>0.32500000000000001</v>
      </c>
    </row>
    <row r="24" spans="1:7" x14ac:dyDescent="0.3">
      <c r="A24" s="22">
        <v>5</v>
      </c>
      <c r="B24" s="35">
        <v>38.173000000000002</v>
      </c>
      <c r="C24" s="23">
        <v>122652</v>
      </c>
      <c r="D24" s="36">
        <v>0.26500000000000001</v>
      </c>
      <c r="E24" s="35">
        <v>98.23</v>
      </c>
      <c r="F24" s="23">
        <v>142476</v>
      </c>
      <c r="G24" s="35">
        <v>0.32</v>
      </c>
    </row>
    <row r="25" spans="1:7" x14ac:dyDescent="0.3">
      <c r="A25" s="22">
        <v>6</v>
      </c>
      <c r="B25" s="35">
        <v>41.685000000000002</v>
      </c>
      <c r="C25" s="23">
        <v>130076</v>
      </c>
      <c r="D25" s="36">
        <v>0.26900000000000002</v>
      </c>
      <c r="E25" s="35">
        <v>136.50299999999999</v>
      </c>
      <c r="F25" s="23">
        <v>163958</v>
      </c>
      <c r="G25" s="35">
        <v>0.33400000000000002</v>
      </c>
    </row>
    <row r="26" spans="1:7" x14ac:dyDescent="0.3">
      <c r="A26" s="22">
        <v>7</v>
      </c>
      <c r="B26" s="35">
        <v>47.811</v>
      </c>
      <c r="C26" s="23">
        <v>143952</v>
      </c>
      <c r="D26" s="36">
        <v>0.26900000000000002</v>
      </c>
      <c r="E26" s="35">
        <v>212.702</v>
      </c>
      <c r="F26" s="35">
        <v>202952</v>
      </c>
      <c r="G26" s="35">
        <v>0.39300000000000002</v>
      </c>
    </row>
    <row r="27" spans="1:7" x14ac:dyDescent="0.3">
      <c r="G27" s="4"/>
    </row>
    <row r="28" spans="1:7" x14ac:dyDescent="0.3">
      <c r="A28" s="40"/>
      <c r="B28" s="56" t="s">
        <v>100</v>
      </c>
      <c r="C28" s="56"/>
      <c r="D28" s="56"/>
      <c r="E28" s="48" t="s">
        <v>99</v>
      </c>
      <c r="F28" s="49"/>
      <c r="G28" s="49"/>
    </row>
    <row r="29" spans="1:7" ht="37.5" x14ac:dyDescent="0.3">
      <c r="A29" s="41" t="s">
        <v>91</v>
      </c>
      <c r="B29" s="42" t="s">
        <v>93</v>
      </c>
      <c r="C29" s="42" t="s">
        <v>92</v>
      </c>
      <c r="D29" s="43" t="s">
        <v>95</v>
      </c>
      <c r="E29" s="42" t="s">
        <v>93</v>
      </c>
      <c r="F29" s="42" t="s">
        <v>92</v>
      </c>
      <c r="G29" s="42" t="s">
        <v>95</v>
      </c>
    </row>
    <row r="30" spans="1:7" x14ac:dyDescent="0.3">
      <c r="A30" s="22">
        <v>1</v>
      </c>
      <c r="B30" s="37">
        <v>35.768999999999998</v>
      </c>
      <c r="C30" s="39">
        <v>112592</v>
      </c>
      <c r="D30" s="38">
        <v>0.27400000000000002</v>
      </c>
      <c r="E30" s="37">
        <v>36.281999999999996</v>
      </c>
      <c r="F30" s="39">
        <v>112592</v>
      </c>
      <c r="G30" s="37">
        <v>0.30199999999999999</v>
      </c>
    </row>
    <row r="31" spans="1:7" x14ac:dyDescent="0.3">
      <c r="A31" s="22">
        <v>2</v>
      </c>
      <c r="B31" s="37">
        <v>47.673000000000002</v>
      </c>
      <c r="C31" s="39">
        <v>116118</v>
      </c>
      <c r="D31" s="38">
        <v>0.28100000000000003</v>
      </c>
      <c r="E31" s="37">
        <v>36.756</v>
      </c>
      <c r="F31" s="39">
        <v>113816</v>
      </c>
      <c r="G31" s="37">
        <v>0.26500000000000001</v>
      </c>
    </row>
    <row r="32" spans="1:7" x14ac:dyDescent="0.3">
      <c r="A32" s="22">
        <v>3</v>
      </c>
      <c r="B32" s="37">
        <v>56.835000000000001</v>
      </c>
      <c r="C32" s="39">
        <v>121436</v>
      </c>
      <c r="D32" s="38">
        <v>0.29799999999999999</v>
      </c>
      <c r="E32" s="37">
        <v>36.908000000000001</v>
      </c>
      <c r="F32" s="39">
        <v>115572</v>
      </c>
      <c r="G32" s="37">
        <v>0.26700000000000002</v>
      </c>
    </row>
    <row r="33" spans="1:7" x14ac:dyDescent="0.3">
      <c r="A33" s="22">
        <v>4</v>
      </c>
      <c r="B33" s="37">
        <v>73.058000000000007</v>
      </c>
      <c r="C33" s="39">
        <v>129590</v>
      </c>
      <c r="D33" s="38">
        <v>0.32500000000000001</v>
      </c>
      <c r="E33" s="37">
        <v>40.856000000000002</v>
      </c>
      <c r="F33" s="39">
        <v>118292</v>
      </c>
      <c r="G33" s="37">
        <v>0.28199999999999997</v>
      </c>
    </row>
    <row r="34" spans="1:7" x14ac:dyDescent="0.3">
      <c r="A34" s="22">
        <v>5</v>
      </c>
      <c r="B34" s="37">
        <v>98.23</v>
      </c>
      <c r="C34" s="39">
        <v>142476</v>
      </c>
      <c r="D34" s="38">
        <v>0.32</v>
      </c>
      <c r="E34" s="37">
        <v>38.173000000000002</v>
      </c>
      <c r="F34" s="39">
        <v>122652</v>
      </c>
      <c r="G34" s="37">
        <v>0.26500000000000001</v>
      </c>
    </row>
    <row r="35" spans="1:7" x14ac:dyDescent="0.3">
      <c r="A35" s="22">
        <v>6</v>
      </c>
      <c r="B35" s="37">
        <v>136.50299999999999</v>
      </c>
      <c r="C35" s="39">
        <v>163958</v>
      </c>
      <c r="D35" s="38">
        <v>0.33400000000000002</v>
      </c>
      <c r="E35" s="37">
        <v>41.685000000000002</v>
      </c>
      <c r="F35" s="39">
        <v>130076</v>
      </c>
      <c r="G35" s="37">
        <v>0.26900000000000002</v>
      </c>
    </row>
    <row r="36" spans="1:7" x14ac:dyDescent="0.3">
      <c r="A36" s="22">
        <v>7</v>
      </c>
      <c r="B36" s="37">
        <v>212.702</v>
      </c>
      <c r="C36" s="37">
        <v>202952</v>
      </c>
      <c r="D36" s="38">
        <v>0.39300000000000002</v>
      </c>
      <c r="E36" s="37">
        <v>47.811</v>
      </c>
      <c r="F36" s="39">
        <v>143952</v>
      </c>
      <c r="G36" s="37">
        <v>0.26900000000000002</v>
      </c>
    </row>
    <row r="39" spans="1:7" x14ac:dyDescent="0.3">
      <c r="A39" s="2" t="s">
        <v>101</v>
      </c>
    </row>
    <row r="40" spans="1:7" x14ac:dyDescent="0.3">
      <c r="A40" s="40"/>
      <c r="B40" s="48" t="s">
        <v>102</v>
      </c>
      <c r="C40" s="49"/>
      <c r="D40" s="50"/>
      <c r="E40" s="56" t="s">
        <v>103</v>
      </c>
      <c r="F40" s="56"/>
      <c r="G40" s="56"/>
    </row>
    <row r="41" spans="1:7" ht="37.5" x14ac:dyDescent="0.3">
      <c r="A41" s="41" t="s">
        <v>91</v>
      </c>
      <c r="B41" s="42" t="s">
        <v>93</v>
      </c>
      <c r="C41" s="42" t="s">
        <v>92</v>
      </c>
      <c r="D41" s="43" t="s">
        <v>95</v>
      </c>
      <c r="E41" s="42" t="s">
        <v>93</v>
      </c>
      <c r="F41" s="42" t="s">
        <v>92</v>
      </c>
      <c r="G41" s="42" t="s">
        <v>95</v>
      </c>
    </row>
    <row r="42" spans="1:7" x14ac:dyDescent="0.3">
      <c r="A42" s="15">
        <v>0</v>
      </c>
      <c r="B42" s="35">
        <v>27.649000000000001</v>
      </c>
      <c r="C42" s="35">
        <v>110298</v>
      </c>
      <c r="D42" s="36">
        <v>0.26200000000000001</v>
      </c>
      <c r="E42" s="35">
        <v>27.878</v>
      </c>
      <c r="F42" s="35">
        <v>110298</v>
      </c>
      <c r="G42" s="35">
        <v>0.254</v>
      </c>
    </row>
    <row r="43" spans="1:7" x14ac:dyDescent="0.3">
      <c r="A43" s="22">
        <v>1</v>
      </c>
      <c r="B43" s="35">
        <v>28.402999999999999</v>
      </c>
      <c r="C43" s="23">
        <v>107463</v>
      </c>
      <c r="D43" s="36">
        <v>0.255</v>
      </c>
      <c r="E43" s="35">
        <v>28.166</v>
      </c>
      <c r="F43" s="23">
        <v>107463</v>
      </c>
      <c r="G43" s="35">
        <v>0.25900000000000001</v>
      </c>
    </row>
    <row r="44" spans="1:7" x14ac:dyDescent="0.3">
      <c r="A44" s="22">
        <v>2</v>
      </c>
      <c r="B44" s="35">
        <v>26.989000000000001</v>
      </c>
      <c r="C44" s="23">
        <v>102891</v>
      </c>
      <c r="D44" s="36">
        <v>0.25700000000000001</v>
      </c>
      <c r="E44" s="35">
        <v>28.323</v>
      </c>
      <c r="F44" s="23">
        <v>103228</v>
      </c>
      <c r="G44" s="35">
        <v>0.249</v>
      </c>
    </row>
    <row r="45" spans="1:7" x14ac:dyDescent="0.3">
      <c r="A45" s="22">
        <v>3</v>
      </c>
      <c r="B45" s="35">
        <v>24.521999999999998</v>
      </c>
      <c r="C45" s="23">
        <v>96521</v>
      </c>
      <c r="D45" s="36">
        <v>0.248</v>
      </c>
      <c r="E45" s="35">
        <v>27.428000000000001</v>
      </c>
      <c r="F45" s="23">
        <v>97173</v>
      </c>
      <c r="G45" s="35">
        <v>0.25600000000000001</v>
      </c>
    </row>
    <row r="46" spans="1:7" x14ac:dyDescent="0.3">
      <c r="A46" s="22">
        <v>4</v>
      </c>
      <c r="B46" s="35">
        <v>22.553000000000001</v>
      </c>
      <c r="C46" s="23">
        <v>88323</v>
      </c>
      <c r="D46" s="36">
        <v>0.248</v>
      </c>
      <c r="E46" s="35">
        <v>25.245000000000001</v>
      </c>
      <c r="F46" s="23">
        <v>88866</v>
      </c>
      <c r="G46" s="35">
        <v>0.248</v>
      </c>
    </row>
    <row r="47" spans="1:7" x14ac:dyDescent="0.3">
      <c r="A47" s="22">
        <v>5</v>
      </c>
      <c r="B47" s="35">
        <v>20.119</v>
      </c>
      <c r="C47" s="23">
        <v>80073</v>
      </c>
      <c r="D47" s="36">
        <v>0.254</v>
      </c>
      <c r="E47" s="35">
        <v>22.638000000000002</v>
      </c>
      <c r="F47" s="23">
        <v>78631</v>
      </c>
      <c r="G47" s="35">
        <v>0.27900000000000003</v>
      </c>
    </row>
    <row r="48" spans="1:7" x14ac:dyDescent="0.3">
      <c r="A48" s="22">
        <v>6</v>
      </c>
      <c r="B48" s="35">
        <v>18.905000000000001</v>
      </c>
      <c r="C48" s="23">
        <v>79949</v>
      </c>
      <c r="D48" s="36">
        <v>0.24299999999999999</v>
      </c>
      <c r="E48" s="35">
        <v>21.321000000000002</v>
      </c>
      <c r="F48" s="23">
        <v>69870</v>
      </c>
      <c r="G48" s="35">
        <v>0.249</v>
      </c>
    </row>
    <row r="50" spans="1:7" x14ac:dyDescent="0.3">
      <c r="A50" s="40"/>
      <c r="B50" s="56" t="s">
        <v>103</v>
      </c>
      <c r="C50" s="56"/>
      <c r="D50" s="56"/>
      <c r="E50" s="48" t="s">
        <v>102</v>
      </c>
      <c r="F50" s="49"/>
      <c r="G50" s="49"/>
    </row>
    <row r="51" spans="1:7" ht="37.5" x14ac:dyDescent="0.3">
      <c r="A51" s="41" t="s">
        <v>91</v>
      </c>
      <c r="B51" s="42" t="s">
        <v>93</v>
      </c>
      <c r="C51" s="42" t="s">
        <v>92</v>
      </c>
      <c r="D51" s="43" t="s">
        <v>95</v>
      </c>
      <c r="E51" s="42" t="s">
        <v>93</v>
      </c>
      <c r="F51" s="42" t="s">
        <v>92</v>
      </c>
      <c r="G51" s="42" t="s">
        <v>95</v>
      </c>
    </row>
    <row r="52" spans="1:7" x14ac:dyDescent="0.3">
      <c r="A52" s="22">
        <v>1</v>
      </c>
      <c r="B52" s="37">
        <v>28.166</v>
      </c>
      <c r="C52" s="39">
        <v>107463</v>
      </c>
      <c r="D52" s="38">
        <v>0.25900000000000001</v>
      </c>
      <c r="E52" s="37">
        <v>28.402999999999999</v>
      </c>
      <c r="F52" s="39">
        <v>107463</v>
      </c>
      <c r="G52" s="37">
        <v>0.255</v>
      </c>
    </row>
    <row r="53" spans="1:7" x14ac:dyDescent="0.3">
      <c r="A53" s="22">
        <v>2</v>
      </c>
      <c r="B53" s="37">
        <v>28.323</v>
      </c>
      <c r="C53" s="39">
        <v>103228</v>
      </c>
      <c r="D53" s="38">
        <v>0.249</v>
      </c>
      <c r="E53" s="37">
        <v>26.989000000000001</v>
      </c>
      <c r="F53" s="39">
        <v>102891</v>
      </c>
      <c r="G53" s="37">
        <v>0.25700000000000001</v>
      </c>
    </row>
    <row r="54" spans="1:7" x14ac:dyDescent="0.3">
      <c r="A54" s="22">
        <v>3</v>
      </c>
      <c r="B54" s="37">
        <v>27.428000000000001</v>
      </c>
      <c r="C54" s="39">
        <v>97173</v>
      </c>
      <c r="D54" s="38">
        <v>0.25600000000000001</v>
      </c>
      <c r="E54" s="37">
        <v>24.521999999999998</v>
      </c>
      <c r="F54" s="39">
        <v>96521</v>
      </c>
      <c r="G54" s="37">
        <v>0.248</v>
      </c>
    </row>
    <row r="55" spans="1:7" x14ac:dyDescent="0.3">
      <c r="A55" s="22">
        <v>4</v>
      </c>
      <c r="B55" s="37">
        <v>25.245000000000001</v>
      </c>
      <c r="C55" s="39">
        <v>88866</v>
      </c>
      <c r="D55" s="38">
        <v>0.248</v>
      </c>
      <c r="E55" s="37">
        <v>22.553000000000001</v>
      </c>
      <c r="F55" s="39">
        <v>88323</v>
      </c>
      <c r="G55" s="37">
        <v>0.248</v>
      </c>
    </row>
    <row r="56" spans="1:7" x14ac:dyDescent="0.3">
      <c r="A56" s="22">
        <v>5</v>
      </c>
      <c r="B56" s="37">
        <v>22.638000000000002</v>
      </c>
      <c r="C56" s="39">
        <v>78631</v>
      </c>
      <c r="D56" s="38">
        <v>0.27900000000000003</v>
      </c>
      <c r="E56" s="37">
        <v>20.119</v>
      </c>
      <c r="F56" s="39">
        <v>80073</v>
      </c>
      <c r="G56" s="37">
        <v>0.254</v>
      </c>
    </row>
    <row r="57" spans="1:7" x14ac:dyDescent="0.3">
      <c r="A57" s="22">
        <v>6</v>
      </c>
      <c r="B57" s="37">
        <v>21.321000000000002</v>
      </c>
      <c r="C57" s="39">
        <v>69870</v>
      </c>
      <c r="D57" s="38">
        <v>0.249</v>
      </c>
      <c r="E57" s="37">
        <v>18.905000000000001</v>
      </c>
      <c r="F57" s="39">
        <v>79949</v>
      </c>
      <c r="G57" s="37">
        <v>0.24299999999999999</v>
      </c>
    </row>
    <row r="60" spans="1:7" x14ac:dyDescent="0.3">
      <c r="A60" s="2" t="s">
        <v>104</v>
      </c>
    </row>
    <row r="61" spans="1:7" x14ac:dyDescent="0.3">
      <c r="A61" s="40"/>
      <c r="B61" s="48" t="s">
        <v>94</v>
      </c>
      <c r="C61" s="49"/>
      <c r="D61" s="50"/>
      <c r="E61" s="56" t="s">
        <v>97</v>
      </c>
      <c r="F61" s="56"/>
      <c r="G61" s="56"/>
    </row>
    <row r="62" spans="1:7" ht="37.5" x14ac:dyDescent="0.3">
      <c r="A62" s="41" t="s">
        <v>91</v>
      </c>
      <c r="B62" s="42" t="s">
        <v>93</v>
      </c>
      <c r="C62" s="42" t="s">
        <v>92</v>
      </c>
      <c r="D62" s="43" t="s">
        <v>95</v>
      </c>
      <c r="E62" s="42" t="s">
        <v>93</v>
      </c>
      <c r="F62" s="42" t="s">
        <v>92</v>
      </c>
      <c r="G62" s="42" t="s">
        <v>95</v>
      </c>
    </row>
    <row r="63" spans="1:7" x14ac:dyDescent="0.3">
      <c r="A63" s="15">
        <v>0</v>
      </c>
      <c r="B63" s="35">
        <v>2.9000000000000001E-2</v>
      </c>
      <c r="C63" s="23">
        <v>4</v>
      </c>
      <c r="D63" s="36">
        <v>0.38400000000000001</v>
      </c>
      <c r="E63" s="35">
        <v>0.02</v>
      </c>
      <c r="F63" s="23">
        <v>6</v>
      </c>
      <c r="G63" s="36">
        <v>0.311</v>
      </c>
    </row>
    <row r="64" spans="1:7" x14ac:dyDescent="0.3">
      <c r="A64" s="22">
        <v>1</v>
      </c>
      <c r="B64" s="35">
        <v>2.3E-2</v>
      </c>
      <c r="C64" s="23">
        <v>36</v>
      </c>
      <c r="D64" s="36">
        <v>0.34200000000000003</v>
      </c>
      <c r="E64" s="35">
        <v>4.1000000000000002E-2</v>
      </c>
      <c r="F64" s="23">
        <v>64</v>
      </c>
      <c r="G64" s="36">
        <v>0.38700000000000001</v>
      </c>
    </row>
    <row r="65" spans="1:7" x14ac:dyDescent="0.3">
      <c r="A65" s="22">
        <v>2</v>
      </c>
      <c r="B65" s="35">
        <v>4.9000000000000002E-2</v>
      </c>
      <c r="C65" s="23">
        <v>216</v>
      </c>
      <c r="D65" s="36">
        <v>0.378</v>
      </c>
      <c r="E65" s="35">
        <v>0.111</v>
      </c>
      <c r="F65" s="23">
        <v>512</v>
      </c>
      <c r="G65" s="36">
        <v>0.45900000000000002</v>
      </c>
    </row>
    <row r="66" spans="1:7" x14ac:dyDescent="0.3">
      <c r="A66" s="22">
        <v>3</v>
      </c>
      <c r="B66" s="35">
        <v>0.11600000000000001</v>
      </c>
      <c r="C66" s="23">
        <v>1296</v>
      </c>
      <c r="D66" s="36">
        <v>0.41499999999999998</v>
      </c>
      <c r="E66" s="35">
        <v>0.75600000000000001</v>
      </c>
      <c r="F66" s="23">
        <v>4096</v>
      </c>
      <c r="G66" s="36">
        <v>0.50800000000000001</v>
      </c>
    </row>
    <row r="67" spans="1:7" x14ac:dyDescent="0.3">
      <c r="A67" s="22">
        <v>4</v>
      </c>
      <c r="B67" s="35">
        <v>0.42899999999999999</v>
      </c>
      <c r="C67" s="23">
        <v>7776</v>
      </c>
      <c r="D67" s="36">
        <v>0.441</v>
      </c>
      <c r="E67" s="35">
        <v>5.1369999999999996</v>
      </c>
      <c r="F67" s="23">
        <v>32768</v>
      </c>
      <c r="G67" s="36">
        <v>0.438</v>
      </c>
    </row>
    <row r="68" spans="1:7" x14ac:dyDescent="0.3">
      <c r="A68" s="22">
        <v>5</v>
      </c>
      <c r="B68" s="35">
        <v>2.7010000000000001</v>
      </c>
      <c r="C68" s="23">
        <v>46656</v>
      </c>
      <c r="D68" s="36">
        <v>0.48799999999999999</v>
      </c>
      <c r="E68" s="35">
        <v>54.033999999999999</v>
      </c>
      <c r="F68" s="23">
        <v>262144</v>
      </c>
      <c r="G68" s="36">
        <v>0.48799999999999999</v>
      </c>
    </row>
  </sheetData>
  <mergeCells count="12">
    <mergeCell ref="B61:D61"/>
    <mergeCell ref="E61:G61"/>
    <mergeCell ref="B4:D4"/>
    <mergeCell ref="E4:G4"/>
    <mergeCell ref="B17:D17"/>
    <mergeCell ref="E17:G17"/>
    <mergeCell ref="B40:D40"/>
    <mergeCell ref="E40:G40"/>
    <mergeCell ref="E28:G28"/>
    <mergeCell ref="B28:D28"/>
    <mergeCell ref="E50:G50"/>
    <mergeCell ref="B50:D5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09B3C-2532-47F6-87F9-0A3E96FFED5F}">
  <dimension ref="A1:M462"/>
  <sheetViews>
    <sheetView tabSelected="1" workbookViewId="0">
      <selection activeCell="G42" sqref="G42:M49"/>
    </sheetView>
  </sheetViews>
  <sheetFormatPr defaultRowHeight="18.75" x14ac:dyDescent="0.3"/>
  <sheetData>
    <row r="1" spans="1:13" x14ac:dyDescent="0.3">
      <c r="A1" s="2" t="s">
        <v>105</v>
      </c>
      <c r="G1" s="2" t="s">
        <v>96</v>
      </c>
    </row>
    <row r="2" spans="1:13" x14ac:dyDescent="0.3">
      <c r="A2" t="s">
        <v>106</v>
      </c>
      <c r="B2" t="s">
        <v>107</v>
      </c>
      <c r="C2" t="s">
        <v>108</v>
      </c>
      <c r="G2" s="40"/>
      <c r="H2" s="48" t="s">
        <v>94</v>
      </c>
      <c r="I2" s="49"/>
      <c r="J2" s="50"/>
      <c r="K2" s="56" t="s">
        <v>97</v>
      </c>
      <c r="L2" s="56"/>
      <c r="M2" s="56"/>
    </row>
    <row r="3" spans="1:13" ht="37.5" x14ac:dyDescent="0.3">
      <c r="A3">
        <v>3.4000000000000002E-2</v>
      </c>
      <c r="B3">
        <v>54</v>
      </c>
      <c r="C3">
        <v>0.71599999999999997</v>
      </c>
      <c r="G3" s="41" t="s">
        <v>91</v>
      </c>
      <c r="H3" s="42" t="s">
        <v>93</v>
      </c>
      <c r="I3" s="42" t="s">
        <v>92</v>
      </c>
      <c r="J3" s="43" t="s">
        <v>95</v>
      </c>
      <c r="K3" s="42" t="s">
        <v>93</v>
      </c>
      <c r="L3" s="42" t="s">
        <v>92</v>
      </c>
      <c r="M3" s="42" t="s">
        <v>95</v>
      </c>
    </row>
    <row r="4" spans="1:13" x14ac:dyDescent="0.3">
      <c r="A4">
        <v>3.6999999999999998E-2</v>
      </c>
      <c r="B4">
        <v>54</v>
      </c>
      <c r="C4">
        <v>0.64900000000000002</v>
      </c>
      <c r="G4" s="15">
        <v>0</v>
      </c>
      <c r="H4" s="44">
        <f>A8</f>
        <v>3.5200000000000002E-2</v>
      </c>
      <c r="I4" s="44">
        <f t="shared" ref="I4:J4" si="0">B8</f>
        <v>54</v>
      </c>
      <c r="J4" s="44">
        <f t="shared" si="0"/>
        <v>0.65860000000000007</v>
      </c>
      <c r="K4" s="44">
        <f>A66</f>
        <v>5.4400000000000004E-2</v>
      </c>
      <c r="L4" s="44">
        <f t="shared" ref="L4:M4" si="1">B66</f>
        <v>80</v>
      </c>
      <c r="M4" s="44">
        <f t="shared" si="1"/>
        <v>0.76240000000000008</v>
      </c>
    </row>
    <row r="5" spans="1:13" x14ac:dyDescent="0.3">
      <c r="A5">
        <v>3.3000000000000002E-2</v>
      </c>
      <c r="B5">
        <v>54</v>
      </c>
      <c r="C5">
        <v>0.64700000000000002</v>
      </c>
      <c r="G5" s="22">
        <v>1</v>
      </c>
      <c r="H5" s="44">
        <f>A16</f>
        <v>6.8200000000000011E-2</v>
      </c>
      <c r="I5" s="44">
        <f t="shared" ref="I5:J5" si="2">B16</f>
        <v>272</v>
      </c>
      <c r="J5" s="44">
        <f t="shared" si="2"/>
        <v>0.75559999999999994</v>
      </c>
      <c r="K5" s="44">
        <f>A74</f>
        <v>0.17539999999999994</v>
      </c>
      <c r="L5" s="44">
        <f t="shared" ref="L5:M5" si="3">B74</f>
        <v>462</v>
      </c>
      <c r="M5" s="44">
        <f t="shared" si="3"/>
        <v>0.8832000000000001</v>
      </c>
    </row>
    <row r="6" spans="1:13" x14ac:dyDescent="0.3">
      <c r="A6">
        <v>3.6999999999999998E-2</v>
      </c>
      <c r="B6">
        <v>54</v>
      </c>
      <c r="C6">
        <v>0.63700000000000001</v>
      </c>
      <c r="G6" s="22">
        <v>2</v>
      </c>
      <c r="H6" s="44">
        <f>A24</f>
        <v>0.18739999999999996</v>
      </c>
      <c r="I6" s="44">
        <f t="shared" ref="I6:J6" si="4">B24</f>
        <v>1026</v>
      </c>
      <c r="J6" s="44">
        <f t="shared" si="4"/>
        <v>0.76800000000000002</v>
      </c>
      <c r="K6" s="44">
        <f>A82</f>
        <v>0.8972</v>
      </c>
      <c r="L6" s="44">
        <f t="shared" ref="L6:M6" si="5">B82</f>
        <v>1824</v>
      </c>
      <c r="M6" s="44">
        <f t="shared" si="5"/>
        <v>0.9396000000000001</v>
      </c>
    </row>
    <row r="7" spans="1:13" x14ac:dyDescent="0.3">
      <c r="A7">
        <v>3.5000000000000003E-2</v>
      </c>
      <c r="B7">
        <v>54</v>
      </c>
      <c r="C7">
        <v>0.64400000000000002</v>
      </c>
      <c r="G7" s="22">
        <v>3</v>
      </c>
      <c r="H7" s="44">
        <f>A32</f>
        <v>0.61040000000000005</v>
      </c>
      <c r="I7" s="44">
        <f t="shared" ref="I7:J7" si="6">B32</f>
        <v>3484</v>
      </c>
      <c r="J7" s="44">
        <f t="shared" si="6"/>
        <v>0.84179999999999988</v>
      </c>
      <c r="K7" s="44">
        <f>A90</f>
        <v>3.044</v>
      </c>
      <c r="L7" s="44">
        <f t="shared" ref="L7:M7" si="7">B90</f>
        <v>6306</v>
      </c>
      <c r="M7" s="44">
        <f t="shared" si="7"/>
        <v>1.0089999999999999</v>
      </c>
    </row>
    <row r="8" spans="1:13" x14ac:dyDescent="0.3">
      <c r="A8" s="46">
        <f>AVERAGE(A3:A7)</f>
        <v>3.5200000000000002E-2</v>
      </c>
      <c r="B8" s="46">
        <f t="shared" ref="B8" si="8">AVERAGE(B3:B7)</f>
        <v>54</v>
      </c>
      <c r="C8" s="46">
        <f>AVERAGE(C3:C7)</f>
        <v>0.65860000000000007</v>
      </c>
      <c r="G8" s="15">
        <v>4</v>
      </c>
      <c r="H8" s="44">
        <f>A40</f>
        <v>2.0960000000000001</v>
      </c>
      <c r="I8" s="45">
        <f t="shared" ref="I8:J8" si="9">B40</f>
        <v>11278</v>
      </c>
      <c r="J8" s="45">
        <f t="shared" si="9"/>
        <v>0.8680000000000001</v>
      </c>
      <c r="K8" s="44">
        <f>A98</f>
        <v>10.740400000000001</v>
      </c>
      <c r="L8" s="45">
        <f t="shared" ref="L8:M8" si="10">B98</f>
        <v>20588</v>
      </c>
      <c r="M8" s="45">
        <f t="shared" si="10"/>
        <v>1.1160000000000001</v>
      </c>
    </row>
    <row r="9" spans="1:13" x14ac:dyDescent="0.3">
      <c r="A9" s="2" t="s">
        <v>109</v>
      </c>
      <c r="G9" s="22">
        <v>5</v>
      </c>
      <c r="H9" s="44">
        <f>A48</f>
        <v>7.6438000000000006</v>
      </c>
      <c r="I9" s="44">
        <f t="shared" ref="I9:J9" si="11">B48</f>
        <v>35560</v>
      </c>
      <c r="J9" s="44">
        <f t="shared" si="11"/>
        <v>0.93399999999999994</v>
      </c>
      <c r="K9" s="44">
        <f>A106</f>
        <v>43.282800000000002</v>
      </c>
      <c r="L9" s="44">
        <f t="shared" ref="L9:M9" si="12">B106</f>
        <v>65230</v>
      </c>
      <c r="M9" s="44">
        <f t="shared" si="12"/>
        <v>1.2276</v>
      </c>
    </row>
    <row r="10" spans="1:13" x14ac:dyDescent="0.3">
      <c r="A10" t="s">
        <v>106</v>
      </c>
      <c r="B10" t="s">
        <v>107</v>
      </c>
      <c r="C10" t="s">
        <v>108</v>
      </c>
      <c r="G10" s="22">
        <v>6</v>
      </c>
      <c r="H10" s="44">
        <f>A56</f>
        <v>28.551799999999997</v>
      </c>
      <c r="I10" s="44">
        <f t="shared" ref="I10:J10" si="13">B56</f>
        <v>110298</v>
      </c>
      <c r="J10" s="44">
        <f t="shared" si="13"/>
        <v>0.95079999999999987</v>
      </c>
      <c r="K10" s="44">
        <f>A114</f>
        <v>199.68859999999998</v>
      </c>
      <c r="L10" s="44">
        <f t="shared" ref="L10:M10" si="14">B114</f>
        <v>202952</v>
      </c>
      <c r="M10" s="44">
        <f t="shared" si="14"/>
        <v>1.3039999999999998</v>
      </c>
    </row>
    <row r="11" spans="1:13" x14ac:dyDescent="0.3">
      <c r="A11">
        <v>6.6000000000000003E-2</v>
      </c>
      <c r="B11">
        <v>272</v>
      </c>
      <c r="C11">
        <v>0.69</v>
      </c>
    </row>
    <row r="12" spans="1:13" x14ac:dyDescent="0.3">
      <c r="A12">
        <v>7.0000000000000007E-2</v>
      </c>
      <c r="B12">
        <v>272</v>
      </c>
      <c r="C12">
        <v>0.76600000000000001</v>
      </c>
    </row>
    <row r="13" spans="1:13" x14ac:dyDescent="0.3">
      <c r="A13">
        <v>6.7000000000000004E-2</v>
      </c>
      <c r="B13">
        <v>272</v>
      </c>
      <c r="C13">
        <v>0.77900000000000003</v>
      </c>
    </row>
    <row r="14" spans="1:13" x14ac:dyDescent="0.3">
      <c r="A14">
        <v>6.9000000000000006E-2</v>
      </c>
      <c r="B14">
        <v>272</v>
      </c>
      <c r="C14">
        <v>0.77100000000000002</v>
      </c>
      <c r="G14" s="2" t="s">
        <v>98</v>
      </c>
    </row>
    <row r="15" spans="1:13" x14ac:dyDescent="0.3">
      <c r="A15">
        <v>6.9000000000000006E-2</v>
      </c>
      <c r="B15">
        <v>272</v>
      </c>
      <c r="C15">
        <v>0.77200000000000002</v>
      </c>
      <c r="G15" s="40"/>
      <c r="H15" s="48" t="s">
        <v>100</v>
      </c>
      <c r="I15" s="49"/>
      <c r="J15" s="49"/>
      <c r="K15" s="48" t="s">
        <v>99</v>
      </c>
      <c r="L15" s="49"/>
      <c r="M15" s="50"/>
    </row>
    <row r="16" spans="1:13" ht="37.5" x14ac:dyDescent="0.3">
      <c r="A16" s="46">
        <f>AVERAGE(A11:A15)</f>
        <v>6.8200000000000011E-2</v>
      </c>
      <c r="B16" s="46">
        <f t="shared" ref="B16" si="15">AVERAGE(B11:B15)</f>
        <v>272</v>
      </c>
      <c r="C16" s="46">
        <f>AVERAGE(C11:C15)</f>
        <v>0.75559999999999994</v>
      </c>
      <c r="G16" s="41" t="s">
        <v>91</v>
      </c>
      <c r="H16" s="42" t="s">
        <v>93</v>
      </c>
      <c r="I16" s="42" t="s">
        <v>92</v>
      </c>
      <c r="J16" s="42" t="s">
        <v>95</v>
      </c>
      <c r="K16" s="42" t="s">
        <v>93</v>
      </c>
      <c r="L16" s="42" t="s">
        <v>92</v>
      </c>
      <c r="M16" s="43" t="s">
        <v>95</v>
      </c>
    </row>
    <row r="17" spans="1:13" x14ac:dyDescent="0.3">
      <c r="A17" s="2" t="s">
        <v>110</v>
      </c>
      <c r="G17" s="15">
        <v>0</v>
      </c>
      <c r="H17" s="44">
        <f>A190</f>
        <v>27.577400000000001</v>
      </c>
      <c r="I17" s="44">
        <f t="shared" ref="I17:J17" si="16">B190</f>
        <v>110298</v>
      </c>
      <c r="J17" s="44">
        <f t="shared" si="16"/>
        <v>0.91439999999999999</v>
      </c>
      <c r="K17" s="44">
        <f>A124</f>
        <v>27.937799999999999</v>
      </c>
      <c r="L17" s="44">
        <f t="shared" ref="L17:M17" si="17">B124</f>
        <v>110298</v>
      </c>
      <c r="M17" s="44">
        <f t="shared" si="17"/>
        <v>0.95620000000000016</v>
      </c>
    </row>
    <row r="18" spans="1:13" x14ac:dyDescent="0.3">
      <c r="A18" t="s">
        <v>106</v>
      </c>
      <c r="B18" t="s">
        <v>107</v>
      </c>
      <c r="C18" t="s">
        <v>108</v>
      </c>
      <c r="G18" s="22">
        <v>1</v>
      </c>
      <c r="H18" s="44">
        <f>A198</f>
        <v>36.624200000000002</v>
      </c>
      <c r="I18" s="44">
        <f t="shared" ref="I18:J18" si="18">B198</f>
        <v>112592</v>
      </c>
      <c r="J18" s="44">
        <f t="shared" si="18"/>
        <v>0.94699999999999984</v>
      </c>
      <c r="K18" s="44">
        <f>A132</f>
        <v>36.416999999999994</v>
      </c>
      <c r="L18" s="44">
        <f t="shared" ref="L18:M18" si="19">B132</f>
        <v>112592</v>
      </c>
      <c r="M18" s="44">
        <f t="shared" si="19"/>
        <v>0.98780000000000001</v>
      </c>
    </row>
    <row r="19" spans="1:13" x14ac:dyDescent="0.3">
      <c r="A19">
        <v>0.17799999999999999</v>
      </c>
      <c r="B19">
        <v>1026</v>
      </c>
      <c r="C19">
        <v>0.82899999999999996</v>
      </c>
      <c r="G19" s="22">
        <v>2</v>
      </c>
      <c r="H19" s="44">
        <f>A206</f>
        <v>46.0762</v>
      </c>
      <c r="I19" s="44">
        <f t="shared" ref="I19:J19" si="20">B206</f>
        <v>116118</v>
      </c>
      <c r="J19" s="44">
        <f t="shared" si="20"/>
        <v>1.0291999999999999</v>
      </c>
      <c r="K19" s="44">
        <f>A140</f>
        <v>37.378799999999998</v>
      </c>
      <c r="L19" s="44">
        <f t="shared" ref="L19:M19" si="21">B140</f>
        <v>113816</v>
      </c>
      <c r="M19" s="44">
        <f t="shared" si="21"/>
        <v>1.0036</v>
      </c>
    </row>
    <row r="20" spans="1:13" x14ac:dyDescent="0.3">
      <c r="A20">
        <v>0.191</v>
      </c>
      <c r="B20">
        <v>1026</v>
      </c>
      <c r="C20">
        <v>0.749</v>
      </c>
      <c r="G20" s="22">
        <v>3</v>
      </c>
      <c r="H20" s="44">
        <f>A214</f>
        <v>56.978200000000001</v>
      </c>
      <c r="I20" s="44">
        <f t="shared" ref="I20:J20" si="22">B214</f>
        <v>121436</v>
      </c>
      <c r="J20" s="44">
        <f t="shared" si="22"/>
        <v>1.1004</v>
      </c>
      <c r="K20" s="44">
        <f>A148</f>
        <v>38.716400000000007</v>
      </c>
      <c r="L20" s="44">
        <f t="shared" ref="L20:M20" si="23">B148</f>
        <v>115572</v>
      </c>
      <c r="M20" s="44">
        <f t="shared" si="23"/>
        <v>1.0058</v>
      </c>
    </row>
    <row r="21" spans="1:13" x14ac:dyDescent="0.3">
      <c r="A21">
        <v>0.186</v>
      </c>
      <c r="B21">
        <v>1026</v>
      </c>
      <c r="C21">
        <v>0.755</v>
      </c>
      <c r="G21" s="22">
        <v>4</v>
      </c>
      <c r="H21" s="44">
        <f>A222</f>
        <v>73.798000000000002</v>
      </c>
      <c r="I21" s="44">
        <f t="shared" ref="I21:J21" si="24">B222</f>
        <v>129590</v>
      </c>
      <c r="J21" s="44">
        <f t="shared" si="24"/>
        <v>1.1262000000000001</v>
      </c>
      <c r="K21" s="44">
        <f>A156</f>
        <v>38.322600000000001</v>
      </c>
      <c r="L21" s="44">
        <f t="shared" ref="L21:M21" si="25">B156</f>
        <v>118292</v>
      </c>
      <c r="M21" s="44">
        <f t="shared" si="25"/>
        <v>1.0025999999999999</v>
      </c>
    </row>
    <row r="22" spans="1:13" x14ac:dyDescent="0.3">
      <c r="A22">
        <v>0.19400000000000001</v>
      </c>
      <c r="B22">
        <v>1026</v>
      </c>
      <c r="C22">
        <v>0.753</v>
      </c>
      <c r="G22" s="22">
        <v>5</v>
      </c>
      <c r="H22" s="44">
        <f>A230</f>
        <v>94.108199999999997</v>
      </c>
      <c r="I22" s="44">
        <f t="shared" ref="I22:J22" si="26">B230</f>
        <v>142476</v>
      </c>
      <c r="J22" s="44">
        <f t="shared" si="26"/>
        <v>1.1830000000000001</v>
      </c>
      <c r="K22" s="44">
        <f>A164</f>
        <v>40.1342</v>
      </c>
      <c r="L22" s="44">
        <f t="shared" ref="L22:M22" si="27">B164</f>
        <v>122652</v>
      </c>
      <c r="M22" s="44">
        <f t="shared" si="27"/>
        <v>1.0151999999999999</v>
      </c>
    </row>
    <row r="23" spans="1:13" x14ac:dyDescent="0.3">
      <c r="A23">
        <v>0.188</v>
      </c>
      <c r="B23">
        <v>1026</v>
      </c>
      <c r="C23">
        <v>0.754</v>
      </c>
      <c r="G23" s="22">
        <v>6</v>
      </c>
      <c r="H23" s="44">
        <f>A238</f>
        <v>138.82259999999999</v>
      </c>
      <c r="I23" s="44">
        <f t="shared" ref="I23:J23" si="28">B238</f>
        <v>163958</v>
      </c>
      <c r="J23" s="44">
        <f t="shared" si="28"/>
        <v>1.2776000000000001</v>
      </c>
      <c r="K23" s="44">
        <f>A172</f>
        <v>41.463200000000001</v>
      </c>
      <c r="L23" s="44">
        <f t="shared" ref="L23:M23" si="29">B172</f>
        <v>130076</v>
      </c>
      <c r="M23" s="44">
        <f t="shared" si="29"/>
        <v>1.0131999999999999</v>
      </c>
    </row>
    <row r="24" spans="1:13" x14ac:dyDescent="0.3">
      <c r="A24" s="46">
        <f>AVERAGE(A19:A23)</f>
        <v>0.18739999999999996</v>
      </c>
      <c r="B24" s="46">
        <f t="shared" ref="B24" si="30">AVERAGE(B19:B23)</f>
        <v>1026</v>
      </c>
      <c r="C24" s="46">
        <f>AVERAGE(C19:C23)</f>
        <v>0.76800000000000002</v>
      </c>
      <c r="G24" s="22">
        <v>7</v>
      </c>
      <c r="H24" s="44">
        <f>A246</f>
        <v>205.0754</v>
      </c>
      <c r="I24" s="44">
        <f t="shared" ref="I24:J24" si="31">B246</f>
        <v>202952</v>
      </c>
      <c r="J24" s="44">
        <f t="shared" si="31"/>
        <v>1.2929999999999999</v>
      </c>
      <c r="K24" s="44">
        <f>A180</f>
        <v>47.9358</v>
      </c>
      <c r="L24" s="44">
        <f t="shared" ref="L24:M24" si="32">B180</f>
        <v>143952</v>
      </c>
      <c r="M24" s="44">
        <f t="shared" si="32"/>
        <v>0.93300000000000005</v>
      </c>
    </row>
    <row r="25" spans="1:13" x14ac:dyDescent="0.3">
      <c r="A25" s="2" t="s">
        <v>111</v>
      </c>
    </row>
    <row r="26" spans="1:13" x14ac:dyDescent="0.3">
      <c r="A26" t="s">
        <v>106</v>
      </c>
      <c r="B26" t="s">
        <v>107</v>
      </c>
      <c r="C26" t="s">
        <v>108</v>
      </c>
    </row>
    <row r="27" spans="1:13" x14ac:dyDescent="0.3">
      <c r="A27">
        <v>0.59699999999999998</v>
      </c>
      <c r="B27">
        <v>3484</v>
      </c>
      <c r="C27">
        <v>0.79900000000000004</v>
      </c>
    </row>
    <row r="28" spans="1:13" x14ac:dyDescent="0.3">
      <c r="A28">
        <v>0.60299999999999998</v>
      </c>
      <c r="B28">
        <v>3484</v>
      </c>
      <c r="C28">
        <v>0.88400000000000001</v>
      </c>
      <c r="G28" s="2" t="s">
        <v>101</v>
      </c>
    </row>
    <row r="29" spans="1:13" x14ac:dyDescent="0.3">
      <c r="A29">
        <v>0.59399999999999997</v>
      </c>
      <c r="B29">
        <v>3484</v>
      </c>
      <c r="C29">
        <v>0.9</v>
      </c>
      <c r="G29" s="40"/>
      <c r="H29" s="56" t="s">
        <v>103</v>
      </c>
      <c r="I29" s="56"/>
      <c r="J29" s="56"/>
      <c r="K29" s="48" t="s">
        <v>102</v>
      </c>
      <c r="L29" s="49"/>
      <c r="M29" s="50"/>
    </row>
    <row r="30" spans="1:13" ht="37.5" x14ac:dyDescent="0.3">
      <c r="A30">
        <v>0.63800000000000001</v>
      </c>
      <c r="B30">
        <v>3484</v>
      </c>
      <c r="C30">
        <v>0.79500000000000004</v>
      </c>
      <c r="G30" s="41" t="s">
        <v>91</v>
      </c>
      <c r="H30" s="42" t="s">
        <v>93</v>
      </c>
      <c r="I30" s="42" t="s">
        <v>92</v>
      </c>
      <c r="J30" s="42" t="s">
        <v>95</v>
      </c>
      <c r="K30" s="42" t="s">
        <v>93</v>
      </c>
      <c r="L30" s="42" t="s">
        <v>92</v>
      </c>
      <c r="M30" s="43" t="s">
        <v>95</v>
      </c>
    </row>
    <row r="31" spans="1:13" x14ac:dyDescent="0.3">
      <c r="A31">
        <v>0.62</v>
      </c>
      <c r="B31">
        <v>3484</v>
      </c>
      <c r="C31">
        <v>0.83099999999999996</v>
      </c>
      <c r="G31" s="15">
        <v>0</v>
      </c>
      <c r="H31" s="44">
        <f>A314</f>
        <v>28.670400000000001</v>
      </c>
      <c r="I31" s="44">
        <f t="shared" ref="I31:J31" si="33">B314</f>
        <v>110298</v>
      </c>
      <c r="J31" s="44">
        <f t="shared" si="33"/>
        <v>0.9446</v>
      </c>
      <c r="K31" s="44">
        <f>A256</f>
        <v>28.699199999999998</v>
      </c>
      <c r="L31" s="44">
        <f t="shared" ref="L31:M31" si="34">B256</f>
        <v>110298</v>
      </c>
      <c r="M31" s="44">
        <f t="shared" si="34"/>
        <v>0.93079999999999996</v>
      </c>
    </row>
    <row r="32" spans="1:13" x14ac:dyDescent="0.3">
      <c r="A32" s="46">
        <f>AVERAGE(A27:A31)</f>
        <v>0.61040000000000005</v>
      </c>
      <c r="B32" s="46">
        <f t="shared" ref="B32" si="35">AVERAGE(B27:B31)</f>
        <v>3484</v>
      </c>
      <c r="C32" s="46">
        <f>AVERAGE(C27:C31)</f>
        <v>0.84179999999999988</v>
      </c>
      <c r="G32" s="22">
        <v>1</v>
      </c>
      <c r="H32" s="44">
        <f>A322</f>
        <v>29.1404</v>
      </c>
      <c r="I32" s="44">
        <f t="shared" ref="I32:J32" si="36">B322</f>
        <v>107463</v>
      </c>
      <c r="J32" s="44">
        <f t="shared" si="36"/>
        <v>0.91959999999999997</v>
      </c>
      <c r="K32" s="44">
        <f>A264</f>
        <v>28.162400000000002</v>
      </c>
      <c r="L32" s="44">
        <f t="shared" ref="L32:M32" si="37">B264</f>
        <v>107463</v>
      </c>
      <c r="M32" s="44">
        <f t="shared" si="37"/>
        <v>0.8972</v>
      </c>
    </row>
    <row r="33" spans="1:13" x14ac:dyDescent="0.3">
      <c r="A33" s="2" t="s">
        <v>112</v>
      </c>
      <c r="G33" s="22">
        <v>2</v>
      </c>
      <c r="H33" s="44">
        <f>A330</f>
        <v>29.806799999999999</v>
      </c>
      <c r="I33" s="44">
        <f t="shared" ref="I33:J33" si="38">B330</f>
        <v>103228</v>
      </c>
      <c r="J33" s="44">
        <f t="shared" si="38"/>
        <v>0.98420000000000007</v>
      </c>
      <c r="K33" s="44">
        <f>A272</f>
        <v>29.3414</v>
      </c>
      <c r="L33" s="44">
        <f t="shared" ref="L33:M33" si="39">B272</f>
        <v>102891</v>
      </c>
      <c r="M33" s="44">
        <f t="shared" si="39"/>
        <v>0.94740000000000002</v>
      </c>
    </row>
    <row r="34" spans="1:13" x14ac:dyDescent="0.3">
      <c r="A34" t="s">
        <v>106</v>
      </c>
      <c r="B34" t="s">
        <v>107</v>
      </c>
      <c r="C34" t="s">
        <v>108</v>
      </c>
      <c r="G34" s="22">
        <v>3</v>
      </c>
      <c r="H34" s="44">
        <f>A338</f>
        <v>28.5808</v>
      </c>
      <c r="I34" s="44">
        <f t="shared" ref="I34:J34" si="40">B338</f>
        <v>97173</v>
      </c>
      <c r="J34" s="44">
        <f t="shared" si="40"/>
        <v>0.95579999999999998</v>
      </c>
      <c r="K34" s="44">
        <f>A280</f>
        <v>27.235399999999998</v>
      </c>
      <c r="L34" s="44">
        <f t="shared" ref="L34:M34" si="41">B280</f>
        <v>96521</v>
      </c>
      <c r="M34" s="44">
        <f t="shared" si="41"/>
        <v>0.96739999999999993</v>
      </c>
    </row>
    <row r="35" spans="1:13" x14ac:dyDescent="0.3">
      <c r="A35">
        <v>1.89</v>
      </c>
      <c r="B35">
        <v>11278</v>
      </c>
      <c r="C35">
        <v>0.84199999999999997</v>
      </c>
      <c r="G35" s="22">
        <v>4</v>
      </c>
      <c r="H35" s="44">
        <f>A346</f>
        <v>26.906799999999997</v>
      </c>
      <c r="I35" s="44">
        <f t="shared" ref="I35:J35" si="42">B346</f>
        <v>88866</v>
      </c>
      <c r="J35" s="44">
        <f t="shared" si="42"/>
        <v>0.92979999999999996</v>
      </c>
      <c r="K35" s="44">
        <f>A288</f>
        <v>23.900200000000002</v>
      </c>
      <c r="L35" s="44">
        <f t="shared" ref="L35:M35" si="43">B288</f>
        <v>88323</v>
      </c>
      <c r="M35" s="44">
        <f t="shared" si="43"/>
        <v>0.92040000000000011</v>
      </c>
    </row>
    <row r="36" spans="1:13" x14ac:dyDescent="0.3">
      <c r="A36">
        <v>2.149</v>
      </c>
      <c r="B36">
        <v>11278</v>
      </c>
      <c r="C36">
        <v>0.88200000000000001</v>
      </c>
      <c r="G36" s="22">
        <v>5</v>
      </c>
      <c r="H36" s="44">
        <f>A354</f>
        <v>24.330800000000004</v>
      </c>
      <c r="I36" s="44">
        <f t="shared" ref="I36:J36" si="44">B354</f>
        <v>78631</v>
      </c>
      <c r="J36" s="44">
        <f t="shared" si="44"/>
        <v>0.96679999999999988</v>
      </c>
      <c r="K36" s="44">
        <f>A296</f>
        <v>21.137</v>
      </c>
      <c r="L36" s="44">
        <f t="shared" ref="L36:M36" si="45">B296</f>
        <v>80073</v>
      </c>
      <c r="M36" s="44">
        <f t="shared" si="45"/>
        <v>0.97479999999999989</v>
      </c>
    </row>
    <row r="37" spans="1:13" x14ac:dyDescent="0.3">
      <c r="A37">
        <v>2.234</v>
      </c>
      <c r="B37">
        <v>11278</v>
      </c>
      <c r="C37">
        <v>0.89100000000000001</v>
      </c>
      <c r="G37" s="22">
        <v>6</v>
      </c>
      <c r="H37" s="44">
        <f>A362</f>
        <v>19.6936</v>
      </c>
      <c r="I37" s="44">
        <f t="shared" ref="I37:J37" si="46">B362</f>
        <v>69870</v>
      </c>
      <c r="J37" s="44">
        <f t="shared" si="46"/>
        <v>0.89240000000000008</v>
      </c>
      <c r="K37" s="44">
        <f>A304</f>
        <v>20.845000000000002</v>
      </c>
      <c r="L37" s="44">
        <f t="shared" ref="L37:M37" si="47">B304</f>
        <v>79949</v>
      </c>
      <c r="M37" s="44">
        <f t="shared" si="47"/>
        <v>0.98159999999999992</v>
      </c>
    </row>
    <row r="38" spans="1:13" x14ac:dyDescent="0.3">
      <c r="A38">
        <v>2.085</v>
      </c>
      <c r="B38">
        <v>11278</v>
      </c>
      <c r="C38">
        <v>0.89700000000000002</v>
      </c>
    </row>
    <row r="39" spans="1:13" x14ac:dyDescent="0.3">
      <c r="A39">
        <v>2.1219999999999999</v>
      </c>
      <c r="B39">
        <v>11278</v>
      </c>
      <c r="C39">
        <v>0.82799999999999996</v>
      </c>
    </row>
    <row r="40" spans="1:13" x14ac:dyDescent="0.3">
      <c r="A40" s="46">
        <f>AVERAGE(A35:A39)</f>
        <v>2.0960000000000001</v>
      </c>
      <c r="B40" s="46">
        <f t="shared" ref="B40" si="48">AVERAGE(B35:B39)</f>
        <v>11278</v>
      </c>
      <c r="C40" s="46">
        <f t="shared" ref="C40" si="49">AVERAGE(C35:C39)</f>
        <v>0.8680000000000001</v>
      </c>
    </row>
    <row r="41" spans="1:13" x14ac:dyDescent="0.3">
      <c r="A41" s="2" t="s">
        <v>113</v>
      </c>
      <c r="G41" s="2" t="s">
        <v>104</v>
      </c>
    </row>
    <row r="42" spans="1:13" x14ac:dyDescent="0.3">
      <c r="A42" t="s">
        <v>106</v>
      </c>
      <c r="B42" t="s">
        <v>107</v>
      </c>
      <c r="C42" t="s">
        <v>108</v>
      </c>
      <c r="G42" s="40"/>
      <c r="H42" s="48" t="s">
        <v>94</v>
      </c>
      <c r="I42" s="49"/>
      <c r="J42" s="50"/>
      <c r="K42" s="56" t="s">
        <v>97</v>
      </c>
      <c r="L42" s="56"/>
      <c r="M42" s="56"/>
    </row>
    <row r="43" spans="1:13" x14ac:dyDescent="0.3">
      <c r="A43">
        <v>7.8250000000000002</v>
      </c>
      <c r="B43">
        <v>35560</v>
      </c>
      <c r="C43">
        <v>0.98299999999999998</v>
      </c>
      <c r="G43" s="41" t="s">
        <v>91</v>
      </c>
      <c r="H43" s="42" t="s">
        <v>93</v>
      </c>
      <c r="I43" s="42" t="s">
        <v>92</v>
      </c>
      <c r="J43" s="43" t="s">
        <v>95</v>
      </c>
      <c r="K43" s="42" t="s">
        <v>93</v>
      </c>
      <c r="L43" s="42" t="s">
        <v>92</v>
      </c>
      <c r="M43" s="42" t="s">
        <v>95</v>
      </c>
    </row>
    <row r="44" spans="1:13" x14ac:dyDescent="0.3">
      <c r="A44">
        <v>7.3220000000000001</v>
      </c>
      <c r="B44">
        <v>35560</v>
      </c>
      <c r="C44">
        <v>0.95199999999999996</v>
      </c>
      <c r="G44" s="15">
        <v>0</v>
      </c>
      <c r="H44" s="44">
        <f>A372</f>
        <v>1.7000000000000001E-2</v>
      </c>
      <c r="I44" s="45">
        <f t="shared" ref="I44:J44" si="50">B372</f>
        <v>4</v>
      </c>
      <c r="J44" s="45">
        <f t="shared" si="50"/>
        <v>0.78460000000000008</v>
      </c>
      <c r="K44" s="44">
        <f>A422</f>
        <v>3.4200000000000001E-2</v>
      </c>
      <c r="L44" s="47">
        <f t="shared" ref="L44:M44" si="51">B422</f>
        <v>6</v>
      </c>
      <c r="M44" s="47">
        <f t="shared" si="51"/>
        <v>0.86419999999999997</v>
      </c>
    </row>
    <row r="45" spans="1:13" x14ac:dyDescent="0.3">
      <c r="A45">
        <v>7.7880000000000003</v>
      </c>
      <c r="B45">
        <v>35560</v>
      </c>
      <c r="C45">
        <v>0.96099999999999997</v>
      </c>
      <c r="G45" s="22">
        <v>1</v>
      </c>
      <c r="H45" s="44">
        <f>A380</f>
        <v>3.04E-2</v>
      </c>
      <c r="I45" s="45">
        <f t="shared" ref="I45:J45" si="52">B380</f>
        <v>36</v>
      </c>
      <c r="J45" s="45">
        <f t="shared" si="52"/>
        <v>0.80100000000000016</v>
      </c>
      <c r="K45" s="44">
        <f>A430</f>
        <v>5.4400000000000004E-2</v>
      </c>
      <c r="L45" s="47">
        <f t="shared" ref="L45:M45" si="53">B430</f>
        <v>64</v>
      </c>
      <c r="M45" s="47">
        <f t="shared" si="53"/>
        <v>1.0416000000000001</v>
      </c>
    </row>
    <row r="46" spans="1:13" x14ac:dyDescent="0.3">
      <c r="A46">
        <v>7.984</v>
      </c>
      <c r="B46">
        <v>35560</v>
      </c>
      <c r="C46">
        <v>0.89600000000000002</v>
      </c>
      <c r="G46" s="22">
        <v>2</v>
      </c>
      <c r="H46" s="44">
        <f>A388</f>
        <v>5.0599999999999999E-2</v>
      </c>
      <c r="I46" s="45">
        <f t="shared" ref="I46:J46" si="54">B388</f>
        <v>216</v>
      </c>
      <c r="J46" s="45">
        <f t="shared" si="54"/>
        <v>0.94619999999999993</v>
      </c>
      <c r="K46" s="44">
        <f>A438</f>
        <v>0.1368</v>
      </c>
      <c r="L46" s="47">
        <f t="shared" ref="L46:M46" si="55">B438</f>
        <v>512</v>
      </c>
      <c r="M46" s="47">
        <f t="shared" si="55"/>
        <v>1.3041999999999998</v>
      </c>
    </row>
    <row r="47" spans="1:13" x14ac:dyDescent="0.3">
      <c r="A47">
        <v>7.3</v>
      </c>
      <c r="B47">
        <v>35560</v>
      </c>
      <c r="C47">
        <v>0.878</v>
      </c>
      <c r="G47" s="22">
        <v>3</v>
      </c>
      <c r="H47" s="44">
        <f>A396</f>
        <v>0.12379999999999999</v>
      </c>
      <c r="I47" s="45">
        <f t="shared" ref="I47:J47" si="56">B396</f>
        <v>1296</v>
      </c>
      <c r="J47" s="45">
        <f t="shared" si="56"/>
        <v>1.0338000000000001</v>
      </c>
      <c r="K47" s="44">
        <f>A446</f>
        <v>0.82079999999999997</v>
      </c>
      <c r="L47" s="47">
        <f t="shared" ref="L47:M47" si="57">B446</f>
        <v>4096</v>
      </c>
      <c r="M47" s="47">
        <f t="shared" si="57"/>
        <v>1.4327999999999999</v>
      </c>
    </row>
    <row r="48" spans="1:13" x14ac:dyDescent="0.3">
      <c r="A48" s="46">
        <f>AVERAGE(A43:A47)</f>
        <v>7.6438000000000006</v>
      </c>
      <c r="B48" s="46">
        <f t="shared" ref="B48" si="58">AVERAGE(B43:B47)</f>
        <v>35560</v>
      </c>
      <c r="C48" s="46">
        <f t="shared" ref="C48" si="59">AVERAGE(C43:C47)</f>
        <v>0.93399999999999994</v>
      </c>
      <c r="G48" s="22">
        <v>4</v>
      </c>
      <c r="H48" s="44">
        <f>A404</f>
        <v>0.48439999999999994</v>
      </c>
      <c r="I48" s="45">
        <f t="shared" ref="I48:J48" si="60">B404</f>
        <v>7776</v>
      </c>
      <c r="J48" s="45">
        <f t="shared" si="60"/>
        <v>1.1458000000000002</v>
      </c>
      <c r="K48" s="44">
        <f>A454</f>
        <v>5.0656000000000008</v>
      </c>
      <c r="L48" s="47">
        <f t="shared" ref="L48:M48" si="61">B454</f>
        <v>32768</v>
      </c>
      <c r="M48" s="47">
        <f t="shared" si="61"/>
        <v>1.6396000000000002</v>
      </c>
    </row>
    <row r="49" spans="1:13" x14ac:dyDescent="0.3">
      <c r="A49" s="2" t="s">
        <v>114</v>
      </c>
      <c r="G49" s="22">
        <v>5</v>
      </c>
      <c r="H49" s="44">
        <f>A412</f>
        <v>2.9496000000000002</v>
      </c>
      <c r="I49" s="45">
        <f t="shared" ref="I49:J49" si="62">B412</f>
        <v>46656</v>
      </c>
      <c r="J49" s="45">
        <f t="shared" si="62"/>
        <v>1.1941999999999999</v>
      </c>
      <c r="K49" s="44">
        <f>A462</f>
        <v>43.001999999999995</v>
      </c>
      <c r="L49" s="47">
        <f t="shared" ref="L49:M49" si="63">B462</f>
        <v>262144</v>
      </c>
      <c r="M49" s="47">
        <f t="shared" si="63"/>
        <v>1.8646</v>
      </c>
    </row>
    <row r="50" spans="1:13" x14ac:dyDescent="0.3">
      <c r="A50" t="s">
        <v>106</v>
      </c>
      <c r="B50" t="s">
        <v>107</v>
      </c>
      <c r="C50" t="s">
        <v>108</v>
      </c>
    </row>
    <row r="51" spans="1:13" x14ac:dyDescent="0.3">
      <c r="A51">
        <v>29.922999999999998</v>
      </c>
      <c r="B51">
        <v>110298</v>
      </c>
      <c r="C51">
        <v>0.98399999999999999</v>
      </c>
    </row>
    <row r="52" spans="1:13" x14ac:dyDescent="0.3">
      <c r="A52">
        <v>28.552</v>
      </c>
      <c r="B52">
        <v>110298</v>
      </c>
      <c r="C52">
        <v>0.99</v>
      </c>
    </row>
    <row r="53" spans="1:13" x14ac:dyDescent="0.3">
      <c r="A53">
        <v>28.13</v>
      </c>
      <c r="B53">
        <v>110298</v>
      </c>
      <c r="C53">
        <v>0.91200000000000003</v>
      </c>
    </row>
    <row r="54" spans="1:13" x14ac:dyDescent="0.3">
      <c r="A54">
        <v>28.193000000000001</v>
      </c>
      <c r="B54">
        <v>110298</v>
      </c>
      <c r="C54">
        <v>0.9</v>
      </c>
    </row>
    <row r="55" spans="1:13" x14ac:dyDescent="0.3">
      <c r="A55">
        <v>27.960999999999999</v>
      </c>
      <c r="B55">
        <v>110298</v>
      </c>
      <c r="C55">
        <v>0.96799999999999997</v>
      </c>
    </row>
    <row r="56" spans="1:13" x14ac:dyDescent="0.3">
      <c r="A56" s="46">
        <f>AVERAGE(A51:A55)</f>
        <v>28.551799999999997</v>
      </c>
      <c r="B56" s="46">
        <f t="shared" ref="B56" si="64">AVERAGE(B51:B55)</f>
        <v>110298</v>
      </c>
      <c r="C56" s="46">
        <f>AVERAGE(C51:C55)</f>
        <v>0.95079999999999987</v>
      </c>
    </row>
    <row r="59" spans="1:13" x14ac:dyDescent="0.3">
      <c r="A59" s="2" t="s">
        <v>115</v>
      </c>
    </row>
    <row r="60" spans="1:13" x14ac:dyDescent="0.3">
      <c r="A60" t="s">
        <v>106</v>
      </c>
      <c r="B60" t="s">
        <v>107</v>
      </c>
      <c r="C60" t="s">
        <v>108</v>
      </c>
    </row>
    <row r="61" spans="1:13" x14ac:dyDescent="0.3">
      <c r="A61">
        <v>5.3999999999999999E-2</v>
      </c>
      <c r="B61">
        <v>80</v>
      </c>
      <c r="C61">
        <v>0.78400000000000003</v>
      </c>
    </row>
    <row r="62" spans="1:13" x14ac:dyDescent="0.3">
      <c r="A62">
        <v>5.5E-2</v>
      </c>
      <c r="B62">
        <v>80</v>
      </c>
      <c r="C62">
        <v>0.75800000000000001</v>
      </c>
    </row>
    <row r="63" spans="1:13" x14ac:dyDescent="0.3">
      <c r="A63">
        <v>5.3999999999999999E-2</v>
      </c>
      <c r="B63">
        <v>80</v>
      </c>
      <c r="C63">
        <v>0.752</v>
      </c>
    </row>
    <row r="64" spans="1:13" x14ac:dyDescent="0.3">
      <c r="A64">
        <v>5.5E-2</v>
      </c>
      <c r="B64">
        <v>80</v>
      </c>
      <c r="C64">
        <v>0.75700000000000001</v>
      </c>
    </row>
    <row r="65" spans="1:3" x14ac:dyDescent="0.3">
      <c r="A65">
        <v>5.3999999999999999E-2</v>
      </c>
      <c r="B65">
        <v>80</v>
      </c>
      <c r="C65">
        <v>0.76100000000000001</v>
      </c>
    </row>
    <row r="66" spans="1:3" x14ac:dyDescent="0.3">
      <c r="A66" s="46">
        <f>AVERAGE(A61:A65)</f>
        <v>5.4400000000000004E-2</v>
      </c>
      <c r="B66" s="46">
        <f t="shared" ref="B66" si="65">AVERAGE(B61:B65)</f>
        <v>80</v>
      </c>
      <c r="C66" s="46">
        <f t="shared" ref="C66" si="66">AVERAGE(C61:C65)</f>
        <v>0.76240000000000008</v>
      </c>
    </row>
    <row r="67" spans="1:3" x14ac:dyDescent="0.3">
      <c r="A67" s="2" t="s">
        <v>116</v>
      </c>
    </row>
    <row r="68" spans="1:3" x14ac:dyDescent="0.3">
      <c r="A68" t="s">
        <v>106</v>
      </c>
      <c r="B68" t="s">
        <v>107</v>
      </c>
      <c r="C68" t="s">
        <v>108</v>
      </c>
    </row>
    <row r="69" spans="1:3" x14ac:dyDescent="0.3">
      <c r="A69">
        <v>0.17399999999999999</v>
      </c>
      <c r="B69">
        <v>462</v>
      </c>
      <c r="C69">
        <v>0.877</v>
      </c>
    </row>
    <row r="70" spans="1:3" x14ac:dyDescent="0.3">
      <c r="A70">
        <v>0.16800000000000001</v>
      </c>
      <c r="B70">
        <v>462</v>
      </c>
      <c r="C70">
        <v>0.88</v>
      </c>
    </row>
    <row r="71" spans="1:3" x14ac:dyDescent="0.3">
      <c r="A71">
        <v>0.18099999999999999</v>
      </c>
      <c r="B71">
        <v>462</v>
      </c>
      <c r="C71">
        <v>0.88100000000000001</v>
      </c>
    </row>
    <row r="72" spans="1:3" x14ac:dyDescent="0.3">
      <c r="A72">
        <v>0.17599999999999999</v>
      </c>
      <c r="B72">
        <v>462</v>
      </c>
      <c r="C72">
        <v>0.89500000000000002</v>
      </c>
    </row>
    <row r="73" spans="1:3" x14ac:dyDescent="0.3">
      <c r="A73">
        <v>0.17799999999999999</v>
      </c>
      <c r="B73">
        <v>462</v>
      </c>
      <c r="C73">
        <v>0.88300000000000001</v>
      </c>
    </row>
    <row r="74" spans="1:3" x14ac:dyDescent="0.3">
      <c r="A74" s="46">
        <f>AVERAGE(A69:A73)</f>
        <v>0.17539999999999994</v>
      </c>
      <c r="B74" s="46">
        <f t="shared" ref="B74" si="67">AVERAGE(B69:B73)</f>
        <v>462</v>
      </c>
      <c r="C74" s="46">
        <f t="shared" ref="C74" si="68">AVERAGE(C69:C73)</f>
        <v>0.8832000000000001</v>
      </c>
    </row>
    <row r="75" spans="1:3" x14ac:dyDescent="0.3">
      <c r="A75" s="2" t="s">
        <v>117</v>
      </c>
    </row>
    <row r="76" spans="1:3" x14ac:dyDescent="0.3">
      <c r="A76" t="s">
        <v>106</v>
      </c>
      <c r="B76" t="s">
        <v>107</v>
      </c>
      <c r="C76" t="s">
        <v>108</v>
      </c>
    </row>
    <row r="77" spans="1:3" x14ac:dyDescent="0.3">
      <c r="A77">
        <v>0.88</v>
      </c>
      <c r="B77">
        <v>1824</v>
      </c>
      <c r="C77">
        <v>0.90200000000000002</v>
      </c>
    </row>
    <row r="78" spans="1:3" x14ac:dyDescent="0.3">
      <c r="A78">
        <v>0.90800000000000003</v>
      </c>
      <c r="B78">
        <v>1824</v>
      </c>
      <c r="C78">
        <v>0.90800000000000003</v>
      </c>
    </row>
    <row r="79" spans="1:3" x14ac:dyDescent="0.3">
      <c r="A79">
        <v>0.873</v>
      </c>
      <c r="B79">
        <v>1824</v>
      </c>
      <c r="C79">
        <v>0.89400000000000002</v>
      </c>
    </row>
    <row r="80" spans="1:3" x14ac:dyDescent="0.3">
      <c r="A80">
        <v>0.94499999999999995</v>
      </c>
      <c r="B80">
        <v>1824</v>
      </c>
      <c r="C80">
        <v>0.99199999999999999</v>
      </c>
    </row>
    <row r="81" spans="1:3" x14ac:dyDescent="0.3">
      <c r="A81">
        <v>0.88</v>
      </c>
      <c r="B81">
        <v>1824</v>
      </c>
      <c r="C81">
        <v>1.002</v>
      </c>
    </row>
    <row r="82" spans="1:3" x14ac:dyDescent="0.3">
      <c r="A82" s="46">
        <f>AVERAGE(A77:A81)</f>
        <v>0.8972</v>
      </c>
      <c r="B82" s="46">
        <f t="shared" ref="B82" si="69">AVERAGE(B77:B81)</f>
        <v>1824</v>
      </c>
      <c r="C82" s="46">
        <f t="shared" ref="C82" si="70">AVERAGE(C77:C81)</f>
        <v>0.9396000000000001</v>
      </c>
    </row>
    <row r="83" spans="1:3" x14ac:dyDescent="0.3">
      <c r="A83" s="2" t="s">
        <v>118</v>
      </c>
    </row>
    <row r="84" spans="1:3" x14ac:dyDescent="0.3">
      <c r="A84" t="s">
        <v>106</v>
      </c>
      <c r="B84" t="s">
        <v>107</v>
      </c>
      <c r="C84" t="s">
        <v>108</v>
      </c>
    </row>
    <row r="85" spans="1:3" x14ac:dyDescent="0.3">
      <c r="A85">
        <v>2.8290000000000002</v>
      </c>
      <c r="B85">
        <v>6306</v>
      </c>
      <c r="C85">
        <v>1.016</v>
      </c>
    </row>
    <row r="86" spans="1:3" x14ac:dyDescent="0.3">
      <c r="A86">
        <v>2.8479999999999999</v>
      </c>
      <c r="B86">
        <v>6306</v>
      </c>
      <c r="C86">
        <v>1.006</v>
      </c>
    </row>
    <row r="87" spans="1:3" x14ac:dyDescent="0.3">
      <c r="A87">
        <v>3.323</v>
      </c>
      <c r="B87">
        <v>6306</v>
      </c>
      <c r="C87">
        <v>0.997</v>
      </c>
    </row>
    <row r="88" spans="1:3" x14ac:dyDescent="0.3">
      <c r="A88">
        <v>3.0990000000000002</v>
      </c>
      <c r="B88">
        <v>6306</v>
      </c>
      <c r="C88">
        <v>1.0029999999999999</v>
      </c>
    </row>
    <row r="89" spans="1:3" x14ac:dyDescent="0.3">
      <c r="A89">
        <v>3.121</v>
      </c>
      <c r="B89">
        <v>6306</v>
      </c>
      <c r="C89">
        <v>1.0229999999999999</v>
      </c>
    </row>
    <row r="90" spans="1:3" x14ac:dyDescent="0.3">
      <c r="A90" s="46">
        <f>AVERAGE(A85:A89)</f>
        <v>3.044</v>
      </c>
      <c r="B90" s="46">
        <f t="shared" ref="B90" si="71">AVERAGE(B85:B89)</f>
        <v>6306</v>
      </c>
      <c r="C90" s="46">
        <f t="shared" ref="C90" si="72">AVERAGE(C85:C89)</f>
        <v>1.0089999999999999</v>
      </c>
    </row>
    <row r="91" spans="1:3" x14ac:dyDescent="0.3">
      <c r="A91" s="2" t="s">
        <v>119</v>
      </c>
    </row>
    <row r="92" spans="1:3" x14ac:dyDescent="0.3">
      <c r="A92" t="s">
        <v>106</v>
      </c>
      <c r="B92" t="s">
        <v>107</v>
      </c>
      <c r="C92" t="s">
        <v>108</v>
      </c>
    </row>
    <row r="93" spans="1:3" x14ac:dyDescent="0.3">
      <c r="A93">
        <v>10.426</v>
      </c>
      <c r="B93">
        <v>20588</v>
      </c>
      <c r="C93">
        <v>1.169</v>
      </c>
    </row>
    <row r="94" spans="1:3" x14ac:dyDescent="0.3">
      <c r="A94">
        <v>10.920999999999999</v>
      </c>
      <c r="B94">
        <v>20588</v>
      </c>
      <c r="C94">
        <v>1.079</v>
      </c>
    </row>
    <row r="95" spans="1:3" x14ac:dyDescent="0.3">
      <c r="A95">
        <v>10.728</v>
      </c>
      <c r="B95">
        <v>20588</v>
      </c>
      <c r="C95">
        <v>1.1779999999999999</v>
      </c>
    </row>
    <row r="96" spans="1:3" x14ac:dyDescent="0.3">
      <c r="A96">
        <v>10.875</v>
      </c>
      <c r="B96">
        <v>20588</v>
      </c>
      <c r="C96">
        <v>1.0760000000000001</v>
      </c>
    </row>
    <row r="97" spans="1:3" x14ac:dyDescent="0.3">
      <c r="A97">
        <v>10.752000000000001</v>
      </c>
      <c r="B97">
        <v>20588</v>
      </c>
      <c r="C97">
        <v>1.0780000000000001</v>
      </c>
    </row>
    <row r="98" spans="1:3" x14ac:dyDescent="0.3">
      <c r="A98" s="46">
        <f>AVERAGE(A93:A97)</f>
        <v>10.740400000000001</v>
      </c>
      <c r="B98" s="46">
        <f t="shared" ref="B98" si="73">AVERAGE(B93:B97)</f>
        <v>20588</v>
      </c>
      <c r="C98" s="46">
        <f t="shared" ref="C98" si="74">AVERAGE(C93:C97)</f>
        <v>1.1160000000000001</v>
      </c>
    </row>
    <row r="99" spans="1:3" x14ac:dyDescent="0.3">
      <c r="A99" s="2" t="s">
        <v>120</v>
      </c>
    </row>
    <row r="100" spans="1:3" x14ac:dyDescent="0.3">
      <c r="A100" t="s">
        <v>106</v>
      </c>
      <c r="B100" t="s">
        <v>107</v>
      </c>
      <c r="C100" t="s">
        <v>108</v>
      </c>
    </row>
    <row r="101" spans="1:3" x14ac:dyDescent="0.3">
      <c r="A101">
        <v>43.741</v>
      </c>
      <c r="B101">
        <v>65230</v>
      </c>
      <c r="C101">
        <v>1.149</v>
      </c>
    </row>
    <row r="102" spans="1:3" x14ac:dyDescent="0.3">
      <c r="A102">
        <v>43.747</v>
      </c>
      <c r="B102">
        <v>65230</v>
      </c>
      <c r="C102">
        <v>1.2390000000000001</v>
      </c>
    </row>
    <row r="103" spans="1:3" x14ac:dyDescent="0.3">
      <c r="A103">
        <v>43.343000000000004</v>
      </c>
      <c r="B103">
        <v>65230</v>
      </c>
      <c r="C103">
        <v>1.252</v>
      </c>
    </row>
    <row r="104" spans="1:3" x14ac:dyDescent="0.3">
      <c r="A104">
        <v>42.332000000000001</v>
      </c>
      <c r="B104">
        <v>65230</v>
      </c>
      <c r="C104">
        <v>1.258</v>
      </c>
    </row>
    <row r="105" spans="1:3" x14ac:dyDescent="0.3">
      <c r="A105">
        <v>43.250999999999998</v>
      </c>
      <c r="B105">
        <v>65230</v>
      </c>
      <c r="C105">
        <v>1.24</v>
      </c>
    </row>
    <row r="106" spans="1:3" x14ac:dyDescent="0.3">
      <c r="A106" s="46">
        <f>AVERAGE(A101:A105)</f>
        <v>43.282800000000002</v>
      </c>
      <c r="B106" s="46">
        <f t="shared" ref="B106" si="75">AVERAGE(B101:B105)</f>
        <v>65230</v>
      </c>
      <c r="C106" s="46">
        <f t="shared" ref="C106" si="76">AVERAGE(C101:C105)</f>
        <v>1.2276</v>
      </c>
    </row>
    <row r="107" spans="1:3" x14ac:dyDescent="0.3">
      <c r="A107" s="2" t="s">
        <v>121</v>
      </c>
    </row>
    <row r="108" spans="1:3" x14ac:dyDescent="0.3">
      <c r="A108" t="s">
        <v>106</v>
      </c>
      <c r="B108" t="s">
        <v>107</v>
      </c>
      <c r="C108" t="s">
        <v>108</v>
      </c>
    </row>
    <row r="109" spans="1:3" x14ac:dyDescent="0.3">
      <c r="A109">
        <v>197.60300000000001</v>
      </c>
      <c r="B109">
        <v>202952</v>
      </c>
      <c r="C109">
        <v>1.2330000000000001</v>
      </c>
    </row>
    <row r="110" spans="1:3" x14ac:dyDescent="0.3">
      <c r="A110">
        <v>200.571</v>
      </c>
      <c r="B110">
        <v>202952</v>
      </c>
      <c r="C110">
        <v>1.2250000000000001</v>
      </c>
    </row>
    <row r="111" spans="1:3" x14ac:dyDescent="0.3">
      <c r="A111">
        <v>190.71799999999999</v>
      </c>
      <c r="B111">
        <v>202952</v>
      </c>
      <c r="C111">
        <v>1.3620000000000001</v>
      </c>
    </row>
    <row r="112" spans="1:3" x14ac:dyDescent="0.3">
      <c r="A112">
        <v>203.035</v>
      </c>
      <c r="B112">
        <v>202952</v>
      </c>
      <c r="C112">
        <v>1.345</v>
      </c>
    </row>
    <row r="113" spans="1:3" x14ac:dyDescent="0.3">
      <c r="A113">
        <v>206.51599999999999</v>
      </c>
      <c r="B113">
        <v>202952</v>
      </c>
      <c r="C113">
        <v>1.355</v>
      </c>
    </row>
    <row r="114" spans="1:3" x14ac:dyDescent="0.3">
      <c r="A114" s="46">
        <f>AVERAGE(A109:A113)</f>
        <v>199.68859999999998</v>
      </c>
      <c r="B114" s="46">
        <f t="shared" ref="B114" si="77">AVERAGE(B109:B113)</f>
        <v>202952</v>
      </c>
      <c r="C114" s="46">
        <f t="shared" ref="C114" si="78">AVERAGE(C109:C113)</f>
        <v>1.3039999999999998</v>
      </c>
    </row>
    <row r="117" spans="1:3" x14ac:dyDescent="0.3">
      <c r="A117" s="2" t="s">
        <v>122</v>
      </c>
    </row>
    <row r="118" spans="1:3" x14ac:dyDescent="0.3">
      <c r="A118" t="s">
        <v>106</v>
      </c>
      <c r="B118" t="s">
        <v>107</v>
      </c>
      <c r="C118" t="s">
        <v>108</v>
      </c>
    </row>
    <row r="119" spans="1:3" x14ac:dyDescent="0.3">
      <c r="A119">
        <v>29.399000000000001</v>
      </c>
      <c r="B119">
        <v>110298</v>
      </c>
      <c r="C119">
        <v>0.97699999999999998</v>
      </c>
    </row>
    <row r="120" spans="1:3" x14ac:dyDescent="0.3">
      <c r="A120">
        <v>27.702000000000002</v>
      </c>
      <c r="B120">
        <v>110298</v>
      </c>
      <c r="C120">
        <v>0.97399999999999998</v>
      </c>
    </row>
    <row r="121" spans="1:3" x14ac:dyDescent="0.3">
      <c r="A121">
        <v>27.547999999999998</v>
      </c>
      <c r="B121">
        <v>110298</v>
      </c>
      <c r="C121">
        <v>0.97799999999999998</v>
      </c>
    </row>
    <row r="122" spans="1:3" x14ac:dyDescent="0.3">
      <c r="A122">
        <v>27.587</v>
      </c>
      <c r="B122">
        <v>110298</v>
      </c>
      <c r="C122">
        <v>0.96</v>
      </c>
    </row>
    <row r="123" spans="1:3" x14ac:dyDescent="0.3">
      <c r="A123">
        <v>27.452999999999999</v>
      </c>
      <c r="B123">
        <v>110298</v>
      </c>
      <c r="C123">
        <v>0.89200000000000002</v>
      </c>
    </row>
    <row r="124" spans="1:3" x14ac:dyDescent="0.3">
      <c r="A124" s="46">
        <f>AVERAGE(A119:A123)</f>
        <v>27.937799999999999</v>
      </c>
      <c r="B124" s="46">
        <f t="shared" ref="B124" si="79">AVERAGE(B119:B123)</f>
        <v>110298</v>
      </c>
      <c r="C124" s="46">
        <f t="shared" ref="C124" si="80">AVERAGE(C119:C123)</f>
        <v>0.95620000000000016</v>
      </c>
    </row>
    <row r="125" spans="1:3" x14ac:dyDescent="0.3">
      <c r="A125" s="2" t="s">
        <v>123</v>
      </c>
    </row>
    <row r="126" spans="1:3" x14ac:dyDescent="0.3">
      <c r="A126" t="s">
        <v>106</v>
      </c>
      <c r="B126" t="s">
        <v>107</v>
      </c>
      <c r="C126" t="s">
        <v>108</v>
      </c>
    </row>
    <row r="127" spans="1:3" x14ac:dyDescent="0.3">
      <c r="A127">
        <v>37.104999999999997</v>
      </c>
      <c r="B127">
        <v>112592</v>
      </c>
      <c r="C127">
        <v>1.0349999999999999</v>
      </c>
    </row>
    <row r="128" spans="1:3" x14ac:dyDescent="0.3">
      <c r="A128">
        <v>35.453000000000003</v>
      </c>
      <c r="B128">
        <v>112592</v>
      </c>
      <c r="C128">
        <v>0.93700000000000006</v>
      </c>
    </row>
    <row r="129" spans="1:3" x14ac:dyDescent="0.3">
      <c r="A129">
        <v>35.667999999999999</v>
      </c>
      <c r="B129">
        <v>112592</v>
      </c>
      <c r="C129">
        <v>1.0249999999999999</v>
      </c>
    </row>
    <row r="130" spans="1:3" x14ac:dyDescent="0.3">
      <c r="A130">
        <v>37.683</v>
      </c>
      <c r="B130">
        <v>112592</v>
      </c>
      <c r="C130">
        <v>0.92900000000000005</v>
      </c>
    </row>
    <row r="131" spans="1:3" x14ac:dyDescent="0.3">
      <c r="A131">
        <v>36.176000000000002</v>
      </c>
      <c r="B131">
        <v>112592</v>
      </c>
      <c r="C131">
        <v>1.0129999999999999</v>
      </c>
    </row>
    <row r="132" spans="1:3" x14ac:dyDescent="0.3">
      <c r="A132" s="46">
        <f>AVERAGE(A127:A131)</f>
        <v>36.416999999999994</v>
      </c>
      <c r="B132" s="46">
        <f t="shared" ref="B132" si="81">AVERAGE(B127:B131)</f>
        <v>112592</v>
      </c>
      <c r="C132" s="46">
        <f t="shared" ref="C132" si="82">AVERAGE(C127:C131)</f>
        <v>0.98780000000000001</v>
      </c>
    </row>
    <row r="133" spans="1:3" x14ac:dyDescent="0.3">
      <c r="A133" s="2" t="s">
        <v>124</v>
      </c>
    </row>
    <row r="134" spans="1:3" x14ac:dyDescent="0.3">
      <c r="A134" t="s">
        <v>106</v>
      </c>
      <c r="B134" t="s">
        <v>107</v>
      </c>
      <c r="C134" t="s">
        <v>108</v>
      </c>
    </row>
    <row r="135" spans="1:3" x14ac:dyDescent="0.3">
      <c r="A135">
        <v>36.837000000000003</v>
      </c>
      <c r="B135">
        <v>113816</v>
      </c>
      <c r="C135">
        <v>1.052</v>
      </c>
    </row>
    <row r="136" spans="1:3" x14ac:dyDescent="0.3">
      <c r="A136">
        <v>36.682000000000002</v>
      </c>
      <c r="B136">
        <v>113816</v>
      </c>
      <c r="C136">
        <v>1.0269999999999999</v>
      </c>
    </row>
    <row r="137" spans="1:3" x14ac:dyDescent="0.3">
      <c r="A137">
        <v>38.948999999999998</v>
      </c>
      <c r="B137">
        <v>113816</v>
      </c>
      <c r="C137">
        <v>1.0369999999999999</v>
      </c>
    </row>
    <row r="138" spans="1:3" x14ac:dyDescent="0.3">
      <c r="A138">
        <v>37.067</v>
      </c>
      <c r="B138">
        <v>113816</v>
      </c>
      <c r="C138">
        <v>0.94699999999999995</v>
      </c>
    </row>
    <row r="139" spans="1:3" x14ac:dyDescent="0.3">
      <c r="A139">
        <v>37.359000000000002</v>
      </c>
      <c r="B139">
        <v>113816</v>
      </c>
      <c r="C139">
        <v>0.95499999999999996</v>
      </c>
    </row>
    <row r="140" spans="1:3" x14ac:dyDescent="0.3">
      <c r="A140" s="46">
        <f>AVERAGE(A135:A139)</f>
        <v>37.378799999999998</v>
      </c>
      <c r="B140" s="46">
        <f t="shared" ref="B140" si="83">AVERAGE(B135:B139)</f>
        <v>113816</v>
      </c>
      <c r="C140" s="46">
        <f t="shared" ref="C140" si="84">AVERAGE(C135:C139)</f>
        <v>1.0036</v>
      </c>
    </row>
    <row r="141" spans="1:3" x14ac:dyDescent="0.3">
      <c r="A141" s="2" t="s">
        <v>125</v>
      </c>
    </row>
    <row r="142" spans="1:3" x14ac:dyDescent="0.3">
      <c r="A142" t="s">
        <v>106</v>
      </c>
      <c r="B142" t="s">
        <v>107</v>
      </c>
      <c r="C142" t="s">
        <v>108</v>
      </c>
    </row>
    <row r="143" spans="1:3" x14ac:dyDescent="0.3">
      <c r="A143">
        <v>37.451000000000001</v>
      </c>
      <c r="B143">
        <v>115572</v>
      </c>
      <c r="C143">
        <v>0.94399999999999995</v>
      </c>
    </row>
    <row r="144" spans="1:3" x14ac:dyDescent="0.3">
      <c r="A144">
        <v>38.468000000000004</v>
      </c>
      <c r="B144">
        <v>115572</v>
      </c>
      <c r="C144">
        <v>1.0569999999999999</v>
      </c>
    </row>
    <row r="145" spans="1:3" x14ac:dyDescent="0.3">
      <c r="A145">
        <v>37.186</v>
      </c>
      <c r="B145">
        <v>115572</v>
      </c>
      <c r="C145">
        <v>1.042</v>
      </c>
    </row>
    <row r="146" spans="1:3" x14ac:dyDescent="0.3">
      <c r="A146">
        <v>37.481999999999999</v>
      </c>
      <c r="B146">
        <v>115572</v>
      </c>
      <c r="C146">
        <v>1.0449999999999999</v>
      </c>
    </row>
    <row r="147" spans="1:3" x14ac:dyDescent="0.3">
      <c r="A147">
        <v>42.994999999999997</v>
      </c>
      <c r="B147">
        <v>115572</v>
      </c>
      <c r="C147">
        <v>0.94099999999999995</v>
      </c>
    </row>
    <row r="148" spans="1:3" x14ac:dyDescent="0.3">
      <c r="A148" s="46">
        <f>AVERAGE(A143:A147)</f>
        <v>38.716400000000007</v>
      </c>
      <c r="B148" s="46">
        <f t="shared" ref="B148" si="85">AVERAGE(B143:B147)</f>
        <v>115572</v>
      </c>
      <c r="C148" s="46">
        <f t="shared" ref="C148" si="86">AVERAGE(C143:C147)</f>
        <v>1.0058</v>
      </c>
    </row>
    <row r="149" spans="1:3" x14ac:dyDescent="0.3">
      <c r="A149" s="2" t="s">
        <v>126</v>
      </c>
    </row>
    <row r="150" spans="1:3" x14ac:dyDescent="0.3">
      <c r="A150" t="s">
        <v>106</v>
      </c>
      <c r="B150" t="s">
        <v>107</v>
      </c>
      <c r="C150" t="s">
        <v>108</v>
      </c>
    </row>
    <row r="151" spans="1:3" x14ac:dyDescent="0.3">
      <c r="A151">
        <v>37.564</v>
      </c>
      <c r="B151">
        <v>118292</v>
      </c>
      <c r="C151">
        <v>1.0329999999999999</v>
      </c>
    </row>
    <row r="152" spans="1:3" x14ac:dyDescent="0.3">
      <c r="A152">
        <v>37.299999999999997</v>
      </c>
      <c r="B152">
        <v>118292</v>
      </c>
      <c r="C152">
        <v>0.95399999999999996</v>
      </c>
    </row>
    <row r="153" spans="1:3" x14ac:dyDescent="0.3">
      <c r="A153">
        <v>38.768000000000001</v>
      </c>
      <c r="B153">
        <v>118292</v>
      </c>
      <c r="C153">
        <v>1.048</v>
      </c>
    </row>
    <row r="154" spans="1:3" x14ac:dyDescent="0.3">
      <c r="A154">
        <v>37.494999999999997</v>
      </c>
      <c r="B154">
        <v>118292</v>
      </c>
      <c r="C154">
        <v>0.94599999999999995</v>
      </c>
    </row>
    <row r="155" spans="1:3" x14ac:dyDescent="0.3">
      <c r="A155">
        <v>40.485999999999997</v>
      </c>
      <c r="B155">
        <v>118292</v>
      </c>
      <c r="C155">
        <v>1.032</v>
      </c>
    </row>
    <row r="156" spans="1:3" x14ac:dyDescent="0.3">
      <c r="A156" s="46">
        <f>AVERAGE(A151:A155)</f>
        <v>38.322600000000001</v>
      </c>
      <c r="B156" s="46">
        <f t="shared" ref="B156" si="87">AVERAGE(B151:B155)</f>
        <v>118292</v>
      </c>
      <c r="C156" s="46">
        <f>AVERAGE(C151:C155)</f>
        <v>1.0025999999999999</v>
      </c>
    </row>
    <row r="157" spans="1:3" x14ac:dyDescent="0.3">
      <c r="A157" s="2" t="s">
        <v>127</v>
      </c>
    </row>
    <row r="158" spans="1:3" x14ac:dyDescent="0.3">
      <c r="A158" t="s">
        <v>106</v>
      </c>
      <c r="B158" t="s">
        <v>107</v>
      </c>
      <c r="C158" t="s">
        <v>108</v>
      </c>
    </row>
    <row r="159" spans="1:3" x14ac:dyDescent="0.3">
      <c r="A159">
        <v>39.612000000000002</v>
      </c>
      <c r="B159">
        <v>122652</v>
      </c>
      <c r="C159">
        <v>1.0249999999999999</v>
      </c>
    </row>
    <row r="160" spans="1:3" x14ac:dyDescent="0.3">
      <c r="A160">
        <v>40.409999999999997</v>
      </c>
      <c r="B160">
        <v>122652</v>
      </c>
      <c r="C160">
        <v>1.032</v>
      </c>
    </row>
    <row r="161" spans="1:3" x14ac:dyDescent="0.3">
      <c r="A161">
        <v>40.604999999999997</v>
      </c>
      <c r="B161">
        <v>122652</v>
      </c>
      <c r="C161">
        <v>1.0309999999999999</v>
      </c>
    </row>
    <row r="162" spans="1:3" x14ac:dyDescent="0.3">
      <c r="A162">
        <v>40.972000000000001</v>
      </c>
      <c r="B162">
        <v>122652</v>
      </c>
      <c r="C162">
        <v>0.95699999999999996</v>
      </c>
    </row>
    <row r="163" spans="1:3" x14ac:dyDescent="0.3">
      <c r="A163">
        <v>39.072000000000003</v>
      </c>
      <c r="B163">
        <v>122652</v>
      </c>
      <c r="C163">
        <v>1.0309999999999999</v>
      </c>
    </row>
    <row r="164" spans="1:3" x14ac:dyDescent="0.3">
      <c r="A164" s="46">
        <f>AVERAGE(A159:A163)</f>
        <v>40.1342</v>
      </c>
      <c r="B164" s="46">
        <f t="shared" ref="B164" si="88">AVERAGE(B159:B163)</f>
        <v>122652</v>
      </c>
      <c r="C164" s="46">
        <f t="shared" ref="C164" si="89">AVERAGE(C159:C163)</f>
        <v>1.0151999999999999</v>
      </c>
    </row>
    <row r="165" spans="1:3" x14ac:dyDescent="0.3">
      <c r="A165" s="2" t="s">
        <v>128</v>
      </c>
    </row>
    <row r="166" spans="1:3" x14ac:dyDescent="0.3">
      <c r="A166" t="s">
        <v>106</v>
      </c>
      <c r="B166" t="s">
        <v>107</v>
      </c>
      <c r="C166" t="s">
        <v>108</v>
      </c>
    </row>
    <row r="167" spans="1:3" x14ac:dyDescent="0.3">
      <c r="A167">
        <v>42.061999999999998</v>
      </c>
      <c r="B167">
        <v>130076</v>
      </c>
      <c r="C167">
        <v>1.0409999999999999</v>
      </c>
    </row>
    <row r="168" spans="1:3" x14ac:dyDescent="0.3">
      <c r="A168">
        <v>43.192999999999998</v>
      </c>
      <c r="B168">
        <v>130076</v>
      </c>
      <c r="C168">
        <v>1.032</v>
      </c>
    </row>
    <row r="169" spans="1:3" x14ac:dyDescent="0.3">
      <c r="A169">
        <v>39.878999999999998</v>
      </c>
      <c r="B169">
        <v>130076</v>
      </c>
      <c r="C169">
        <v>0.94099999999999995</v>
      </c>
    </row>
    <row r="170" spans="1:3" x14ac:dyDescent="0.3">
      <c r="A170">
        <v>41.454999999999998</v>
      </c>
      <c r="B170">
        <v>130076</v>
      </c>
      <c r="C170">
        <v>1.0309999999999999</v>
      </c>
    </row>
    <row r="171" spans="1:3" x14ac:dyDescent="0.3">
      <c r="A171">
        <v>40.726999999999997</v>
      </c>
      <c r="B171">
        <v>130076</v>
      </c>
      <c r="C171">
        <v>1.0209999999999999</v>
      </c>
    </row>
    <row r="172" spans="1:3" x14ac:dyDescent="0.3">
      <c r="A172" s="46">
        <f>AVERAGE(A167:A171)</f>
        <v>41.463200000000001</v>
      </c>
      <c r="B172" s="46">
        <f t="shared" ref="B172" si="90">AVERAGE(B167:B171)</f>
        <v>130076</v>
      </c>
      <c r="C172" s="46">
        <f t="shared" ref="C172" si="91">AVERAGE(C167:C171)</f>
        <v>1.0131999999999999</v>
      </c>
    </row>
    <row r="173" spans="1:3" x14ac:dyDescent="0.3">
      <c r="A173" s="2" t="s">
        <v>129</v>
      </c>
    </row>
    <row r="174" spans="1:3" x14ac:dyDescent="0.3">
      <c r="A174" t="s">
        <v>106</v>
      </c>
      <c r="B174" t="s">
        <v>107</v>
      </c>
      <c r="C174" t="s">
        <v>108</v>
      </c>
    </row>
    <row r="175" spans="1:3" x14ac:dyDescent="0.3">
      <c r="A175">
        <v>48.94</v>
      </c>
      <c r="B175">
        <v>143952</v>
      </c>
      <c r="C175">
        <v>0.91600000000000004</v>
      </c>
    </row>
    <row r="176" spans="1:3" x14ac:dyDescent="0.3">
      <c r="A176">
        <v>48.676000000000002</v>
      </c>
      <c r="B176">
        <v>143952</v>
      </c>
      <c r="C176">
        <v>0.94399999999999995</v>
      </c>
    </row>
    <row r="177" spans="1:3" x14ac:dyDescent="0.3">
      <c r="A177">
        <v>46.411999999999999</v>
      </c>
      <c r="B177">
        <v>143952</v>
      </c>
      <c r="C177">
        <v>0.93100000000000005</v>
      </c>
    </row>
    <row r="178" spans="1:3" x14ac:dyDescent="0.3">
      <c r="A178">
        <v>49.125</v>
      </c>
      <c r="B178">
        <v>143952</v>
      </c>
      <c r="C178">
        <v>0.93600000000000005</v>
      </c>
    </row>
    <row r="179" spans="1:3" x14ac:dyDescent="0.3">
      <c r="A179">
        <v>46.526000000000003</v>
      </c>
      <c r="B179">
        <v>143952</v>
      </c>
      <c r="C179">
        <v>0.93799999999999994</v>
      </c>
    </row>
    <row r="180" spans="1:3" x14ac:dyDescent="0.3">
      <c r="A180" s="46">
        <f>AVERAGE(A175:A179)</f>
        <v>47.9358</v>
      </c>
      <c r="B180" s="46">
        <f t="shared" ref="B180" si="92">AVERAGE(B175:B179)</f>
        <v>143952</v>
      </c>
      <c r="C180" s="46">
        <f t="shared" ref="C180" si="93">AVERAGE(C175:C179)</f>
        <v>0.93300000000000005</v>
      </c>
    </row>
    <row r="183" spans="1:3" x14ac:dyDescent="0.3">
      <c r="A183" s="2" t="s">
        <v>130</v>
      </c>
    </row>
    <row r="184" spans="1:3" x14ac:dyDescent="0.3">
      <c r="A184" t="s">
        <v>106</v>
      </c>
      <c r="B184" t="s">
        <v>107</v>
      </c>
      <c r="C184" t="s">
        <v>108</v>
      </c>
    </row>
    <row r="185" spans="1:3" x14ac:dyDescent="0.3">
      <c r="A185">
        <v>27.259</v>
      </c>
      <c r="B185">
        <v>110298</v>
      </c>
      <c r="C185">
        <v>0.96199999999999997</v>
      </c>
    </row>
    <row r="186" spans="1:3" x14ac:dyDescent="0.3">
      <c r="A186">
        <v>28.3</v>
      </c>
      <c r="B186">
        <v>110298</v>
      </c>
      <c r="C186">
        <v>0.89500000000000002</v>
      </c>
    </row>
    <row r="187" spans="1:3" x14ac:dyDescent="0.3">
      <c r="A187">
        <v>27.561</v>
      </c>
      <c r="B187">
        <v>110298</v>
      </c>
      <c r="C187">
        <v>0.96499999999999997</v>
      </c>
    </row>
    <row r="188" spans="1:3" x14ac:dyDescent="0.3">
      <c r="A188">
        <v>27.501999999999999</v>
      </c>
      <c r="B188">
        <v>110298</v>
      </c>
      <c r="C188">
        <v>0.878</v>
      </c>
    </row>
    <row r="189" spans="1:3" x14ac:dyDescent="0.3">
      <c r="A189">
        <v>27.265000000000001</v>
      </c>
      <c r="B189">
        <v>110298</v>
      </c>
      <c r="C189">
        <v>0.872</v>
      </c>
    </row>
    <row r="190" spans="1:3" x14ac:dyDescent="0.3">
      <c r="A190" s="46">
        <f>AVERAGE(A185:A189)</f>
        <v>27.577400000000001</v>
      </c>
      <c r="B190" s="46">
        <f t="shared" ref="B190" si="94">AVERAGE(B185:B189)</f>
        <v>110298</v>
      </c>
      <c r="C190" s="46">
        <f t="shared" ref="C190" si="95">AVERAGE(C185:C189)</f>
        <v>0.91439999999999999</v>
      </c>
    </row>
    <row r="191" spans="1:3" x14ac:dyDescent="0.3">
      <c r="A191" s="2" t="s">
        <v>131</v>
      </c>
    </row>
    <row r="192" spans="1:3" x14ac:dyDescent="0.3">
      <c r="A192" t="s">
        <v>106</v>
      </c>
      <c r="B192" t="s">
        <v>107</v>
      </c>
      <c r="C192" t="s">
        <v>108</v>
      </c>
    </row>
    <row r="193" spans="1:3" x14ac:dyDescent="0.3">
      <c r="A193">
        <v>37.015999999999998</v>
      </c>
      <c r="B193">
        <v>112592</v>
      </c>
      <c r="C193">
        <v>1.0269999999999999</v>
      </c>
    </row>
    <row r="194" spans="1:3" x14ac:dyDescent="0.3">
      <c r="A194">
        <v>36.405999999999999</v>
      </c>
      <c r="B194">
        <v>112592</v>
      </c>
      <c r="C194">
        <v>0.92900000000000005</v>
      </c>
    </row>
    <row r="195" spans="1:3" x14ac:dyDescent="0.3">
      <c r="A195">
        <v>37.107999999999997</v>
      </c>
      <c r="B195">
        <v>112592</v>
      </c>
      <c r="C195">
        <v>0.92900000000000005</v>
      </c>
    </row>
    <row r="196" spans="1:3" x14ac:dyDescent="0.3">
      <c r="A196">
        <v>36.366</v>
      </c>
      <c r="B196">
        <v>112592</v>
      </c>
      <c r="C196">
        <v>0.91900000000000004</v>
      </c>
    </row>
    <row r="197" spans="1:3" x14ac:dyDescent="0.3">
      <c r="A197">
        <v>36.225000000000001</v>
      </c>
      <c r="B197">
        <v>112592</v>
      </c>
      <c r="C197">
        <v>0.93100000000000005</v>
      </c>
    </row>
    <row r="198" spans="1:3" x14ac:dyDescent="0.3">
      <c r="A198" s="46">
        <f>AVERAGE(A193:A197)</f>
        <v>36.624200000000002</v>
      </c>
      <c r="B198" s="46">
        <f t="shared" ref="B198" si="96">AVERAGE(B193:B197)</f>
        <v>112592</v>
      </c>
      <c r="C198" s="46">
        <f t="shared" ref="C198" si="97">AVERAGE(C193:C197)</f>
        <v>0.94699999999999984</v>
      </c>
    </row>
    <row r="199" spans="1:3" x14ac:dyDescent="0.3">
      <c r="A199" s="2" t="s">
        <v>132</v>
      </c>
    </row>
    <row r="200" spans="1:3" x14ac:dyDescent="0.3">
      <c r="A200" t="s">
        <v>106</v>
      </c>
      <c r="B200" t="s">
        <v>107</v>
      </c>
      <c r="C200" t="s">
        <v>108</v>
      </c>
    </row>
    <row r="201" spans="1:3" x14ac:dyDescent="0.3">
      <c r="A201">
        <v>47.274000000000001</v>
      </c>
      <c r="B201">
        <v>116118</v>
      </c>
      <c r="C201">
        <v>0.99199999999999999</v>
      </c>
    </row>
    <row r="202" spans="1:3" x14ac:dyDescent="0.3">
      <c r="A202">
        <v>44.73</v>
      </c>
      <c r="B202">
        <v>116118</v>
      </c>
      <c r="C202">
        <v>1.079</v>
      </c>
    </row>
    <row r="203" spans="1:3" x14ac:dyDescent="0.3">
      <c r="A203">
        <v>45.625999999999998</v>
      </c>
      <c r="B203">
        <v>116118</v>
      </c>
      <c r="C203">
        <v>1.105</v>
      </c>
    </row>
    <row r="204" spans="1:3" x14ac:dyDescent="0.3">
      <c r="A204">
        <v>46.72</v>
      </c>
      <c r="B204">
        <v>116118</v>
      </c>
      <c r="C204">
        <v>0.98199999999999998</v>
      </c>
    </row>
    <row r="205" spans="1:3" x14ac:dyDescent="0.3">
      <c r="A205">
        <v>46.030999999999999</v>
      </c>
      <c r="B205">
        <v>116118</v>
      </c>
      <c r="C205">
        <v>0.98799999999999999</v>
      </c>
    </row>
    <row r="206" spans="1:3" x14ac:dyDescent="0.3">
      <c r="A206" s="46">
        <f>AVERAGE(A201:A205)</f>
        <v>46.0762</v>
      </c>
      <c r="B206" s="46">
        <f t="shared" ref="B206" si="98">AVERAGE(B201:B205)</f>
        <v>116118</v>
      </c>
      <c r="C206" s="46">
        <f t="shared" ref="C206" si="99">AVERAGE(C201:C205)</f>
        <v>1.0291999999999999</v>
      </c>
    </row>
    <row r="207" spans="1:3" x14ac:dyDescent="0.3">
      <c r="A207" s="2" t="s">
        <v>133</v>
      </c>
    </row>
    <row r="208" spans="1:3" x14ac:dyDescent="0.3">
      <c r="A208" t="s">
        <v>106</v>
      </c>
      <c r="B208" t="s">
        <v>107</v>
      </c>
      <c r="C208" t="s">
        <v>108</v>
      </c>
    </row>
    <row r="209" spans="1:3" x14ac:dyDescent="0.3">
      <c r="A209">
        <v>57.540999999999997</v>
      </c>
      <c r="B209">
        <v>121436</v>
      </c>
      <c r="C209">
        <v>1.1379999999999999</v>
      </c>
    </row>
    <row r="210" spans="1:3" x14ac:dyDescent="0.3">
      <c r="A210">
        <v>57.17</v>
      </c>
      <c r="B210">
        <v>121436</v>
      </c>
      <c r="C210">
        <v>1.038</v>
      </c>
    </row>
    <row r="211" spans="1:3" x14ac:dyDescent="0.3">
      <c r="A211">
        <v>58.161000000000001</v>
      </c>
      <c r="B211">
        <v>121436</v>
      </c>
      <c r="C211">
        <v>1.145</v>
      </c>
    </row>
    <row r="212" spans="1:3" x14ac:dyDescent="0.3">
      <c r="A212">
        <v>57.167999999999999</v>
      </c>
      <c r="B212">
        <v>121436</v>
      </c>
      <c r="C212">
        <v>1.046</v>
      </c>
    </row>
    <row r="213" spans="1:3" x14ac:dyDescent="0.3">
      <c r="A213">
        <v>54.850999999999999</v>
      </c>
      <c r="B213">
        <v>121436</v>
      </c>
      <c r="C213">
        <v>1.135</v>
      </c>
    </row>
    <row r="214" spans="1:3" x14ac:dyDescent="0.3">
      <c r="A214" s="46">
        <f>AVERAGE(A209:A213)</f>
        <v>56.978200000000001</v>
      </c>
      <c r="B214" s="46">
        <f t="shared" ref="B214" si="100">AVERAGE(B209:B213)</f>
        <v>121436</v>
      </c>
      <c r="C214" s="46">
        <f t="shared" ref="C214" si="101">AVERAGE(C209:C213)</f>
        <v>1.1004</v>
      </c>
    </row>
    <row r="215" spans="1:3" x14ac:dyDescent="0.3">
      <c r="A215" s="2" t="s">
        <v>134</v>
      </c>
    </row>
    <row r="216" spans="1:3" x14ac:dyDescent="0.3">
      <c r="A216" t="s">
        <v>106</v>
      </c>
      <c r="B216" t="s">
        <v>107</v>
      </c>
      <c r="C216" t="s">
        <v>108</v>
      </c>
    </row>
    <row r="217" spans="1:3" x14ac:dyDescent="0.3">
      <c r="A217">
        <v>73.174999999999997</v>
      </c>
      <c r="B217">
        <v>129590</v>
      </c>
      <c r="C217">
        <v>1.175</v>
      </c>
    </row>
    <row r="218" spans="1:3" x14ac:dyDescent="0.3">
      <c r="A218">
        <v>75.956000000000003</v>
      </c>
      <c r="B218">
        <v>129590</v>
      </c>
      <c r="C218">
        <v>1.091</v>
      </c>
    </row>
    <row r="219" spans="1:3" x14ac:dyDescent="0.3">
      <c r="A219">
        <v>73.260999999999996</v>
      </c>
      <c r="B219">
        <v>129590</v>
      </c>
      <c r="C219">
        <v>1.196</v>
      </c>
    </row>
    <row r="220" spans="1:3" x14ac:dyDescent="0.3">
      <c r="A220">
        <v>72.703000000000003</v>
      </c>
      <c r="B220">
        <v>129590</v>
      </c>
      <c r="C220">
        <v>1.085</v>
      </c>
    </row>
    <row r="221" spans="1:3" x14ac:dyDescent="0.3">
      <c r="A221">
        <v>73.894999999999996</v>
      </c>
      <c r="B221">
        <v>129590</v>
      </c>
      <c r="C221">
        <v>1.0840000000000001</v>
      </c>
    </row>
    <row r="222" spans="1:3" x14ac:dyDescent="0.3">
      <c r="A222" s="46">
        <f>AVERAGE(A217:A221)</f>
        <v>73.798000000000002</v>
      </c>
      <c r="B222" s="46">
        <f t="shared" ref="B222" si="102">AVERAGE(B217:B221)</f>
        <v>129590</v>
      </c>
      <c r="C222" s="46">
        <f t="shared" ref="C222" si="103">AVERAGE(C217:C221)</f>
        <v>1.1262000000000001</v>
      </c>
    </row>
    <row r="223" spans="1:3" x14ac:dyDescent="0.3">
      <c r="A223" s="2" t="s">
        <v>135</v>
      </c>
    </row>
    <row r="224" spans="1:3" x14ac:dyDescent="0.3">
      <c r="A224" t="s">
        <v>106</v>
      </c>
      <c r="B224" t="s">
        <v>107</v>
      </c>
      <c r="C224" t="s">
        <v>108</v>
      </c>
    </row>
    <row r="225" spans="1:3" x14ac:dyDescent="0.3">
      <c r="A225">
        <v>93.153000000000006</v>
      </c>
      <c r="B225">
        <v>142476</v>
      </c>
      <c r="C225">
        <v>1.2410000000000001</v>
      </c>
    </row>
    <row r="226" spans="1:3" x14ac:dyDescent="0.3">
      <c r="A226">
        <v>94.8</v>
      </c>
      <c r="B226">
        <v>142476</v>
      </c>
      <c r="C226">
        <v>1.1399999999999999</v>
      </c>
    </row>
    <row r="227" spans="1:3" x14ac:dyDescent="0.3">
      <c r="A227">
        <v>91.581000000000003</v>
      </c>
      <c r="B227">
        <v>142476</v>
      </c>
      <c r="C227">
        <v>1.1479999999999999</v>
      </c>
    </row>
    <row r="228" spans="1:3" x14ac:dyDescent="0.3">
      <c r="A228">
        <v>94.019000000000005</v>
      </c>
      <c r="B228">
        <v>142476</v>
      </c>
      <c r="C228">
        <v>1.246</v>
      </c>
    </row>
    <row r="229" spans="1:3" x14ac:dyDescent="0.3">
      <c r="A229">
        <v>96.988</v>
      </c>
      <c r="B229">
        <v>142476</v>
      </c>
      <c r="C229">
        <v>1.1399999999999999</v>
      </c>
    </row>
    <row r="230" spans="1:3" x14ac:dyDescent="0.3">
      <c r="A230" s="46">
        <f>AVERAGE(A225:A229)</f>
        <v>94.108199999999997</v>
      </c>
      <c r="B230" s="46">
        <f t="shared" ref="B230" si="104">AVERAGE(B225:B229)</f>
        <v>142476</v>
      </c>
      <c r="C230" s="46">
        <f t="shared" ref="C230" si="105">AVERAGE(C225:C229)</f>
        <v>1.1830000000000001</v>
      </c>
    </row>
    <row r="231" spans="1:3" x14ac:dyDescent="0.3">
      <c r="A231" s="2" t="s">
        <v>136</v>
      </c>
    </row>
    <row r="232" spans="1:3" x14ac:dyDescent="0.3">
      <c r="A232" t="s">
        <v>106</v>
      </c>
      <c r="B232" t="s">
        <v>107</v>
      </c>
      <c r="C232" t="s">
        <v>108</v>
      </c>
    </row>
    <row r="233" spans="1:3" x14ac:dyDescent="0.3">
      <c r="A233">
        <v>145.83799999999999</v>
      </c>
      <c r="B233">
        <v>163958</v>
      </c>
      <c r="C233">
        <v>1.3080000000000001</v>
      </c>
    </row>
    <row r="234" spans="1:3" x14ac:dyDescent="0.3">
      <c r="A234">
        <v>133.02099999999999</v>
      </c>
      <c r="B234">
        <v>163958</v>
      </c>
      <c r="C234">
        <v>1.3260000000000001</v>
      </c>
    </row>
    <row r="235" spans="1:3" x14ac:dyDescent="0.3">
      <c r="A235">
        <v>135.53700000000001</v>
      </c>
      <c r="B235">
        <v>163958</v>
      </c>
      <c r="C235">
        <v>1.2090000000000001</v>
      </c>
    </row>
    <row r="236" spans="1:3" x14ac:dyDescent="0.3">
      <c r="A236">
        <v>138.73599999999999</v>
      </c>
      <c r="B236">
        <v>163958</v>
      </c>
      <c r="C236">
        <v>1.323</v>
      </c>
    </row>
    <row r="237" spans="1:3" x14ac:dyDescent="0.3">
      <c r="A237">
        <v>140.98099999999999</v>
      </c>
      <c r="B237">
        <v>163958</v>
      </c>
      <c r="C237">
        <v>1.222</v>
      </c>
    </row>
    <row r="238" spans="1:3" x14ac:dyDescent="0.3">
      <c r="A238" s="46">
        <f>AVERAGE(A233:A237)</f>
        <v>138.82259999999999</v>
      </c>
      <c r="B238" s="46">
        <f t="shared" ref="B238" si="106">AVERAGE(B233:B237)</f>
        <v>163958</v>
      </c>
      <c r="C238" s="46">
        <f t="shared" ref="C238" si="107">AVERAGE(C233:C237)</f>
        <v>1.2776000000000001</v>
      </c>
    </row>
    <row r="239" spans="1:3" x14ac:dyDescent="0.3">
      <c r="A239" s="2" t="s">
        <v>137</v>
      </c>
    </row>
    <row r="240" spans="1:3" x14ac:dyDescent="0.3">
      <c r="A240" t="s">
        <v>106</v>
      </c>
      <c r="B240" t="s">
        <v>107</v>
      </c>
      <c r="C240" t="s">
        <v>108</v>
      </c>
    </row>
    <row r="241" spans="1:3" x14ac:dyDescent="0.3">
      <c r="A241">
        <v>215.10400000000001</v>
      </c>
      <c r="B241">
        <v>202952</v>
      </c>
      <c r="C241">
        <v>1.252</v>
      </c>
    </row>
    <row r="242" spans="1:3" x14ac:dyDescent="0.3">
      <c r="A242">
        <v>205.316</v>
      </c>
      <c r="B242">
        <v>202952</v>
      </c>
      <c r="C242">
        <v>1.37</v>
      </c>
    </row>
    <row r="243" spans="1:3" x14ac:dyDescent="0.3">
      <c r="A243">
        <v>209.24199999999999</v>
      </c>
      <c r="B243">
        <v>202952</v>
      </c>
      <c r="C243">
        <v>1.2390000000000001</v>
      </c>
    </row>
    <row r="244" spans="1:3" x14ac:dyDescent="0.3">
      <c r="A244">
        <v>201.33099999999999</v>
      </c>
      <c r="B244">
        <v>202952</v>
      </c>
      <c r="C244">
        <v>1.2410000000000001</v>
      </c>
    </row>
    <row r="245" spans="1:3" x14ac:dyDescent="0.3">
      <c r="A245">
        <v>194.38399999999999</v>
      </c>
      <c r="B245">
        <v>202952</v>
      </c>
      <c r="C245">
        <v>1.363</v>
      </c>
    </row>
    <row r="246" spans="1:3" x14ac:dyDescent="0.3">
      <c r="A246" s="46">
        <f>AVERAGE(A241:A245)</f>
        <v>205.0754</v>
      </c>
      <c r="B246" s="46">
        <f t="shared" ref="B246" si="108">AVERAGE(B241:B245)</f>
        <v>202952</v>
      </c>
      <c r="C246" s="46">
        <f t="shared" ref="C246" si="109">AVERAGE(C241:C245)</f>
        <v>1.2929999999999999</v>
      </c>
    </row>
    <row r="249" spans="1:3" x14ac:dyDescent="0.3">
      <c r="A249" s="2" t="s">
        <v>138</v>
      </c>
    </row>
    <row r="250" spans="1:3" x14ac:dyDescent="0.3">
      <c r="A250" t="s">
        <v>106</v>
      </c>
      <c r="B250" t="s">
        <v>107</v>
      </c>
      <c r="C250" t="s">
        <v>108</v>
      </c>
    </row>
    <row r="251" spans="1:3" x14ac:dyDescent="0.3">
      <c r="A251">
        <v>28.254000000000001</v>
      </c>
      <c r="B251">
        <v>110298</v>
      </c>
      <c r="C251">
        <v>0.99299999999999999</v>
      </c>
    </row>
    <row r="252" spans="1:3" x14ac:dyDescent="0.3">
      <c r="A252">
        <v>28.704000000000001</v>
      </c>
      <c r="B252">
        <v>110298</v>
      </c>
      <c r="C252">
        <v>0.91400000000000003</v>
      </c>
    </row>
    <row r="253" spans="1:3" x14ac:dyDescent="0.3">
      <c r="A253">
        <v>28.177</v>
      </c>
      <c r="B253">
        <v>110298</v>
      </c>
      <c r="C253">
        <v>0.96599999999999997</v>
      </c>
    </row>
    <row r="254" spans="1:3" x14ac:dyDescent="0.3">
      <c r="A254">
        <v>27.312999999999999</v>
      </c>
      <c r="B254">
        <v>110298</v>
      </c>
      <c r="C254">
        <v>0.89300000000000002</v>
      </c>
    </row>
    <row r="255" spans="1:3" x14ac:dyDescent="0.3">
      <c r="A255">
        <v>31.047999999999998</v>
      </c>
      <c r="B255">
        <v>110298</v>
      </c>
      <c r="C255">
        <v>0.88800000000000001</v>
      </c>
    </row>
    <row r="256" spans="1:3" x14ac:dyDescent="0.3">
      <c r="A256" s="46">
        <f>AVERAGE(A251:A255)</f>
        <v>28.699199999999998</v>
      </c>
      <c r="B256" s="46">
        <f t="shared" ref="B256" si="110">AVERAGE(B251:B255)</f>
        <v>110298</v>
      </c>
      <c r="C256" s="46">
        <f t="shared" ref="C256" si="111">AVERAGE(C251:C255)</f>
        <v>0.93079999999999996</v>
      </c>
    </row>
    <row r="257" spans="1:3" x14ac:dyDescent="0.3">
      <c r="A257" s="2" t="s">
        <v>139</v>
      </c>
    </row>
    <row r="258" spans="1:3" x14ac:dyDescent="0.3">
      <c r="A258" t="s">
        <v>106</v>
      </c>
      <c r="B258" t="s">
        <v>107</v>
      </c>
      <c r="C258" t="s">
        <v>108</v>
      </c>
    </row>
    <row r="259" spans="1:3" x14ac:dyDescent="0.3">
      <c r="A259">
        <v>28.068000000000001</v>
      </c>
      <c r="B259">
        <v>107463</v>
      </c>
      <c r="C259">
        <v>0.871</v>
      </c>
    </row>
    <row r="260" spans="1:3" x14ac:dyDescent="0.3">
      <c r="A260">
        <v>27.879000000000001</v>
      </c>
      <c r="B260">
        <v>107463</v>
      </c>
      <c r="C260">
        <v>0.95</v>
      </c>
    </row>
    <row r="261" spans="1:3" x14ac:dyDescent="0.3">
      <c r="A261">
        <v>27.721</v>
      </c>
      <c r="B261">
        <v>107463</v>
      </c>
      <c r="C261">
        <v>0.88200000000000001</v>
      </c>
    </row>
    <row r="262" spans="1:3" x14ac:dyDescent="0.3">
      <c r="A262">
        <v>28.178999999999998</v>
      </c>
      <c r="B262">
        <v>107463</v>
      </c>
      <c r="C262">
        <v>0.89500000000000002</v>
      </c>
    </row>
    <row r="263" spans="1:3" x14ac:dyDescent="0.3">
      <c r="A263">
        <v>28.965</v>
      </c>
      <c r="B263">
        <v>107463</v>
      </c>
      <c r="C263">
        <v>0.88800000000000001</v>
      </c>
    </row>
    <row r="264" spans="1:3" x14ac:dyDescent="0.3">
      <c r="A264" s="46">
        <f>AVERAGE(A259:A263)</f>
        <v>28.162400000000002</v>
      </c>
      <c r="B264" s="46">
        <f t="shared" ref="B264" si="112">AVERAGE(B259:B263)</f>
        <v>107463</v>
      </c>
      <c r="C264" s="46">
        <f t="shared" ref="C264" si="113">AVERAGE(C259:C263)</f>
        <v>0.8972</v>
      </c>
    </row>
    <row r="265" spans="1:3" x14ac:dyDescent="0.3">
      <c r="A265" s="2" t="s">
        <v>140</v>
      </c>
    </row>
    <row r="266" spans="1:3" x14ac:dyDescent="0.3">
      <c r="A266" t="s">
        <v>106</v>
      </c>
      <c r="B266" t="s">
        <v>107</v>
      </c>
      <c r="C266" t="s">
        <v>108</v>
      </c>
    </row>
    <row r="267" spans="1:3" x14ac:dyDescent="0.3">
      <c r="A267">
        <v>29.027999999999999</v>
      </c>
      <c r="B267">
        <v>102891</v>
      </c>
      <c r="C267">
        <v>0.90400000000000003</v>
      </c>
    </row>
    <row r="268" spans="1:3" x14ac:dyDescent="0.3">
      <c r="A268">
        <v>28.36</v>
      </c>
      <c r="B268">
        <v>102891</v>
      </c>
      <c r="C268">
        <v>0.91500000000000004</v>
      </c>
    </row>
    <row r="269" spans="1:3" x14ac:dyDescent="0.3">
      <c r="A269">
        <v>29.687000000000001</v>
      </c>
      <c r="B269">
        <v>102891</v>
      </c>
      <c r="C269">
        <v>0.98699999999999999</v>
      </c>
    </row>
    <row r="270" spans="1:3" x14ac:dyDescent="0.3">
      <c r="A270">
        <v>31.43</v>
      </c>
      <c r="B270">
        <v>102891</v>
      </c>
      <c r="C270">
        <v>0.93799999999999994</v>
      </c>
    </row>
    <row r="271" spans="1:3" x14ac:dyDescent="0.3">
      <c r="A271">
        <v>28.202000000000002</v>
      </c>
      <c r="B271">
        <v>102891</v>
      </c>
      <c r="C271">
        <v>0.99299999999999999</v>
      </c>
    </row>
    <row r="272" spans="1:3" x14ac:dyDescent="0.3">
      <c r="A272" s="46">
        <f>AVERAGE(A267:A271)</f>
        <v>29.3414</v>
      </c>
      <c r="B272" s="46">
        <f t="shared" ref="B272" si="114">AVERAGE(B267:B271)</f>
        <v>102891</v>
      </c>
      <c r="C272" s="46">
        <f t="shared" ref="C272" si="115">AVERAGE(C267:C271)</f>
        <v>0.94740000000000002</v>
      </c>
    </row>
    <row r="273" spans="1:3" x14ac:dyDescent="0.3">
      <c r="A273" s="2" t="s">
        <v>141</v>
      </c>
    </row>
    <row r="274" spans="1:3" x14ac:dyDescent="0.3">
      <c r="A274" t="s">
        <v>106</v>
      </c>
      <c r="B274" t="s">
        <v>107</v>
      </c>
      <c r="C274" t="s">
        <v>108</v>
      </c>
    </row>
    <row r="275" spans="1:3" x14ac:dyDescent="0.3">
      <c r="A275">
        <v>27.265000000000001</v>
      </c>
      <c r="B275">
        <v>96521</v>
      </c>
      <c r="C275">
        <v>0.98499999999999999</v>
      </c>
    </row>
    <row r="276" spans="1:3" x14ac:dyDescent="0.3">
      <c r="A276">
        <v>26.997</v>
      </c>
      <c r="B276">
        <v>96521</v>
      </c>
      <c r="C276">
        <v>0.94</v>
      </c>
    </row>
    <row r="277" spans="1:3" x14ac:dyDescent="0.3">
      <c r="A277">
        <v>27.036000000000001</v>
      </c>
      <c r="B277">
        <v>96521</v>
      </c>
      <c r="C277">
        <v>1.0109999999999999</v>
      </c>
    </row>
    <row r="278" spans="1:3" x14ac:dyDescent="0.3">
      <c r="A278">
        <v>27.053000000000001</v>
      </c>
      <c r="B278">
        <v>96521</v>
      </c>
      <c r="C278">
        <v>0.99</v>
      </c>
    </row>
    <row r="279" spans="1:3" x14ac:dyDescent="0.3">
      <c r="A279">
        <v>27.826000000000001</v>
      </c>
      <c r="B279">
        <v>96521</v>
      </c>
      <c r="C279">
        <v>0.91100000000000003</v>
      </c>
    </row>
    <row r="280" spans="1:3" x14ac:dyDescent="0.3">
      <c r="A280" s="46">
        <f>AVERAGE(A275:A279)</f>
        <v>27.235399999999998</v>
      </c>
      <c r="B280" s="46">
        <f t="shared" ref="B280" si="116">AVERAGE(B275:B279)</f>
        <v>96521</v>
      </c>
      <c r="C280" s="46">
        <f t="shared" ref="C280" si="117">AVERAGE(C275:C279)</f>
        <v>0.96739999999999993</v>
      </c>
    </row>
    <row r="281" spans="1:3" x14ac:dyDescent="0.3">
      <c r="A281" s="2" t="s">
        <v>142</v>
      </c>
    </row>
    <row r="282" spans="1:3" x14ac:dyDescent="0.3">
      <c r="A282" t="s">
        <v>106</v>
      </c>
      <c r="B282" t="s">
        <v>107</v>
      </c>
      <c r="C282" t="s">
        <v>108</v>
      </c>
    </row>
    <row r="283" spans="1:3" x14ac:dyDescent="0.3">
      <c r="A283">
        <v>23.754999999999999</v>
      </c>
      <c r="B283">
        <v>88323</v>
      </c>
      <c r="C283">
        <v>0.90600000000000003</v>
      </c>
    </row>
    <row r="284" spans="1:3" x14ac:dyDescent="0.3">
      <c r="A284">
        <v>24.096</v>
      </c>
      <c r="B284">
        <v>88323</v>
      </c>
      <c r="C284">
        <v>0.9</v>
      </c>
    </row>
    <row r="285" spans="1:3" x14ac:dyDescent="0.3">
      <c r="A285">
        <v>23.992999999999999</v>
      </c>
      <c r="B285">
        <v>88323</v>
      </c>
      <c r="C285">
        <v>0.90500000000000003</v>
      </c>
    </row>
    <row r="286" spans="1:3" x14ac:dyDescent="0.3">
      <c r="A286">
        <v>23.343</v>
      </c>
      <c r="B286">
        <v>88323</v>
      </c>
      <c r="C286">
        <v>0.98299999999999998</v>
      </c>
    </row>
    <row r="287" spans="1:3" x14ac:dyDescent="0.3">
      <c r="A287">
        <v>24.314</v>
      </c>
      <c r="B287">
        <v>88323</v>
      </c>
      <c r="C287">
        <v>0.90800000000000003</v>
      </c>
    </row>
    <row r="288" spans="1:3" x14ac:dyDescent="0.3">
      <c r="A288" s="46">
        <f>AVERAGE(A283:A287)</f>
        <v>23.900200000000002</v>
      </c>
      <c r="B288" s="46">
        <f t="shared" ref="B288" si="118">AVERAGE(B283:B287)</f>
        <v>88323</v>
      </c>
      <c r="C288" s="46">
        <f t="shared" ref="C288" si="119">AVERAGE(C283:C287)</f>
        <v>0.92040000000000011</v>
      </c>
    </row>
    <row r="289" spans="1:3" x14ac:dyDescent="0.3">
      <c r="A289" s="2" t="s">
        <v>143</v>
      </c>
    </row>
    <row r="290" spans="1:3" x14ac:dyDescent="0.3">
      <c r="A290" t="s">
        <v>106</v>
      </c>
      <c r="B290" t="s">
        <v>107</v>
      </c>
      <c r="C290" t="s">
        <v>108</v>
      </c>
    </row>
    <row r="291" spans="1:3" x14ac:dyDescent="0.3">
      <c r="A291">
        <v>20.655999999999999</v>
      </c>
      <c r="B291">
        <v>80073</v>
      </c>
      <c r="C291">
        <v>1.0129999999999999</v>
      </c>
    </row>
    <row r="292" spans="1:3" x14ac:dyDescent="0.3">
      <c r="A292">
        <v>21.295999999999999</v>
      </c>
      <c r="B292">
        <v>80073</v>
      </c>
      <c r="C292">
        <v>1.0149999999999999</v>
      </c>
    </row>
    <row r="293" spans="1:3" x14ac:dyDescent="0.3">
      <c r="A293">
        <v>21.056999999999999</v>
      </c>
      <c r="B293">
        <v>80073</v>
      </c>
      <c r="C293">
        <v>1.016</v>
      </c>
    </row>
    <row r="294" spans="1:3" x14ac:dyDescent="0.3">
      <c r="A294">
        <v>21.1</v>
      </c>
      <c r="B294">
        <v>80073</v>
      </c>
      <c r="C294">
        <v>0.91400000000000003</v>
      </c>
    </row>
    <row r="295" spans="1:3" x14ac:dyDescent="0.3">
      <c r="A295">
        <v>21.576000000000001</v>
      </c>
      <c r="B295">
        <v>80073</v>
      </c>
      <c r="C295">
        <v>0.91600000000000004</v>
      </c>
    </row>
    <row r="296" spans="1:3" x14ac:dyDescent="0.3">
      <c r="A296" s="46">
        <f>AVERAGE(A291:A295)</f>
        <v>21.137</v>
      </c>
      <c r="B296" s="46">
        <f t="shared" ref="B296" si="120">AVERAGE(B291:B295)</f>
        <v>80073</v>
      </c>
      <c r="C296" s="46">
        <f t="shared" ref="C296" si="121">AVERAGE(C291:C295)</f>
        <v>0.97479999999999989</v>
      </c>
    </row>
    <row r="297" spans="1:3" x14ac:dyDescent="0.3">
      <c r="A297" s="2" t="s">
        <v>144</v>
      </c>
    </row>
    <row r="298" spans="1:3" x14ac:dyDescent="0.3">
      <c r="A298" t="s">
        <v>106</v>
      </c>
      <c r="B298" t="s">
        <v>107</v>
      </c>
      <c r="C298" t="s">
        <v>108</v>
      </c>
    </row>
    <row r="299" spans="1:3" x14ac:dyDescent="0.3">
      <c r="A299">
        <v>20.99</v>
      </c>
      <c r="B299">
        <v>79949</v>
      </c>
      <c r="C299">
        <v>1.0069999999999999</v>
      </c>
    </row>
    <row r="300" spans="1:3" x14ac:dyDescent="0.3">
      <c r="A300">
        <v>19.824000000000002</v>
      </c>
      <c r="B300">
        <v>79949</v>
      </c>
      <c r="C300">
        <v>0.99399999999999999</v>
      </c>
    </row>
    <row r="301" spans="1:3" x14ac:dyDescent="0.3">
      <c r="A301">
        <v>20.238</v>
      </c>
      <c r="B301">
        <v>79949</v>
      </c>
      <c r="C301">
        <v>0.99299999999999999</v>
      </c>
    </row>
    <row r="302" spans="1:3" x14ac:dyDescent="0.3">
      <c r="A302">
        <v>20.074000000000002</v>
      </c>
      <c r="B302">
        <v>79949</v>
      </c>
      <c r="C302">
        <v>1.002</v>
      </c>
    </row>
    <row r="303" spans="1:3" x14ac:dyDescent="0.3">
      <c r="A303">
        <v>23.099</v>
      </c>
      <c r="B303">
        <v>79949</v>
      </c>
      <c r="C303">
        <v>0.91200000000000003</v>
      </c>
    </row>
    <row r="304" spans="1:3" x14ac:dyDescent="0.3">
      <c r="A304" s="46">
        <f>AVERAGE(A299:A303)</f>
        <v>20.845000000000002</v>
      </c>
      <c r="B304" s="46">
        <f t="shared" ref="B304" si="122">AVERAGE(B299:B303)</f>
        <v>79949</v>
      </c>
      <c r="C304" s="46">
        <f t="shared" ref="C304" si="123">AVERAGE(C299:C303)</f>
        <v>0.98159999999999992</v>
      </c>
    </row>
    <row r="307" spans="1:3" x14ac:dyDescent="0.3">
      <c r="A307" s="2" t="s">
        <v>145</v>
      </c>
    </row>
    <row r="308" spans="1:3" x14ac:dyDescent="0.3">
      <c r="A308" t="s">
        <v>106</v>
      </c>
      <c r="B308" t="s">
        <v>107</v>
      </c>
      <c r="C308" t="s">
        <v>108</v>
      </c>
    </row>
    <row r="309" spans="1:3" x14ac:dyDescent="0.3">
      <c r="A309">
        <v>28.225999999999999</v>
      </c>
      <c r="B309">
        <v>110298</v>
      </c>
      <c r="C309">
        <v>0.93500000000000005</v>
      </c>
    </row>
    <row r="310" spans="1:3" x14ac:dyDescent="0.3">
      <c r="A310">
        <v>28.986999999999998</v>
      </c>
      <c r="B310">
        <v>110298</v>
      </c>
      <c r="C310">
        <v>0.91600000000000004</v>
      </c>
    </row>
    <row r="311" spans="1:3" x14ac:dyDescent="0.3">
      <c r="A311">
        <v>28.815999999999999</v>
      </c>
      <c r="B311">
        <v>110298</v>
      </c>
      <c r="C311">
        <v>1.0169999999999999</v>
      </c>
    </row>
    <row r="312" spans="1:3" x14ac:dyDescent="0.3">
      <c r="A312">
        <v>28.259</v>
      </c>
      <c r="B312">
        <v>110298</v>
      </c>
      <c r="C312">
        <v>0.92800000000000005</v>
      </c>
    </row>
    <row r="313" spans="1:3" x14ac:dyDescent="0.3">
      <c r="A313">
        <v>29.064</v>
      </c>
      <c r="B313">
        <v>110298</v>
      </c>
      <c r="C313">
        <v>0.92700000000000005</v>
      </c>
    </row>
    <row r="314" spans="1:3" x14ac:dyDescent="0.3">
      <c r="A314" s="46">
        <f>AVERAGE(A309:A313)</f>
        <v>28.670400000000001</v>
      </c>
      <c r="B314" s="46">
        <f t="shared" ref="B314" si="124">AVERAGE(B309:B313)</f>
        <v>110298</v>
      </c>
      <c r="C314" s="46">
        <f t="shared" ref="C314" si="125">AVERAGE(C309:C313)</f>
        <v>0.9446</v>
      </c>
    </row>
    <row r="315" spans="1:3" x14ac:dyDescent="0.3">
      <c r="A315" s="2" t="s">
        <v>146</v>
      </c>
    </row>
    <row r="316" spans="1:3" x14ac:dyDescent="0.3">
      <c r="A316" t="s">
        <v>106</v>
      </c>
      <c r="B316" t="s">
        <v>107</v>
      </c>
      <c r="C316" t="s">
        <v>108</v>
      </c>
    </row>
    <row r="317" spans="1:3" x14ac:dyDescent="0.3">
      <c r="A317">
        <v>29.484999999999999</v>
      </c>
      <c r="B317">
        <v>107463</v>
      </c>
      <c r="C317">
        <v>0.91</v>
      </c>
    </row>
    <row r="318" spans="1:3" x14ac:dyDescent="0.3">
      <c r="A318">
        <v>29.16</v>
      </c>
      <c r="B318">
        <v>107463</v>
      </c>
      <c r="C318">
        <v>0.89700000000000002</v>
      </c>
    </row>
    <row r="319" spans="1:3" x14ac:dyDescent="0.3">
      <c r="A319">
        <v>28.617999999999999</v>
      </c>
      <c r="B319">
        <v>107463</v>
      </c>
      <c r="C319">
        <v>0.99</v>
      </c>
    </row>
    <row r="320" spans="1:3" x14ac:dyDescent="0.3">
      <c r="A320">
        <v>29.541</v>
      </c>
      <c r="B320">
        <v>107463</v>
      </c>
      <c r="C320">
        <v>0.91200000000000003</v>
      </c>
    </row>
    <row r="321" spans="1:3" x14ac:dyDescent="0.3">
      <c r="A321">
        <v>28.898</v>
      </c>
      <c r="B321">
        <v>107463</v>
      </c>
      <c r="C321">
        <v>0.88900000000000001</v>
      </c>
    </row>
    <row r="322" spans="1:3" x14ac:dyDescent="0.3">
      <c r="A322" s="46">
        <f>AVERAGE(A317:A321)</f>
        <v>29.1404</v>
      </c>
      <c r="B322" s="46">
        <f t="shared" ref="B322" si="126">AVERAGE(B317:B321)</f>
        <v>107463</v>
      </c>
      <c r="C322" s="46">
        <f t="shared" ref="C322" si="127">AVERAGE(C317:C321)</f>
        <v>0.91959999999999997</v>
      </c>
    </row>
    <row r="323" spans="1:3" x14ac:dyDescent="0.3">
      <c r="A323" s="2" t="s">
        <v>147</v>
      </c>
    </row>
    <row r="324" spans="1:3" x14ac:dyDescent="0.3">
      <c r="A324" t="s">
        <v>106</v>
      </c>
      <c r="B324" t="s">
        <v>107</v>
      </c>
      <c r="C324" t="s">
        <v>108</v>
      </c>
    </row>
    <row r="325" spans="1:3" x14ac:dyDescent="0.3">
      <c r="A325">
        <v>29.855</v>
      </c>
      <c r="B325">
        <v>103228</v>
      </c>
      <c r="C325">
        <v>1.022</v>
      </c>
    </row>
    <row r="326" spans="1:3" x14ac:dyDescent="0.3">
      <c r="A326">
        <v>29.852</v>
      </c>
      <c r="B326">
        <v>103228</v>
      </c>
      <c r="C326">
        <v>0.99</v>
      </c>
    </row>
    <row r="327" spans="1:3" x14ac:dyDescent="0.3">
      <c r="A327">
        <v>30.173999999999999</v>
      </c>
      <c r="B327">
        <v>103228</v>
      </c>
      <c r="C327">
        <v>0.98099999999999998</v>
      </c>
    </row>
    <row r="328" spans="1:3" x14ac:dyDescent="0.3">
      <c r="A328">
        <v>28.88</v>
      </c>
      <c r="B328">
        <v>103228</v>
      </c>
      <c r="C328">
        <v>0.89300000000000002</v>
      </c>
    </row>
    <row r="329" spans="1:3" x14ac:dyDescent="0.3">
      <c r="A329">
        <v>30.273</v>
      </c>
      <c r="B329">
        <v>103228</v>
      </c>
      <c r="C329">
        <v>1.0349999999999999</v>
      </c>
    </row>
    <row r="330" spans="1:3" x14ac:dyDescent="0.3">
      <c r="A330" s="46">
        <f>AVERAGE(A325:A329)</f>
        <v>29.806799999999999</v>
      </c>
      <c r="B330" s="46">
        <f t="shared" ref="B330" si="128">AVERAGE(B325:B329)</f>
        <v>103228</v>
      </c>
      <c r="C330" s="46">
        <f t="shared" ref="C330" si="129">AVERAGE(C325:C329)</f>
        <v>0.98420000000000007</v>
      </c>
    </row>
    <row r="331" spans="1:3" x14ac:dyDescent="0.3">
      <c r="A331" s="2" t="s">
        <v>148</v>
      </c>
    </row>
    <row r="332" spans="1:3" x14ac:dyDescent="0.3">
      <c r="A332" t="s">
        <v>106</v>
      </c>
      <c r="B332" t="s">
        <v>107</v>
      </c>
      <c r="C332" t="s">
        <v>108</v>
      </c>
    </row>
    <row r="333" spans="1:3" x14ac:dyDescent="0.3">
      <c r="A333">
        <v>29.25</v>
      </c>
      <c r="B333">
        <v>97173</v>
      </c>
      <c r="C333">
        <v>0.97599999999999998</v>
      </c>
    </row>
    <row r="334" spans="1:3" x14ac:dyDescent="0.3">
      <c r="A334">
        <v>28.827000000000002</v>
      </c>
      <c r="B334">
        <v>97173</v>
      </c>
      <c r="C334">
        <v>0.88500000000000001</v>
      </c>
    </row>
    <row r="335" spans="1:3" x14ac:dyDescent="0.3">
      <c r="A335">
        <v>27.783999999999999</v>
      </c>
      <c r="B335">
        <v>97173</v>
      </c>
      <c r="C335">
        <v>0.98</v>
      </c>
    </row>
    <row r="336" spans="1:3" x14ac:dyDescent="0.3">
      <c r="A336">
        <v>28.867000000000001</v>
      </c>
      <c r="B336">
        <v>97173</v>
      </c>
      <c r="C336">
        <v>0.97299999999999998</v>
      </c>
    </row>
    <row r="337" spans="1:3" x14ac:dyDescent="0.3">
      <c r="A337">
        <v>28.175999999999998</v>
      </c>
      <c r="B337">
        <v>97173</v>
      </c>
      <c r="C337">
        <v>0.96499999999999997</v>
      </c>
    </row>
    <row r="338" spans="1:3" x14ac:dyDescent="0.3">
      <c r="A338" s="46">
        <f>AVERAGE(A333:A337)</f>
        <v>28.5808</v>
      </c>
      <c r="B338" s="46">
        <f t="shared" ref="B338" si="130">AVERAGE(B333:B337)</f>
        <v>97173</v>
      </c>
      <c r="C338" s="46">
        <f t="shared" ref="C338" si="131">AVERAGE(C333:C337)</f>
        <v>0.95579999999999998</v>
      </c>
    </row>
    <row r="339" spans="1:3" x14ac:dyDescent="0.3">
      <c r="A339" s="2" t="s">
        <v>149</v>
      </c>
    </row>
    <row r="340" spans="1:3" x14ac:dyDescent="0.3">
      <c r="A340" t="s">
        <v>106</v>
      </c>
      <c r="B340" t="s">
        <v>107</v>
      </c>
      <c r="C340" t="s">
        <v>108</v>
      </c>
    </row>
    <row r="341" spans="1:3" x14ac:dyDescent="0.3">
      <c r="A341">
        <v>26.655999999999999</v>
      </c>
      <c r="B341">
        <v>88866</v>
      </c>
      <c r="C341">
        <v>0.96399999999999997</v>
      </c>
    </row>
    <row r="342" spans="1:3" x14ac:dyDescent="0.3">
      <c r="A342">
        <v>26.943000000000001</v>
      </c>
      <c r="B342">
        <v>88866</v>
      </c>
      <c r="C342">
        <v>0.878</v>
      </c>
    </row>
    <row r="343" spans="1:3" x14ac:dyDescent="0.3">
      <c r="A343">
        <v>26.905999999999999</v>
      </c>
      <c r="B343">
        <v>88866</v>
      </c>
      <c r="C343">
        <v>0.96</v>
      </c>
    </row>
    <row r="344" spans="1:3" x14ac:dyDescent="0.3">
      <c r="A344">
        <v>27.178000000000001</v>
      </c>
      <c r="B344">
        <v>88866</v>
      </c>
      <c r="C344">
        <v>0.876</v>
      </c>
    </row>
    <row r="345" spans="1:3" x14ac:dyDescent="0.3">
      <c r="A345">
        <v>26.850999999999999</v>
      </c>
      <c r="B345">
        <v>88866</v>
      </c>
      <c r="C345">
        <v>0.97099999999999997</v>
      </c>
    </row>
    <row r="346" spans="1:3" x14ac:dyDescent="0.3">
      <c r="A346" s="46">
        <f>AVERAGE(A341:A345)</f>
        <v>26.906799999999997</v>
      </c>
      <c r="B346" s="46">
        <f t="shared" ref="B346" si="132">AVERAGE(B341:B345)</f>
        <v>88866</v>
      </c>
      <c r="C346" s="46">
        <f t="shared" ref="C346" si="133">AVERAGE(C341:C345)</f>
        <v>0.92979999999999996</v>
      </c>
    </row>
    <row r="347" spans="1:3" x14ac:dyDescent="0.3">
      <c r="A347" s="2" t="s">
        <v>150</v>
      </c>
    </row>
    <row r="348" spans="1:3" x14ac:dyDescent="0.3">
      <c r="A348" t="s">
        <v>106</v>
      </c>
      <c r="B348" t="s">
        <v>107</v>
      </c>
      <c r="C348" t="s">
        <v>108</v>
      </c>
    </row>
    <row r="349" spans="1:3" x14ac:dyDescent="0.3">
      <c r="A349">
        <v>25.945</v>
      </c>
      <c r="B349">
        <v>78631</v>
      </c>
      <c r="C349">
        <v>0.94899999999999995</v>
      </c>
    </row>
    <row r="350" spans="1:3" x14ac:dyDescent="0.3">
      <c r="A350">
        <v>24.64</v>
      </c>
      <c r="B350">
        <v>78631</v>
      </c>
      <c r="C350">
        <v>1.085</v>
      </c>
    </row>
    <row r="351" spans="1:3" x14ac:dyDescent="0.3">
      <c r="A351">
        <v>23.74</v>
      </c>
      <c r="B351">
        <v>78631</v>
      </c>
      <c r="C351">
        <v>1.109</v>
      </c>
    </row>
    <row r="352" spans="1:3" x14ac:dyDescent="0.3">
      <c r="A352">
        <v>23.713000000000001</v>
      </c>
      <c r="B352">
        <v>78631</v>
      </c>
      <c r="C352">
        <v>0.84899999999999998</v>
      </c>
    </row>
    <row r="353" spans="1:3" x14ac:dyDescent="0.3">
      <c r="A353">
        <v>23.616</v>
      </c>
      <c r="B353">
        <v>78631</v>
      </c>
      <c r="C353">
        <v>0.84199999999999997</v>
      </c>
    </row>
    <row r="354" spans="1:3" x14ac:dyDescent="0.3">
      <c r="A354" s="46">
        <f>AVERAGE(A349:A353)</f>
        <v>24.330800000000004</v>
      </c>
      <c r="B354" s="46">
        <f t="shared" ref="B354" si="134">AVERAGE(B349:B353)</f>
        <v>78631</v>
      </c>
      <c r="C354" s="46">
        <f t="shared" ref="C354" si="135">AVERAGE(C349:C353)</f>
        <v>0.96679999999999988</v>
      </c>
    </row>
    <row r="355" spans="1:3" x14ac:dyDescent="0.3">
      <c r="A355" s="2" t="s">
        <v>151</v>
      </c>
    </row>
    <row r="356" spans="1:3" x14ac:dyDescent="0.3">
      <c r="A356" t="s">
        <v>106</v>
      </c>
      <c r="B356" t="s">
        <v>107</v>
      </c>
      <c r="C356" t="s">
        <v>108</v>
      </c>
    </row>
    <row r="357" spans="1:3" x14ac:dyDescent="0.3">
      <c r="A357">
        <v>19.785</v>
      </c>
      <c r="B357">
        <v>69870</v>
      </c>
      <c r="C357">
        <v>0.92300000000000004</v>
      </c>
    </row>
    <row r="358" spans="1:3" x14ac:dyDescent="0.3">
      <c r="A358">
        <v>19.949000000000002</v>
      </c>
      <c r="B358">
        <v>69870</v>
      </c>
      <c r="C358">
        <v>0.91800000000000004</v>
      </c>
    </row>
    <row r="359" spans="1:3" x14ac:dyDescent="0.3">
      <c r="A359">
        <v>19.873999999999999</v>
      </c>
      <c r="B359">
        <v>69870</v>
      </c>
      <c r="C359">
        <v>0.85099999999999998</v>
      </c>
    </row>
    <row r="360" spans="1:3" x14ac:dyDescent="0.3">
      <c r="A360">
        <v>19.622</v>
      </c>
      <c r="B360">
        <v>69870</v>
      </c>
      <c r="C360">
        <v>0.93</v>
      </c>
    </row>
    <row r="361" spans="1:3" x14ac:dyDescent="0.3">
      <c r="A361">
        <v>19.238</v>
      </c>
      <c r="B361">
        <v>69870</v>
      </c>
      <c r="C361">
        <v>0.84</v>
      </c>
    </row>
    <row r="362" spans="1:3" x14ac:dyDescent="0.3">
      <c r="A362" s="46">
        <f>AVERAGE(A357:A361)</f>
        <v>19.6936</v>
      </c>
      <c r="B362" s="46">
        <f t="shared" ref="B362" si="136">AVERAGE(B357:B361)</f>
        <v>69870</v>
      </c>
      <c r="C362" s="46">
        <f t="shared" ref="C362" si="137">AVERAGE(C357:C361)</f>
        <v>0.89240000000000008</v>
      </c>
    </row>
    <row r="365" spans="1:3" x14ac:dyDescent="0.3">
      <c r="A365" s="2" t="s">
        <v>152</v>
      </c>
    </row>
    <row r="366" spans="1:3" x14ac:dyDescent="0.3">
      <c r="A366" t="s">
        <v>106</v>
      </c>
      <c r="B366" t="s">
        <v>107</v>
      </c>
      <c r="C366" t="s">
        <v>108</v>
      </c>
    </row>
    <row r="367" spans="1:3" x14ac:dyDescent="0.3">
      <c r="A367">
        <v>1.7999999999999999E-2</v>
      </c>
      <c r="B367">
        <v>4</v>
      </c>
      <c r="C367">
        <v>0.77700000000000002</v>
      </c>
    </row>
    <row r="368" spans="1:3" x14ac:dyDescent="0.3">
      <c r="A368">
        <v>1.7000000000000001E-2</v>
      </c>
      <c r="B368">
        <v>4</v>
      </c>
      <c r="C368">
        <v>0.79200000000000004</v>
      </c>
    </row>
    <row r="369" spans="1:3" x14ac:dyDescent="0.3">
      <c r="A369">
        <v>1.4999999999999999E-2</v>
      </c>
      <c r="B369">
        <v>4</v>
      </c>
      <c r="C369">
        <v>0.79600000000000004</v>
      </c>
    </row>
    <row r="370" spans="1:3" x14ac:dyDescent="0.3">
      <c r="A370">
        <v>1.9E-2</v>
      </c>
      <c r="B370">
        <v>4</v>
      </c>
      <c r="C370">
        <v>0.77700000000000002</v>
      </c>
    </row>
    <row r="371" spans="1:3" x14ac:dyDescent="0.3">
      <c r="A371">
        <v>1.6E-2</v>
      </c>
      <c r="B371">
        <v>4</v>
      </c>
      <c r="C371">
        <v>0.78100000000000003</v>
      </c>
    </row>
    <row r="372" spans="1:3" x14ac:dyDescent="0.3">
      <c r="A372" s="46">
        <f>AVERAGE(A367:A371)</f>
        <v>1.7000000000000001E-2</v>
      </c>
      <c r="B372" s="46">
        <f t="shared" ref="B372:C372" si="138">AVERAGE(B367:B371)</f>
        <v>4</v>
      </c>
      <c r="C372" s="46">
        <f t="shared" si="138"/>
        <v>0.78460000000000008</v>
      </c>
    </row>
    <row r="373" spans="1:3" x14ac:dyDescent="0.3">
      <c r="A373" s="2" t="s">
        <v>153</v>
      </c>
    </row>
    <row r="374" spans="1:3" x14ac:dyDescent="0.3">
      <c r="A374" t="s">
        <v>106</v>
      </c>
      <c r="B374" t="s">
        <v>107</v>
      </c>
      <c r="C374" t="s">
        <v>108</v>
      </c>
    </row>
    <row r="375" spans="1:3" x14ac:dyDescent="0.3">
      <c r="A375">
        <v>3.1E-2</v>
      </c>
      <c r="B375">
        <v>36</v>
      </c>
      <c r="C375">
        <v>0.80400000000000005</v>
      </c>
    </row>
    <row r="376" spans="1:3" x14ac:dyDescent="0.3">
      <c r="A376">
        <v>3.2000000000000001E-2</v>
      </c>
      <c r="B376">
        <v>36</v>
      </c>
      <c r="C376">
        <v>0.79900000000000004</v>
      </c>
    </row>
    <row r="377" spans="1:3" x14ac:dyDescent="0.3">
      <c r="A377">
        <v>0.03</v>
      </c>
      <c r="B377">
        <v>36</v>
      </c>
      <c r="C377">
        <v>0.80100000000000005</v>
      </c>
    </row>
    <row r="378" spans="1:3" x14ac:dyDescent="0.3">
      <c r="A378">
        <v>2.9000000000000001E-2</v>
      </c>
      <c r="B378">
        <v>36</v>
      </c>
      <c r="C378">
        <v>0.80300000000000005</v>
      </c>
    </row>
    <row r="379" spans="1:3" x14ac:dyDescent="0.3">
      <c r="A379">
        <v>0.03</v>
      </c>
      <c r="B379">
        <v>36</v>
      </c>
      <c r="C379">
        <v>0.79800000000000004</v>
      </c>
    </row>
    <row r="380" spans="1:3" x14ac:dyDescent="0.3">
      <c r="A380" s="46">
        <f>AVERAGE(A375:A379)</f>
        <v>3.04E-2</v>
      </c>
      <c r="B380" s="46">
        <f t="shared" ref="B380:C380" si="139">AVERAGE(B375:B379)</f>
        <v>36</v>
      </c>
      <c r="C380" s="46">
        <f t="shared" si="139"/>
        <v>0.80100000000000016</v>
      </c>
    </row>
    <row r="381" spans="1:3" x14ac:dyDescent="0.3">
      <c r="A381" s="2" t="s">
        <v>154</v>
      </c>
    </row>
    <row r="382" spans="1:3" x14ac:dyDescent="0.3">
      <c r="A382" t="s">
        <v>106</v>
      </c>
      <c r="B382" t="s">
        <v>107</v>
      </c>
      <c r="C382" t="s">
        <v>108</v>
      </c>
    </row>
    <row r="383" spans="1:3" x14ac:dyDescent="0.3">
      <c r="A383">
        <v>4.9000000000000002E-2</v>
      </c>
      <c r="B383">
        <v>216</v>
      </c>
      <c r="C383">
        <v>0.95799999999999996</v>
      </c>
    </row>
    <row r="384" spans="1:3" x14ac:dyDescent="0.3">
      <c r="A384">
        <v>5.0999999999999997E-2</v>
      </c>
      <c r="B384">
        <v>216</v>
      </c>
      <c r="C384">
        <v>0.879</v>
      </c>
    </row>
    <row r="385" spans="1:3" x14ac:dyDescent="0.3">
      <c r="A385">
        <v>0.05</v>
      </c>
      <c r="B385">
        <v>216</v>
      </c>
      <c r="C385">
        <v>0.95799999999999996</v>
      </c>
    </row>
    <row r="386" spans="1:3" x14ac:dyDescent="0.3">
      <c r="A386">
        <v>4.9000000000000002E-2</v>
      </c>
      <c r="B386">
        <v>216</v>
      </c>
      <c r="C386">
        <v>0.97899999999999998</v>
      </c>
    </row>
    <row r="387" spans="1:3" x14ac:dyDescent="0.3">
      <c r="A387">
        <v>5.3999999999999999E-2</v>
      </c>
      <c r="B387">
        <v>216</v>
      </c>
      <c r="C387">
        <v>0.95699999999999996</v>
      </c>
    </row>
    <row r="388" spans="1:3" x14ac:dyDescent="0.3">
      <c r="A388" s="46">
        <f>AVERAGE(A383:A387)</f>
        <v>5.0599999999999999E-2</v>
      </c>
      <c r="B388" s="46">
        <f t="shared" ref="B388:C388" si="140">AVERAGE(B383:B387)</f>
        <v>216</v>
      </c>
      <c r="C388" s="46">
        <f t="shared" si="140"/>
        <v>0.94619999999999993</v>
      </c>
    </row>
    <row r="389" spans="1:3" x14ac:dyDescent="0.3">
      <c r="A389" s="2" t="s">
        <v>155</v>
      </c>
    </row>
    <row r="390" spans="1:3" x14ac:dyDescent="0.3">
      <c r="A390" t="s">
        <v>106</v>
      </c>
      <c r="B390" t="s">
        <v>107</v>
      </c>
      <c r="C390" t="s">
        <v>108</v>
      </c>
    </row>
    <row r="391" spans="1:3" x14ac:dyDescent="0.3">
      <c r="A391">
        <v>0.12</v>
      </c>
      <c r="B391">
        <v>1296</v>
      </c>
      <c r="C391">
        <v>1.0649999999999999</v>
      </c>
    </row>
    <row r="392" spans="1:3" x14ac:dyDescent="0.3">
      <c r="A392">
        <v>0.125</v>
      </c>
      <c r="B392">
        <v>1296</v>
      </c>
      <c r="C392">
        <v>0.99099999999999999</v>
      </c>
    </row>
    <row r="393" spans="1:3" x14ac:dyDescent="0.3">
      <c r="A393">
        <v>0.125</v>
      </c>
      <c r="B393">
        <v>1296</v>
      </c>
      <c r="C393">
        <v>1.0740000000000001</v>
      </c>
    </row>
    <row r="394" spans="1:3" x14ac:dyDescent="0.3">
      <c r="A394">
        <v>0.126</v>
      </c>
      <c r="B394">
        <v>1296</v>
      </c>
      <c r="C394">
        <v>1.0509999999999999</v>
      </c>
    </row>
    <row r="395" spans="1:3" x14ac:dyDescent="0.3">
      <c r="A395">
        <v>0.123</v>
      </c>
      <c r="B395">
        <v>1296</v>
      </c>
      <c r="C395">
        <v>0.98799999999999999</v>
      </c>
    </row>
    <row r="396" spans="1:3" x14ac:dyDescent="0.3">
      <c r="A396" s="46">
        <f>AVERAGE(A391:A395)</f>
        <v>0.12379999999999999</v>
      </c>
      <c r="B396" s="46">
        <f t="shared" ref="B396:C396" si="141">AVERAGE(B391:B395)</f>
        <v>1296</v>
      </c>
      <c r="C396" s="46">
        <f t="shared" si="141"/>
        <v>1.0338000000000001</v>
      </c>
    </row>
    <row r="397" spans="1:3" x14ac:dyDescent="0.3">
      <c r="A397" s="2" t="s">
        <v>156</v>
      </c>
    </row>
    <row r="398" spans="1:3" x14ac:dyDescent="0.3">
      <c r="A398" t="s">
        <v>106</v>
      </c>
      <c r="B398" t="s">
        <v>107</v>
      </c>
      <c r="C398" t="s">
        <v>108</v>
      </c>
    </row>
    <row r="399" spans="1:3" x14ac:dyDescent="0.3">
      <c r="A399">
        <v>0.48</v>
      </c>
      <c r="B399">
        <v>7776</v>
      </c>
      <c r="C399">
        <v>1.165</v>
      </c>
    </row>
    <row r="400" spans="1:3" x14ac:dyDescent="0.3">
      <c r="A400">
        <v>0.47699999999999998</v>
      </c>
      <c r="B400">
        <v>7776</v>
      </c>
      <c r="C400">
        <v>1.177</v>
      </c>
    </row>
    <row r="401" spans="1:3" x14ac:dyDescent="0.3">
      <c r="A401">
        <v>0.48</v>
      </c>
      <c r="B401">
        <v>7776</v>
      </c>
      <c r="C401">
        <v>1.175</v>
      </c>
    </row>
    <row r="402" spans="1:3" x14ac:dyDescent="0.3">
      <c r="A402">
        <v>0.48799999999999999</v>
      </c>
      <c r="B402">
        <v>7776</v>
      </c>
      <c r="C402">
        <v>1.1419999999999999</v>
      </c>
    </row>
    <row r="403" spans="1:3" x14ac:dyDescent="0.3">
      <c r="A403">
        <v>0.497</v>
      </c>
      <c r="B403">
        <v>7776</v>
      </c>
      <c r="C403">
        <v>1.07</v>
      </c>
    </row>
    <row r="404" spans="1:3" x14ac:dyDescent="0.3">
      <c r="A404" s="46">
        <f>AVERAGE(A399:A403)</f>
        <v>0.48439999999999994</v>
      </c>
      <c r="B404" s="46">
        <f t="shared" ref="B404:C404" si="142">AVERAGE(B399:B403)</f>
        <v>7776</v>
      </c>
      <c r="C404" s="46">
        <f t="shared" si="142"/>
        <v>1.1458000000000002</v>
      </c>
    </row>
    <row r="405" spans="1:3" x14ac:dyDescent="0.3">
      <c r="A405" s="2" t="s">
        <v>157</v>
      </c>
    </row>
    <row r="406" spans="1:3" x14ac:dyDescent="0.3">
      <c r="A406" t="s">
        <v>106</v>
      </c>
      <c r="B406" t="s">
        <v>107</v>
      </c>
      <c r="C406" t="s">
        <v>108</v>
      </c>
    </row>
    <row r="407" spans="1:3" x14ac:dyDescent="0.3">
      <c r="A407">
        <v>3.1339999999999999</v>
      </c>
      <c r="B407">
        <v>46656</v>
      </c>
      <c r="C407">
        <v>1.1359999999999999</v>
      </c>
    </row>
    <row r="408" spans="1:3" x14ac:dyDescent="0.3">
      <c r="A408">
        <v>2.8290000000000002</v>
      </c>
      <c r="B408">
        <v>46656</v>
      </c>
      <c r="C408">
        <v>1.1759999999999999</v>
      </c>
    </row>
    <row r="409" spans="1:3" x14ac:dyDescent="0.3">
      <c r="A409">
        <v>3.0670000000000002</v>
      </c>
      <c r="B409">
        <v>46656</v>
      </c>
      <c r="C409">
        <v>1.1919999999999999</v>
      </c>
    </row>
    <row r="410" spans="1:3" x14ac:dyDescent="0.3">
      <c r="A410">
        <v>2.8969999999999998</v>
      </c>
      <c r="B410">
        <v>46656</v>
      </c>
      <c r="C410">
        <v>1.222</v>
      </c>
    </row>
    <row r="411" spans="1:3" x14ac:dyDescent="0.3">
      <c r="A411">
        <v>2.8210000000000002</v>
      </c>
      <c r="B411">
        <v>46656</v>
      </c>
      <c r="C411">
        <v>1.2450000000000001</v>
      </c>
    </row>
    <row r="412" spans="1:3" x14ac:dyDescent="0.3">
      <c r="A412" s="46">
        <f>AVERAGE(A407:A411)</f>
        <v>2.9496000000000002</v>
      </c>
      <c r="B412" s="46">
        <f t="shared" ref="B412:C412" si="143">AVERAGE(B407:B411)</f>
        <v>46656</v>
      </c>
      <c r="C412" s="46">
        <f t="shared" si="143"/>
        <v>1.1941999999999999</v>
      </c>
    </row>
    <row r="415" spans="1:3" x14ac:dyDescent="0.3">
      <c r="A415" s="2" t="s">
        <v>158</v>
      </c>
    </row>
    <row r="416" spans="1:3" x14ac:dyDescent="0.3">
      <c r="A416" t="s">
        <v>106</v>
      </c>
      <c r="B416" t="s">
        <v>107</v>
      </c>
      <c r="C416" t="s">
        <v>108</v>
      </c>
    </row>
    <row r="417" spans="1:3" x14ac:dyDescent="0.3">
      <c r="A417">
        <v>3.5999999999999997E-2</v>
      </c>
      <c r="B417">
        <v>6</v>
      </c>
      <c r="C417">
        <v>0.92500000000000004</v>
      </c>
    </row>
    <row r="418" spans="1:3" x14ac:dyDescent="0.3">
      <c r="A418">
        <v>3.2000000000000001E-2</v>
      </c>
      <c r="B418">
        <v>6</v>
      </c>
      <c r="C418">
        <v>0.84199999999999997</v>
      </c>
    </row>
    <row r="419" spans="1:3" x14ac:dyDescent="0.3">
      <c r="A419">
        <v>3.5000000000000003E-2</v>
      </c>
      <c r="B419">
        <v>6</v>
      </c>
      <c r="C419">
        <v>0.82799999999999996</v>
      </c>
    </row>
    <row r="420" spans="1:3" x14ac:dyDescent="0.3">
      <c r="A420">
        <v>3.4000000000000002E-2</v>
      </c>
      <c r="B420">
        <v>6</v>
      </c>
      <c r="C420">
        <v>0.9</v>
      </c>
    </row>
    <row r="421" spans="1:3" x14ac:dyDescent="0.3">
      <c r="A421">
        <v>3.4000000000000002E-2</v>
      </c>
      <c r="B421">
        <v>6</v>
      </c>
      <c r="C421">
        <v>0.82599999999999996</v>
      </c>
    </row>
    <row r="422" spans="1:3" x14ac:dyDescent="0.3">
      <c r="A422" s="46">
        <f>AVERAGE(A417:A421)</f>
        <v>3.4200000000000001E-2</v>
      </c>
      <c r="B422" s="46">
        <f t="shared" ref="B422:C422" si="144">AVERAGE(B417:B421)</f>
        <v>6</v>
      </c>
      <c r="C422" s="46">
        <f t="shared" si="144"/>
        <v>0.86419999999999997</v>
      </c>
    </row>
    <row r="423" spans="1:3" x14ac:dyDescent="0.3">
      <c r="A423" s="2" t="s">
        <v>159</v>
      </c>
    </row>
    <row r="424" spans="1:3" x14ac:dyDescent="0.3">
      <c r="A424" t="s">
        <v>106</v>
      </c>
      <c r="B424" t="s">
        <v>107</v>
      </c>
      <c r="C424" t="s">
        <v>108</v>
      </c>
    </row>
    <row r="425" spans="1:3" x14ac:dyDescent="0.3">
      <c r="A425">
        <v>5.5E-2</v>
      </c>
      <c r="B425">
        <v>64</v>
      </c>
      <c r="C425">
        <v>1.008</v>
      </c>
    </row>
    <row r="426" spans="1:3" x14ac:dyDescent="0.3">
      <c r="A426">
        <v>5.2999999999999999E-2</v>
      </c>
      <c r="B426">
        <v>64</v>
      </c>
      <c r="C426">
        <v>0.99199999999999999</v>
      </c>
    </row>
    <row r="427" spans="1:3" x14ac:dyDescent="0.3">
      <c r="A427">
        <v>5.5E-2</v>
      </c>
      <c r="B427">
        <v>64</v>
      </c>
      <c r="C427">
        <v>1.0960000000000001</v>
      </c>
    </row>
    <row r="428" spans="1:3" x14ac:dyDescent="0.3">
      <c r="A428">
        <v>5.3999999999999999E-2</v>
      </c>
      <c r="B428">
        <v>64</v>
      </c>
      <c r="C428">
        <v>1.105</v>
      </c>
    </row>
    <row r="429" spans="1:3" x14ac:dyDescent="0.3">
      <c r="A429">
        <v>5.5E-2</v>
      </c>
      <c r="B429">
        <v>64</v>
      </c>
      <c r="C429">
        <v>1.0069999999999999</v>
      </c>
    </row>
    <row r="430" spans="1:3" x14ac:dyDescent="0.3">
      <c r="A430" s="46">
        <f>AVERAGE(A425:A429)</f>
        <v>5.4400000000000004E-2</v>
      </c>
      <c r="B430" s="46">
        <f t="shared" ref="B430:C430" si="145">AVERAGE(B425:B429)</f>
        <v>64</v>
      </c>
      <c r="C430" s="46">
        <f t="shared" si="145"/>
        <v>1.0416000000000001</v>
      </c>
    </row>
    <row r="431" spans="1:3" x14ac:dyDescent="0.3">
      <c r="A431" s="2" t="s">
        <v>160</v>
      </c>
    </row>
    <row r="432" spans="1:3" x14ac:dyDescent="0.3">
      <c r="A432" t="s">
        <v>106</v>
      </c>
      <c r="B432" t="s">
        <v>107</v>
      </c>
      <c r="C432" t="s">
        <v>108</v>
      </c>
    </row>
    <row r="433" spans="1:3" x14ac:dyDescent="0.3">
      <c r="A433">
        <v>0.13600000000000001</v>
      </c>
      <c r="B433">
        <v>512</v>
      </c>
      <c r="C433">
        <v>1.3149999999999999</v>
      </c>
    </row>
    <row r="434" spans="1:3" x14ac:dyDescent="0.3">
      <c r="A434">
        <v>0.13500000000000001</v>
      </c>
      <c r="B434">
        <v>512</v>
      </c>
      <c r="C434">
        <v>1.341</v>
      </c>
    </row>
    <row r="435" spans="1:3" x14ac:dyDescent="0.3">
      <c r="A435">
        <v>0.13600000000000001</v>
      </c>
      <c r="B435">
        <v>512</v>
      </c>
      <c r="C435">
        <v>1.3160000000000001</v>
      </c>
    </row>
    <row r="436" spans="1:3" x14ac:dyDescent="0.3">
      <c r="A436">
        <v>0.13600000000000001</v>
      </c>
      <c r="B436">
        <v>512</v>
      </c>
      <c r="C436">
        <v>1.3240000000000001</v>
      </c>
    </row>
    <row r="437" spans="1:3" x14ac:dyDescent="0.3">
      <c r="A437">
        <v>0.14099999999999999</v>
      </c>
      <c r="B437">
        <v>512</v>
      </c>
      <c r="C437">
        <v>1.2250000000000001</v>
      </c>
    </row>
    <row r="438" spans="1:3" x14ac:dyDescent="0.3">
      <c r="A438" s="46">
        <f>AVERAGE(A433:A437)</f>
        <v>0.1368</v>
      </c>
      <c r="B438" s="46">
        <f t="shared" ref="B438:C438" si="146">AVERAGE(B433:B437)</f>
        <v>512</v>
      </c>
      <c r="C438" s="46">
        <f t="shared" si="146"/>
        <v>1.3041999999999998</v>
      </c>
    </row>
    <row r="439" spans="1:3" x14ac:dyDescent="0.3">
      <c r="A439" s="2" t="s">
        <v>161</v>
      </c>
    </row>
    <row r="440" spans="1:3" x14ac:dyDescent="0.3">
      <c r="A440" t="s">
        <v>106</v>
      </c>
      <c r="B440" t="s">
        <v>107</v>
      </c>
      <c r="C440" t="s">
        <v>108</v>
      </c>
    </row>
    <row r="441" spans="1:3" x14ac:dyDescent="0.3">
      <c r="A441">
        <v>0.86</v>
      </c>
      <c r="B441">
        <v>4096</v>
      </c>
      <c r="C441">
        <v>1.5149999999999999</v>
      </c>
    </row>
    <row r="442" spans="1:3" x14ac:dyDescent="0.3">
      <c r="A442">
        <v>0.77800000000000002</v>
      </c>
      <c r="B442">
        <v>4096</v>
      </c>
      <c r="C442">
        <v>1.419</v>
      </c>
    </row>
    <row r="443" spans="1:3" x14ac:dyDescent="0.3">
      <c r="A443">
        <v>0.871</v>
      </c>
      <c r="B443">
        <v>4096</v>
      </c>
      <c r="C443">
        <v>1.383</v>
      </c>
    </row>
    <row r="444" spans="1:3" x14ac:dyDescent="0.3">
      <c r="A444">
        <v>0.79</v>
      </c>
      <c r="B444">
        <v>4096</v>
      </c>
      <c r="C444">
        <v>1.431</v>
      </c>
    </row>
    <row r="445" spans="1:3" x14ac:dyDescent="0.3">
      <c r="A445">
        <v>0.80500000000000005</v>
      </c>
      <c r="B445">
        <v>4096</v>
      </c>
      <c r="C445">
        <v>1.4159999999999999</v>
      </c>
    </row>
    <row r="446" spans="1:3" x14ac:dyDescent="0.3">
      <c r="A446" s="46">
        <f>AVERAGE(A441:A445)</f>
        <v>0.82079999999999997</v>
      </c>
      <c r="B446" s="46">
        <f t="shared" ref="B446:C446" si="147">AVERAGE(B441:B445)</f>
        <v>4096</v>
      </c>
      <c r="C446" s="46">
        <f t="shared" si="147"/>
        <v>1.4327999999999999</v>
      </c>
    </row>
    <row r="447" spans="1:3" x14ac:dyDescent="0.3">
      <c r="A447" s="2" t="s">
        <v>162</v>
      </c>
    </row>
    <row r="448" spans="1:3" x14ac:dyDescent="0.3">
      <c r="A448" t="s">
        <v>106</v>
      </c>
      <c r="B448" t="s">
        <v>107</v>
      </c>
      <c r="C448" t="s">
        <v>108</v>
      </c>
    </row>
    <row r="449" spans="1:3" x14ac:dyDescent="0.3">
      <c r="A449">
        <v>5.2789999999999999</v>
      </c>
      <c r="B449">
        <v>32768</v>
      </c>
      <c r="C449">
        <v>1.7190000000000001</v>
      </c>
    </row>
    <row r="450" spans="1:3" x14ac:dyDescent="0.3">
      <c r="A450">
        <v>5.1779999999999999</v>
      </c>
      <c r="B450">
        <v>32768</v>
      </c>
      <c r="C450">
        <v>1.595</v>
      </c>
    </row>
    <row r="451" spans="1:3" x14ac:dyDescent="0.3">
      <c r="A451">
        <v>4.9219999999999997</v>
      </c>
      <c r="B451">
        <v>32768</v>
      </c>
      <c r="C451">
        <v>1.59</v>
      </c>
    </row>
    <row r="452" spans="1:3" x14ac:dyDescent="0.3">
      <c r="A452">
        <v>5.0060000000000002</v>
      </c>
      <c r="B452">
        <v>32768</v>
      </c>
      <c r="C452">
        <v>1.7010000000000001</v>
      </c>
    </row>
    <row r="453" spans="1:3" x14ac:dyDescent="0.3">
      <c r="A453">
        <v>4.9429999999999996</v>
      </c>
      <c r="B453">
        <v>32768</v>
      </c>
      <c r="C453">
        <v>1.593</v>
      </c>
    </row>
    <row r="454" spans="1:3" x14ac:dyDescent="0.3">
      <c r="A454" s="46">
        <f>AVERAGE(A449:A453)</f>
        <v>5.0656000000000008</v>
      </c>
      <c r="B454" s="46">
        <f t="shared" ref="B454:C454" si="148">AVERAGE(B449:B453)</f>
        <v>32768</v>
      </c>
      <c r="C454" s="46">
        <f t="shared" si="148"/>
        <v>1.6396000000000002</v>
      </c>
    </row>
    <row r="455" spans="1:3" x14ac:dyDescent="0.3">
      <c r="A455" s="2" t="s">
        <v>163</v>
      </c>
    </row>
    <row r="456" spans="1:3" x14ac:dyDescent="0.3">
      <c r="A456" t="s">
        <v>106</v>
      </c>
      <c r="B456" t="s">
        <v>107</v>
      </c>
      <c r="C456" t="s">
        <v>108</v>
      </c>
    </row>
    <row r="457" spans="1:3" x14ac:dyDescent="0.3">
      <c r="A457">
        <v>42.371000000000002</v>
      </c>
      <c r="B457">
        <v>262144</v>
      </c>
      <c r="C457">
        <v>1.917</v>
      </c>
    </row>
    <row r="458" spans="1:3" x14ac:dyDescent="0.3">
      <c r="A458">
        <v>42.466999999999999</v>
      </c>
      <c r="B458">
        <v>262144</v>
      </c>
      <c r="C458">
        <v>1.897</v>
      </c>
    </row>
    <row r="459" spans="1:3" x14ac:dyDescent="0.3">
      <c r="A459">
        <v>42.807000000000002</v>
      </c>
      <c r="B459">
        <v>262144</v>
      </c>
      <c r="C459">
        <v>1.873</v>
      </c>
    </row>
    <row r="460" spans="1:3" x14ac:dyDescent="0.3">
      <c r="A460">
        <v>44.447000000000003</v>
      </c>
      <c r="B460">
        <v>262144</v>
      </c>
      <c r="C460">
        <v>1.901</v>
      </c>
    </row>
    <row r="461" spans="1:3" x14ac:dyDescent="0.3">
      <c r="A461">
        <v>42.917999999999999</v>
      </c>
      <c r="B461">
        <v>262144</v>
      </c>
      <c r="C461">
        <v>1.7350000000000001</v>
      </c>
    </row>
    <row r="462" spans="1:3" x14ac:dyDescent="0.3">
      <c r="A462" s="46">
        <f>AVERAGE(A457:A461)</f>
        <v>43.001999999999995</v>
      </c>
      <c r="B462" s="46">
        <f t="shared" ref="B462" si="149">AVERAGE(B457:B461)</f>
        <v>262144</v>
      </c>
      <c r="C462" s="46">
        <f t="shared" ref="C462" si="150">AVERAGE(C457:C461)</f>
        <v>1.8646</v>
      </c>
    </row>
  </sheetData>
  <mergeCells count="8">
    <mergeCell ref="H2:J2"/>
    <mergeCell ref="K2:M2"/>
    <mergeCell ref="K15:M15"/>
    <mergeCell ref="H15:J15"/>
    <mergeCell ref="H42:J42"/>
    <mergeCell ref="K42:M42"/>
    <mergeCell ref="K29:M29"/>
    <mergeCell ref="H29:J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modelSize</vt:lpstr>
      <vt:lpstr>conditions</vt:lpstr>
      <vt:lpstr>syncPoints</vt:lpstr>
      <vt:lpstr>modelCount</vt:lpstr>
      <vt:lpstr>copy_for_AIM</vt:lpstr>
      <vt:lpstr>rerun_w_Script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 Alman</dc:creator>
  <cp:lastModifiedBy>Anti Alman</cp:lastModifiedBy>
  <dcterms:created xsi:type="dcterms:W3CDTF">2021-11-28T18:04:47Z</dcterms:created>
  <dcterms:modified xsi:type="dcterms:W3CDTF">2022-05-18T21:11:11Z</dcterms:modified>
</cp:coreProperties>
</file>