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\Desktop\"/>
    </mc:Choice>
  </mc:AlternateContent>
  <xr:revisionPtr revIDLastSave="0" documentId="13_ncr:1_{3D12C132-EFDE-4A51-9AD6-B7ACB3183EFF}" xr6:coauthVersionLast="45" xr6:coauthVersionMax="45" xr10:uidLastSave="{00000000-0000-0000-0000-000000000000}"/>
  <bookViews>
    <workbookView xWindow="10050" yWindow="900" windowWidth="25605" windowHeight="19440" xr2:uid="{7B028158-95CA-4C62-8966-CE357BBAE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1" l="1"/>
  <c r="B12" i="1"/>
  <c r="D3" i="1"/>
  <c r="E3" i="1" s="1"/>
  <c r="D4" i="1"/>
  <c r="B4" i="1" s="1"/>
  <c r="D5" i="1"/>
  <c r="E5" i="1" s="1"/>
  <c r="D6" i="1"/>
  <c r="E6" i="1" s="1"/>
  <c r="D7" i="1"/>
  <c r="E7" i="1" s="1"/>
  <c r="D8" i="1"/>
  <c r="E8" i="1" s="1"/>
  <c r="D9" i="1"/>
  <c r="E9" i="1" s="1"/>
  <c r="D10" i="1"/>
  <c r="B10" i="1" s="1"/>
  <c r="D11" i="1"/>
  <c r="E11" i="1" s="1"/>
  <c r="D2" i="1"/>
  <c r="E2" i="1" s="1"/>
  <c r="H2" i="1"/>
  <c r="B2" i="1" l="1"/>
  <c r="C2" i="1" s="1"/>
  <c r="B8" i="1"/>
  <c r="B3" i="1"/>
  <c r="B11" i="1"/>
  <c r="B9" i="1"/>
  <c r="E4" i="1"/>
  <c r="B7" i="1"/>
  <c r="E10" i="1"/>
  <c r="B6" i="1"/>
  <c r="B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AE7061-44A9-4FB4-900B-585D689E3EDA}" name="shipSchema" type="4" refreshedVersion="0" background="1">
    <webPr xml="1" sourceData="1" url="C:\Users\Cody\Desktop\shipSchema.xml" htmlTables="1" htmlFormat="all"/>
  </connection>
</connections>
</file>

<file path=xl/sharedStrings.xml><?xml version="1.0" encoding="utf-8"?>
<sst xmlns="http://schemas.openxmlformats.org/spreadsheetml/2006/main" count="23" uniqueCount="23">
  <si>
    <t>Dhow</t>
  </si>
  <si>
    <t>Junk</t>
  </si>
  <si>
    <t>Brig</t>
  </si>
  <si>
    <t>Class</t>
  </si>
  <si>
    <t>baseCost</t>
  </si>
  <si>
    <t>baseUpkeep</t>
  </si>
  <si>
    <t>baseHealth</t>
  </si>
  <si>
    <t>maxHealth</t>
  </si>
  <si>
    <t>baseDefense</t>
  </si>
  <si>
    <t>maxDefense</t>
  </si>
  <si>
    <t>baseSpeed</t>
  </si>
  <si>
    <t>maxSpeed</t>
  </si>
  <si>
    <t>baseCannons</t>
  </si>
  <si>
    <t>maxCannons</t>
  </si>
  <si>
    <t>maxCargo</t>
  </si>
  <si>
    <t>Sloop</t>
  </si>
  <si>
    <t>East Indiaman</t>
  </si>
  <si>
    <t>Galleon</t>
  </si>
  <si>
    <t>Clipper</t>
  </si>
  <si>
    <t>Cutter</t>
  </si>
  <si>
    <t>Man o' War</t>
  </si>
  <si>
    <t>Ketch</t>
  </si>
  <si>
    <t>Xebec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</si>
</sst>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hip-types">
        <xsd:complexType>
          <xsd:sequence minOccurs="0">
            <xsd:element minOccurs="0" maxOccurs="unbounded" nillable="true" name="ship" form="unqualified">
              <xsd:complexType>
                <xsd:sequence minOccurs="0">
                  <xsd:element minOccurs="0" nillable="true" type="xsd:string" name="Class" form="unqualified"/>
                  <xsd:element minOccurs="0" nillable="true" type="xsd:integer" name="baseCost" form="unqualified"/>
                  <xsd:element minOccurs="0" nillable="true" type="xsd:double" name="baseUpkeep" form="unqualified"/>
                  <xsd:element minOccurs="0" nillable="true" type="xsd:integer" name="baseHealth" form="unqualified"/>
                  <xsd:element minOccurs="0" nillable="true" type="xsd:integer" name="maxHealth" form="unqualified"/>
                  <xsd:element minOccurs="0" nillable="true" type="xsd:integer" name="baseDefense" form="unqualified"/>
                  <xsd:element minOccurs="0" nillable="true" type="xsd:integer" name="maxDefense" form="unqualified"/>
                  <xsd:element minOccurs="0" nillable="true" type="xsd:integer" name="baseSpeed" form="unqualified"/>
                  <xsd:element minOccurs="0" nillable="true" type="xsd:integer" name="maxSpeed" form="unqualified"/>
                  <xsd:element minOccurs="0" nillable="true" type="xsd:integer" name="baseCannons" form="unqualified"/>
                  <xsd:element minOccurs="0" nillable="true" type="xsd:integer" name="maxCannons" form="unqualified"/>
                  <xsd:element minOccurs="0" nillable="true" type="xsd:integer" name="maxCargo" form="unqualified"/>
                </xsd:sequence>
              </xsd:complexType>
            </xsd:element>
          </xsd:sequence>
        </xsd:complexType>
      </xsd:element>
    </xsd:schema>
  </Schema>
  <Map ID="1" Name="ship-types_Map" RootElement="ship-typ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D5D5AE-3688-4C97-8FB0-A2052ADA5FA4}" name="Table1" displayName="Table1" ref="A1:L12" tableType="xml" totalsRowShown="0" headerRowDxfId="0" connectionId="1">
  <autoFilter ref="A1:L12" xr:uid="{355AC2F1-7677-4899-AD2F-73E6F6AF4288}"/>
  <tableColumns count="12">
    <tableColumn id="1" xr3:uid="{E408E9E5-07B8-4FB0-8BD3-71F756BCA8A0}" uniqueName="Class" name="Class">
      <xmlColumnPr mapId="1" xpath="/ship-types/ship/Class" xmlDataType="string"/>
    </tableColumn>
    <tableColumn id="2" xr3:uid="{D2FA3005-72C2-4468-B9D5-2D0332200D45}" uniqueName="baseCost" name="baseCost">
      <calculatedColumnFormula>J2*20+L2*4+D2*0.5</calculatedColumnFormula>
      <xmlColumnPr mapId="1" xpath="/ship-types/ship/baseCost" xmlDataType="integer"/>
    </tableColumn>
    <tableColumn id="3" xr3:uid="{ECECF30C-2AC2-4F7C-9903-B7313B6129DA}" uniqueName="baseUpkeep" name="baseUpkeep">
      <xmlColumnPr mapId="1" xpath="/ship-types/ship/baseUpkeep" xmlDataType="double"/>
    </tableColumn>
    <tableColumn id="4" xr3:uid="{52423709-57AF-4449-B898-EDF7796C4072}" uniqueName="baseHealth" name="baseHealth">
      <xmlColumnPr mapId="1" xpath="/ship-types/ship/baseHealth" xmlDataType="integer"/>
    </tableColumn>
    <tableColumn id="5" xr3:uid="{5257FA1F-B33A-457B-802E-5B1364E17444}" uniqueName="maxHealth" name="maxHealth">
      <calculatedColumnFormula>D2*1.5</calculatedColumnFormula>
      <xmlColumnPr mapId="1" xpath="/ship-types/ship/maxHealth" xmlDataType="integer"/>
    </tableColumn>
    <tableColumn id="6" xr3:uid="{08785747-4084-403B-8078-F5D59AA4E342}" uniqueName="baseDefense" name="baseDefense">
      <xmlColumnPr mapId="1" xpath="/ship-types/ship/baseDefense" xmlDataType="integer"/>
    </tableColumn>
    <tableColumn id="7" xr3:uid="{E45E25F3-7C1C-4D32-BC40-FC7ADDFA8342}" uniqueName="maxDefense" name="maxDefense">
      <xmlColumnPr mapId="1" xpath="/ship-types/ship/maxDefense" xmlDataType="integer"/>
    </tableColumn>
    <tableColumn id="8" xr3:uid="{3F1C0F85-1DEB-4711-8A3E-D8E53FABDC4D}" uniqueName="baseSpeed" name="baseSpeed">
      <xmlColumnPr mapId="1" xpath="/ship-types/ship/baseSpeed" xmlDataType="integer"/>
    </tableColumn>
    <tableColumn id="9" xr3:uid="{42F29EC5-C6AF-46EC-9252-75C0BF1B273C}" uniqueName="maxSpeed" name="maxSpeed">
      <xmlColumnPr mapId="1" xpath="/ship-types/ship/maxSpeed" xmlDataType="integer"/>
    </tableColumn>
    <tableColumn id="10" xr3:uid="{EA15857C-D6BE-4CFA-B1D0-92F7F40BD617}" uniqueName="baseCannons" name="baseCannons">
      <xmlColumnPr mapId="1" xpath="/ship-types/ship/baseCannons" xmlDataType="integer"/>
    </tableColumn>
    <tableColumn id="11" xr3:uid="{EFC76AA2-6F24-43CE-BC03-93E43BB98F90}" uniqueName="maxCannons" name="maxCannons">
      <xmlColumnPr mapId="1" xpath="/ship-types/ship/maxCannons" xmlDataType="integer"/>
    </tableColumn>
    <tableColumn id="12" xr3:uid="{80A9B70E-A125-4B63-AB92-373E3D77AD6A}" uniqueName="maxCargo" name="maxCargo">
      <xmlColumnPr mapId="1" xpath="/ship-types/ship/maxCargo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671A-5853-4AF6-A240-1C0542B074AD}">
  <dimension ref="A1:P12"/>
  <sheetViews>
    <sheetView tabSelected="1" workbookViewId="0">
      <selection activeCell="L1" sqref="L1"/>
    </sheetView>
  </sheetViews>
  <sheetFormatPr defaultRowHeight="15" x14ac:dyDescent="0.25"/>
  <cols>
    <col min="1" max="1" width="13.42578125" bestFit="1" customWidth="1"/>
    <col min="2" max="2" width="11.28515625" bestFit="1" customWidth="1"/>
    <col min="3" max="3" width="14.42578125" bestFit="1" customWidth="1"/>
    <col min="4" max="4" width="13.28515625" bestFit="1" customWidth="1"/>
    <col min="5" max="5" width="12.85546875" bestFit="1" customWidth="1"/>
    <col min="6" max="6" width="14.85546875" bestFit="1" customWidth="1"/>
    <col min="7" max="7" width="14.42578125" bestFit="1" customWidth="1"/>
    <col min="8" max="8" width="13" bestFit="1" customWidth="1"/>
    <col min="9" max="9" width="12.5703125" bestFit="1" customWidth="1"/>
    <col min="10" max="10" width="15" bestFit="1" customWidth="1"/>
    <col min="11" max="11" width="14.5703125" bestFit="1" customWidth="1"/>
    <col min="12" max="12" width="12" bestFit="1" customWidth="1"/>
  </cols>
  <sheetData>
    <row r="1" spans="1:16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N1"/>
      <c r="O1" s="2"/>
      <c r="P1"/>
    </row>
    <row r="2" spans="1:16" x14ac:dyDescent="0.25">
      <c r="A2" s="3" t="s">
        <v>0</v>
      </c>
      <c r="B2">
        <f>J2*20+L2*4+D2*0.5</f>
        <v>101</v>
      </c>
      <c r="C2">
        <f>B2*0.1</f>
        <v>10.100000000000001</v>
      </c>
      <c r="D2">
        <f>_xlfn.FLOOR.MATH(L2*2.8)</f>
        <v>42</v>
      </c>
      <c r="E2">
        <f>D2*1.5</f>
        <v>63</v>
      </c>
      <c r="F2">
        <v>0</v>
      </c>
      <c r="G2">
        <v>0</v>
      </c>
      <c r="H2">
        <f>I2*0.7</f>
        <v>14</v>
      </c>
      <c r="I2">
        <v>20</v>
      </c>
      <c r="J2">
        <v>1</v>
      </c>
      <c r="K2">
        <v>3</v>
      </c>
      <c r="L2">
        <v>15</v>
      </c>
      <c r="O2" s="2"/>
    </row>
    <row r="3" spans="1:16" x14ac:dyDescent="0.25">
      <c r="A3" s="3" t="s">
        <v>15</v>
      </c>
      <c r="B3">
        <f t="shared" ref="B3:B12" si="0">J3*20+L3*4+D3*0.5</f>
        <v>580</v>
      </c>
      <c r="C3">
        <v>40</v>
      </c>
      <c r="D3">
        <f t="shared" ref="D3:D11" si="1">_xlfn.FLOOR.MATH(L3*2.8)</f>
        <v>280</v>
      </c>
      <c r="E3">
        <f t="shared" ref="E3:E12" si="2">D3*1.5</f>
        <v>420</v>
      </c>
      <c r="F3">
        <v>0</v>
      </c>
      <c r="G3">
        <v>0</v>
      </c>
      <c r="H3">
        <v>10</v>
      </c>
      <c r="I3">
        <v>15</v>
      </c>
      <c r="J3">
        <v>2</v>
      </c>
      <c r="K3">
        <v>4</v>
      </c>
      <c r="L3">
        <v>100</v>
      </c>
      <c r="O3" s="2"/>
    </row>
    <row r="4" spans="1:16" x14ac:dyDescent="0.25">
      <c r="A4" s="3" t="s">
        <v>19</v>
      </c>
      <c r="B4">
        <f t="shared" si="0"/>
        <v>350</v>
      </c>
      <c r="C4">
        <v>30</v>
      </c>
      <c r="D4">
        <f t="shared" si="1"/>
        <v>140</v>
      </c>
      <c r="E4">
        <f t="shared" si="2"/>
        <v>210</v>
      </c>
      <c r="F4">
        <v>0</v>
      </c>
      <c r="G4">
        <v>0</v>
      </c>
      <c r="H4">
        <v>11</v>
      </c>
      <c r="I4">
        <v>15</v>
      </c>
      <c r="J4">
        <v>4</v>
      </c>
      <c r="K4">
        <v>8</v>
      </c>
      <c r="L4">
        <v>50</v>
      </c>
      <c r="O4" s="2"/>
    </row>
    <row r="5" spans="1:16" x14ac:dyDescent="0.25">
      <c r="A5" s="3" t="s">
        <v>1</v>
      </c>
      <c r="B5">
        <f t="shared" si="0"/>
        <v>1200</v>
      </c>
      <c r="C5">
        <v>90</v>
      </c>
      <c r="D5">
        <f t="shared" si="1"/>
        <v>560</v>
      </c>
      <c r="E5">
        <f t="shared" si="2"/>
        <v>840</v>
      </c>
      <c r="F5">
        <v>0</v>
      </c>
      <c r="G5">
        <v>0</v>
      </c>
      <c r="H5">
        <v>4</v>
      </c>
      <c r="I5">
        <v>6</v>
      </c>
      <c r="J5">
        <v>6</v>
      </c>
      <c r="K5">
        <v>12</v>
      </c>
      <c r="L5">
        <v>200</v>
      </c>
      <c r="O5" s="2"/>
    </row>
    <row r="6" spans="1:16" x14ac:dyDescent="0.25">
      <c r="A6" s="3" t="s">
        <v>21</v>
      </c>
      <c r="B6">
        <f t="shared" si="0"/>
        <v>2010</v>
      </c>
      <c r="C6">
        <v>150</v>
      </c>
      <c r="D6">
        <f t="shared" si="1"/>
        <v>980</v>
      </c>
      <c r="E6">
        <f t="shared" si="2"/>
        <v>1470</v>
      </c>
      <c r="F6">
        <v>0</v>
      </c>
      <c r="G6">
        <v>0</v>
      </c>
      <c r="H6">
        <v>5</v>
      </c>
      <c r="I6">
        <v>7</v>
      </c>
      <c r="J6">
        <v>6</v>
      </c>
      <c r="K6">
        <v>12</v>
      </c>
      <c r="L6">
        <v>350</v>
      </c>
      <c r="O6" s="2"/>
    </row>
    <row r="7" spans="1:16" x14ac:dyDescent="0.25">
      <c r="A7" s="3" t="s">
        <v>2</v>
      </c>
      <c r="B7">
        <f t="shared" si="0"/>
        <v>2752</v>
      </c>
      <c r="C7">
        <v>200</v>
      </c>
      <c r="D7">
        <f t="shared" si="1"/>
        <v>1344</v>
      </c>
      <c r="E7">
        <f t="shared" si="2"/>
        <v>2016</v>
      </c>
      <c r="F7">
        <v>0</v>
      </c>
      <c r="G7">
        <v>0</v>
      </c>
      <c r="H7">
        <v>7</v>
      </c>
      <c r="I7">
        <v>11</v>
      </c>
      <c r="J7">
        <v>8</v>
      </c>
      <c r="K7">
        <v>16</v>
      </c>
      <c r="L7">
        <v>480</v>
      </c>
      <c r="O7" s="2"/>
    </row>
    <row r="8" spans="1:16" x14ac:dyDescent="0.25">
      <c r="A8" s="3" t="s">
        <v>22</v>
      </c>
      <c r="B8">
        <f t="shared" si="0"/>
        <v>1400</v>
      </c>
      <c r="C8">
        <v>110</v>
      </c>
      <c r="D8">
        <f t="shared" si="1"/>
        <v>560</v>
      </c>
      <c r="E8">
        <f t="shared" si="2"/>
        <v>840</v>
      </c>
      <c r="F8">
        <v>0</v>
      </c>
      <c r="G8">
        <v>0</v>
      </c>
      <c r="H8">
        <v>2</v>
      </c>
      <c r="I8">
        <v>4</v>
      </c>
      <c r="J8">
        <v>16</v>
      </c>
      <c r="K8">
        <v>40</v>
      </c>
      <c r="L8">
        <v>200</v>
      </c>
      <c r="O8" s="2"/>
    </row>
    <row r="9" spans="1:16" x14ac:dyDescent="0.25">
      <c r="A9" s="3" t="s">
        <v>16</v>
      </c>
      <c r="B9">
        <f t="shared" si="0"/>
        <v>8360</v>
      </c>
      <c r="C9">
        <v>640</v>
      </c>
      <c r="D9">
        <f t="shared" si="1"/>
        <v>3920</v>
      </c>
      <c r="E9">
        <f t="shared" si="2"/>
        <v>5880</v>
      </c>
      <c r="F9">
        <v>0</v>
      </c>
      <c r="G9">
        <v>0</v>
      </c>
      <c r="H9">
        <v>6</v>
      </c>
      <c r="I9">
        <v>8</v>
      </c>
      <c r="J9">
        <v>40</v>
      </c>
      <c r="K9">
        <v>60</v>
      </c>
      <c r="L9">
        <v>1400</v>
      </c>
      <c r="O9" s="2"/>
    </row>
    <row r="10" spans="1:16" x14ac:dyDescent="0.25">
      <c r="A10" s="3" t="s">
        <v>17</v>
      </c>
      <c r="B10">
        <f t="shared" si="0"/>
        <v>12000</v>
      </c>
      <c r="C10">
        <v>920</v>
      </c>
      <c r="D10">
        <f t="shared" si="1"/>
        <v>5600</v>
      </c>
      <c r="E10">
        <f t="shared" si="2"/>
        <v>8400</v>
      </c>
      <c r="F10">
        <v>0</v>
      </c>
      <c r="G10">
        <v>0</v>
      </c>
      <c r="H10">
        <v>6</v>
      </c>
      <c r="I10">
        <v>8</v>
      </c>
      <c r="J10">
        <v>60</v>
      </c>
      <c r="K10">
        <v>76</v>
      </c>
      <c r="L10">
        <v>2000</v>
      </c>
      <c r="O10" s="2"/>
    </row>
    <row r="11" spans="1:16" x14ac:dyDescent="0.25">
      <c r="A11" s="3" t="s">
        <v>18</v>
      </c>
      <c r="B11">
        <f t="shared" si="0"/>
        <v>23160</v>
      </c>
      <c r="C11">
        <v>1700</v>
      </c>
      <c r="D11">
        <f t="shared" si="1"/>
        <v>11200</v>
      </c>
      <c r="E11">
        <f t="shared" si="2"/>
        <v>16800</v>
      </c>
      <c r="F11">
        <v>0</v>
      </c>
      <c r="G11">
        <v>0</v>
      </c>
      <c r="H11">
        <v>11</v>
      </c>
      <c r="I11">
        <v>16</v>
      </c>
      <c r="J11">
        <v>78</v>
      </c>
      <c r="K11">
        <v>91</v>
      </c>
      <c r="L11">
        <v>4000</v>
      </c>
      <c r="O11" s="2"/>
    </row>
    <row r="12" spans="1:16" x14ac:dyDescent="0.25">
      <c r="A12" s="3" t="s">
        <v>20</v>
      </c>
      <c r="B12">
        <f t="shared" si="0"/>
        <v>17480</v>
      </c>
      <c r="C12">
        <v>800</v>
      </c>
      <c r="D12">
        <v>18000</v>
      </c>
      <c r="E12">
        <f t="shared" si="2"/>
        <v>27000</v>
      </c>
      <c r="F12">
        <v>0</v>
      </c>
      <c r="G12">
        <v>0</v>
      </c>
      <c r="H12">
        <v>6</v>
      </c>
      <c r="I12">
        <v>9</v>
      </c>
      <c r="J12">
        <v>64</v>
      </c>
      <c r="K12">
        <v>160</v>
      </c>
      <c r="L12">
        <v>1800</v>
      </c>
      <c r="O12" s="2"/>
    </row>
  </sheetData>
  <sortState xmlns:xlrd2="http://schemas.microsoft.com/office/spreadsheetml/2017/richdata2" ref="A2:L16">
    <sortCondition ref="K2:K16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Raskin</dc:creator>
  <cp:lastModifiedBy>Cody Raskin</cp:lastModifiedBy>
  <dcterms:created xsi:type="dcterms:W3CDTF">2020-03-14T20:28:07Z</dcterms:created>
  <dcterms:modified xsi:type="dcterms:W3CDTF">2020-03-14T21:11:54Z</dcterms:modified>
</cp:coreProperties>
</file>