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GitHub\KneeControlCSDV_Inhibit_On_tuning\testdat\"/>
    </mc:Choice>
  </mc:AlternateContent>
  <bookViews>
    <workbookView xWindow="0" yWindow="0" windowWidth="15000" windowHeight="11880" firstSheet="1" activeTab="9" xr2:uid="{00000000-000D-0000-FFFF-FFFF00000000}"/>
  </bookViews>
  <sheets>
    <sheet name="STS data" sheetId="7" r:id="rId1"/>
    <sheet name="Gait data_Ankle" sheetId="4" r:id="rId2"/>
    <sheet name="Gait data_knee" sheetId="1" r:id="rId3"/>
    <sheet name="slow walk" sheetId="8" r:id="rId4"/>
    <sheet name="Sheet4" sheetId="11" r:id="rId5"/>
    <sheet name="Sheet1" sheetId="12" r:id="rId6"/>
    <sheet name="norm walk" sheetId="9" r:id="rId7"/>
    <sheet name="fast walk" sheetId="10" r:id="rId8"/>
    <sheet name="Sheet2" sheetId="13" r:id="rId9"/>
    <sheet name="Sheet3" sheetId="14" r:id="rId10"/>
  </sheets>
  <calcPr calcId="171027"/>
</workbook>
</file>

<file path=xl/calcChain.xml><?xml version="1.0" encoding="utf-8"?>
<calcChain xmlns="http://schemas.openxmlformats.org/spreadsheetml/2006/main">
  <c r="B4" i="13" l="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3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53" i="10" l="1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3" i="8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G49" i="7" l="1"/>
  <c r="G57" i="7"/>
  <c r="G89" i="7"/>
  <c r="G97" i="7"/>
  <c r="F4" i="7"/>
  <c r="H4" i="7" s="1"/>
  <c r="F5" i="7"/>
  <c r="H5" i="7" s="1"/>
  <c r="F6" i="7"/>
  <c r="H6" i="7"/>
  <c r="F7" i="7"/>
  <c r="H7" i="7" s="1"/>
  <c r="F8" i="7"/>
  <c r="H8" i="7" s="1"/>
  <c r="F9" i="7"/>
  <c r="H9" i="7" s="1"/>
  <c r="F10" i="7"/>
  <c r="H10" i="7"/>
  <c r="F11" i="7"/>
  <c r="H11" i="7" s="1"/>
  <c r="F12" i="7"/>
  <c r="H12" i="7" s="1"/>
  <c r="F13" i="7"/>
  <c r="H13" i="7" s="1"/>
  <c r="F14" i="7"/>
  <c r="H14" i="7"/>
  <c r="F15" i="7"/>
  <c r="H15" i="7" s="1"/>
  <c r="F16" i="7"/>
  <c r="H16" i="7" s="1"/>
  <c r="F17" i="7"/>
  <c r="H17" i="7"/>
  <c r="F18" i="7"/>
  <c r="H18" i="7"/>
  <c r="F19" i="7"/>
  <c r="H19" i="7" s="1"/>
  <c r="F20" i="7"/>
  <c r="H20" i="7" s="1"/>
  <c r="F21" i="7"/>
  <c r="H21" i="7"/>
  <c r="F22" i="7"/>
  <c r="H22" i="7"/>
  <c r="F23" i="7"/>
  <c r="H23" i="7" s="1"/>
  <c r="F24" i="7"/>
  <c r="H24" i="7"/>
  <c r="F25" i="7"/>
  <c r="H25" i="7"/>
  <c r="F26" i="7"/>
  <c r="H26" i="7" s="1"/>
  <c r="F27" i="7"/>
  <c r="H27" i="7" s="1"/>
  <c r="F28" i="7"/>
  <c r="H28" i="7"/>
  <c r="F29" i="7"/>
  <c r="H29" i="7"/>
  <c r="F30" i="7"/>
  <c r="H30" i="7" s="1"/>
  <c r="F31" i="7"/>
  <c r="H31" i="7" s="1"/>
  <c r="F32" i="7"/>
  <c r="H32" i="7"/>
  <c r="F33" i="7"/>
  <c r="H33" i="7" s="1"/>
  <c r="F34" i="7"/>
  <c r="H34" i="7"/>
  <c r="F35" i="7"/>
  <c r="H35" i="7" s="1"/>
  <c r="F36" i="7"/>
  <c r="H36" i="7"/>
  <c r="F37" i="7"/>
  <c r="H37" i="7" s="1"/>
  <c r="F38" i="7"/>
  <c r="H38" i="7"/>
  <c r="F39" i="7"/>
  <c r="H39" i="7" s="1"/>
  <c r="F40" i="7"/>
  <c r="H40" i="7" s="1"/>
  <c r="F41" i="7"/>
  <c r="H41" i="7"/>
  <c r="F42" i="7"/>
  <c r="H42" i="7" s="1"/>
  <c r="F43" i="7"/>
  <c r="H43" i="7" s="1"/>
  <c r="F44" i="7"/>
  <c r="H44" i="7" s="1"/>
  <c r="F45" i="7"/>
  <c r="H45" i="7"/>
  <c r="F46" i="7"/>
  <c r="H46" i="7" s="1"/>
  <c r="F47" i="7"/>
  <c r="H47" i="7" s="1"/>
  <c r="F48" i="7"/>
  <c r="H48" i="7"/>
  <c r="F49" i="7"/>
  <c r="H49" i="7" s="1"/>
  <c r="F50" i="7"/>
  <c r="H50" i="7" s="1"/>
  <c r="F51" i="7"/>
  <c r="H51" i="7" s="1"/>
  <c r="F52" i="7"/>
  <c r="H52" i="7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/>
  <c r="F63" i="7"/>
  <c r="H63" i="7" s="1"/>
  <c r="F64" i="7"/>
  <c r="H64" i="7" s="1"/>
  <c r="F65" i="7"/>
  <c r="H65" i="7" s="1"/>
  <c r="F66" i="7"/>
  <c r="H66" i="7"/>
  <c r="F67" i="7"/>
  <c r="H67" i="7" s="1"/>
  <c r="F68" i="7"/>
  <c r="H68" i="7" s="1"/>
  <c r="F69" i="7"/>
  <c r="H69" i="7"/>
  <c r="F70" i="7"/>
  <c r="H70" i="7"/>
  <c r="F71" i="7"/>
  <c r="H71" i="7" s="1"/>
  <c r="F72" i="7"/>
  <c r="H72" i="7" s="1"/>
  <c r="F73" i="7"/>
  <c r="H73" i="7"/>
  <c r="F74" i="7"/>
  <c r="H74" i="7" s="1"/>
  <c r="F75" i="7"/>
  <c r="H75" i="7" s="1"/>
  <c r="F76" i="7"/>
  <c r="H76" i="7"/>
  <c r="F77" i="7"/>
  <c r="H77" i="7"/>
  <c r="F78" i="7"/>
  <c r="H78" i="7" s="1"/>
  <c r="F79" i="7"/>
  <c r="H79" i="7" s="1"/>
  <c r="F80" i="7"/>
  <c r="H80" i="7"/>
  <c r="F81" i="7"/>
  <c r="H81" i="7" s="1"/>
  <c r="F82" i="7"/>
  <c r="H82" i="7"/>
  <c r="F83" i="7"/>
  <c r="H83" i="7" s="1"/>
  <c r="F84" i="7"/>
  <c r="H84" i="7"/>
  <c r="F85" i="7"/>
  <c r="H85" i="7" s="1"/>
  <c r="F86" i="7"/>
  <c r="H86" i="7"/>
  <c r="F87" i="7"/>
  <c r="H87" i="7" s="1"/>
  <c r="F88" i="7"/>
  <c r="H88" i="7" s="1"/>
  <c r="F89" i="7"/>
  <c r="H89" i="7"/>
  <c r="F90" i="7"/>
  <c r="H90" i="7" s="1"/>
  <c r="F91" i="7"/>
  <c r="H91" i="7" s="1"/>
  <c r="F92" i="7"/>
  <c r="H92" i="7" s="1"/>
  <c r="F93" i="7"/>
  <c r="H93" i="7"/>
  <c r="F94" i="7"/>
  <c r="H94" i="7" s="1"/>
  <c r="F95" i="7"/>
  <c r="H95" i="7" s="1"/>
  <c r="F96" i="7"/>
  <c r="H96" i="7" s="1"/>
  <c r="F97" i="7"/>
  <c r="H97" i="7"/>
  <c r="F98" i="7"/>
  <c r="H98" i="7"/>
  <c r="F99" i="7"/>
  <c r="H99" i="7" s="1"/>
  <c r="F100" i="7"/>
  <c r="H100" i="7" s="1"/>
  <c r="F101" i="7"/>
  <c r="H101" i="7"/>
  <c r="F102" i="7"/>
  <c r="H102" i="7" s="1"/>
  <c r="F103" i="7"/>
  <c r="H103" i="7" s="1"/>
  <c r="F3" i="7"/>
  <c r="H3" i="7" s="1"/>
  <c r="C4" i="7"/>
  <c r="G4" i="7"/>
  <c r="C5" i="7"/>
  <c r="G5" i="7" s="1"/>
  <c r="C6" i="7"/>
  <c r="G6" i="7" s="1"/>
  <c r="C7" i="7"/>
  <c r="G7" i="7" s="1"/>
  <c r="C8" i="7"/>
  <c r="G8" i="7"/>
  <c r="C9" i="7"/>
  <c r="G9" i="7" s="1"/>
  <c r="C10" i="7"/>
  <c r="G10" i="7"/>
  <c r="C11" i="7"/>
  <c r="G11" i="7" s="1"/>
  <c r="C12" i="7"/>
  <c r="G12" i="7" s="1"/>
  <c r="C13" i="7"/>
  <c r="G13" i="7" s="1"/>
  <c r="C14" i="7"/>
  <c r="G14" i="7"/>
  <c r="C15" i="7"/>
  <c r="G15" i="7"/>
  <c r="C16" i="7"/>
  <c r="G16" i="7" s="1"/>
  <c r="C17" i="7"/>
  <c r="G17" i="7" s="1"/>
  <c r="C18" i="7"/>
  <c r="G18" i="7" s="1"/>
  <c r="C19" i="7"/>
  <c r="G19" i="7" s="1"/>
  <c r="C20" i="7"/>
  <c r="G20" i="7" s="1"/>
  <c r="C21" i="7"/>
  <c r="G21" i="7" s="1"/>
  <c r="C22" i="7"/>
  <c r="G22" i="7"/>
  <c r="C23" i="7"/>
  <c r="G23" i="7"/>
  <c r="C24" i="7"/>
  <c r="G24" i="7"/>
  <c r="C25" i="7"/>
  <c r="G25" i="7" s="1"/>
  <c r="C26" i="7"/>
  <c r="G26" i="7"/>
  <c r="C27" i="7"/>
  <c r="G27" i="7"/>
  <c r="C28" i="7"/>
  <c r="G28" i="7" s="1"/>
  <c r="C29" i="7"/>
  <c r="G29" i="7" s="1"/>
  <c r="C30" i="7"/>
  <c r="G30" i="7" s="1"/>
  <c r="C31" i="7"/>
  <c r="G31" i="7" s="1"/>
  <c r="C32" i="7"/>
  <c r="G32" i="7"/>
  <c r="C33" i="7"/>
  <c r="G33" i="7" s="1"/>
  <c r="C34" i="7"/>
  <c r="G34" i="7" s="1"/>
  <c r="C35" i="7"/>
  <c r="G35" i="7"/>
  <c r="C36" i="7"/>
  <c r="G36" i="7" s="1"/>
  <c r="C37" i="7"/>
  <c r="G37" i="7" s="1"/>
  <c r="C38" i="7"/>
  <c r="G38" i="7"/>
  <c r="C39" i="7"/>
  <c r="G39" i="7" s="1"/>
  <c r="C40" i="7"/>
  <c r="G40" i="7"/>
  <c r="C41" i="7"/>
  <c r="G41" i="7" s="1"/>
  <c r="C42" i="7"/>
  <c r="G42" i="7" s="1"/>
  <c r="C43" i="7"/>
  <c r="G43" i="7" s="1"/>
  <c r="C44" i="7"/>
  <c r="G44" i="7" s="1"/>
  <c r="C45" i="7"/>
  <c r="G45" i="7" s="1"/>
  <c r="C46" i="7"/>
  <c r="G46" i="7" s="1"/>
  <c r="C47" i="7"/>
  <c r="G47" i="7" s="1"/>
  <c r="C48" i="7"/>
  <c r="G48" i="7"/>
  <c r="C49" i="7"/>
  <c r="C50" i="7"/>
  <c r="G50" i="7" s="1"/>
  <c r="C51" i="7"/>
  <c r="G51" i="7"/>
  <c r="C52" i="7"/>
  <c r="G52" i="7" s="1"/>
  <c r="C53" i="7"/>
  <c r="G53" i="7" s="1"/>
  <c r="C54" i="7"/>
  <c r="G54" i="7"/>
  <c r="C55" i="7"/>
  <c r="G55" i="7"/>
  <c r="C56" i="7"/>
  <c r="G56" i="7" s="1"/>
  <c r="C57" i="7"/>
  <c r="C58" i="7"/>
  <c r="G58" i="7" s="1"/>
  <c r="C59" i="7"/>
  <c r="G59" i="7"/>
  <c r="C60" i="7"/>
  <c r="G60" i="7"/>
  <c r="C61" i="7"/>
  <c r="G61" i="7" s="1"/>
  <c r="C62" i="7"/>
  <c r="G62" i="7" s="1"/>
  <c r="C63" i="7"/>
  <c r="G63" i="7"/>
  <c r="C64" i="7"/>
  <c r="G64" i="7" s="1"/>
  <c r="C65" i="7"/>
  <c r="G65" i="7" s="1"/>
  <c r="C66" i="7"/>
  <c r="G66" i="7" s="1"/>
  <c r="C67" i="7"/>
  <c r="G67" i="7" s="1"/>
  <c r="C68" i="7"/>
  <c r="G68" i="7" s="1"/>
  <c r="C69" i="7"/>
  <c r="G69" i="7" s="1"/>
  <c r="C70" i="7"/>
  <c r="G70" i="7"/>
  <c r="C71" i="7"/>
  <c r="G71" i="7" s="1"/>
  <c r="C72" i="7"/>
  <c r="G72" i="7"/>
  <c r="C73" i="7"/>
  <c r="G73" i="7" s="1"/>
  <c r="C74" i="7"/>
  <c r="G74" i="7" s="1"/>
  <c r="C75" i="7"/>
  <c r="G75" i="7" s="1"/>
  <c r="C76" i="7"/>
  <c r="G76" i="7" s="1"/>
  <c r="C77" i="7"/>
  <c r="G77" i="7" s="1"/>
  <c r="C78" i="7"/>
  <c r="G78" i="7" s="1"/>
  <c r="C79" i="7"/>
  <c r="G79" i="7" s="1"/>
  <c r="C80" i="7"/>
  <c r="G80" i="7" s="1"/>
  <c r="C81" i="7"/>
  <c r="G81" i="7" s="1"/>
  <c r="C82" i="7"/>
  <c r="G82" i="7" s="1"/>
  <c r="C83" i="7"/>
  <c r="G83" i="7"/>
  <c r="C84" i="7"/>
  <c r="G84" i="7" s="1"/>
  <c r="C85" i="7"/>
  <c r="G85" i="7" s="1"/>
  <c r="C86" i="7"/>
  <c r="G86" i="7" s="1"/>
  <c r="C87" i="7"/>
  <c r="G87" i="7" s="1"/>
  <c r="C88" i="7"/>
  <c r="G88" i="7"/>
  <c r="C89" i="7"/>
  <c r="C90" i="7"/>
  <c r="G90" i="7" s="1"/>
  <c r="C91" i="7"/>
  <c r="G91" i="7"/>
  <c r="C92" i="7"/>
  <c r="G92" i="7" s="1"/>
  <c r="C93" i="7"/>
  <c r="G93" i="7" s="1"/>
  <c r="C94" i="7"/>
  <c r="G94" i="7"/>
  <c r="C95" i="7"/>
  <c r="G95" i="7"/>
  <c r="C96" i="7"/>
  <c r="G96" i="7" s="1"/>
  <c r="C97" i="7"/>
  <c r="C98" i="7"/>
  <c r="G98" i="7" s="1"/>
  <c r="C99" i="7"/>
  <c r="G99" i="7" s="1"/>
  <c r="C100" i="7"/>
  <c r="G100" i="7" s="1"/>
  <c r="C101" i="7"/>
  <c r="G101" i="7" s="1"/>
  <c r="C102" i="7"/>
  <c r="G102" i="7"/>
  <c r="C103" i="7"/>
  <c r="G103" i="7"/>
  <c r="C3" i="7"/>
  <c r="G3" i="7" s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3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C3" i="1"/>
  <c r="F3" i="1"/>
  <c r="Q3" i="1" s="1"/>
  <c r="I3" i="1"/>
  <c r="C4" i="1"/>
  <c r="F4" i="1"/>
  <c r="Q4" i="1" s="1"/>
  <c r="I4" i="1"/>
  <c r="C5" i="1"/>
  <c r="F5" i="1"/>
  <c r="Q5" i="1"/>
  <c r="I5" i="1"/>
  <c r="C6" i="1"/>
  <c r="F6" i="1"/>
  <c r="Q6" i="1" s="1"/>
  <c r="I6" i="1"/>
  <c r="C7" i="1"/>
  <c r="F7" i="1"/>
  <c r="Q7" i="1" s="1"/>
  <c r="I7" i="1"/>
  <c r="C8" i="1"/>
  <c r="F8" i="1"/>
  <c r="Q8" i="1" s="1"/>
  <c r="I8" i="1"/>
  <c r="C9" i="1"/>
  <c r="F9" i="1"/>
  <c r="Q9" i="1"/>
  <c r="I9" i="1"/>
  <c r="C10" i="1"/>
  <c r="F10" i="1"/>
  <c r="Q10" i="1" s="1"/>
  <c r="I10" i="1"/>
  <c r="C11" i="1"/>
  <c r="F11" i="1"/>
  <c r="Q11" i="1"/>
  <c r="I11" i="1"/>
  <c r="C12" i="1"/>
  <c r="F12" i="1"/>
  <c r="Q12" i="1" s="1"/>
  <c r="I12" i="1"/>
  <c r="C13" i="1"/>
  <c r="F13" i="1"/>
  <c r="Q13" i="1"/>
  <c r="I13" i="1"/>
  <c r="C14" i="1"/>
  <c r="F14" i="1"/>
  <c r="Q14" i="1" s="1"/>
  <c r="I14" i="1"/>
  <c r="C15" i="1"/>
  <c r="F15" i="1"/>
  <c r="Q15" i="1" s="1"/>
  <c r="I15" i="1"/>
  <c r="C16" i="1"/>
  <c r="F16" i="1"/>
  <c r="Q16" i="1" s="1"/>
  <c r="I16" i="1"/>
  <c r="C17" i="1"/>
  <c r="F17" i="1"/>
  <c r="Q17" i="1"/>
  <c r="I17" i="1"/>
  <c r="C18" i="1"/>
  <c r="F18" i="1"/>
  <c r="Q18" i="1" s="1"/>
  <c r="I18" i="1"/>
  <c r="C19" i="1"/>
  <c r="F19" i="1"/>
  <c r="Q19" i="1"/>
  <c r="I19" i="1"/>
  <c r="C20" i="1"/>
  <c r="F20" i="1"/>
  <c r="Q20" i="1" s="1"/>
  <c r="I20" i="1"/>
  <c r="C21" i="1"/>
  <c r="F21" i="1"/>
  <c r="Q21" i="1"/>
  <c r="I21" i="1"/>
  <c r="C22" i="1"/>
  <c r="F22" i="1"/>
  <c r="Q22" i="1" s="1"/>
  <c r="I22" i="1"/>
  <c r="C23" i="1"/>
  <c r="F23" i="1"/>
  <c r="Q23" i="1" s="1"/>
  <c r="I23" i="1"/>
  <c r="C24" i="1"/>
  <c r="F24" i="1"/>
  <c r="Q24" i="1" s="1"/>
  <c r="I24" i="1"/>
  <c r="C25" i="1"/>
  <c r="F25" i="1"/>
  <c r="Q25" i="1" s="1"/>
  <c r="I25" i="1"/>
  <c r="C26" i="1"/>
  <c r="F26" i="1"/>
  <c r="Q26" i="1" s="1"/>
  <c r="I26" i="1"/>
  <c r="C27" i="1"/>
  <c r="F27" i="1"/>
  <c r="Q27" i="1" s="1"/>
  <c r="I27" i="1"/>
  <c r="C28" i="1"/>
  <c r="F28" i="1"/>
  <c r="Q28" i="1" s="1"/>
  <c r="I28" i="1"/>
  <c r="C29" i="1"/>
  <c r="F29" i="1"/>
  <c r="Q29" i="1"/>
  <c r="I29" i="1"/>
  <c r="C30" i="1"/>
  <c r="F30" i="1"/>
  <c r="Q30" i="1" s="1"/>
  <c r="I30" i="1"/>
  <c r="C31" i="1"/>
  <c r="F31" i="1"/>
  <c r="Q31" i="1" s="1"/>
  <c r="I31" i="1"/>
  <c r="C32" i="1"/>
  <c r="F32" i="1"/>
  <c r="Q32" i="1" s="1"/>
  <c r="I32" i="1"/>
  <c r="C33" i="1"/>
  <c r="F33" i="1"/>
  <c r="Q33" i="1"/>
  <c r="I33" i="1"/>
  <c r="C34" i="1"/>
  <c r="F34" i="1"/>
  <c r="Q34" i="1" s="1"/>
  <c r="I34" i="1"/>
  <c r="C35" i="1"/>
  <c r="F35" i="1"/>
  <c r="Q35" i="1"/>
  <c r="I35" i="1"/>
  <c r="C36" i="1"/>
  <c r="F36" i="1"/>
  <c r="Q36" i="1" s="1"/>
  <c r="I36" i="1"/>
  <c r="C37" i="1"/>
  <c r="F37" i="1"/>
  <c r="Q37" i="1"/>
  <c r="I37" i="1"/>
  <c r="C38" i="1"/>
  <c r="F38" i="1"/>
  <c r="Q38" i="1" s="1"/>
  <c r="I38" i="1"/>
  <c r="C39" i="1"/>
  <c r="F39" i="1"/>
  <c r="Q39" i="1" s="1"/>
  <c r="I39" i="1"/>
  <c r="C40" i="1"/>
  <c r="F40" i="1"/>
  <c r="Q40" i="1" s="1"/>
  <c r="I40" i="1"/>
  <c r="C41" i="1"/>
  <c r="F41" i="1"/>
  <c r="Q41" i="1"/>
  <c r="I41" i="1"/>
  <c r="C42" i="1"/>
  <c r="F42" i="1"/>
  <c r="Q42" i="1" s="1"/>
  <c r="I42" i="1"/>
  <c r="C43" i="1"/>
  <c r="F43" i="1"/>
  <c r="Q43" i="1" s="1"/>
  <c r="I43" i="1"/>
  <c r="C44" i="1"/>
  <c r="F44" i="1"/>
  <c r="Q44" i="1" s="1"/>
  <c r="I44" i="1"/>
  <c r="C45" i="1"/>
  <c r="F45" i="1"/>
  <c r="Q45" i="1"/>
  <c r="I45" i="1"/>
  <c r="C46" i="1"/>
  <c r="F46" i="1"/>
  <c r="Q46" i="1" s="1"/>
  <c r="I46" i="1"/>
  <c r="C47" i="1"/>
  <c r="F47" i="1"/>
  <c r="Q47" i="1" s="1"/>
  <c r="I47" i="1"/>
  <c r="C48" i="1"/>
  <c r="F48" i="1"/>
  <c r="Q48" i="1" s="1"/>
  <c r="I48" i="1"/>
  <c r="C49" i="1"/>
  <c r="F49" i="1"/>
  <c r="Q49" i="1" s="1"/>
  <c r="I49" i="1"/>
  <c r="C50" i="1"/>
  <c r="F50" i="1"/>
  <c r="Q50" i="1" s="1"/>
  <c r="I50" i="1"/>
  <c r="C51" i="1"/>
  <c r="F51" i="1"/>
  <c r="Q51" i="1" s="1"/>
  <c r="I51" i="1"/>
  <c r="C52" i="1"/>
  <c r="F52" i="1"/>
  <c r="Q52" i="1" s="1"/>
  <c r="I52" i="1"/>
  <c r="C53" i="1"/>
  <c r="F53" i="1"/>
  <c r="Q53" i="1"/>
  <c r="I53" i="1"/>
  <c r="D3" i="4"/>
  <c r="H3" i="4"/>
  <c r="U3" i="4" s="1"/>
  <c r="L3" i="4"/>
  <c r="D4" i="4"/>
  <c r="H4" i="4"/>
  <c r="U4" i="4" s="1"/>
  <c r="L4" i="4"/>
  <c r="D5" i="4"/>
  <c r="H5" i="4"/>
  <c r="U5" i="4" s="1"/>
  <c r="L5" i="4"/>
  <c r="D6" i="4"/>
  <c r="H6" i="4"/>
  <c r="U6" i="4"/>
  <c r="L6" i="4"/>
  <c r="D7" i="4"/>
  <c r="H7" i="4"/>
  <c r="U7" i="4" s="1"/>
  <c r="L7" i="4"/>
  <c r="D8" i="4"/>
  <c r="H8" i="4"/>
  <c r="U8" i="4"/>
  <c r="L8" i="4"/>
  <c r="D9" i="4"/>
  <c r="H9" i="4"/>
  <c r="U9" i="4" s="1"/>
  <c r="L9" i="4"/>
  <c r="D10" i="4"/>
  <c r="H10" i="4"/>
  <c r="U10" i="4"/>
  <c r="L10" i="4"/>
  <c r="D11" i="4"/>
  <c r="H11" i="4"/>
  <c r="U11" i="4" s="1"/>
  <c r="L11" i="4"/>
  <c r="D12" i="4"/>
  <c r="H12" i="4"/>
  <c r="U12" i="4" s="1"/>
  <c r="L12" i="4"/>
  <c r="D13" i="4"/>
  <c r="H13" i="4"/>
  <c r="U13" i="4" s="1"/>
  <c r="L13" i="4"/>
  <c r="D14" i="4"/>
  <c r="H14" i="4"/>
  <c r="U14" i="4" s="1"/>
  <c r="L14" i="4"/>
  <c r="D15" i="4"/>
  <c r="H15" i="4"/>
  <c r="U15" i="4" s="1"/>
  <c r="L15" i="4"/>
  <c r="D16" i="4"/>
  <c r="H16" i="4"/>
  <c r="U16" i="4" s="1"/>
  <c r="L16" i="4"/>
  <c r="D17" i="4"/>
  <c r="H17" i="4"/>
  <c r="U17" i="4" s="1"/>
  <c r="L17" i="4"/>
  <c r="D18" i="4"/>
  <c r="H18" i="4"/>
  <c r="U18" i="4" s="1"/>
  <c r="L18" i="4"/>
  <c r="D19" i="4"/>
  <c r="H19" i="4"/>
  <c r="U19" i="4" s="1"/>
  <c r="L19" i="4"/>
  <c r="D20" i="4"/>
  <c r="H20" i="4"/>
  <c r="U20" i="4" s="1"/>
  <c r="L20" i="4"/>
  <c r="D21" i="4"/>
  <c r="H21" i="4"/>
  <c r="U21" i="4" s="1"/>
  <c r="L21" i="4"/>
  <c r="D22" i="4"/>
  <c r="H22" i="4"/>
  <c r="U22" i="4" s="1"/>
  <c r="L22" i="4"/>
  <c r="D23" i="4"/>
  <c r="H23" i="4"/>
  <c r="U23" i="4" s="1"/>
  <c r="L23" i="4"/>
  <c r="D24" i="4"/>
  <c r="H24" i="4"/>
  <c r="U24" i="4" s="1"/>
  <c r="L24" i="4"/>
  <c r="D25" i="4"/>
  <c r="H25" i="4"/>
  <c r="U25" i="4" s="1"/>
  <c r="L25" i="4"/>
  <c r="D26" i="4"/>
  <c r="H26" i="4"/>
  <c r="U26" i="4" s="1"/>
  <c r="L26" i="4"/>
  <c r="D27" i="4"/>
  <c r="H27" i="4"/>
  <c r="U27" i="4" s="1"/>
  <c r="L27" i="4"/>
  <c r="D28" i="4"/>
  <c r="H28" i="4"/>
  <c r="U28" i="4" s="1"/>
  <c r="L28" i="4"/>
  <c r="D29" i="4"/>
  <c r="H29" i="4"/>
  <c r="U29" i="4"/>
  <c r="L29" i="4"/>
  <c r="D30" i="4"/>
  <c r="H30" i="4"/>
  <c r="U30" i="4"/>
  <c r="L30" i="4"/>
  <c r="D31" i="4"/>
  <c r="H31" i="4"/>
  <c r="U31" i="4" s="1"/>
  <c r="L31" i="4"/>
  <c r="D32" i="4"/>
  <c r="H32" i="4"/>
  <c r="U32" i="4"/>
  <c r="L32" i="4"/>
  <c r="D33" i="4"/>
  <c r="H33" i="4"/>
  <c r="U33" i="4"/>
  <c r="L33" i="4"/>
  <c r="D34" i="4"/>
  <c r="H34" i="4"/>
  <c r="U34" i="4" s="1"/>
  <c r="L34" i="4"/>
  <c r="D35" i="4"/>
  <c r="H35" i="4"/>
  <c r="U35" i="4"/>
  <c r="L35" i="4"/>
  <c r="D36" i="4"/>
  <c r="H36" i="4"/>
  <c r="U36" i="4"/>
  <c r="L36" i="4"/>
  <c r="D37" i="4"/>
  <c r="H37" i="4"/>
  <c r="U37" i="4" s="1"/>
  <c r="L37" i="4"/>
  <c r="D38" i="4"/>
  <c r="H38" i="4"/>
  <c r="U38" i="4"/>
  <c r="L38" i="4"/>
  <c r="D39" i="4"/>
  <c r="H39" i="4"/>
  <c r="U39" i="4"/>
  <c r="L39" i="4"/>
  <c r="D40" i="4"/>
  <c r="H40" i="4"/>
  <c r="U40" i="4" s="1"/>
  <c r="L40" i="4"/>
  <c r="D41" i="4"/>
  <c r="H41" i="4"/>
  <c r="U41" i="4"/>
  <c r="L41" i="4"/>
  <c r="D42" i="4"/>
  <c r="H42" i="4"/>
  <c r="U42" i="4"/>
  <c r="L42" i="4"/>
  <c r="D43" i="4"/>
  <c r="H43" i="4"/>
  <c r="U43" i="4" s="1"/>
  <c r="L43" i="4"/>
  <c r="D44" i="4"/>
  <c r="H44" i="4"/>
  <c r="U44" i="4" s="1"/>
  <c r="L44" i="4"/>
  <c r="D45" i="4"/>
  <c r="H45" i="4"/>
  <c r="U45" i="4" s="1"/>
  <c r="L45" i="4"/>
  <c r="D46" i="4"/>
  <c r="H46" i="4"/>
  <c r="U46" i="4" s="1"/>
  <c r="L46" i="4"/>
  <c r="D47" i="4"/>
  <c r="H47" i="4"/>
  <c r="U47" i="4" s="1"/>
  <c r="L47" i="4"/>
  <c r="D48" i="4"/>
  <c r="H48" i="4"/>
  <c r="U48" i="4" s="1"/>
  <c r="L48" i="4"/>
  <c r="D49" i="4"/>
  <c r="H49" i="4"/>
  <c r="U49" i="4" s="1"/>
  <c r="L49" i="4"/>
  <c r="D50" i="4"/>
  <c r="H50" i="4"/>
  <c r="U50" i="4" s="1"/>
  <c r="L50" i="4"/>
  <c r="D51" i="4"/>
  <c r="H51" i="4"/>
  <c r="U51" i="4" s="1"/>
  <c r="L51" i="4"/>
  <c r="D52" i="4"/>
  <c r="H52" i="4"/>
  <c r="U52" i="4" s="1"/>
  <c r="L52" i="4"/>
  <c r="D53" i="4"/>
  <c r="H53" i="4"/>
  <c r="U53" i="4" s="1"/>
  <c r="L53" i="4"/>
</calcChain>
</file>

<file path=xl/sharedStrings.xml><?xml version="1.0" encoding="utf-8"?>
<sst xmlns="http://schemas.openxmlformats.org/spreadsheetml/2006/main" count="75" uniqueCount="22">
  <si>
    <t>Torque 
(normalized, Nm)</t>
  </si>
  <si>
    <t>Torque 
(75 kg user, Nm)</t>
  </si>
  <si>
    <t>Slow Walking_Knee Joint</t>
  </si>
  <si>
    <t>Normal Walking_Knee Joint</t>
  </si>
  <si>
    <t>Angle (deg)</t>
  </si>
  <si>
    <t>Fast Walking_Knee Joint</t>
  </si>
  <si>
    <t>Slow Walking_Ankle Joint</t>
  </si>
  <si>
    <t>Normal Walking_Ankle Joint</t>
  </si>
  <si>
    <t>Fast Walking_Ankle Joint</t>
  </si>
  <si>
    <t>Stair Ascending_Knee Joint</t>
  </si>
  <si>
    <t>Stair Descending_Knee Joint</t>
  </si>
  <si>
    <t>Stair Ascending_Ankle Joint</t>
  </si>
  <si>
    <t>Stair Descending_Ankle Joint</t>
  </si>
  <si>
    <t>STS_Knee</t>
  </si>
  <si>
    <t>STS_Ankle</t>
  </si>
  <si>
    <t>Scaled_Down Data</t>
  </si>
  <si>
    <t>Knee Torque</t>
  </si>
  <si>
    <t>Ankle Torque</t>
  </si>
  <si>
    <t>Scaled_Down</t>
  </si>
  <si>
    <t>Normal Walking</t>
  </si>
  <si>
    <t>Std. Dev. (deg)</t>
  </si>
  <si>
    <t>% 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</si>
</sst>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(</a:t>
            </a:r>
            <a:r>
              <a:rPr lang="en-US" baseline="0"/>
              <a:t>slow)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'slow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'slow walk'!$C$3:$C$53</c:f>
              <c:numCache>
                <c:formatCode>General</c:formatCode>
                <c:ptCount val="51"/>
                <c:pt idx="0">
                  <c:v>3.74</c:v>
                </c:pt>
                <c:pt idx="1">
                  <c:v>5.96</c:v>
                </c:pt>
                <c:pt idx="2">
                  <c:v>8.33</c:v>
                </c:pt>
                <c:pt idx="3">
                  <c:v>10.88</c:v>
                </c:pt>
                <c:pt idx="4">
                  <c:v>13.39</c:v>
                </c:pt>
                <c:pt idx="5">
                  <c:v>15.31</c:v>
                </c:pt>
                <c:pt idx="6">
                  <c:v>16.2</c:v>
                </c:pt>
                <c:pt idx="7">
                  <c:v>16.2</c:v>
                </c:pt>
                <c:pt idx="8">
                  <c:v>15.75</c:v>
                </c:pt>
                <c:pt idx="9">
                  <c:v>15.07</c:v>
                </c:pt>
                <c:pt idx="10">
                  <c:v>14.16</c:v>
                </c:pt>
                <c:pt idx="11">
                  <c:v>13.1</c:v>
                </c:pt>
                <c:pt idx="12">
                  <c:v>12.04</c:v>
                </c:pt>
                <c:pt idx="13">
                  <c:v>11.1</c:v>
                </c:pt>
                <c:pt idx="14">
                  <c:v>10.28</c:v>
                </c:pt>
                <c:pt idx="15">
                  <c:v>9.5399999999999991</c:v>
                </c:pt>
                <c:pt idx="16">
                  <c:v>8.93</c:v>
                </c:pt>
                <c:pt idx="17">
                  <c:v>8.4700000000000006</c:v>
                </c:pt>
                <c:pt idx="18">
                  <c:v>8.23</c:v>
                </c:pt>
                <c:pt idx="19">
                  <c:v>8.2100000000000009</c:v>
                </c:pt>
                <c:pt idx="20">
                  <c:v>8.36</c:v>
                </c:pt>
                <c:pt idx="21">
                  <c:v>8.7100000000000009</c:v>
                </c:pt>
                <c:pt idx="22">
                  <c:v>9.33</c:v>
                </c:pt>
                <c:pt idx="23">
                  <c:v>10.25</c:v>
                </c:pt>
                <c:pt idx="24">
                  <c:v>11.53</c:v>
                </c:pt>
                <c:pt idx="25">
                  <c:v>13.21</c:v>
                </c:pt>
                <c:pt idx="26">
                  <c:v>15.47</c:v>
                </c:pt>
                <c:pt idx="27">
                  <c:v>18.54</c:v>
                </c:pt>
                <c:pt idx="28">
                  <c:v>22.74</c:v>
                </c:pt>
                <c:pt idx="29">
                  <c:v>28.32</c:v>
                </c:pt>
                <c:pt idx="30">
                  <c:v>35.049999999999997</c:v>
                </c:pt>
                <c:pt idx="31">
                  <c:v>42.28</c:v>
                </c:pt>
                <c:pt idx="32">
                  <c:v>49.12</c:v>
                </c:pt>
                <c:pt idx="33">
                  <c:v>54.89</c:v>
                </c:pt>
                <c:pt idx="34">
                  <c:v>59.14</c:v>
                </c:pt>
                <c:pt idx="35">
                  <c:v>61.71</c:v>
                </c:pt>
                <c:pt idx="36">
                  <c:v>62.55</c:v>
                </c:pt>
                <c:pt idx="37">
                  <c:v>61.77</c:v>
                </c:pt>
                <c:pt idx="38">
                  <c:v>59.52</c:v>
                </c:pt>
                <c:pt idx="39">
                  <c:v>55.96</c:v>
                </c:pt>
                <c:pt idx="40">
                  <c:v>51.26</c:v>
                </c:pt>
                <c:pt idx="41">
                  <c:v>45.57</c:v>
                </c:pt>
                <c:pt idx="42">
                  <c:v>39.1</c:v>
                </c:pt>
                <c:pt idx="43">
                  <c:v>31.99</c:v>
                </c:pt>
                <c:pt idx="44">
                  <c:v>24.44</c:v>
                </c:pt>
                <c:pt idx="45">
                  <c:v>16.91</c:v>
                </c:pt>
                <c:pt idx="46">
                  <c:v>10.130000000000001</c:v>
                </c:pt>
                <c:pt idx="47">
                  <c:v>4.9800000000000004</c:v>
                </c:pt>
                <c:pt idx="48">
                  <c:v>2.11</c:v>
                </c:pt>
                <c:pt idx="49">
                  <c:v>1.73</c:v>
                </c:pt>
                <c:pt idx="50">
                  <c:v>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8-4C38-9FCA-6EF3302E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(normal)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'norm walk'!$E$3:$E$53</c:f>
              <c:numCache>
                <c:formatCode>General</c:formatCode>
                <c:ptCount val="51"/>
                <c:pt idx="0">
                  <c:v>-14.850000000000001</c:v>
                </c:pt>
                <c:pt idx="1">
                  <c:v>-21.075000000000003</c:v>
                </c:pt>
                <c:pt idx="2">
                  <c:v>-6.75</c:v>
                </c:pt>
                <c:pt idx="3">
                  <c:v>12.975</c:v>
                </c:pt>
                <c:pt idx="4">
                  <c:v>27.15</c:v>
                </c:pt>
                <c:pt idx="5">
                  <c:v>38.1</c:v>
                </c:pt>
                <c:pt idx="6">
                  <c:v>44.474999999999994</c:v>
                </c:pt>
                <c:pt idx="7">
                  <c:v>46.125</c:v>
                </c:pt>
                <c:pt idx="8">
                  <c:v>41.7</c:v>
                </c:pt>
                <c:pt idx="9">
                  <c:v>35.174999999999997</c:v>
                </c:pt>
                <c:pt idx="10">
                  <c:v>27.15</c:v>
                </c:pt>
                <c:pt idx="11">
                  <c:v>18.3</c:v>
                </c:pt>
                <c:pt idx="12">
                  <c:v>10.574999999999999</c:v>
                </c:pt>
                <c:pt idx="13">
                  <c:v>3.9</c:v>
                </c:pt>
                <c:pt idx="14">
                  <c:v>-1.425</c:v>
                </c:pt>
                <c:pt idx="15">
                  <c:v>-5.2500000000000009</c:v>
                </c:pt>
                <c:pt idx="16">
                  <c:v>-8.5500000000000007</c:v>
                </c:pt>
                <c:pt idx="17">
                  <c:v>-11.174999999999999</c:v>
                </c:pt>
                <c:pt idx="18">
                  <c:v>-13.574999999999999</c:v>
                </c:pt>
                <c:pt idx="19">
                  <c:v>-16.274999999999999</c:v>
                </c:pt>
                <c:pt idx="20">
                  <c:v>-18.524999999999999</c:v>
                </c:pt>
                <c:pt idx="21">
                  <c:v>-20.175000000000001</c:v>
                </c:pt>
                <c:pt idx="22">
                  <c:v>-20.25</c:v>
                </c:pt>
                <c:pt idx="23">
                  <c:v>-17.774999999999999</c:v>
                </c:pt>
                <c:pt idx="24">
                  <c:v>-12.825000000000001</c:v>
                </c:pt>
                <c:pt idx="25">
                  <c:v>-6.5249999999999995</c:v>
                </c:pt>
                <c:pt idx="26">
                  <c:v>-0.3</c:v>
                </c:pt>
                <c:pt idx="27">
                  <c:v>4.05</c:v>
                </c:pt>
                <c:pt idx="28">
                  <c:v>8.7000000000000011</c:v>
                </c:pt>
                <c:pt idx="29">
                  <c:v>11.775</c:v>
                </c:pt>
                <c:pt idx="30">
                  <c:v>11.7</c:v>
                </c:pt>
                <c:pt idx="31">
                  <c:v>8.5500000000000007</c:v>
                </c:pt>
                <c:pt idx="32">
                  <c:v>6</c:v>
                </c:pt>
                <c:pt idx="33">
                  <c:v>4.95</c:v>
                </c:pt>
                <c:pt idx="34">
                  <c:v>4.8</c:v>
                </c:pt>
                <c:pt idx="35">
                  <c:v>3.9750000000000001</c:v>
                </c:pt>
                <c:pt idx="36">
                  <c:v>2.7749999999999999</c:v>
                </c:pt>
                <c:pt idx="37">
                  <c:v>1.5</c:v>
                </c:pt>
                <c:pt idx="38">
                  <c:v>0.3</c:v>
                </c:pt>
                <c:pt idx="39">
                  <c:v>-0.67499999999999993</c:v>
                </c:pt>
                <c:pt idx="40">
                  <c:v>-1.7249999999999999</c:v>
                </c:pt>
                <c:pt idx="41">
                  <c:v>-3</c:v>
                </c:pt>
                <c:pt idx="42">
                  <c:v>-4.4249999999999998</c:v>
                </c:pt>
                <c:pt idx="43">
                  <c:v>-6.15</c:v>
                </c:pt>
                <c:pt idx="44">
                  <c:v>-8.5500000000000007</c:v>
                </c:pt>
                <c:pt idx="45">
                  <c:v>-11.85</c:v>
                </c:pt>
                <c:pt idx="46">
                  <c:v>-15.824999999999999</c:v>
                </c:pt>
                <c:pt idx="47">
                  <c:v>-18.975000000000001</c:v>
                </c:pt>
                <c:pt idx="48">
                  <c:v>-19.725000000000001</c:v>
                </c:pt>
                <c:pt idx="49">
                  <c:v>-16.8</c:v>
                </c:pt>
                <c:pt idx="50">
                  <c:v>-11.024999999999999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A-4985-B64C-E3009DFC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v. Normalized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 walk'!$C$3:$C$53</c:f>
              <c:numCache>
                <c:formatCode>General</c:formatCode>
                <c:ptCount val="51"/>
                <c:pt idx="0">
                  <c:v>3.97</c:v>
                </c:pt>
                <c:pt idx="1">
                  <c:v>7</c:v>
                </c:pt>
                <c:pt idx="2">
                  <c:v>10.52</c:v>
                </c:pt>
                <c:pt idx="3">
                  <c:v>14.12</c:v>
                </c:pt>
                <c:pt idx="4">
                  <c:v>17.38</c:v>
                </c:pt>
                <c:pt idx="5">
                  <c:v>19.84</c:v>
                </c:pt>
                <c:pt idx="6">
                  <c:v>21.27</c:v>
                </c:pt>
                <c:pt idx="7">
                  <c:v>21.67</c:v>
                </c:pt>
                <c:pt idx="8">
                  <c:v>21.22</c:v>
                </c:pt>
                <c:pt idx="9">
                  <c:v>20.2</c:v>
                </c:pt>
                <c:pt idx="10">
                  <c:v>18.86</c:v>
                </c:pt>
                <c:pt idx="11">
                  <c:v>17.350000000000001</c:v>
                </c:pt>
                <c:pt idx="12">
                  <c:v>15.73</c:v>
                </c:pt>
                <c:pt idx="13">
                  <c:v>14.08</c:v>
                </c:pt>
                <c:pt idx="14">
                  <c:v>12.5</c:v>
                </c:pt>
                <c:pt idx="15">
                  <c:v>11.09</c:v>
                </c:pt>
                <c:pt idx="16">
                  <c:v>9.91</c:v>
                </c:pt>
                <c:pt idx="17">
                  <c:v>8.9700000000000006</c:v>
                </c:pt>
                <c:pt idx="18">
                  <c:v>8.2799999999999994</c:v>
                </c:pt>
                <c:pt idx="19">
                  <c:v>7.86</c:v>
                </c:pt>
                <c:pt idx="20">
                  <c:v>7.72</c:v>
                </c:pt>
                <c:pt idx="21">
                  <c:v>7.94</c:v>
                </c:pt>
                <c:pt idx="22">
                  <c:v>8.6</c:v>
                </c:pt>
                <c:pt idx="23">
                  <c:v>9.76</c:v>
                </c:pt>
                <c:pt idx="24">
                  <c:v>11.5</c:v>
                </c:pt>
                <c:pt idx="25">
                  <c:v>13.86</c:v>
                </c:pt>
                <c:pt idx="26">
                  <c:v>16.97</c:v>
                </c:pt>
                <c:pt idx="27">
                  <c:v>20.96</c:v>
                </c:pt>
                <c:pt idx="28">
                  <c:v>26</c:v>
                </c:pt>
                <c:pt idx="29">
                  <c:v>32.03</c:v>
                </c:pt>
                <c:pt idx="30">
                  <c:v>38.74</c:v>
                </c:pt>
                <c:pt idx="31">
                  <c:v>45.6</c:v>
                </c:pt>
                <c:pt idx="32">
                  <c:v>52.05</c:v>
                </c:pt>
                <c:pt idx="33">
                  <c:v>57.54</c:v>
                </c:pt>
                <c:pt idx="34">
                  <c:v>61.66</c:v>
                </c:pt>
                <c:pt idx="35">
                  <c:v>64.12</c:v>
                </c:pt>
                <c:pt idx="36">
                  <c:v>64.86</c:v>
                </c:pt>
                <c:pt idx="37">
                  <c:v>63.95</c:v>
                </c:pt>
                <c:pt idx="38">
                  <c:v>61.59</c:v>
                </c:pt>
                <c:pt idx="39">
                  <c:v>57.97</c:v>
                </c:pt>
                <c:pt idx="40">
                  <c:v>53.27</c:v>
                </c:pt>
                <c:pt idx="41">
                  <c:v>47.58</c:v>
                </c:pt>
                <c:pt idx="42">
                  <c:v>40.94</c:v>
                </c:pt>
                <c:pt idx="43">
                  <c:v>33.46</c:v>
                </c:pt>
                <c:pt idx="44">
                  <c:v>25.38</c:v>
                </c:pt>
                <c:pt idx="45">
                  <c:v>17.27</c:v>
                </c:pt>
                <c:pt idx="46">
                  <c:v>9.94</c:v>
                </c:pt>
                <c:pt idx="47">
                  <c:v>4.3099999999999996</c:v>
                </c:pt>
                <c:pt idx="48">
                  <c:v>1.1200000000000001</c:v>
                </c:pt>
                <c:pt idx="49">
                  <c:v>0.54</c:v>
                </c:pt>
                <c:pt idx="50">
                  <c:v>2.21</c:v>
                </c:pt>
              </c:numCache>
            </c:numRef>
          </c:xVal>
          <c:yVal>
            <c:numRef>
              <c:f>'norm walk'!$D$3:$D$53</c:f>
              <c:numCache>
                <c:formatCode>General</c:formatCode>
                <c:ptCount val="51"/>
                <c:pt idx="0">
                  <c:v>-0.19800000000000001</c:v>
                </c:pt>
                <c:pt idx="1">
                  <c:v>-0.28100000000000003</c:v>
                </c:pt>
                <c:pt idx="2">
                  <c:v>-0.09</c:v>
                </c:pt>
                <c:pt idx="3">
                  <c:v>0.17299999999999999</c:v>
                </c:pt>
                <c:pt idx="4">
                  <c:v>0.36199999999999999</c:v>
                </c:pt>
                <c:pt idx="5">
                  <c:v>0.50800000000000001</c:v>
                </c:pt>
                <c:pt idx="6">
                  <c:v>0.59299999999999997</c:v>
                </c:pt>
                <c:pt idx="7">
                  <c:v>0.61499999999999999</c:v>
                </c:pt>
                <c:pt idx="8">
                  <c:v>0.55600000000000005</c:v>
                </c:pt>
                <c:pt idx="9">
                  <c:v>0.46899999999999997</c:v>
                </c:pt>
                <c:pt idx="10">
                  <c:v>0.36199999999999999</c:v>
                </c:pt>
                <c:pt idx="11">
                  <c:v>0.24399999999999999</c:v>
                </c:pt>
                <c:pt idx="12">
                  <c:v>0.14099999999999999</c:v>
                </c:pt>
                <c:pt idx="13">
                  <c:v>5.1999999999999998E-2</c:v>
                </c:pt>
                <c:pt idx="14">
                  <c:v>-1.9E-2</c:v>
                </c:pt>
                <c:pt idx="15">
                  <c:v>-7.0000000000000007E-2</c:v>
                </c:pt>
                <c:pt idx="16">
                  <c:v>-0.114</c:v>
                </c:pt>
                <c:pt idx="17">
                  <c:v>-0.14899999999999999</c:v>
                </c:pt>
                <c:pt idx="18">
                  <c:v>-0.18099999999999999</c:v>
                </c:pt>
                <c:pt idx="19">
                  <c:v>-0.217</c:v>
                </c:pt>
                <c:pt idx="20">
                  <c:v>-0.247</c:v>
                </c:pt>
                <c:pt idx="21">
                  <c:v>-0.26900000000000002</c:v>
                </c:pt>
                <c:pt idx="22">
                  <c:v>-0.27</c:v>
                </c:pt>
                <c:pt idx="23">
                  <c:v>-0.23699999999999999</c:v>
                </c:pt>
                <c:pt idx="24">
                  <c:v>-0.17100000000000001</c:v>
                </c:pt>
                <c:pt idx="25">
                  <c:v>-8.6999999999999994E-2</c:v>
                </c:pt>
                <c:pt idx="26">
                  <c:v>-4.0000000000000001E-3</c:v>
                </c:pt>
                <c:pt idx="27">
                  <c:v>5.3999999999999999E-2</c:v>
                </c:pt>
                <c:pt idx="28">
                  <c:v>0.11600000000000001</c:v>
                </c:pt>
                <c:pt idx="29">
                  <c:v>0.157</c:v>
                </c:pt>
                <c:pt idx="30">
                  <c:v>0.156</c:v>
                </c:pt>
                <c:pt idx="31">
                  <c:v>0.114</c:v>
                </c:pt>
                <c:pt idx="32">
                  <c:v>0.08</c:v>
                </c:pt>
                <c:pt idx="33">
                  <c:v>6.6000000000000003E-2</c:v>
                </c:pt>
                <c:pt idx="34">
                  <c:v>6.4000000000000001E-2</c:v>
                </c:pt>
                <c:pt idx="35">
                  <c:v>5.2999999999999999E-2</c:v>
                </c:pt>
                <c:pt idx="36">
                  <c:v>3.6999999999999998E-2</c:v>
                </c:pt>
                <c:pt idx="37">
                  <c:v>0.02</c:v>
                </c:pt>
                <c:pt idx="38">
                  <c:v>4.0000000000000001E-3</c:v>
                </c:pt>
                <c:pt idx="39">
                  <c:v>-8.9999999999999993E-3</c:v>
                </c:pt>
                <c:pt idx="40">
                  <c:v>-2.3E-2</c:v>
                </c:pt>
                <c:pt idx="41">
                  <c:v>-0.04</c:v>
                </c:pt>
                <c:pt idx="42">
                  <c:v>-5.8999999999999997E-2</c:v>
                </c:pt>
                <c:pt idx="43">
                  <c:v>-8.2000000000000003E-2</c:v>
                </c:pt>
                <c:pt idx="44">
                  <c:v>-0.114</c:v>
                </c:pt>
                <c:pt idx="45">
                  <c:v>-0.158</c:v>
                </c:pt>
                <c:pt idx="46">
                  <c:v>-0.21099999999999999</c:v>
                </c:pt>
                <c:pt idx="47">
                  <c:v>-0.253</c:v>
                </c:pt>
                <c:pt idx="48">
                  <c:v>-0.26300000000000001</c:v>
                </c:pt>
                <c:pt idx="49">
                  <c:v>-0.224</c:v>
                </c:pt>
                <c:pt idx="50">
                  <c:v>-0.14699999999999999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2-47C1-8A4A-4F820229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9080"/>
        <c:axId val="280493672"/>
      </c:scatterChart>
      <c:valAx>
        <c:axId val="2804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3672"/>
        <c:crosses val="autoZero"/>
        <c:crossBetween val="midCat"/>
      </c:valAx>
      <c:valAx>
        <c:axId val="2804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(</a:t>
            </a:r>
            <a:r>
              <a:rPr lang="en-US" baseline="0"/>
              <a:t>fast)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'fast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'fast walk'!$C$3:$C$53</c:f>
              <c:numCache>
                <c:formatCode>General</c:formatCode>
                <c:ptCount val="51"/>
                <c:pt idx="0">
                  <c:v>5.91</c:v>
                </c:pt>
                <c:pt idx="1">
                  <c:v>9.6300000000000008</c:v>
                </c:pt>
                <c:pt idx="2">
                  <c:v>13.42</c:v>
                </c:pt>
                <c:pt idx="3">
                  <c:v>17.3</c:v>
                </c:pt>
                <c:pt idx="4">
                  <c:v>20.82</c:v>
                </c:pt>
                <c:pt idx="5">
                  <c:v>23.51</c:v>
                </c:pt>
                <c:pt idx="6">
                  <c:v>25</c:v>
                </c:pt>
                <c:pt idx="7">
                  <c:v>25.24</c:v>
                </c:pt>
                <c:pt idx="8">
                  <c:v>24.48</c:v>
                </c:pt>
                <c:pt idx="9">
                  <c:v>22.99</c:v>
                </c:pt>
                <c:pt idx="10">
                  <c:v>21.07</c:v>
                </c:pt>
                <c:pt idx="11">
                  <c:v>18.93</c:v>
                </c:pt>
                <c:pt idx="12">
                  <c:v>16.72</c:v>
                </c:pt>
                <c:pt idx="13">
                  <c:v>14.56</c:v>
                </c:pt>
                <c:pt idx="14">
                  <c:v>12.56</c:v>
                </c:pt>
                <c:pt idx="15">
                  <c:v>10.77</c:v>
                </c:pt>
                <c:pt idx="16">
                  <c:v>9.23</c:v>
                </c:pt>
                <c:pt idx="17">
                  <c:v>7.95</c:v>
                </c:pt>
                <c:pt idx="18">
                  <c:v>6.98</c:v>
                </c:pt>
                <c:pt idx="19">
                  <c:v>6.36</c:v>
                </c:pt>
                <c:pt idx="20">
                  <c:v>6.18</c:v>
                </c:pt>
                <c:pt idx="21">
                  <c:v>6.56</c:v>
                </c:pt>
                <c:pt idx="22">
                  <c:v>7.58</c:v>
                </c:pt>
                <c:pt idx="23">
                  <c:v>9.33</c:v>
                </c:pt>
                <c:pt idx="24">
                  <c:v>11.88</c:v>
                </c:pt>
                <c:pt idx="25">
                  <c:v>15.31</c:v>
                </c:pt>
                <c:pt idx="26">
                  <c:v>19.73</c:v>
                </c:pt>
                <c:pt idx="27">
                  <c:v>25.14</c:v>
                </c:pt>
                <c:pt idx="28">
                  <c:v>31.48</c:v>
                </c:pt>
                <c:pt idx="29">
                  <c:v>38.479999999999997</c:v>
                </c:pt>
                <c:pt idx="30">
                  <c:v>45.63</c:v>
                </c:pt>
                <c:pt idx="31">
                  <c:v>52.37</c:v>
                </c:pt>
                <c:pt idx="32">
                  <c:v>58.15</c:v>
                </c:pt>
                <c:pt idx="33">
                  <c:v>62.58</c:v>
                </c:pt>
                <c:pt idx="34">
                  <c:v>65.39</c:v>
                </c:pt>
                <c:pt idx="35">
                  <c:v>66.52</c:v>
                </c:pt>
                <c:pt idx="36">
                  <c:v>66.05</c:v>
                </c:pt>
                <c:pt idx="37">
                  <c:v>64.09</c:v>
                </c:pt>
                <c:pt idx="38">
                  <c:v>60.84</c:v>
                </c:pt>
                <c:pt idx="39">
                  <c:v>56.46</c:v>
                </c:pt>
                <c:pt idx="40">
                  <c:v>51.08</c:v>
                </c:pt>
                <c:pt idx="41">
                  <c:v>44.79</c:v>
                </c:pt>
                <c:pt idx="42">
                  <c:v>37.64</c:v>
                </c:pt>
                <c:pt idx="43">
                  <c:v>29.81</c:v>
                </c:pt>
                <c:pt idx="44">
                  <c:v>21.74</c:v>
                </c:pt>
                <c:pt idx="45">
                  <c:v>14.14</c:v>
                </c:pt>
                <c:pt idx="46">
                  <c:v>7.86</c:v>
                </c:pt>
                <c:pt idx="47">
                  <c:v>3.65</c:v>
                </c:pt>
                <c:pt idx="48">
                  <c:v>2.02</c:v>
                </c:pt>
                <c:pt idx="49">
                  <c:v>2.8</c:v>
                </c:pt>
                <c:pt idx="50">
                  <c:v>5.47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3-4133-8558-43396582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(fast)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'fast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'fast walk'!$E$3:$E$53</c:f>
              <c:numCache>
                <c:formatCode>General</c:formatCode>
                <c:ptCount val="51"/>
                <c:pt idx="0">
                  <c:v>-23.85</c:v>
                </c:pt>
                <c:pt idx="1">
                  <c:v>-27.975000000000001</c:v>
                </c:pt>
                <c:pt idx="2">
                  <c:v>2.6250000000000004</c:v>
                </c:pt>
                <c:pt idx="3">
                  <c:v>33.75</c:v>
                </c:pt>
                <c:pt idx="4">
                  <c:v>59.85</c:v>
                </c:pt>
                <c:pt idx="5">
                  <c:v>79.274999999999991</c:v>
                </c:pt>
                <c:pt idx="6">
                  <c:v>85.8</c:v>
                </c:pt>
                <c:pt idx="7">
                  <c:v>81.224999999999994</c:v>
                </c:pt>
                <c:pt idx="8">
                  <c:v>71.024999999999991</c:v>
                </c:pt>
                <c:pt idx="9">
                  <c:v>58.050000000000004</c:v>
                </c:pt>
                <c:pt idx="10">
                  <c:v>43.349999999999994</c:v>
                </c:pt>
                <c:pt idx="11">
                  <c:v>29.475000000000001</c:v>
                </c:pt>
                <c:pt idx="12">
                  <c:v>18.824999999999999</c:v>
                </c:pt>
                <c:pt idx="13">
                  <c:v>10.725</c:v>
                </c:pt>
                <c:pt idx="14">
                  <c:v>6</c:v>
                </c:pt>
                <c:pt idx="15">
                  <c:v>2.9249999999999998</c:v>
                </c:pt>
                <c:pt idx="16">
                  <c:v>0.45</c:v>
                </c:pt>
                <c:pt idx="17">
                  <c:v>-2.1</c:v>
                </c:pt>
                <c:pt idx="18">
                  <c:v>-3.8249999999999997</c:v>
                </c:pt>
                <c:pt idx="19">
                  <c:v>-5.85</c:v>
                </c:pt>
                <c:pt idx="20">
                  <c:v>-7.2</c:v>
                </c:pt>
                <c:pt idx="21">
                  <c:v>-8.7750000000000004</c:v>
                </c:pt>
                <c:pt idx="22">
                  <c:v>-7.8</c:v>
                </c:pt>
                <c:pt idx="23">
                  <c:v>-2.85</c:v>
                </c:pt>
                <c:pt idx="24">
                  <c:v>5.3249999999999993</c:v>
                </c:pt>
                <c:pt idx="25">
                  <c:v>13.5</c:v>
                </c:pt>
                <c:pt idx="26">
                  <c:v>18.149999999999999</c:v>
                </c:pt>
                <c:pt idx="27">
                  <c:v>21.524999999999999</c:v>
                </c:pt>
                <c:pt idx="28">
                  <c:v>23.175000000000001</c:v>
                </c:pt>
                <c:pt idx="29">
                  <c:v>21.15</c:v>
                </c:pt>
                <c:pt idx="30">
                  <c:v>15.824999999999999</c:v>
                </c:pt>
                <c:pt idx="31">
                  <c:v>13.049999999999999</c:v>
                </c:pt>
                <c:pt idx="32">
                  <c:v>11.85</c:v>
                </c:pt>
                <c:pt idx="33">
                  <c:v>9.9750000000000014</c:v>
                </c:pt>
                <c:pt idx="34">
                  <c:v>8.7000000000000011</c:v>
                </c:pt>
                <c:pt idx="35">
                  <c:v>6.6749999999999998</c:v>
                </c:pt>
                <c:pt idx="36">
                  <c:v>4.4249999999999998</c:v>
                </c:pt>
                <c:pt idx="37">
                  <c:v>2.4750000000000001</c:v>
                </c:pt>
                <c:pt idx="38">
                  <c:v>1.05</c:v>
                </c:pt>
                <c:pt idx="39">
                  <c:v>-7.4999999999999997E-2</c:v>
                </c:pt>
                <c:pt idx="40">
                  <c:v>-1.3499999999999999</c:v>
                </c:pt>
                <c:pt idx="41">
                  <c:v>-3.0750000000000002</c:v>
                </c:pt>
                <c:pt idx="42">
                  <c:v>-5.7750000000000004</c:v>
                </c:pt>
                <c:pt idx="43">
                  <c:v>-9.4499999999999993</c:v>
                </c:pt>
                <c:pt idx="44">
                  <c:v>-14.1</c:v>
                </c:pt>
                <c:pt idx="45">
                  <c:v>-19.574999999999999</c:v>
                </c:pt>
                <c:pt idx="46">
                  <c:v>-24.825000000000003</c:v>
                </c:pt>
                <c:pt idx="47">
                  <c:v>-28.125</c:v>
                </c:pt>
                <c:pt idx="48">
                  <c:v>-27.45</c:v>
                </c:pt>
                <c:pt idx="49">
                  <c:v>-22.724999999999998</c:v>
                </c:pt>
                <c:pt idx="50">
                  <c:v>-15.6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5-4892-8033-CFE84EDF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v. Normalized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'fast walk'!$C$3:$C$53</c:f>
              <c:numCache>
                <c:formatCode>General</c:formatCode>
                <c:ptCount val="51"/>
                <c:pt idx="0">
                  <c:v>5.91</c:v>
                </c:pt>
                <c:pt idx="1">
                  <c:v>9.6300000000000008</c:v>
                </c:pt>
                <c:pt idx="2">
                  <c:v>13.42</c:v>
                </c:pt>
                <c:pt idx="3">
                  <c:v>17.3</c:v>
                </c:pt>
                <c:pt idx="4">
                  <c:v>20.82</c:v>
                </c:pt>
                <c:pt idx="5">
                  <c:v>23.51</c:v>
                </c:pt>
                <c:pt idx="6">
                  <c:v>25</c:v>
                </c:pt>
                <c:pt idx="7">
                  <c:v>25.24</c:v>
                </c:pt>
                <c:pt idx="8">
                  <c:v>24.48</c:v>
                </c:pt>
                <c:pt idx="9">
                  <c:v>22.99</c:v>
                </c:pt>
                <c:pt idx="10">
                  <c:v>21.07</c:v>
                </c:pt>
                <c:pt idx="11">
                  <c:v>18.93</c:v>
                </c:pt>
                <c:pt idx="12">
                  <c:v>16.72</c:v>
                </c:pt>
                <c:pt idx="13">
                  <c:v>14.56</c:v>
                </c:pt>
                <c:pt idx="14">
                  <c:v>12.56</c:v>
                </c:pt>
                <c:pt idx="15">
                  <c:v>10.77</c:v>
                </c:pt>
                <c:pt idx="16">
                  <c:v>9.23</c:v>
                </c:pt>
                <c:pt idx="17">
                  <c:v>7.95</c:v>
                </c:pt>
                <c:pt idx="18">
                  <c:v>6.98</c:v>
                </c:pt>
                <c:pt idx="19">
                  <c:v>6.36</c:v>
                </c:pt>
                <c:pt idx="20">
                  <c:v>6.18</c:v>
                </c:pt>
                <c:pt idx="21">
                  <c:v>6.56</c:v>
                </c:pt>
                <c:pt idx="22">
                  <c:v>7.58</c:v>
                </c:pt>
                <c:pt idx="23">
                  <c:v>9.33</c:v>
                </c:pt>
                <c:pt idx="24">
                  <c:v>11.88</c:v>
                </c:pt>
                <c:pt idx="25">
                  <c:v>15.31</c:v>
                </c:pt>
                <c:pt idx="26">
                  <c:v>19.73</c:v>
                </c:pt>
                <c:pt idx="27">
                  <c:v>25.14</c:v>
                </c:pt>
                <c:pt idx="28">
                  <c:v>31.48</c:v>
                </c:pt>
                <c:pt idx="29">
                  <c:v>38.479999999999997</c:v>
                </c:pt>
                <c:pt idx="30">
                  <c:v>45.63</c:v>
                </c:pt>
                <c:pt idx="31">
                  <c:v>52.37</c:v>
                </c:pt>
                <c:pt idx="32">
                  <c:v>58.15</c:v>
                </c:pt>
                <c:pt idx="33">
                  <c:v>62.58</c:v>
                </c:pt>
                <c:pt idx="34">
                  <c:v>65.39</c:v>
                </c:pt>
                <c:pt idx="35">
                  <c:v>66.52</c:v>
                </c:pt>
                <c:pt idx="36">
                  <c:v>66.05</c:v>
                </c:pt>
                <c:pt idx="37">
                  <c:v>64.09</c:v>
                </c:pt>
                <c:pt idx="38">
                  <c:v>60.84</c:v>
                </c:pt>
                <c:pt idx="39">
                  <c:v>56.46</c:v>
                </c:pt>
                <c:pt idx="40">
                  <c:v>51.08</c:v>
                </c:pt>
                <c:pt idx="41">
                  <c:v>44.79</c:v>
                </c:pt>
                <c:pt idx="42">
                  <c:v>37.64</c:v>
                </c:pt>
                <c:pt idx="43">
                  <c:v>29.81</c:v>
                </c:pt>
                <c:pt idx="44">
                  <c:v>21.74</c:v>
                </c:pt>
                <c:pt idx="45">
                  <c:v>14.14</c:v>
                </c:pt>
                <c:pt idx="46">
                  <c:v>7.86</c:v>
                </c:pt>
                <c:pt idx="47">
                  <c:v>3.65</c:v>
                </c:pt>
                <c:pt idx="48">
                  <c:v>2.02</c:v>
                </c:pt>
                <c:pt idx="49">
                  <c:v>2.8</c:v>
                </c:pt>
                <c:pt idx="50">
                  <c:v>5.47</c:v>
                </c:pt>
              </c:numCache>
            </c:numRef>
          </c:xVal>
          <c:yVal>
            <c:numRef>
              <c:f>'fast walk'!$D$3:$D$53</c:f>
              <c:numCache>
                <c:formatCode>General</c:formatCode>
                <c:ptCount val="51"/>
                <c:pt idx="0">
                  <c:v>-0.318</c:v>
                </c:pt>
                <c:pt idx="1">
                  <c:v>-0.373</c:v>
                </c:pt>
                <c:pt idx="2">
                  <c:v>3.5000000000000003E-2</c:v>
                </c:pt>
                <c:pt idx="3">
                  <c:v>0.45</c:v>
                </c:pt>
                <c:pt idx="4">
                  <c:v>0.79800000000000004</c:v>
                </c:pt>
                <c:pt idx="5">
                  <c:v>1.0569999999999999</c:v>
                </c:pt>
                <c:pt idx="6">
                  <c:v>1.1439999999999999</c:v>
                </c:pt>
                <c:pt idx="7">
                  <c:v>1.083</c:v>
                </c:pt>
                <c:pt idx="8">
                  <c:v>0.94699999999999995</c:v>
                </c:pt>
                <c:pt idx="9">
                  <c:v>0.77400000000000002</c:v>
                </c:pt>
                <c:pt idx="10">
                  <c:v>0.57799999999999996</c:v>
                </c:pt>
                <c:pt idx="11">
                  <c:v>0.39300000000000002</c:v>
                </c:pt>
                <c:pt idx="12">
                  <c:v>0.251</c:v>
                </c:pt>
                <c:pt idx="13">
                  <c:v>0.14299999999999999</c:v>
                </c:pt>
                <c:pt idx="14">
                  <c:v>0.08</c:v>
                </c:pt>
                <c:pt idx="15">
                  <c:v>3.9E-2</c:v>
                </c:pt>
                <c:pt idx="16">
                  <c:v>6.0000000000000001E-3</c:v>
                </c:pt>
                <c:pt idx="17">
                  <c:v>-2.8000000000000001E-2</c:v>
                </c:pt>
                <c:pt idx="18">
                  <c:v>-5.0999999999999997E-2</c:v>
                </c:pt>
                <c:pt idx="19">
                  <c:v>-7.8E-2</c:v>
                </c:pt>
                <c:pt idx="20">
                  <c:v>-9.6000000000000002E-2</c:v>
                </c:pt>
                <c:pt idx="21">
                  <c:v>-0.11700000000000001</c:v>
                </c:pt>
                <c:pt idx="22">
                  <c:v>-0.104</c:v>
                </c:pt>
                <c:pt idx="23">
                  <c:v>-3.7999999999999999E-2</c:v>
                </c:pt>
                <c:pt idx="24">
                  <c:v>7.0999999999999994E-2</c:v>
                </c:pt>
                <c:pt idx="25">
                  <c:v>0.18</c:v>
                </c:pt>
                <c:pt idx="26">
                  <c:v>0.24199999999999999</c:v>
                </c:pt>
                <c:pt idx="27">
                  <c:v>0.28699999999999998</c:v>
                </c:pt>
                <c:pt idx="28">
                  <c:v>0.309</c:v>
                </c:pt>
                <c:pt idx="29">
                  <c:v>0.28199999999999997</c:v>
                </c:pt>
                <c:pt idx="30">
                  <c:v>0.21099999999999999</c:v>
                </c:pt>
                <c:pt idx="31">
                  <c:v>0.17399999999999999</c:v>
                </c:pt>
                <c:pt idx="32">
                  <c:v>0.158</c:v>
                </c:pt>
                <c:pt idx="33">
                  <c:v>0.13300000000000001</c:v>
                </c:pt>
                <c:pt idx="34">
                  <c:v>0.11600000000000001</c:v>
                </c:pt>
                <c:pt idx="35">
                  <c:v>8.8999999999999996E-2</c:v>
                </c:pt>
                <c:pt idx="36">
                  <c:v>5.8999999999999997E-2</c:v>
                </c:pt>
                <c:pt idx="37">
                  <c:v>3.3000000000000002E-2</c:v>
                </c:pt>
                <c:pt idx="38">
                  <c:v>1.4E-2</c:v>
                </c:pt>
                <c:pt idx="39">
                  <c:v>-1E-3</c:v>
                </c:pt>
                <c:pt idx="40">
                  <c:v>-1.7999999999999999E-2</c:v>
                </c:pt>
                <c:pt idx="41">
                  <c:v>-4.1000000000000002E-2</c:v>
                </c:pt>
                <c:pt idx="42">
                  <c:v>-7.6999999999999999E-2</c:v>
                </c:pt>
                <c:pt idx="43">
                  <c:v>-0.126</c:v>
                </c:pt>
                <c:pt idx="44">
                  <c:v>-0.188</c:v>
                </c:pt>
                <c:pt idx="45">
                  <c:v>-0.26100000000000001</c:v>
                </c:pt>
                <c:pt idx="46">
                  <c:v>-0.33100000000000002</c:v>
                </c:pt>
                <c:pt idx="47">
                  <c:v>-0.375</c:v>
                </c:pt>
                <c:pt idx="48">
                  <c:v>-0.36599999999999999</c:v>
                </c:pt>
                <c:pt idx="49">
                  <c:v>-0.30299999999999999</c:v>
                </c:pt>
                <c:pt idx="50">
                  <c:v>-0.20799999999999999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E-4EA2-B699-A6324BBA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9080"/>
        <c:axId val="280493672"/>
      </c:scatterChart>
      <c:valAx>
        <c:axId val="2804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3672"/>
        <c:crosses val="autoZero"/>
        <c:crossBetween val="midCat"/>
      </c:valAx>
      <c:valAx>
        <c:axId val="2804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Sheet2!$C$3:$C$53</c:f>
              <c:numCache>
                <c:formatCode>General</c:formatCode>
                <c:ptCount val="51"/>
                <c:pt idx="0">
                  <c:v>-0.56999999999999995</c:v>
                </c:pt>
                <c:pt idx="1">
                  <c:v>-2.83</c:v>
                </c:pt>
                <c:pt idx="2">
                  <c:v>-5.27</c:v>
                </c:pt>
                <c:pt idx="3">
                  <c:v>-6.46</c:v>
                </c:pt>
                <c:pt idx="4">
                  <c:v>-5.91</c:v>
                </c:pt>
                <c:pt idx="5">
                  <c:v>-4.18</c:v>
                </c:pt>
                <c:pt idx="6">
                  <c:v>-2.19</c:v>
                </c:pt>
                <c:pt idx="7">
                  <c:v>-0.46</c:v>
                </c:pt>
                <c:pt idx="8">
                  <c:v>0.96</c:v>
                </c:pt>
                <c:pt idx="9">
                  <c:v>2.13</c:v>
                </c:pt>
                <c:pt idx="10">
                  <c:v>3.07</c:v>
                </c:pt>
                <c:pt idx="11">
                  <c:v>3.79</c:v>
                </c:pt>
                <c:pt idx="12">
                  <c:v>4.3499999999999996</c:v>
                </c:pt>
                <c:pt idx="13">
                  <c:v>4.84</c:v>
                </c:pt>
                <c:pt idx="14">
                  <c:v>5.34</c:v>
                </c:pt>
                <c:pt idx="15">
                  <c:v>5.84</c:v>
                </c:pt>
                <c:pt idx="16">
                  <c:v>6.29</c:v>
                </c:pt>
                <c:pt idx="17">
                  <c:v>6.71</c:v>
                </c:pt>
                <c:pt idx="18">
                  <c:v>7.16</c:v>
                </c:pt>
                <c:pt idx="19">
                  <c:v>7.66</c:v>
                </c:pt>
                <c:pt idx="20">
                  <c:v>8.11</c:v>
                </c:pt>
                <c:pt idx="21">
                  <c:v>8.43</c:v>
                </c:pt>
                <c:pt idx="22">
                  <c:v>8.56</c:v>
                </c:pt>
                <c:pt idx="23">
                  <c:v>8.4600000000000009</c:v>
                </c:pt>
                <c:pt idx="24">
                  <c:v>8.0299999999999994</c:v>
                </c:pt>
                <c:pt idx="25">
                  <c:v>7.14</c:v>
                </c:pt>
                <c:pt idx="26">
                  <c:v>5.55</c:v>
                </c:pt>
                <c:pt idx="27">
                  <c:v>3.06</c:v>
                </c:pt>
                <c:pt idx="28">
                  <c:v>-0.34</c:v>
                </c:pt>
                <c:pt idx="29">
                  <c:v>-4.47</c:v>
                </c:pt>
                <c:pt idx="30">
                  <c:v>-8.91</c:v>
                </c:pt>
                <c:pt idx="31">
                  <c:v>-13.12</c:v>
                </c:pt>
                <c:pt idx="32">
                  <c:v>-16.27</c:v>
                </c:pt>
                <c:pt idx="33">
                  <c:v>-17.55</c:v>
                </c:pt>
                <c:pt idx="34">
                  <c:v>-16.64</c:v>
                </c:pt>
                <c:pt idx="35">
                  <c:v>-14</c:v>
                </c:pt>
                <c:pt idx="36">
                  <c:v>-10.48</c:v>
                </c:pt>
                <c:pt idx="37">
                  <c:v>-6.91</c:v>
                </c:pt>
                <c:pt idx="38">
                  <c:v>-3.81</c:v>
                </c:pt>
                <c:pt idx="39">
                  <c:v>-1.34</c:v>
                </c:pt>
                <c:pt idx="40">
                  <c:v>0.51</c:v>
                </c:pt>
                <c:pt idx="41">
                  <c:v>1.59</c:v>
                </c:pt>
                <c:pt idx="42">
                  <c:v>1.72</c:v>
                </c:pt>
                <c:pt idx="43">
                  <c:v>1.1100000000000001</c:v>
                </c:pt>
                <c:pt idx="44">
                  <c:v>0.25</c:v>
                </c:pt>
                <c:pt idx="45">
                  <c:v>-0.34</c:v>
                </c:pt>
                <c:pt idx="46">
                  <c:v>-0.45</c:v>
                </c:pt>
                <c:pt idx="47">
                  <c:v>-0.19</c:v>
                </c:pt>
                <c:pt idx="48">
                  <c:v>0.14000000000000001</c:v>
                </c:pt>
                <c:pt idx="49">
                  <c:v>0.04</c:v>
                </c:pt>
                <c:pt idx="50">
                  <c:v>-0.89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A-443B-AD80-8AB9512D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 of 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Ankle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Sheet2!$E$3:$E$53</c:f>
              <c:numCache>
                <c:formatCode>General</c:formatCode>
                <c:ptCount val="51"/>
                <c:pt idx="0">
                  <c:v>-0.15</c:v>
                </c:pt>
                <c:pt idx="1">
                  <c:v>-1.65</c:v>
                </c:pt>
                <c:pt idx="2">
                  <c:v>-4.05</c:v>
                </c:pt>
                <c:pt idx="3">
                  <c:v>-2.6999999999999997</c:v>
                </c:pt>
                <c:pt idx="4">
                  <c:v>2.3250000000000002</c:v>
                </c:pt>
                <c:pt idx="5">
                  <c:v>8.4749999999999996</c:v>
                </c:pt>
                <c:pt idx="6">
                  <c:v>15.299999999999999</c:v>
                </c:pt>
                <c:pt idx="7">
                  <c:v>22.425000000000001</c:v>
                </c:pt>
                <c:pt idx="8">
                  <c:v>29.25</c:v>
                </c:pt>
                <c:pt idx="9">
                  <c:v>36.15</c:v>
                </c:pt>
                <c:pt idx="10">
                  <c:v>43.349999999999994</c:v>
                </c:pt>
                <c:pt idx="11">
                  <c:v>50.1</c:v>
                </c:pt>
                <c:pt idx="12">
                  <c:v>56.7</c:v>
                </c:pt>
                <c:pt idx="13">
                  <c:v>62.849999999999994</c:v>
                </c:pt>
                <c:pt idx="14">
                  <c:v>68.625</c:v>
                </c:pt>
                <c:pt idx="15">
                  <c:v>74.25</c:v>
                </c:pt>
                <c:pt idx="16">
                  <c:v>79.05</c:v>
                </c:pt>
                <c:pt idx="17">
                  <c:v>83.7</c:v>
                </c:pt>
                <c:pt idx="18">
                  <c:v>88.424999999999997</c:v>
                </c:pt>
                <c:pt idx="19">
                  <c:v>93.45</c:v>
                </c:pt>
                <c:pt idx="20">
                  <c:v>98.924999999999997</c:v>
                </c:pt>
                <c:pt idx="21">
                  <c:v>104.85</c:v>
                </c:pt>
                <c:pt idx="22">
                  <c:v>110.25</c:v>
                </c:pt>
                <c:pt idx="23">
                  <c:v>114.07499999999999</c:v>
                </c:pt>
                <c:pt idx="24">
                  <c:v>115.125</c:v>
                </c:pt>
                <c:pt idx="25">
                  <c:v>112.27500000000001</c:v>
                </c:pt>
                <c:pt idx="26">
                  <c:v>102.675</c:v>
                </c:pt>
                <c:pt idx="27">
                  <c:v>83.7</c:v>
                </c:pt>
                <c:pt idx="28">
                  <c:v>57.6</c:v>
                </c:pt>
                <c:pt idx="29">
                  <c:v>32.85</c:v>
                </c:pt>
                <c:pt idx="30">
                  <c:v>13.424999999999999</c:v>
                </c:pt>
                <c:pt idx="31">
                  <c:v>3.375</c:v>
                </c:pt>
                <c:pt idx="32">
                  <c:v>-0.45</c:v>
                </c:pt>
                <c:pt idx="33">
                  <c:v>-1.125</c:v>
                </c:pt>
                <c:pt idx="34">
                  <c:v>-1.05</c:v>
                </c:pt>
                <c:pt idx="35">
                  <c:v>-0.9</c:v>
                </c:pt>
                <c:pt idx="36">
                  <c:v>-0.75</c:v>
                </c:pt>
                <c:pt idx="37">
                  <c:v>-0.67499999999999993</c:v>
                </c:pt>
                <c:pt idx="38">
                  <c:v>-0.6</c:v>
                </c:pt>
                <c:pt idx="39">
                  <c:v>-0.67499999999999993</c:v>
                </c:pt>
                <c:pt idx="40">
                  <c:v>-0.67499999999999993</c:v>
                </c:pt>
                <c:pt idx="41">
                  <c:v>-0.67499999999999993</c:v>
                </c:pt>
                <c:pt idx="42">
                  <c:v>-0.75</c:v>
                </c:pt>
                <c:pt idx="43">
                  <c:v>-0.82499999999999996</c:v>
                </c:pt>
                <c:pt idx="44">
                  <c:v>-0.82499999999999996</c:v>
                </c:pt>
                <c:pt idx="45">
                  <c:v>-0.52500000000000002</c:v>
                </c:pt>
                <c:pt idx="46">
                  <c:v>-0.22500000000000001</c:v>
                </c:pt>
                <c:pt idx="47">
                  <c:v>7.4999999999999997E-2</c:v>
                </c:pt>
                <c:pt idx="48">
                  <c:v>0.3</c:v>
                </c:pt>
                <c:pt idx="49">
                  <c:v>0.22500000000000001</c:v>
                </c:pt>
                <c:pt idx="50">
                  <c:v>-7.4999999999999997E-2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5-4BF2-9A76-DBE88277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 of 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Ankle Torque (N-m)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Sheet2!$C$3:$C$53</c:f>
              <c:numCache>
                <c:formatCode>General</c:formatCode>
                <c:ptCount val="51"/>
                <c:pt idx="0">
                  <c:v>-0.56999999999999995</c:v>
                </c:pt>
                <c:pt idx="1">
                  <c:v>-2.83</c:v>
                </c:pt>
                <c:pt idx="2">
                  <c:v>-5.27</c:v>
                </c:pt>
                <c:pt idx="3">
                  <c:v>-6.46</c:v>
                </c:pt>
                <c:pt idx="4">
                  <c:v>-5.91</c:v>
                </c:pt>
                <c:pt idx="5">
                  <c:v>-4.18</c:v>
                </c:pt>
                <c:pt idx="6">
                  <c:v>-2.19</c:v>
                </c:pt>
                <c:pt idx="7">
                  <c:v>-0.46</c:v>
                </c:pt>
                <c:pt idx="8">
                  <c:v>0.96</c:v>
                </c:pt>
                <c:pt idx="9">
                  <c:v>2.13</c:v>
                </c:pt>
                <c:pt idx="10">
                  <c:v>3.07</c:v>
                </c:pt>
                <c:pt idx="11">
                  <c:v>3.79</c:v>
                </c:pt>
                <c:pt idx="12">
                  <c:v>4.3499999999999996</c:v>
                </c:pt>
                <c:pt idx="13">
                  <c:v>4.84</c:v>
                </c:pt>
                <c:pt idx="14">
                  <c:v>5.34</c:v>
                </c:pt>
                <c:pt idx="15">
                  <c:v>5.84</c:v>
                </c:pt>
                <c:pt idx="16">
                  <c:v>6.29</c:v>
                </c:pt>
                <c:pt idx="17">
                  <c:v>6.71</c:v>
                </c:pt>
                <c:pt idx="18">
                  <c:v>7.16</c:v>
                </c:pt>
                <c:pt idx="19">
                  <c:v>7.66</c:v>
                </c:pt>
                <c:pt idx="20">
                  <c:v>8.11</c:v>
                </c:pt>
                <c:pt idx="21">
                  <c:v>8.43</c:v>
                </c:pt>
                <c:pt idx="22">
                  <c:v>8.56</c:v>
                </c:pt>
                <c:pt idx="23">
                  <c:v>8.4600000000000009</c:v>
                </c:pt>
                <c:pt idx="24">
                  <c:v>8.0299999999999994</c:v>
                </c:pt>
                <c:pt idx="25">
                  <c:v>7.14</c:v>
                </c:pt>
                <c:pt idx="26">
                  <c:v>5.55</c:v>
                </c:pt>
                <c:pt idx="27">
                  <c:v>3.06</c:v>
                </c:pt>
                <c:pt idx="28">
                  <c:v>-0.34</c:v>
                </c:pt>
                <c:pt idx="29">
                  <c:v>-4.47</c:v>
                </c:pt>
                <c:pt idx="30">
                  <c:v>-8.91</c:v>
                </c:pt>
                <c:pt idx="31">
                  <c:v>-13.12</c:v>
                </c:pt>
                <c:pt idx="32">
                  <c:v>-16.27</c:v>
                </c:pt>
                <c:pt idx="33">
                  <c:v>-17.55</c:v>
                </c:pt>
                <c:pt idx="34">
                  <c:v>-16.64</c:v>
                </c:pt>
                <c:pt idx="35">
                  <c:v>-14</c:v>
                </c:pt>
                <c:pt idx="36">
                  <c:v>-10.48</c:v>
                </c:pt>
                <c:pt idx="37">
                  <c:v>-6.91</c:v>
                </c:pt>
                <c:pt idx="38">
                  <c:v>-3.81</c:v>
                </c:pt>
                <c:pt idx="39">
                  <c:v>-1.34</c:v>
                </c:pt>
                <c:pt idx="40">
                  <c:v>0.51</c:v>
                </c:pt>
                <c:pt idx="41">
                  <c:v>1.59</c:v>
                </c:pt>
                <c:pt idx="42">
                  <c:v>1.72</c:v>
                </c:pt>
                <c:pt idx="43">
                  <c:v>1.1100000000000001</c:v>
                </c:pt>
                <c:pt idx="44">
                  <c:v>0.25</c:v>
                </c:pt>
                <c:pt idx="45">
                  <c:v>-0.34</c:v>
                </c:pt>
                <c:pt idx="46">
                  <c:v>-0.45</c:v>
                </c:pt>
                <c:pt idx="47">
                  <c:v>-0.19</c:v>
                </c:pt>
                <c:pt idx="48">
                  <c:v>0.14000000000000001</c:v>
                </c:pt>
                <c:pt idx="49">
                  <c:v>0.04</c:v>
                </c:pt>
                <c:pt idx="50">
                  <c:v>-0.89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F-4B3C-BF1E-2443704F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 of 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  <c:majorUnit val="20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Ankle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Sheet2!$E$3:$E$53</c:f>
              <c:numCache>
                <c:formatCode>General</c:formatCode>
                <c:ptCount val="51"/>
                <c:pt idx="0">
                  <c:v>-0.15</c:v>
                </c:pt>
                <c:pt idx="1">
                  <c:v>-1.65</c:v>
                </c:pt>
                <c:pt idx="2">
                  <c:v>-4.05</c:v>
                </c:pt>
                <c:pt idx="3">
                  <c:v>-2.6999999999999997</c:v>
                </c:pt>
                <c:pt idx="4">
                  <c:v>2.3250000000000002</c:v>
                </c:pt>
                <c:pt idx="5">
                  <c:v>8.4749999999999996</c:v>
                </c:pt>
                <c:pt idx="6">
                  <c:v>15.299999999999999</c:v>
                </c:pt>
                <c:pt idx="7">
                  <c:v>22.425000000000001</c:v>
                </c:pt>
                <c:pt idx="8">
                  <c:v>29.25</c:v>
                </c:pt>
                <c:pt idx="9">
                  <c:v>36.15</c:v>
                </c:pt>
                <c:pt idx="10">
                  <c:v>43.349999999999994</c:v>
                </c:pt>
                <c:pt idx="11">
                  <c:v>50.1</c:v>
                </c:pt>
                <c:pt idx="12">
                  <c:v>56.7</c:v>
                </c:pt>
                <c:pt idx="13">
                  <c:v>62.849999999999994</c:v>
                </c:pt>
                <c:pt idx="14">
                  <c:v>68.625</c:v>
                </c:pt>
                <c:pt idx="15">
                  <c:v>74.25</c:v>
                </c:pt>
                <c:pt idx="16">
                  <c:v>79.05</c:v>
                </c:pt>
                <c:pt idx="17">
                  <c:v>83.7</c:v>
                </c:pt>
                <c:pt idx="18">
                  <c:v>88.424999999999997</c:v>
                </c:pt>
                <c:pt idx="19">
                  <c:v>93.45</c:v>
                </c:pt>
                <c:pt idx="20">
                  <c:v>98.924999999999997</c:v>
                </c:pt>
                <c:pt idx="21">
                  <c:v>104.85</c:v>
                </c:pt>
                <c:pt idx="22">
                  <c:v>110.25</c:v>
                </c:pt>
                <c:pt idx="23">
                  <c:v>114.07499999999999</c:v>
                </c:pt>
                <c:pt idx="24">
                  <c:v>115.125</c:v>
                </c:pt>
                <c:pt idx="25">
                  <c:v>112.27500000000001</c:v>
                </c:pt>
                <c:pt idx="26">
                  <c:v>102.675</c:v>
                </c:pt>
                <c:pt idx="27">
                  <c:v>83.7</c:v>
                </c:pt>
                <c:pt idx="28">
                  <c:v>57.6</c:v>
                </c:pt>
                <c:pt idx="29">
                  <c:v>32.85</c:v>
                </c:pt>
                <c:pt idx="30">
                  <c:v>13.424999999999999</c:v>
                </c:pt>
                <c:pt idx="31">
                  <c:v>3.375</c:v>
                </c:pt>
                <c:pt idx="32">
                  <c:v>-0.45</c:v>
                </c:pt>
                <c:pt idx="33">
                  <c:v>-1.125</c:v>
                </c:pt>
                <c:pt idx="34">
                  <c:v>-1.05</c:v>
                </c:pt>
                <c:pt idx="35">
                  <c:v>-0.9</c:v>
                </c:pt>
                <c:pt idx="36">
                  <c:v>-0.75</c:v>
                </c:pt>
                <c:pt idx="37">
                  <c:v>-0.67499999999999993</c:v>
                </c:pt>
                <c:pt idx="38">
                  <c:v>-0.6</c:v>
                </c:pt>
                <c:pt idx="39">
                  <c:v>-0.67499999999999993</c:v>
                </c:pt>
                <c:pt idx="40">
                  <c:v>-0.67499999999999993</c:v>
                </c:pt>
                <c:pt idx="41">
                  <c:v>-0.67499999999999993</c:v>
                </c:pt>
                <c:pt idx="42">
                  <c:v>-0.75</c:v>
                </c:pt>
                <c:pt idx="43">
                  <c:v>-0.82499999999999996</c:v>
                </c:pt>
                <c:pt idx="44">
                  <c:v>-0.82499999999999996</c:v>
                </c:pt>
                <c:pt idx="45">
                  <c:v>-0.52500000000000002</c:v>
                </c:pt>
                <c:pt idx="46">
                  <c:v>-0.22500000000000001</c:v>
                </c:pt>
                <c:pt idx="47">
                  <c:v>7.4999999999999997E-2</c:v>
                </c:pt>
                <c:pt idx="48">
                  <c:v>0.3</c:v>
                </c:pt>
                <c:pt idx="49">
                  <c:v>0.22500000000000001</c:v>
                </c:pt>
                <c:pt idx="50">
                  <c:v>-7.4999999999999997E-2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8-4C78-BA08-540E5ACF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 of 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  <c:majorUnit val="20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Ankle Torque (N-m)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</a:t>
            </a:r>
            <a:r>
              <a:rPr lang="en-US"/>
              <a:t>Torque (slow)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'slow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'slow walk'!$D$3:$D$53</c:f>
              <c:numCache>
                <c:formatCode>General</c:formatCode>
                <c:ptCount val="51"/>
                <c:pt idx="0">
                  <c:v>-0.159</c:v>
                </c:pt>
                <c:pt idx="1">
                  <c:v>-0.17599999999999999</c:v>
                </c:pt>
                <c:pt idx="2">
                  <c:v>1.7999999999999999E-2</c:v>
                </c:pt>
                <c:pt idx="3">
                  <c:v>0.17</c:v>
                </c:pt>
                <c:pt idx="4">
                  <c:v>0.28999999999999998</c:v>
                </c:pt>
                <c:pt idx="5">
                  <c:v>0.379</c:v>
                </c:pt>
                <c:pt idx="6">
                  <c:v>0.41299999999999998</c:v>
                </c:pt>
                <c:pt idx="7">
                  <c:v>0.38800000000000001</c:v>
                </c:pt>
                <c:pt idx="8">
                  <c:v>0.32600000000000001</c:v>
                </c:pt>
                <c:pt idx="9">
                  <c:v>0.23699999999999999</c:v>
                </c:pt>
                <c:pt idx="10">
                  <c:v>0.14000000000000001</c:v>
                </c:pt>
                <c:pt idx="11">
                  <c:v>6.3E-2</c:v>
                </c:pt>
                <c:pt idx="12">
                  <c:v>2E-3</c:v>
                </c:pt>
                <c:pt idx="13">
                  <c:v>-4.8000000000000001E-2</c:v>
                </c:pt>
                <c:pt idx="14">
                  <c:v>-9.6000000000000002E-2</c:v>
                </c:pt>
                <c:pt idx="15">
                  <c:v>-0.13700000000000001</c:v>
                </c:pt>
                <c:pt idx="16">
                  <c:v>-0.14299999999999999</c:v>
                </c:pt>
                <c:pt idx="17">
                  <c:v>-0.16200000000000001</c:v>
                </c:pt>
                <c:pt idx="18">
                  <c:v>-0.184</c:v>
                </c:pt>
                <c:pt idx="19">
                  <c:v>-0.20200000000000001</c:v>
                </c:pt>
                <c:pt idx="20">
                  <c:v>-0.219</c:v>
                </c:pt>
                <c:pt idx="21">
                  <c:v>-0.23400000000000001</c:v>
                </c:pt>
                <c:pt idx="22">
                  <c:v>-0.23300000000000001</c:v>
                </c:pt>
                <c:pt idx="23">
                  <c:v>-0.214</c:v>
                </c:pt>
                <c:pt idx="24">
                  <c:v>-0.16800000000000001</c:v>
                </c:pt>
                <c:pt idx="25">
                  <c:v>-0.11600000000000001</c:v>
                </c:pt>
                <c:pt idx="26">
                  <c:v>-5.3999999999999999E-2</c:v>
                </c:pt>
                <c:pt idx="27">
                  <c:v>1.2999999999999999E-2</c:v>
                </c:pt>
                <c:pt idx="28">
                  <c:v>6.6000000000000003E-2</c:v>
                </c:pt>
                <c:pt idx="29">
                  <c:v>8.4000000000000005E-2</c:v>
                </c:pt>
                <c:pt idx="30">
                  <c:v>9.6000000000000002E-2</c:v>
                </c:pt>
                <c:pt idx="31">
                  <c:v>7.0999999999999994E-2</c:v>
                </c:pt>
                <c:pt idx="32">
                  <c:v>3.9E-2</c:v>
                </c:pt>
                <c:pt idx="33">
                  <c:v>3.2000000000000001E-2</c:v>
                </c:pt>
                <c:pt idx="34">
                  <c:v>3.1E-2</c:v>
                </c:pt>
                <c:pt idx="35">
                  <c:v>2.7E-2</c:v>
                </c:pt>
                <c:pt idx="36">
                  <c:v>1.4999999999999999E-2</c:v>
                </c:pt>
                <c:pt idx="37">
                  <c:v>-2E-3</c:v>
                </c:pt>
                <c:pt idx="38">
                  <c:v>-1.7999999999999999E-2</c:v>
                </c:pt>
                <c:pt idx="39">
                  <c:v>-3.4000000000000002E-2</c:v>
                </c:pt>
                <c:pt idx="40">
                  <c:v>-4.7E-2</c:v>
                </c:pt>
                <c:pt idx="41">
                  <c:v>-5.3999999999999999E-2</c:v>
                </c:pt>
                <c:pt idx="42">
                  <c:v>-6.2E-2</c:v>
                </c:pt>
                <c:pt idx="43">
                  <c:v>-7.3999999999999996E-2</c:v>
                </c:pt>
                <c:pt idx="44">
                  <c:v>-8.4000000000000005E-2</c:v>
                </c:pt>
                <c:pt idx="45">
                  <c:v>-0.10199999999999999</c:v>
                </c:pt>
                <c:pt idx="46">
                  <c:v>-0.13200000000000001</c:v>
                </c:pt>
                <c:pt idx="47">
                  <c:v>-0.158</c:v>
                </c:pt>
                <c:pt idx="48">
                  <c:v>-0.161</c:v>
                </c:pt>
                <c:pt idx="49">
                  <c:v>-0.13</c:v>
                </c:pt>
                <c:pt idx="50">
                  <c:v>-7.2999999999999995E-2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E-46CE-A712-DBD46C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v. Normalized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'slow walk'!$C$3:$C$53</c:f>
              <c:numCache>
                <c:formatCode>General</c:formatCode>
                <c:ptCount val="51"/>
                <c:pt idx="0">
                  <c:v>3.74</c:v>
                </c:pt>
                <c:pt idx="1">
                  <c:v>5.96</c:v>
                </c:pt>
                <c:pt idx="2">
                  <c:v>8.33</c:v>
                </c:pt>
                <c:pt idx="3">
                  <c:v>10.88</c:v>
                </c:pt>
                <c:pt idx="4">
                  <c:v>13.39</c:v>
                </c:pt>
                <c:pt idx="5">
                  <c:v>15.31</c:v>
                </c:pt>
                <c:pt idx="6">
                  <c:v>16.2</c:v>
                </c:pt>
                <c:pt idx="7">
                  <c:v>16.2</c:v>
                </c:pt>
                <c:pt idx="8">
                  <c:v>15.75</c:v>
                </c:pt>
                <c:pt idx="9">
                  <c:v>15.07</c:v>
                </c:pt>
                <c:pt idx="10">
                  <c:v>14.16</c:v>
                </c:pt>
                <c:pt idx="11">
                  <c:v>13.1</c:v>
                </c:pt>
                <c:pt idx="12">
                  <c:v>12.04</c:v>
                </c:pt>
                <c:pt idx="13">
                  <c:v>11.1</c:v>
                </c:pt>
                <c:pt idx="14">
                  <c:v>10.28</c:v>
                </c:pt>
                <c:pt idx="15">
                  <c:v>9.5399999999999991</c:v>
                </c:pt>
                <c:pt idx="16">
                  <c:v>8.93</c:v>
                </c:pt>
                <c:pt idx="17">
                  <c:v>8.4700000000000006</c:v>
                </c:pt>
                <c:pt idx="18">
                  <c:v>8.23</c:v>
                </c:pt>
                <c:pt idx="19">
                  <c:v>8.2100000000000009</c:v>
                </c:pt>
                <c:pt idx="20">
                  <c:v>8.36</c:v>
                </c:pt>
                <c:pt idx="21">
                  <c:v>8.7100000000000009</c:v>
                </c:pt>
                <c:pt idx="22">
                  <c:v>9.33</c:v>
                </c:pt>
                <c:pt idx="23">
                  <c:v>10.25</c:v>
                </c:pt>
                <c:pt idx="24">
                  <c:v>11.53</c:v>
                </c:pt>
                <c:pt idx="25">
                  <c:v>13.21</c:v>
                </c:pt>
                <c:pt idx="26">
                  <c:v>15.47</c:v>
                </c:pt>
                <c:pt idx="27">
                  <c:v>18.54</c:v>
                </c:pt>
                <c:pt idx="28">
                  <c:v>22.74</c:v>
                </c:pt>
                <c:pt idx="29">
                  <c:v>28.32</c:v>
                </c:pt>
                <c:pt idx="30">
                  <c:v>35.049999999999997</c:v>
                </c:pt>
                <c:pt idx="31">
                  <c:v>42.28</c:v>
                </c:pt>
                <c:pt idx="32">
                  <c:v>49.12</c:v>
                </c:pt>
                <c:pt idx="33">
                  <c:v>54.89</c:v>
                </c:pt>
                <c:pt idx="34">
                  <c:v>59.14</c:v>
                </c:pt>
                <c:pt idx="35">
                  <c:v>61.71</c:v>
                </c:pt>
                <c:pt idx="36">
                  <c:v>62.55</c:v>
                </c:pt>
                <c:pt idx="37">
                  <c:v>61.77</c:v>
                </c:pt>
                <c:pt idx="38">
                  <c:v>59.52</c:v>
                </c:pt>
                <c:pt idx="39">
                  <c:v>55.96</c:v>
                </c:pt>
                <c:pt idx="40">
                  <c:v>51.26</c:v>
                </c:pt>
                <c:pt idx="41">
                  <c:v>45.57</c:v>
                </c:pt>
                <c:pt idx="42">
                  <c:v>39.1</c:v>
                </c:pt>
                <c:pt idx="43">
                  <c:v>31.99</c:v>
                </c:pt>
                <c:pt idx="44">
                  <c:v>24.44</c:v>
                </c:pt>
                <c:pt idx="45">
                  <c:v>16.91</c:v>
                </c:pt>
                <c:pt idx="46">
                  <c:v>10.130000000000001</c:v>
                </c:pt>
                <c:pt idx="47">
                  <c:v>4.9800000000000004</c:v>
                </c:pt>
                <c:pt idx="48">
                  <c:v>2.11</c:v>
                </c:pt>
                <c:pt idx="49">
                  <c:v>1.73</c:v>
                </c:pt>
                <c:pt idx="50">
                  <c:v>3.21</c:v>
                </c:pt>
              </c:numCache>
            </c:numRef>
          </c:xVal>
          <c:yVal>
            <c:numRef>
              <c:f>'slow walk'!$D$3:$D$53</c:f>
              <c:numCache>
                <c:formatCode>General</c:formatCode>
                <c:ptCount val="51"/>
                <c:pt idx="0">
                  <c:v>-0.159</c:v>
                </c:pt>
                <c:pt idx="1">
                  <c:v>-0.17599999999999999</c:v>
                </c:pt>
                <c:pt idx="2">
                  <c:v>1.7999999999999999E-2</c:v>
                </c:pt>
                <c:pt idx="3">
                  <c:v>0.17</c:v>
                </c:pt>
                <c:pt idx="4">
                  <c:v>0.28999999999999998</c:v>
                </c:pt>
                <c:pt idx="5">
                  <c:v>0.379</c:v>
                </c:pt>
                <c:pt idx="6">
                  <c:v>0.41299999999999998</c:v>
                </c:pt>
                <c:pt idx="7">
                  <c:v>0.38800000000000001</c:v>
                </c:pt>
                <c:pt idx="8">
                  <c:v>0.32600000000000001</c:v>
                </c:pt>
                <c:pt idx="9">
                  <c:v>0.23699999999999999</c:v>
                </c:pt>
                <c:pt idx="10">
                  <c:v>0.14000000000000001</c:v>
                </c:pt>
                <c:pt idx="11">
                  <c:v>6.3E-2</c:v>
                </c:pt>
                <c:pt idx="12">
                  <c:v>2E-3</c:v>
                </c:pt>
                <c:pt idx="13">
                  <c:v>-4.8000000000000001E-2</c:v>
                </c:pt>
                <c:pt idx="14">
                  <c:v>-9.6000000000000002E-2</c:v>
                </c:pt>
                <c:pt idx="15">
                  <c:v>-0.13700000000000001</c:v>
                </c:pt>
                <c:pt idx="16">
                  <c:v>-0.14299999999999999</c:v>
                </c:pt>
                <c:pt idx="17">
                  <c:v>-0.16200000000000001</c:v>
                </c:pt>
                <c:pt idx="18">
                  <c:v>-0.184</c:v>
                </c:pt>
                <c:pt idx="19">
                  <c:v>-0.20200000000000001</c:v>
                </c:pt>
                <c:pt idx="20">
                  <c:v>-0.219</c:v>
                </c:pt>
                <c:pt idx="21">
                  <c:v>-0.23400000000000001</c:v>
                </c:pt>
                <c:pt idx="22">
                  <c:v>-0.23300000000000001</c:v>
                </c:pt>
                <c:pt idx="23">
                  <c:v>-0.214</c:v>
                </c:pt>
                <c:pt idx="24">
                  <c:v>-0.16800000000000001</c:v>
                </c:pt>
                <c:pt idx="25">
                  <c:v>-0.11600000000000001</c:v>
                </c:pt>
                <c:pt idx="26">
                  <c:v>-5.3999999999999999E-2</c:v>
                </c:pt>
                <c:pt idx="27">
                  <c:v>1.2999999999999999E-2</c:v>
                </c:pt>
                <c:pt idx="28">
                  <c:v>6.6000000000000003E-2</c:v>
                </c:pt>
                <c:pt idx="29">
                  <c:v>8.4000000000000005E-2</c:v>
                </c:pt>
                <c:pt idx="30">
                  <c:v>9.6000000000000002E-2</c:v>
                </c:pt>
                <c:pt idx="31">
                  <c:v>7.0999999999999994E-2</c:v>
                </c:pt>
                <c:pt idx="32">
                  <c:v>3.9E-2</c:v>
                </c:pt>
                <c:pt idx="33">
                  <c:v>3.2000000000000001E-2</c:v>
                </c:pt>
                <c:pt idx="34">
                  <c:v>3.1E-2</c:v>
                </c:pt>
                <c:pt idx="35">
                  <c:v>2.7E-2</c:v>
                </c:pt>
                <c:pt idx="36">
                  <c:v>1.4999999999999999E-2</c:v>
                </c:pt>
                <c:pt idx="37">
                  <c:v>-2E-3</c:v>
                </c:pt>
                <c:pt idx="38">
                  <c:v>-1.7999999999999999E-2</c:v>
                </c:pt>
                <c:pt idx="39">
                  <c:v>-3.4000000000000002E-2</c:v>
                </c:pt>
                <c:pt idx="40">
                  <c:v>-4.7E-2</c:v>
                </c:pt>
                <c:pt idx="41">
                  <c:v>-5.3999999999999999E-2</c:v>
                </c:pt>
                <c:pt idx="42">
                  <c:v>-6.2E-2</c:v>
                </c:pt>
                <c:pt idx="43">
                  <c:v>-7.3999999999999996E-2</c:v>
                </c:pt>
                <c:pt idx="44">
                  <c:v>-8.4000000000000005E-2</c:v>
                </c:pt>
                <c:pt idx="45">
                  <c:v>-0.10199999999999999</c:v>
                </c:pt>
                <c:pt idx="46">
                  <c:v>-0.13200000000000001</c:v>
                </c:pt>
                <c:pt idx="47">
                  <c:v>-0.158</c:v>
                </c:pt>
                <c:pt idx="48">
                  <c:v>-0.161</c:v>
                </c:pt>
                <c:pt idx="49">
                  <c:v>-0.13</c:v>
                </c:pt>
                <c:pt idx="50">
                  <c:v>-7.2999999999999995E-2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6-4369-A940-2450EA5B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9080"/>
        <c:axId val="280493672"/>
      </c:scatterChart>
      <c:valAx>
        <c:axId val="2804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3672"/>
        <c:crosses val="autoZero"/>
        <c:crossBetween val="midCat"/>
      </c:valAx>
      <c:valAx>
        <c:axId val="2804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(</a:t>
            </a:r>
            <a:r>
              <a:rPr lang="en-US" baseline="0"/>
              <a:t>normal)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'norm walk'!$C$3:$C$53</c:f>
              <c:numCache>
                <c:formatCode>General</c:formatCode>
                <c:ptCount val="51"/>
                <c:pt idx="0">
                  <c:v>3.97</c:v>
                </c:pt>
                <c:pt idx="1">
                  <c:v>7</c:v>
                </c:pt>
                <c:pt idx="2">
                  <c:v>10.52</c:v>
                </c:pt>
                <c:pt idx="3">
                  <c:v>14.12</c:v>
                </c:pt>
                <c:pt idx="4">
                  <c:v>17.38</c:v>
                </c:pt>
                <c:pt idx="5">
                  <c:v>19.84</c:v>
                </c:pt>
                <c:pt idx="6">
                  <c:v>21.27</c:v>
                </c:pt>
                <c:pt idx="7">
                  <c:v>21.67</c:v>
                </c:pt>
                <c:pt idx="8">
                  <c:v>21.22</c:v>
                </c:pt>
                <c:pt idx="9">
                  <c:v>20.2</c:v>
                </c:pt>
                <c:pt idx="10">
                  <c:v>18.86</c:v>
                </c:pt>
                <c:pt idx="11">
                  <c:v>17.350000000000001</c:v>
                </c:pt>
                <c:pt idx="12">
                  <c:v>15.73</c:v>
                </c:pt>
                <c:pt idx="13">
                  <c:v>14.08</c:v>
                </c:pt>
                <c:pt idx="14">
                  <c:v>12.5</c:v>
                </c:pt>
                <c:pt idx="15">
                  <c:v>11.09</c:v>
                </c:pt>
                <c:pt idx="16">
                  <c:v>9.91</c:v>
                </c:pt>
                <c:pt idx="17">
                  <c:v>8.9700000000000006</c:v>
                </c:pt>
                <c:pt idx="18">
                  <c:v>8.2799999999999994</c:v>
                </c:pt>
                <c:pt idx="19">
                  <c:v>7.86</c:v>
                </c:pt>
                <c:pt idx="20">
                  <c:v>7.72</c:v>
                </c:pt>
                <c:pt idx="21">
                  <c:v>7.94</c:v>
                </c:pt>
                <c:pt idx="22">
                  <c:v>8.6</c:v>
                </c:pt>
                <c:pt idx="23">
                  <c:v>9.76</c:v>
                </c:pt>
                <c:pt idx="24">
                  <c:v>11.5</c:v>
                </c:pt>
                <c:pt idx="25">
                  <c:v>13.86</c:v>
                </c:pt>
                <c:pt idx="26">
                  <c:v>16.97</c:v>
                </c:pt>
                <c:pt idx="27">
                  <c:v>20.96</c:v>
                </c:pt>
                <c:pt idx="28">
                  <c:v>26</c:v>
                </c:pt>
                <c:pt idx="29">
                  <c:v>32.03</c:v>
                </c:pt>
                <c:pt idx="30">
                  <c:v>38.74</c:v>
                </c:pt>
                <c:pt idx="31">
                  <c:v>45.6</c:v>
                </c:pt>
                <c:pt idx="32">
                  <c:v>52.05</c:v>
                </c:pt>
                <c:pt idx="33">
                  <c:v>57.54</c:v>
                </c:pt>
                <c:pt idx="34">
                  <c:v>61.66</c:v>
                </c:pt>
                <c:pt idx="35">
                  <c:v>64.12</c:v>
                </c:pt>
                <c:pt idx="36">
                  <c:v>64.86</c:v>
                </c:pt>
                <c:pt idx="37">
                  <c:v>63.95</c:v>
                </c:pt>
                <c:pt idx="38">
                  <c:v>61.59</c:v>
                </c:pt>
                <c:pt idx="39">
                  <c:v>57.97</c:v>
                </c:pt>
                <c:pt idx="40">
                  <c:v>53.27</c:v>
                </c:pt>
                <c:pt idx="41">
                  <c:v>47.58</c:v>
                </c:pt>
                <c:pt idx="42">
                  <c:v>40.94</c:v>
                </c:pt>
                <c:pt idx="43">
                  <c:v>33.46</c:v>
                </c:pt>
                <c:pt idx="44">
                  <c:v>25.38</c:v>
                </c:pt>
                <c:pt idx="45">
                  <c:v>17.27</c:v>
                </c:pt>
                <c:pt idx="46">
                  <c:v>9.94</c:v>
                </c:pt>
                <c:pt idx="47">
                  <c:v>4.3099999999999996</c:v>
                </c:pt>
                <c:pt idx="48">
                  <c:v>1.1200000000000001</c:v>
                </c:pt>
                <c:pt idx="49">
                  <c:v>0.54</c:v>
                </c:pt>
                <c:pt idx="50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F-4C1C-9642-1BF0E69F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(normal)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'norm walk'!$E$3:$E$53</c:f>
              <c:numCache>
                <c:formatCode>General</c:formatCode>
                <c:ptCount val="51"/>
                <c:pt idx="0">
                  <c:v>-14.850000000000001</c:v>
                </c:pt>
                <c:pt idx="1">
                  <c:v>-21.075000000000003</c:v>
                </c:pt>
                <c:pt idx="2">
                  <c:v>-6.75</c:v>
                </c:pt>
                <c:pt idx="3">
                  <c:v>12.975</c:v>
                </c:pt>
                <c:pt idx="4">
                  <c:v>27.15</c:v>
                </c:pt>
                <c:pt idx="5">
                  <c:v>38.1</c:v>
                </c:pt>
                <c:pt idx="6">
                  <c:v>44.474999999999994</c:v>
                </c:pt>
                <c:pt idx="7">
                  <c:v>46.125</c:v>
                </c:pt>
                <c:pt idx="8">
                  <c:v>41.7</c:v>
                </c:pt>
                <c:pt idx="9">
                  <c:v>35.174999999999997</c:v>
                </c:pt>
                <c:pt idx="10">
                  <c:v>27.15</c:v>
                </c:pt>
                <c:pt idx="11">
                  <c:v>18.3</c:v>
                </c:pt>
                <c:pt idx="12">
                  <c:v>10.574999999999999</c:v>
                </c:pt>
                <c:pt idx="13">
                  <c:v>3.9</c:v>
                </c:pt>
                <c:pt idx="14">
                  <c:v>-1.425</c:v>
                </c:pt>
                <c:pt idx="15">
                  <c:v>-5.2500000000000009</c:v>
                </c:pt>
                <c:pt idx="16">
                  <c:v>-8.5500000000000007</c:v>
                </c:pt>
                <c:pt idx="17">
                  <c:v>-11.174999999999999</c:v>
                </c:pt>
                <c:pt idx="18">
                  <c:v>-13.574999999999999</c:v>
                </c:pt>
                <c:pt idx="19">
                  <c:v>-16.274999999999999</c:v>
                </c:pt>
                <c:pt idx="20">
                  <c:v>-18.524999999999999</c:v>
                </c:pt>
                <c:pt idx="21">
                  <c:v>-20.175000000000001</c:v>
                </c:pt>
                <c:pt idx="22">
                  <c:v>-20.25</c:v>
                </c:pt>
                <c:pt idx="23">
                  <c:v>-17.774999999999999</c:v>
                </c:pt>
                <c:pt idx="24">
                  <c:v>-12.825000000000001</c:v>
                </c:pt>
                <c:pt idx="25">
                  <c:v>-6.5249999999999995</c:v>
                </c:pt>
                <c:pt idx="26">
                  <c:v>-0.3</c:v>
                </c:pt>
                <c:pt idx="27">
                  <c:v>4.05</c:v>
                </c:pt>
                <c:pt idx="28">
                  <c:v>8.7000000000000011</c:v>
                </c:pt>
                <c:pt idx="29">
                  <c:v>11.775</c:v>
                </c:pt>
                <c:pt idx="30">
                  <c:v>11.7</c:v>
                </c:pt>
                <c:pt idx="31">
                  <c:v>8.5500000000000007</c:v>
                </c:pt>
                <c:pt idx="32">
                  <c:v>6</c:v>
                </c:pt>
                <c:pt idx="33">
                  <c:v>4.95</c:v>
                </c:pt>
                <c:pt idx="34">
                  <c:v>4.8</c:v>
                </c:pt>
                <c:pt idx="35">
                  <c:v>3.9750000000000001</c:v>
                </c:pt>
                <c:pt idx="36">
                  <c:v>2.7749999999999999</c:v>
                </c:pt>
                <c:pt idx="37">
                  <c:v>1.5</c:v>
                </c:pt>
                <c:pt idx="38">
                  <c:v>0.3</c:v>
                </c:pt>
                <c:pt idx="39">
                  <c:v>-0.67499999999999993</c:v>
                </c:pt>
                <c:pt idx="40">
                  <c:v>-1.7249999999999999</c:v>
                </c:pt>
                <c:pt idx="41">
                  <c:v>-3</c:v>
                </c:pt>
                <c:pt idx="42">
                  <c:v>-4.4249999999999998</c:v>
                </c:pt>
                <c:pt idx="43">
                  <c:v>-6.15</c:v>
                </c:pt>
                <c:pt idx="44">
                  <c:v>-8.5500000000000007</c:v>
                </c:pt>
                <c:pt idx="45">
                  <c:v>-11.85</c:v>
                </c:pt>
                <c:pt idx="46">
                  <c:v>-15.824999999999999</c:v>
                </c:pt>
                <c:pt idx="47">
                  <c:v>-18.975000000000001</c:v>
                </c:pt>
                <c:pt idx="48">
                  <c:v>-19.725000000000001</c:v>
                </c:pt>
                <c:pt idx="49">
                  <c:v>-16.8</c:v>
                </c:pt>
                <c:pt idx="50">
                  <c:v>-11.024999999999999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7-4592-B567-49641190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v. Normalized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 walk'!$C$3:$C$53</c:f>
              <c:numCache>
                <c:formatCode>General</c:formatCode>
                <c:ptCount val="51"/>
                <c:pt idx="0">
                  <c:v>3.97</c:v>
                </c:pt>
                <c:pt idx="1">
                  <c:v>7</c:v>
                </c:pt>
                <c:pt idx="2">
                  <c:v>10.52</c:v>
                </c:pt>
                <c:pt idx="3">
                  <c:v>14.12</c:v>
                </c:pt>
                <c:pt idx="4">
                  <c:v>17.38</c:v>
                </c:pt>
                <c:pt idx="5">
                  <c:v>19.84</c:v>
                </c:pt>
                <c:pt idx="6">
                  <c:v>21.27</c:v>
                </c:pt>
                <c:pt idx="7">
                  <c:v>21.67</c:v>
                </c:pt>
                <c:pt idx="8">
                  <c:v>21.22</c:v>
                </c:pt>
                <c:pt idx="9">
                  <c:v>20.2</c:v>
                </c:pt>
                <c:pt idx="10">
                  <c:v>18.86</c:v>
                </c:pt>
                <c:pt idx="11">
                  <c:v>17.350000000000001</c:v>
                </c:pt>
                <c:pt idx="12">
                  <c:v>15.73</c:v>
                </c:pt>
                <c:pt idx="13">
                  <c:v>14.08</c:v>
                </c:pt>
                <c:pt idx="14">
                  <c:v>12.5</c:v>
                </c:pt>
                <c:pt idx="15">
                  <c:v>11.09</c:v>
                </c:pt>
                <c:pt idx="16">
                  <c:v>9.91</c:v>
                </c:pt>
                <c:pt idx="17">
                  <c:v>8.9700000000000006</c:v>
                </c:pt>
                <c:pt idx="18">
                  <c:v>8.2799999999999994</c:v>
                </c:pt>
                <c:pt idx="19">
                  <c:v>7.86</c:v>
                </c:pt>
                <c:pt idx="20">
                  <c:v>7.72</c:v>
                </c:pt>
                <c:pt idx="21">
                  <c:v>7.94</c:v>
                </c:pt>
                <c:pt idx="22">
                  <c:v>8.6</c:v>
                </c:pt>
                <c:pt idx="23">
                  <c:v>9.76</c:v>
                </c:pt>
                <c:pt idx="24">
                  <c:v>11.5</c:v>
                </c:pt>
                <c:pt idx="25">
                  <c:v>13.86</c:v>
                </c:pt>
                <c:pt idx="26">
                  <c:v>16.97</c:v>
                </c:pt>
                <c:pt idx="27">
                  <c:v>20.96</c:v>
                </c:pt>
                <c:pt idx="28">
                  <c:v>26</c:v>
                </c:pt>
                <c:pt idx="29">
                  <c:v>32.03</c:v>
                </c:pt>
                <c:pt idx="30">
                  <c:v>38.74</c:v>
                </c:pt>
                <c:pt idx="31">
                  <c:v>45.6</c:v>
                </c:pt>
                <c:pt idx="32">
                  <c:v>52.05</c:v>
                </c:pt>
                <c:pt idx="33">
                  <c:v>57.54</c:v>
                </c:pt>
                <c:pt idx="34">
                  <c:v>61.66</c:v>
                </c:pt>
                <c:pt idx="35">
                  <c:v>64.12</c:v>
                </c:pt>
                <c:pt idx="36">
                  <c:v>64.86</c:v>
                </c:pt>
                <c:pt idx="37">
                  <c:v>63.95</c:v>
                </c:pt>
                <c:pt idx="38">
                  <c:v>61.59</c:v>
                </c:pt>
                <c:pt idx="39">
                  <c:v>57.97</c:v>
                </c:pt>
                <c:pt idx="40">
                  <c:v>53.27</c:v>
                </c:pt>
                <c:pt idx="41">
                  <c:v>47.58</c:v>
                </c:pt>
                <c:pt idx="42">
                  <c:v>40.94</c:v>
                </c:pt>
                <c:pt idx="43">
                  <c:v>33.46</c:v>
                </c:pt>
                <c:pt idx="44">
                  <c:v>25.38</c:v>
                </c:pt>
                <c:pt idx="45">
                  <c:v>17.27</c:v>
                </c:pt>
                <c:pt idx="46">
                  <c:v>9.94</c:v>
                </c:pt>
                <c:pt idx="47">
                  <c:v>4.3099999999999996</c:v>
                </c:pt>
                <c:pt idx="48">
                  <c:v>1.1200000000000001</c:v>
                </c:pt>
                <c:pt idx="49">
                  <c:v>0.54</c:v>
                </c:pt>
                <c:pt idx="50">
                  <c:v>2.21</c:v>
                </c:pt>
              </c:numCache>
            </c:numRef>
          </c:xVal>
          <c:yVal>
            <c:numRef>
              <c:f>'norm walk'!$D$3:$D$53</c:f>
              <c:numCache>
                <c:formatCode>General</c:formatCode>
                <c:ptCount val="51"/>
                <c:pt idx="0">
                  <c:v>-0.19800000000000001</c:v>
                </c:pt>
                <c:pt idx="1">
                  <c:v>-0.28100000000000003</c:v>
                </c:pt>
                <c:pt idx="2">
                  <c:v>-0.09</c:v>
                </c:pt>
                <c:pt idx="3">
                  <c:v>0.17299999999999999</c:v>
                </c:pt>
                <c:pt idx="4">
                  <c:v>0.36199999999999999</c:v>
                </c:pt>
                <c:pt idx="5">
                  <c:v>0.50800000000000001</c:v>
                </c:pt>
                <c:pt idx="6">
                  <c:v>0.59299999999999997</c:v>
                </c:pt>
                <c:pt idx="7">
                  <c:v>0.61499999999999999</c:v>
                </c:pt>
                <c:pt idx="8">
                  <c:v>0.55600000000000005</c:v>
                </c:pt>
                <c:pt idx="9">
                  <c:v>0.46899999999999997</c:v>
                </c:pt>
                <c:pt idx="10">
                  <c:v>0.36199999999999999</c:v>
                </c:pt>
                <c:pt idx="11">
                  <c:v>0.24399999999999999</c:v>
                </c:pt>
                <c:pt idx="12">
                  <c:v>0.14099999999999999</c:v>
                </c:pt>
                <c:pt idx="13">
                  <c:v>5.1999999999999998E-2</c:v>
                </c:pt>
                <c:pt idx="14">
                  <c:v>-1.9E-2</c:v>
                </c:pt>
                <c:pt idx="15">
                  <c:v>-7.0000000000000007E-2</c:v>
                </c:pt>
                <c:pt idx="16">
                  <c:v>-0.114</c:v>
                </c:pt>
                <c:pt idx="17">
                  <c:v>-0.14899999999999999</c:v>
                </c:pt>
                <c:pt idx="18">
                  <c:v>-0.18099999999999999</c:v>
                </c:pt>
                <c:pt idx="19">
                  <c:v>-0.217</c:v>
                </c:pt>
                <c:pt idx="20">
                  <c:v>-0.247</c:v>
                </c:pt>
                <c:pt idx="21">
                  <c:v>-0.26900000000000002</c:v>
                </c:pt>
                <c:pt idx="22">
                  <c:v>-0.27</c:v>
                </c:pt>
                <c:pt idx="23">
                  <c:v>-0.23699999999999999</c:v>
                </c:pt>
                <c:pt idx="24">
                  <c:v>-0.17100000000000001</c:v>
                </c:pt>
                <c:pt idx="25">
                  <c:v>-8.6999999999999994E-2</c:v>
                </c:pt>
                <c:pt idx="26">
                  <c:v>-4.0000000000000001E-3</c:v>
                </c:pt>
                <c:pt idx="27">
                  <c:v>5.3999999999999999E-2</c:v>
                </c:pt>
                <c:pt idx="28">
                  <c:v>0.11600000000000001</c:v>
                </c:pt>
                <c:pt idx="29">
                  <c:v>0.157</c:v>
                </c:pt>
                <c:pt idx="30">
                  <c:v>0.156</c:v>
                </c:pt>
                <c:pt idx="31">
                  <c:v>0.114</c:v>
                </c:pt>
                <c:pt idx="32">
                  <c:v>0.08</c:v>
                </c:pt>
                <c:pt idx="33">
                  <c:v>6.6000000000000003E-2</c:v>
                </c:pt>
                <c:pt idx="34">
                  <c:v>6.4000000000000001E-2</c:v>
                </c:pt>
                <c:pt idx="35">
                  <c:v>5.2999999999999999E-2</c:v>
                </c:pt>
                <c:pt idx="36">
                  <c:v>3.6999999999999998E-2</c:v>
                </c:pt>
                <c:pt idx="37">
                  <c:v>0.02</c:v>
                </c:pt>
                <c:pt idx="38">
                  <c:v>4.0000000000000001E-3</c:v>
                </c:pt>
                <c:pt idx="39">
                  <c:v>-8.9999999999999993E-3</c:v>
                </c:pt>
                <c:pt idx="40">
                  <c:v>-2.3E-2</c:v>
                </c:pt>
                <c:pt idx="41">
                  <c:v>-0.04</c:v>
                </c:pt>
                <c:pt idx="42">
                  <c:v>-5.8999999999999997E-2</c:v>
                </c:pt>
                <c:pt idx="43">
                  <c:v>-8.2000000000000003E-2</c:v>
                </c:pt>
                <c:pt idx="44">
                  <c:v>-0.114</c:v>
                </c:pt>
                <c:pt idx="45">
                  <c:v>-0.158</c:v>
                </c:pt>
                <c:pt idx="46">
                  <c:v>-0.21099999999999999</c:v>
                </c:pt>
                <c:pt idx="47">
                  <c:v>-0.253</c:v>
                </c:pt>
                <c:pt idx="48">
                  <c:v>-0.26300000000000001</c:v>
                </c:pt>
                <c:pt idx="49">
                  <c:v>-0.224</c:v>
                </c:pt>
                <c:pt idx="50">
                  <c:v>-0.14699999999999999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7-4A91-83BD-DDA0E35C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9080"/>
        <c:axId val="280493672"/>
      </c:scatterChart>
      <c:valAx>
        <c:axId val="2804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3672"/>
        <c:crosses val="autoZero"/>
        <c:crossBetween val="midCat"/>
      </c:valAx>
      <c:valAx>
        <c:axId val="2804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(</a:t>
            </a:r>
            <a:r>
              <a:rPr lang="en-US" baseline="0"/>
              <a:t>slow)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'slow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'slow walk'!$C$3:$C$53</c:f>
              <c:numCache>
                <c:formatCode>General</c:formatCode>
                <c:ptCount val="51"/>
                <c:pt idx="0">
                  <c:v>3.74</c:v>
                </c:pt>
                <c:pt idx="1">
                  <c:v>5.96</c:v>
                </c:pt>
                <c:pt idx="2">
                  <c:v>8.33</c:v>
                </c:pt>
                <c:pt idx="3">
                  <c:v>10.88</c:v>
                </c:pt>
                <c:pt idx="4">
                  <c:v>13.39</c:v>
                </c:pt>
                <c:pt idx="5">
                  <c:v>15.31</c:v>
                </c:pt>
                <c:pt idx="6">
                  <c:v>16.2</c:v>
                </c:pt>
                <c:pt idx="7">
                  <c:v>16.2</c:v>
                </c:pt>
                <c:pt idx="8">
                  <c:v>15.75</c:v>
                </c:pt>
                <c:pt idx="9">
                  <c:v>15.07</c:v>
                </c:pt>
                <c:pt idx="10">
                  <c:v>14.16</c:v>
                </c:pt>
                <c:pt idx="11">
                  <c:v>13.1</c:v>
                </c:pt>
                <c:pt idx="12">
                  <c:v>12.04</c:v>
                </c:pt>
                <c:pt idx="13">
                  <c:v>11.1</c:v>
                </c:pt>
                <c:pt idx="14">
                  <c:v>10.28</c:v>
                </c:pt>
                <c:pt idx="15">
                  <c:v>9.5399999999999991</c:v>
                </c:pt>
                <c:pt idx="16">
                  <c:v>8.93</c:v>
                </c:pt>
                <c:pt idx="17">
                  <c:v>8.4700000000000006</c:v>
                </c:pt>
                <c:pt idx="18">
                  <c:v>8.23</c:v>
                </c:pt>
                <c:pt idx="19">
                  <c:v>8.2100000000000009</c:v>
                </c:pt>
                <c:pt idx="20">
                  <c:v>8.36</c:v>
                </c:pt>
                <c:pt idx="21">
                  <c:v>8.7100000000000009</c:v>
                </c:pt>
                <c:pt idx="22">
                  <c:v>9.33</c:v>
                </c:pt>
                <c:pt idx="23">
                  <c:v>10.25</c:v>
                </c:pt>
                <c:pt idx="24">
                  <c:v>11.53</c:v>
                </c:pt>
                <c:pt idx="25">
                  <c:v>13.21</c:v>
                </c:pt>
                <c:pt idx="26">
                  <c:v>15.47</c:v>
                </c:pt>
                <c:pt idx="27">
                  <c:v>18.54</c:v>
                </c:pt>
                <c:pt idx="28">
                  <c:v>22.74</c:v>
                </c:pt>
                <c:pt idx="29">
                  <c:v>28.32</c:v>
                </c:pt>
                <c:pt idx="30">
                  <c:v>35.049999999999997</c:v>
                </c:pt>
                <c:pt idx="31">
                  <c:v>42.28</c:v>
                </c:pt>
                <c:pt idx="32">
                  <c:v>49.12</c:v>
                </c:pt>
                <c:pt idx="33">
                  <c:v>54.89</c:v>
                </c:pt>
                <c:pt idx="34">
                  <c:v>59.14</c:v>
                </c:pt>
                <c:pt idx="35">
                  <c:v>61.71</c:v>
                </c:pt>
                <c:pt idx="36">
                  <c:v>62.55</c:v>
                </c:pt>
                <c:pt idx="37">
                  <c:v>61.77</c:v>
                </c:pt>
                <c:pt idx="38">
                  <c:v>59.52</c:v>
                </c:pt>
                <c:pt idx="39">
                  <c:v>55.96</c:v>
                </c:pt>
                <c:pt idx="40">
                  <c:v>51.26</c:v>
                </c:pt>
                <c:pt idx="41">
                  <c:v>45.57</c:v>
                </c:pt>
                <c:pt idx="42">
                  <c:v>39.1</c:v>
                </c:pt>
                <c:pt idx="43">
                  <c:v>31.99</c:v>
                </c:pt>
                <c:pt idx="44">
                  <c:v>24.44</c:v>
                </c:pt>
                <c:pt idx="45">
                  <c:v>16.91</c:v>
                </c:pt>
                <c:pt idx="46">
                  <c:v>10.130000000000001</c:v>
                </c:pt>
                <c:pt idx="47">
                  <c:v>4.9800000000000004</c:v>
                </c:pt>
                <c:pt idx="48">
                  <c:v>2.11</c:v>
                </c:pt>
                <c:pt idx="49">
                  <c:v>1.73</c:v>
                </c:pt>
                <c:pt idx="50">
                  <c:v>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8-4E06-BBA5-D698159D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</a:t>
            </a:r>
            <a:r>
              <a:rPr lang="en-US"/>
              <a:t>Torque (slow)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'slow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'slow walk'!$D$3:$D$53</c:f>
              <c:numCache>
                <c:formatCode>General</c:formatCode>
                <c:ptCount val="51"/>
                <c:pt idx="0">
                  <c:v>-0.159</c:v>
                </c:pt>
                <c:pt idx="1">
                  <c:v>-0.17599999999999999</c:v>
                </c:pt>
                <c:pt idx="2">
                  <c:v>1.7999999999999999E-2</c:v>
                </c:pt>
                <c:pt idx="3">
                  <c:v>0.17</c:v>
                </c:pt>
                <c:pt idx="4">
                  <c:v>0.28999999999999998</c:v>
                </c:pt>
                <c:pt idx="5">
                  <c:v>0.379</c:v>
                </c:pt>
                <c:pt idx="6">
                  <c:v>0.41299999999999998</c:v>
                </c:pt>
                <c:pt idx="7">
                  <c:v>0.38800000000000001</c:v>
                </c:pt>
                <c:pt idx="8">
                  <c:v>0.32600000000000001</c:v>
                </c:pt>
                <c:pt idx="9">
                  <c:v>0.23699999999999999</c:v>
                </c:pt>
                <c:pt idx="10">
                  <c:v>0.14000000000000001</c:v>
                </c:pt>
                <c:pt idx="11">
                  <c:v>6.3E-2</c:v>
                </c:pt>
                <c:pt idx="12">
                  <c:v>2E-3</c:v>
                </c:pt>
                <c:pt idx="13">
                  <c:v>-4.8000000000000001E-2</c:v>
                </c:pt>
                <c:pt idx="14">
                  <c:v>-9.6000000000000002E-2</c:v>
                </c:pt>
                <c:pt idx="15">
                  <c:v>-0.13700000000000001</c:v>
                </c:pt>
                <c:pt idx="16">
                  <c:v>-0.14299999999999999</c:v>
                </c:pt>
                <c:pt idx="17">
                  <c:v>-0.16200000000000001</c:v>
                </c:pt>
                <c:pt idx="18">
                  <c:v>-0.184</c:v>
                </c:pt>
                <c:pt idx="19">
                  <c:v>-0.20200000000000001</c:v>
                </c:pt>
                <c:pt idx="20">
                  <c:v>-0.219</c:v>
                </c:pt>
                <c:pt idx="21">
                  <c:v>-0.23400000000000001</c:v>
                </c:pt>
                <c:pt idx="22">
                  <c:v>-0.23300000000000001</c:v>
                </c:pt>
                <c:pt idx="23">
                  <c:v>-0.214</c:v>
                </c:pt>
                <c:pt idx="24">
                  <c:v>-0.16800000000000001</c:v>
                </c:pt>
                <c:pt idx="25">
                  <c:v>-0.11600000000000001</c:v>
                </c:pt>
                <c:pt idx="26">
                  <c:v>-5.3999999999999999E-2</c:v>
                </c:pt>
                <c:pt idx="27">
                  <c:v>1.2999999999999999E-2</c:v>
                </c:pt>
                <c:pt idx="28">
                  <c:v>6.6000000000000003E-2</c:v>
                </c:pt>
                <c:pt idx="29">
                  <c:v>8.4000000000000005E-2</c:v>
                </c:pt>
                <c:pt idx="30">
                  <c:v>9.6000000000000002E-2</c:v>
                </c:pt>
                <c:pt idx="31">
                  <c:v>7.0999999999999994E-2</c:v>
                </c:pt>
                <c:pt idx="32">
                  <c:v>3.9E-2</c:v>
                </c:pt>
                <c:pt idx="33">
                  <c:v>3.2000000000000001E-2</c:v>
                </c:pt>
                <c:pt idx="34">
                  <c:v>3.1E-2</c:v>
                </c:pt>
                <c:pt idx="35">
                  <c:v>2.7E-2</c:v>
                </c:pt>
                <c:pt idx="36">
                  <c:v>1.4999999999999999E-2</c:v>
                </c:pt>
                <c:pt idx="37">
                  <c:v>-2E-3</c:v>
                </c:pt>
                <c:pt idx="38">
                  <c:v>-1.7999999999999999E-2</c:v>
                </c:pt>
                <c:pt idx="39">
                  <c:v>-3.4000000000000002E-2</c:v>
                </c:pt>
                <c:pt idx="40">
                  <c:v>-4.7E-2</c:v>
                </c:pt>
                <c:pt idx="41">
                  <c:v>-5.3999999999999999E-2</c:v>
                </c:pt>
                <c:pt idx="42">
                  <c:v>-6.2E-2</c:v>
                </c:pt>
                <c:pt idx="43">
                  <c:v>-7.3999999999999996E-2</c:v>
                </c:pt>
                <c:pt idx="44">
                  <c:v>-8.4000000000000005E-2</c:v>
                </c:pt>
                <c:pt idx="45">
                  <c:v>-0.10199999999999999</c:v>
                </c:pt>
                <c:pt idx="46">
                  <c:v>-0.13200000000000001</c:v>
                </c:pt>
                <c:pt idx="47">
                  <c:v>-0.158</c:v>
                </c:pt>
                <c:pt idx="48">
                  <c:v>-0.161</c:v>
                </c:pt>
                <c:pt idx="49">
                  <c:v>-0.13</c:v>
                </c:pt>
                <c:pt idx="50">
                  <c:v>-7.2999999999999995E-2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4-4DEC-8633-868B671D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1208"/>
        <c:axId val="610033504"/>
      </c:scatterChart>
      <c:valAx>
        <c:axId val="610031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504"/>
        <c:crosses val="autoZero"/>
        <c:crossBetween val="midCat"/>
      </c:valAx>
      <c:valAx>
        <c:axId val="610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(</a:t>
            </a:r>
            <a:r>
              <a:rPr lang="en-US" baseline="0"/>
              <a:t>normal)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 walk'!$B$3:$B$53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'norm walk'!$C$3:$C$53</c:f>
              <c:numCache>
                <c:formatCode>General</c:formatCode>
                <c:ptCount val="51"/>
                <c:pt idx="0">
                  <c:v>3.97</c:v>
                </c:pt>
                <c:pt idx="1">
                  <c:v>7</c:v>
                </c:pt>
                <c:pt idx="2">
                  <c:v>10.52</c:v>
                </c:pt>
                <c:pt idx="3">
                  <c:v>14.12</c:v>
                </c:pt>
                <c:pt idx="4">
                  <c:v>17.38</c:v>
                </c:pt>
                <c:pt idx="5">
                  <c:v>19.84</c:v>
                </c:pt>
                <c:pt idx="6">
                  <c:v>21.27</c:v>
                </c:pt>
                <c:pt idx="7">
                  <c:v>21.67</c:v>
                </c:pt>
                <c:pt idx="8">
                  <c:v>21.22</c:v>
                </c:pt>
                <c:pt idx="9">
                  <c:v>20.2</c:v>
                </c:pt>
                <c:pt idx="10">
                  <c:v>18.86</c:v>
                </c:pt>
                <c:pt idx="11">
                  <c:v>17.350000000000001</c:v>
                </c:pt>
                <c:pt idx="12">
                  <c:v>15.73</c:v>
                </c:pt>
                <c:pt idx="13">
                  <c:v>14.08</c:v>
                </c:pt>
                <c:pt idx="14">
                  <c:v>12.5</c:v>
                </c:pt>
                <c:pt idx="15">
                  <c:v>11.09</c:v>
                </c:pt>
                <c:pt idx="16">
                  <c:v>9.91</c:v>
                </c:pt>
                <c:pt idx="17">
                  <c:v>8.9700000000000006</c:v>
                </c:pt>
                <c:pt idx="18">
                  <c:v>8.2799999999999994</c:v>
                </c:pt>
                <c:pt idx="19">
                  <c:v>7.86</c:v>
                </c:pt>
                <c:pt idx="20">
                  <c:v>7.72</c:v>
                </c:pt>
                <c:pt idx="21">
                  <c:v>7.94</c:v>
                </c:pt>
                <c:pt idx="22">
                  <c:v>8.6</c:v>
                </c:pt>
                <c:pt idx="23">
                  <c:v>9.76</c:v>
                </c:pt>
                <c:pt idx="24">
                  <c:v>11.5</c:v>
                </c:pt>
                <c:pt idx="25">
                  <c:v>13.86</c:v>
                </c:pt>
                <c:pt idx="26">
                  <c:v>16.97</c:v>
                </c:pt>
                <c:pt idx="27">
                  <c:v>20.96</c:v>
                </c:pt>
                <c:pt idx="28">
                  <c:v>26</c:v>
                </c:pt>
                <c:pt idx="29">
                  <c:v>32.03</c:v>
                </c:pt>
                <c:pt idx="30">
                  <c:v>38.74</c:v>
                </c:pt>
                <c:pt idx="31">
                  <c:v>45.6</c:v>
                </c:pt>
                <c:pt idx="32">
                  <c:v>52.05</c:v>
                </c:pt>
                <c:pt idx="33">
                  <c:v>57.54</c:v>
                </c:pt>
                <c:pt idx="34">
                  <c:v>61.66</c:v>
                </c:pt>
                <c:pt idx="35">
                  <c:v>64.12</c:v>
                </c:pt>
                <c:pt idx="36">
                  <c:v>64.86</c:v>
                </c:pt>
                <c:pt idx="37">
                  <c:v>63.95</c:v>
                </c:pt>
                <c:pt idx="38">
                  <c:v>61.59</c:v>
                </c:pt>
                <c:pt idx="39">
                  <c:v>57.97</c:v>
                </c:pt>
                <c:pt idx="40">
                  <c:v>53.27</c:v>
                </c:pt>
                <c:pt idx="41">
                  <c:v>47.58</c:v>
                </c:pt>
                <c:pt idx="42">
                  <c:v>40.94</c:v>
                </c:pt>
                <c:pt idx="43">
                  <c:v>33.46</c:v>
                </c:pt>
                <c:pt idx="44">
                  <c:v>25.38</c:v>
                </c:pt>
                <c:pt idx="45">
                  <c:v>17.27</c:v>
                </c:pt>
                <c:pt idx="46">
                  <c:v>9.94</c:v>
                </c:pt>
                <c:pt idx="47">
                  <c:v>4.3099999999999996</c:v>
                </c:pt>
                <c:pt idx="48">
                  <c:v>1.1200000000000001</c:v>
                </c:pt>
                <c:pt idx="49">
                  <c:v>0.54</c:v>
                </c:pt>
                <c:pt idx="50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A-4A5F-B4AE-6B8FDC45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800"/>
        <c:axId val="445511440"/>
      </c:scatterChart>
      <c:valAx>
        <c:axId val="44550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1440"/>
        <c:crosses val="autoZero"/>
        <c:crossBetween val="midCat"/>
      </c:valAx>
      <c:valAx>
        <c:axId val="445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60C1B-A22D-440E-9590-9B98E253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F0F64-D585-4FDE-9907-DC46E8C0E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606425</xdr:colOff>
      <xdr:row>33</xdr:row>
      <xdr:rowOff>180975</xdr:rowOff>
    </xdr:from>
    <xdr:to>
      <xdr:col>14</xdr:col>
      <xdr:colOff>301625</xdr:colOff>
      <xdr:row>48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CC8C27-E0CE-4A9A-AD73-71918F16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12700</xdr:colOff>
      <xdr:row>17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8FD359-B412-4B27-A3E6-9D21DE7A7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12700</xdr:colOff>
      <xdr:row>33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564398-6D8E-4F0C-8858-1B95AAC0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18</xdr:col>
      <xdr:colOff>12700</xdr:colOff>
      <xdr:row>49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3E0CE0-BEA9-481F-9663-66CF80625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603250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B9A83-8CB5-4E98-9ABA-E85A72EF9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603250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2C6D8-67B3-4294-B455-90EC133C3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70A79-3C87-4C38-9E03-4AF38E2DB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28BFD-60AE-40FD-A011-66CD821B2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14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985A5-69CB-4424-A3D1-0D513343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511E6-BAFE-46A7-B8AB-8E30630C8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56F51-A7C3-473E-A9F5-F70FC1D03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14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5C76F-268C-455A-A833-439F0C6E0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A9893-923C-4634-A954-20776B34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B64C8-663B-4A28-8E8F-A3DE7AE1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8C6F6-3B65-4438-84CE-35622C69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9</xdr:col>
      <xdr:colOff>19050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4D200-A82F-433A-ADA4-08337FC2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="86" zoomScaleNormal="86" workbookViewId="0">
      <selection activeCell="G3" sqref="G3"/>
    </sheetView>
  </sheetViews>
  <sheetFormatPr defaultRowHeight="14.5" x14ac:dyDescent="0.35"/>
  <cols>
    <col min="1" max="15" width="15.7265625" customWidth="1"/>
  </cols>
  <sheetData>
    <row r="1" spans="1:15" ht="21" x14ac:dyDescent="0.5">
      <c r="A1" s="5" t="s">
        <v>13</v>
      </c>
      <c r="B1" s="5"/>
      <c r="C1" s="5"/>
      <c r="D1" s="5" t="s">
        <v>14</v>
      </c>
      <c r="E1" s="5"/>
      <c r="F1" s="5"/>
      <c r="G1" s="5" t="s">
        <v>15</v>
      </c>
      <c r="H1" s="5"/>
      <c r="I1" s="5"/>
      <c r="J1" s="5"/>
      <c r="K1" s="5"/>
      <c r="L1" s="5"/>
      <c r="M1" s="5"/>
      <c r="N1" s="5"/>
      <c r="O1" s="5"/>
    </row>
    <row r="2" spans="1:15" s="2" customFormat="1" ht="29" x14ac:dyDescent="0.35">
      <c r="A2" s="1" t="s">
        <v>4</v>
      </c>
      <c r="B2" s="1" t="s">
        <v>0</v>
      </c>
      <c r="C2" s="1" t="s">
        <v>1</v>
      </c>
      <c r="D2" s="1" t="s">
        <v>4</v>
      </c>
      <c r="E2" s="1" t="s">
        <v>0</v>
      </c>
      <c r="F2" s="1" t="s">
        <v>1</v>
      </c>
      <c r="G2" s="1" t="s">
        <v>16</v>
      </c>
      <c r="H2" s="1" t="s">
        <v>17</v>
      </c>
      <c r="I2" s="1"/>
      <c r="J2" s="1"/>
      <c r="K2" s="1"/>
      <c r="L2" s="1"/>
      <c r="M2" s="1"/>
      <c r="N2" s="1"/>
      <c r="O2" s="1"/>
    </row>
    <row r="3" spans="1:15" x14ac:dyDescent="0.35">
      <c r="A3">
        <v>96.813427491695506</v>
      </c>
      <c r="B3">
        <v>0.59557858545585396</v>
      </c>
      <c r="C3">
        <f>B3*75</f>
        <v>44.668393909189049</v>
      </c>
      <c r="D3">
        <v>22.079138056144501</v>
      </c>
      <c r="E3">
        <v>-0.147515275787066</v>
      </c>
      <c r="F3">
        <f>E3*75</f>
        <v>-11.06364568402995</v>
      </c>
      <c r="G3">
        <f>0.2*C3</f>
        <v>8.9336787818378109</v>
      </c>
      <c r="H3">
        <f>0.25*F3</f>
        <v>-2.7659114210074875</v>
      </c>
      <c r="J3" s="3"/>
      <c r="K3" s="4"/>
      <c r="M3" s="3"/>
      <c r="N3" s="4"/>
    </row>
    <row r="4" spans="1:15" x14ac:dyDescent="0.35">
      <c r="A4">
        <v>96.796161225192805</v>
      </c>
      <c r="B4">
        <v>0.61027252103514396</v>
      </c>
      <c r="C4">
        <f t="shared" ref="C4:C67" si="0">B4*75</f>
        <v>45.7704390776358</v>
      </c>
      <c r="D4">
        <v>22.0145936906648</v>
      </c>
      <c r="E4">
        <v>-0.14096654767782801</v>
      </c>
      <c r="F4">
        <f t="shared" ref="F4:F67" si="1">E4*75</f>
        <v>-10.572491075837101</v>
      </c>
      <c r="G4">
        <f t="shared" ref="G4:G67" si="2">0.2*C4</f>
        <v>9.154087815527161</v>
      </c>
      <c r="H4">
        <f t="shared" ref="H4:H67" si="3">0.25*F4</f>
        <v>-2.6431227689592753</v>
      </c>
      <c r="J4" s="3"/>
      <c r="K4" s="4"/>
      <c r="M4" s="3"/>
      <c r="N4" s="4"/>
    </row>
    <row r="5" spans="1:15" x14ac:dyDescent="0.35">
      <c r="A5">
        <v>96.791606038805199</v>
      </c>
      <c r="B5">
        <v>0.61979964525351805</v>
      </c>
      <c r="C5">
        <f t="shared" si="0"/>
        <v>46.484973394013856</v>
      </c>
      <c r="D5">
        <v>21.947528334722598</v>
      </c>
      <c r="E5">
        <v>-0.124895759234866</v>
      </c>
      <c r="F5">
        <f t="shared" si="1"/>
        <v>-9.3671819426149501</v>
      </c>
      <c r="G5">
        <f t="shared" si="2"/>
        <v>9.296994678802772</v>
      </c>
      <c r="H5">
        <f t="shared" si="3"/>
        <v>-2.3417954856537375</v>
      </c>
      <c r="J5" s="3"/>
      <c r="K5" s="4"/>
      <c r="M5" s="3"/>
      <c r="N5" s="4"/>
    </row>
    <row r="6" spans="1:15" x14ac:dyDescent="0.35">
      <c r="A6">
        <v>96.792665154220501</v>
      </c>
      <c r="B6">
        <v>0.61514642796735897</v>
      </c>
      <c r="C6">
        <f t="shared" si="0"/>
        <v>46.135982097551924</v>
      </c>
      <c r="D6">
        <v>21.885844537150099</v>
      </c>
      <c r="E6">
        <v>-0.105964383353376</v>
      </c>
      <c r="F6">
        <f t="shared" si="1"/>
        <v>-7.9473287515032007</v>
      </c>
      <c r="G6">
        <f t="shared" si="2"/>
        <v>9.2271964195103848</v>
      </c>
      <c r="H6">
        <f t="shared" si="3"/>
        <v>-1.9868321878758002</v>
      </c>
      <c r="J6" s="3"/>
      <c r="K6" s="4"/>
      <c r="M6" s="3"/>
      <c r="N6" s="4"/>
    </row>
    <row r="7" spans="1:15" x14ac:dyDescent="0.35">
      <c r="A7">
        <v>96.794783390160205</v>
      </c>
      <c r="B7">
        <v>0.60197685614010898</v>
      </c>
      <c r="C7">
        <f t="shared" si="0"/>
        <v>45.148264210508174</v>
      </c>
      <c r="D7">
        <v>21.8327998679204</v>
      </c>
      <c r="E7">
        <v>-8.9312415564090503E-2</v>
      </c>
      <c r="F7">
        <f t="shared" si="1"/>
        <v>-6.6984311673067873</v>
      </c>
      <c r="G7">
        <f t="shared" si="2"/>
        <v>9.0296528421016351</v>
      </c>
      <c r="H7">
        <f t="shared" si="3"/>
        <v>-1.6746077918266968</v>
      </c>
      <c r="J7" s="3"/>
      <c r="K7" s="4"/>
      <c r="M7" s="3"/>
      <c r="N7" s="4"/>
    </row>
    <row r="8" spans="1:15" x14ac:dyDescent="0.35">
      <c r="A8">
        <v>96.795398344031099</v>
      </c>
      <c r="B8">
        <v>0.58878094158037997</v>
      </c>
      <c r="C8">
        <f t="shared" si="0"/>
        <v>44.158570618528501</v>
      </c>
      <c r="D8">
        <v>21.788567597376801</v>
      </c>
      <c r="E8">
        <v>-7.7397249824308206E-2</v>
      </c>
      <c r="F8">
        <f t="shared" si="1"/>
        <v>-5.8047937368231155</v>
      </c>
      <c r="G8">
        <f t="shared" si="2"/>
        <v>8.8317141237056997</v>
      </c>
      <c r="H8">
        <f t="shared" si="3"/>
        <v>-1.4511984342057789</v>
      </c>
      <c r="J8" s="3"/>
      <c r="K8" s="4"/>
      <c r="M8" s="3"/>
      <c r="N8" s="4"/>
    </row>
    <row r="9" spans="1:15" x14ac:dyDescent="0.35">
      <c r="A9">
        <v>96.793446509425905</v>
      </c>
      <c r="B9">
        <v>0.58155896891164005</v>
      </c>
      <c r="C9">
        <f t="shared" si="0"/>
        <v>43.616922668373007</v>
      </c>
      <c r="D9">
        <v>21.751510321805</v>
      </c>
      <c r="E9">
        <v>-7.0225351707250902E-2</v>
      </c>
      <c r="F9">
        <f t="shared" si="1"/>
        <v>-5.2669013780438174</v>
      </c>
      <c r="G9">
        <f t="shared" si="2"/>
        <v>8.7233845336746025</v>
      </c>
      <c r="H9">
        <f t="shared" si="3"/>
        <v>-1.3167253445109544</v>
      </c>
      <c r="J9" s="3"/>
      <c r="K9" s="4"/>
      <c r="M9" s="3"/>
      <c r="N9" s="4"/>
    </row>
    <row r="10" spans="1:15" x14ac:dyDescent="0.35">
      <c r="A10">
        <v>96.788923189782807</v>
      </c>
      <c r="B10">
        <v>0.58235534612512296</v>
      </c>
      <c r="C10">
        <f t="shared" si="0"/>
        <v>43.676650959384219</v>
      </c>
      <c r="D10">
        <v>21.719185290963299</v>
      </c>
      <c r="E10">
        <v>-6.6199132789329096E-2</v>
      </c>
      <c r="F10">
        <f t="shared" si="1"/>
        <v>-4.9649349591996819</v>
      </c>
      <c r="G10">
        <f t="shared" si="2"/>
        <v>8.7353301918768445</v>
      </c>
      <c r="H10">
        <f t="shared" si="3"/>
        <v>-1.2412337397999205</v>
      </c>
      <c r="J10" s="3"/>
      <c r="K10" s="4"/>
      <c r="M10" s="3"/>
      <c r="N10" s="4"/>
    </row>
    <row r="11" spans="1:15" x14ac:dyDescent="0.35">
      <c r="A11">
        <v>96.782494765612</v>
      </c>
      <c r="B11">
        <v>0.58981567511794097</v>
      </c>
      <c r="C11">
        <f t="shared" si="0"/>
        <v>44.236175633845576</v>
      </c>
      <c r="D11">
        <v>21.6891044773642</v>
      </c>
      <c r="E11">
        <v>-6.3096601607218597E-2</v>
      </c>
      <c r="F11">
        <f t="shared" si="1"/>
        <v>-4.7322451205413945</v>
      </c>
      <c r="G11">
        <f t="shared" si="2"/>
        <v>8.8472351267691156</v>
      </c>
      <c r="H11">
        <f t="shared" si="3"/>
        <v>-1.1830612801353486</v>
      </c>
      <c r="J11" s="3"/>
      <c r="K11" s="4"/>
      <c r="M11" s="3"/>
      <c r="N11" s="4"/>
    </row>
    <row r="12" spans="1:15" x14ac:dyDescent="0.35">
      <c r="A12">
        <v>96.775161600805703</v>
      </c>
      <c r="B12">
        <v>0.60058097705108704</v>
      </c>
      <c r="C12">
        <f t="shared" si="0"/>
        <v>45.043573278831531</v>
      </c>
      <c r="D12">
        <v>21.6592752844366</v>
      </c>
      <c r="E12">
        <v>-5.89126196438607E-2</v>
      </c>
      <c r="F12">
        <f t="shared" si="1"/>
        <v>-4.4184464732895528</v>
      </c>
      <c r="G12">
        <f t="shared" si="2"/>
        <v>9.0087146557663065</v>
      </c>
      <c r="H12">
        <f t="shared" si="3"/>
        <v>-1.1046116183223882</v>
      </c>
      <c r="J12" s="3"/>
      <c r="K12" s="4"/>
      <c r="M12" s="3"/>
      <c r="N12" s="4"/>
    </row>
    <row r="13" spans="1:15" x14ac:dyDescent="0.35">
      <c r="A13">
        <v>96.767969631661302</v>
      </c>
      <c r="B13">
        <v>0.61079897155790697</v>
      </c>
      <c r="C13">
        <f t="shared" si="0"/>
        <v>45.809922866843024</v>
      </c>
      <c r="D13">
        <v>21.6285494321986</v>
      </c>
      <c r="E13">
        <v>-5.2436464417100301E-2</v>
      </c>
      <c r="F13">
        <f t="shared" si="1"/>
        <v>-3.9327348312825228</v>
      </c>
      <c r="G13">
        <f t="shared" si="2"/>
        <v>9.1619845733686045</v>
      </c>
      <c r="H13">
        <f t="shared" si="3"/>
        <v>-0.98318370782063069</v>
      </c>
      <c r="J13" s="3"/>
      <c r="K13" s="4"/>
      <c r="M13" s="3"/>
      <c r="N13" s="4"/>
    </row>
    <row r="14" spans="1:15" x14ac:dyDescent="0.35">
      <c r="A14">
        <v>96.761768469347899</v>
      </c>
      <c r="B14">
        <v>0.61736156735960501</v>
      </c>
      <c r="C14">
        <f t="shared" si="0"/>
        <v>46.302117551970376</v>
      </c>
      <c r="D14">
        <v>21.596808177020002</v>
      </c>
      <c r="E14">
        <v>-4.3536219088348399E-2</v>
      </c>
      <c r="F14">
        <f t="shared" si="1"/>
        <v>-3.2652164316261301</v>
      </c>
      <c r="G14">
        <f t="shared" si="2"/>
        <v>9.2604235103940749</v>
      </c>
      <c r="H14">
        <f t="shared" si="3"/>
        <v>-0.81630410790653252</v>
      </c>
      <c r="J14" s="3"/>
      <c r="K14" s="4"/>
      <c r="M14" s="3"/>
      <c r="N14" s="4"/>
    </row>
    <row r="15" spans="1:15" x14ac:dyDescent="0.35">
      <c r="A15">
        <v>96.7570136616214</v>
      </c>
      <c r="B15">
        <v>0.61870145574077395</v>
      </c>
      <c r="C15">
        <f t="shared" si="0"/>
        <v>46.402609180558045</v>
      </c>
      <c r="D15">
        <v>21.565011790937099</v>
      </c>
      <c r="E15">
        <v>-3.3178811076530999E-2</v>
      </c>
      <c r="F15">
        <f t="shared" si="1"/>
        <v>-2.4884108307398249</v>
      </c>
      <c r="G15">
        <f t="shared" si="2"/>
        <v>9.2805218361116086</v>
      </c>
      <c r="H15">
        <f t="shared" si="3"/>
        <v>-0.62210270768495624</v>
      </c>
      <c r="J15" s="3"/>
      <c r="K15" s="4"/>
      <c r="M15" s="3"/>
      <c r="N15" s="4"/>
    </row>
    <row r="16" spans="1:15" x14ac:dyDescent="0.35">
      <c r="A16">
        <v>96.753610601639906</v>
      </c>
      <c r="B16">
        <v>0.61512449532072899</v>
      </c>
      <c r="C16">
        <f t="shared" si="0"/>
        <v>46.134337149054673</v>
      </c>
      <c r="D16">
        <v>21.5351403035122</v>
      </c>
      <c r="E16">
        <v>-2.3245461783137699E-2</v>
      </c>
      <c r="F16">
        <f t="shared" si="1"/>
        <v>-1.7434096337353275</v>
      </c>
      <c r="G16">
        <f t="shared" si="2"/>
        <v>9.2268674298109357</v>
      </c>
      <c r="H16">
        <f t="shared" si="3"/>
        <v>-0.43585240843383188</v>
      </c>
      <c r="J16" s="3"/>
      <c r="K16" s="4"/>
      <c r="M16" s="3"/>
      <c r="N16" s="4"/>
    </row>
    <row r="17" spans="1:14" x14ac:dyDescent="0.35">
      <c r="A17">
        <v>96.750797439721893</v>
      </c>
      <c r="B17">
        <v>0.60873921416714805</v>
      </c>
      <c r="C17">
        <f t="shared" si="0"/>
        <v>45.655441062536106</v>
      </c>
      <c r="D17">
        <v>21.510051037209902</v>
      </c>
      <c r="E17">
        <v>-1.6213994129799899E-2</v>
      </c>
      <c r="F17">
        <f t="shared" si="1"/>
        <v>-1.2160495597349925</v>
      </c>
      <c r="G17">
        <f t="shared" si="2"/>
        <v>9.1310882125072208</v>
      </c>
      <c r="H17">
        <f t="shared" si="3"/>
        <v>-0.30401238993374813</v>
      </c>
      <c r="J17" s="3"/>
      <c r="K17" s="4"/>
      <c r="M17" s="3"/>
      <c r="N17" s="4"/>
    </row>
    <row r="18" spans="1:14" x14ac:dyDescent="0.35">
      <c r="A18">
        <v>96.747064246830007</v>
      </c>
      <c r="B18">
        <v>0.60308690072010396</v>
      </c>
      <c r="C18">
        <f t="shared" si="0"/>
        <v>45.231517554007795</v>
      </c>
      <c r="D18">
        <v>21.493276572534398</v>
      </c>
      <c r="E18">
        <v>-1.4778250806959501E-2</v>
      </c>
      <c r="F18">
        <f t="shared" si="1"/>
        <v>-1.1083688105219625</v>
      </c>
      <c r="G18">
        <f t="shared" si="2"/>
        <v>9.0463035108015593</v>
      </c>
      <c r="H18">
        <f t="shared" si="3"/>
        <v>-0.27709220263049061</v>
      </c>
      <c r="J18" s="3"/>
      <c r="K18" s="4"/>
      <c r="M18" s="3"/>
      <c r="N18" s="4"/>
    </row>
    <row r="19" spans="1:14" x14ac:dyDescent="0.35">
      <c r="A19">
        <v>96.740105595422804</v>
      </c>
      <c r="B19">
        <v>0.60258858790314695</v>
      </c>
      <c r="C19">
        <f t="shared" si="0"/>
        <v>45.194144092736025</v>
      </c>
      <c r="D19">
        <v>21.488784574489902</v>
      </c>
      <c r="E19">
        <v>-2.1465724196633399E-2</v>
      </c>
      <c r="F19">
        <f t="shared" si="1"/>
        <v>-1.6099293147475049</v>
      </c>
      <c r="G19">
        <f t="shared" si="2"/>
        <v>9.0388288185472057</v>
      </c>
      <c r="H19">
        <f t="shared" si="3"/>
        <v>-0.40248232868687622</v>
      </c>
      <c r="J19" s="3"/>
      <c r="K19" s="4"/>
      <c r="M19" s="3"/>
      <c r="N19" s="4"/>
    </row>
    <row r="20" spans="1:14" x14ac:dyDescent="0.35">
      <c r="A20">
        <v>96.726803663104207</v>
      </c>
      <c r="B20">
        <v>0.61191899933398497</v>
      </c>
      <c r="C20">
        <f t="shared" si="0"/>
        <v>45.89392495004887</v>
      </c>
      <c r="D20">
        <v>21.500718496807099</v>
      </c>
      <c r="E20">
        <v>-3.8301095860033399E-2</v>
      </c>
      <c r="F20">
        <f t="shared" si="1"/>
        <v>-2.8725821895025048</v>
      </c>
      <c r="G20">
        <f t="shared" si="2"/>
        <v>9.178784990009774</v>
      </c>
      <c r="H20">
        <f t="shared" si="3"/>
        <v>-0.71814554737562619</v>
      </c>
      <c r="J20" s="3"/>
      <c r="K20" s="4"/>
      <c r="M20" s="3"/>
      <c r="N20" s="4"/>
    </row>
    <row r="21" spans="1:14" x14ac:dyDescent="0.35">
      <c r="A21">
        <v>96.703238926180703</v>
      </c>
      <c r="B21">
        <v>0.63540001816276803</v>
      </c>
      <c r="C21">
        <f t="shared" si="0"/>
        <v>47.655001362207599</v>
      </c>
      <c r="D21">
        <v>21.533135641948199</v>
      </c>
      <c r="E21">
        <v>-6.6548436421397197E-2</v>
      </c>
      <c r="F21">
        <f t="shared" si="1"/>
        <v>-4.9911327316047895</v>
      </c>
      <c r="G21">
        <f t="shared" si="2"/>
        <v>9.5310002724415206</v>
      </c>
      <c r="H21">
        <f t="shared" si="3"/>
        <v>-1.2477831829011974</v>
      </c>
      <c r="J21" s="3"/>
      <c r="K21" s="4"/>
      <c r="M21" s="3"/>
      <c r="N21" s="4"/>
    </row>
    <row r="22" spans="1:14" x14ac:dyDescent="0.35">
      <c r="A22">
        <v>96.664725492819699</v>
      </c>
      <c r="B22">
        <v>0.67648323169145097</v>
      </c>
      <c r="C22">
        <f t="shared" si="0"/>
        <v>50.736242376858826</v>
      </c>
      <c r="D22">
        <v>21.589756468719099</v>
      </c>
      <c r="E22">
        <v>-0.106550219243809</v>
      </c>
      <c r="F22">
        <f t="shared" si="1"/>
        <v>-7.9912664432856753</v>
      </c>
      <c r="G22">
        <f t="shared" si="2"/>
        <v>10.147248475371766</v>
      </c>
      <c r="H22">
        <f t="shared" si="3"/>
        <v>-1.9978166108214188</v>
      </c>
      <c r="J22" s="3"/>
      <c r="K22" s="4"/>
      <c r="M22" s="3"/>
      <c r="N22" s="4"/>
    </row>
    <row r="23" spans="1:14" x14ac:dyDescent="0.35">
      <c r="A23">
        <v>96.605868127956697</v>
      </c>
      <c r="B23">
        <v>0.73736672368101897</v>
      </c>
      <c r="C23">
        <f t="shared" si="0"/>
        <v>55.302504276076419</v>
      </c>
      <c r="D23">
        <v>21.673736470123099</v>
      </c>
      <c r="E23">
        <v>-0.157668295131212</v>
      </c>
      <c r="F23">
        <f t="shared" si="1"/>
        <v>-11.8251221348409</v>
      </c>
      <c r="G23">
        <f t="shared" si="2"/>
        <v>11.060500855215285</v>
      </c>
      <c r="H23">
        <f t="shared" si="3"/>
        <v>-2.9562805337102249</v>
      </c>
      <c r="J23" s="3"/>
      <c r="K23" s="4"/>
      <c r="M23" s="3"/>
      <c r="N23" s="4"/>
    </row>
    <row r="24" spans="1:14" x14ac:dyDescent="0.35">
      <c r="A24">
        <v>96.520638043431205</v>
      </c>
      <c r="B24">
        <v>0.81876833047804198</v>
      </c>
      <c r="C24">
        <f t="shared" si="0"/>
        <v>61.407624785853152</v>
      </c>
      <c r="D24">
        <v>21.787469446636599</v>
      </c>
      <c r="E24">
        <v>-0.21832128922852101</v>
      </c>
      <c r="F24">
        <f t="shared" si="1"/>
        <v>-16.374096692139076</v>
      </c>
      <c r="G24">
        <f t="shared" si="2"/>
        <v>12.281524957170632</v>
      </c>
      <c r="H24">
        <f t="shared" si="3"/>
        <v>-4.0935241730347691</v>
      </c>
      <c r="J24" s="3"/>
      <c r="K24" s="4"/>
      <c r="M24" s="3"/>
      <c r="N24" s="4"/>
    </row>
    <row r="25" spans="1:14" x14ac:dyDescent="0.35">
      <c r="A25">
        <v>96.402464566011503</v>
      </c>
      <c r="B25">
        <v>0.91985779844960902</v>
      </c>
      <c r="C25">
        <f t="shared" si="0"/>
        <v>68.989334883720673</v>
      </c>
      <c r="D25">
        <v>21.932428619818801</v>
      </c>
      <c r="E25">
        <v>-0.28610485015474402</v>
      </c>
      <c r="F25">
        <f t="shared" si="1"/>
        <v>-21.4578637616058</v>
      </c>
      <c r="G25">
        <f t="shared" si="2"/>
        <v>13.797866976744135</v>
      </c>
      <c r="H25">
        <f t="shared" si="3"/>
        <v>-5.3644659404014501</v>
      </c>
      <c r="J25" s="3"/>
      <c r="K25" s="4"/>
      <c r="M25" s="3"/>
      <c r="N25" s="4"/>
    </row>
    <row r="26" spans="1:14" x14ac:dyDescent="0.35">
      <c r="A26">
        <v>96.244339851997907</v>
      </c>
      <c r="B26">
        <v>1.03833462008536</v>
      </c>
      <c r="C26">
        <f t="shared" si="0"/>
        <v>77.875096506402002</v>
      </c>
      <c r="D26">
        <v>22.109049804985201</v>
      </c>
      <c r="E26">
        <v>-0.35797584651994702</v>
      </c>
      <c r="F26">
        <f t="shared" si="1"/>
        <v>-26.848188488996026</v>
      </c>
      <c r="G26">
        <f t="shared" si="2"/>
        <v>15.575019301280401</v>
      </c>
      <c r="H26">
        <f t="shared" si="3"/>
        <v>-6.7120471222490066</v>
      </c>
      <c r="J26" s="3"/>
      <c r="K26" s="4"/>
      <c r="M26" s="3"/>
      <c r="N26" s="4"/>
    </row>
    <row r="27" spans="1:14" x14ac:dyDescent="0.35">
      <c r="A27">
        <v>96.038933888955597</v>
      </c>
      <c r="B27">
        <v>1.1706271163284601</v>
      </c>
      <c r="C27">
        <f t="shared" si="0"/>
        <v>87.797033724634503</v>
      </c>
      <c r="D27">
        <v>22.316658818610101</v>
      </c>
      <c r="E27">
        <v>-0.43047879930431099</v>
      </c>
      <c r="F27">
        <f t="shared" si="1"/>
        <v>-32.285909947823328</v>
      </c>
      <c r="G27">
        <f t="shared" si="2"/>
        <v>17.5594067449269</v>
      </c>
      <c r="H27">
        <f t="shared" si="3"/>
        <v>-8.0714774869558319</v>
      </c>
      <c r="J27" s="3"/>
      <c r="K27" s="4"/>
      <c r="M27" s="3"/>
      <c r="N27" s="4"/>
    </row>
    <row r="28" spans="1:14" x14ac:dyDescent="0.35">
      <c r="A28">
        <v>95.778717111805705</v>
      </c>
      <c r="B28">
        <v>1.3121814636951801</v>
      </c>
      <c r="C28">
        <f t="shared" si="0"/>
        <v>98.413609777138504</v>
      </c>
      <c r="D28">
        <v>22.5534434580143</v>
      </c>
      <c r="E28">
        <v>-0.499992252130742</v>
      </c>
      <c r="F28">
        <f t="shared" si="1"/>
        <v>-37.499418909805648</v>
      </c>
      <c r="G28">
        <f t="shared" si="2"/>
        <v>19.682721955427702</v>
      </c>
      <c r="H28">
        <f t="shared" si="3"/>
        <v>-9.374854727451412</v>
      </c>
      <c r="J28" s="3"/>
      <c r="K28" s="4"/>
      <c r="M28" s="3"/>
      <c r="N28" s="4"/>
    </row>
    <row r="29" spans="1:14" x14ac:dyDescent="0.35">
      <c r="A29">
        <v>95.456088060995796</v>
      </c>
      <c r="B29">
        <v>1.45780642413796</v>
      </c>
      <c r="C29">
        <f t="shared" si="0"/>
        <v>109.33548181034701</v>
      </c>
      <c r="D29">
        <v>22.816468773050101</v>
      </c>
      <c r="E29">
        <v>-0.56297402379813999</v>
      </c>
      <c r="F29">
        <f t="shared" si="1"/>
        <v>-42.223051784860502</v>
      </c>
      <c r="G29">
        <f t="shared" si="2"/>
        <v>21.867096362069404</v>
      </c>
      <c r="H29">
        <f t="shared" si="3"/>
        <v>-10.555762946215125</v>
      </c>
      <c r="J29" s="3"/>
      <c r="K29" s="4"/>
      <c r="M29" s="3"/>
      <c r="N29" s="4"/>
    </row>
    <row r="30" spans="1:14" x14ac:dyDescent="0.35">
      <c r="A30">
        <v>95.063503623754002</v>
      </c>
      <c r="B30">
        <v>1.60203992151175</v>
      </c>
      <c r="C30">
        <f t="shared" si="0"/>
        <v>120.15299411338125</v>
      </c>
      <c r="D30">
        <v>23.101732961290701</v>
      </c>
      <c r="E30">
        <v>-0.61618692865748803</v>
      </c>
      <c r="F30">
        <f t="shared" si="1"/>
        <v>-46.214019649311602</v>
      </c>
      <c r="G30">
        <f t="shared" si="2"/>
        <v>24.030598822676254</v>
      </c>
      <c r="H30">
        <f t="shared" si="3"/>
        <v>-11.553504912327901</v>
      </c>
      <c r="J30" s="3"/>
      <c r="K30" s="4"/>
      <c r="M30" s="3"/>
      <c r="N30" s="4"/>
    </row>
    <row r="31" spans="1:14" x14ac:dyDescent="0.35">
      <c r="A31">
        <v>94.593609524497893</v>
      </c>
      <c r="B31">
        <v>1.7395066192281601</v>
      </c>
      <c r="C31">
        <f t="shared" si="0"/>
        <v>130.462996442112</v>
      </c>
      <c r="D31">
        <v>23.404260063746602</v>
      </c>
      <c r="E31">
        <v>-0.65689015705867904</v>
      </c>
      <c r="F31">
        <f t="shared" si="1"/>
        <v>-49.26676177940093</v>
      </c>
      <c r="G31">
        <f t="shared" si="2"/>
        <v>26.092599288422402</v>
      </c>
      <c r="H31">
        <f t="shared" si="3"/>
        <v>-12.316690444850233</v>
      </c>
      <c r="J31" s="3"/>
      <c r="K31" s="4"/>
      <c r="M31" s="3"/>
      <c r="N31" s="4"/>
    </row>
    <row r="32" spans="1:14" x14ac:dyDescent="0.35">
      <c r="A32">
        <v>94.039368866314803</v>
      </c>
      <c r="B32">
        <v>1.8652405584043601</v>
      </c>
      <c r="C32">
        <f t="shared" si="0"/>
        <v>139.89304188032702</v>
      </c>
      <c r="D32">
        <v>23.718224716710001</v>
      </c>
      <c r="E32">
        <v>-0.68298566957662099</v>
      </c>
      <c r="F32">
        <f t="shared" si="1"/>
        <v>-51.223925218246578</v>
      </c>
      <c r="G32">
        <f t="shared" si="2"/>
        <v>27.978608376065406</v>
      </c>
      <c r="H32">
        <f t="shared" si="3"/>
        <v>-12.805981304561644</v>
      </c>
      <c r="J32" s="3"/>
      <c r="K32" s="4"/>
      <c r="M32" s="3"/>
      <c r="N32" s="4"/>
    </row>
    <row r="33" spans="1:14" x14ac:dyDescent="0.35">
      <c r="A33">
        <v>93.394186671026105</v>
      </c>
      <c r="B33">
        <v>1.9749530073224899</v>
      </c>
      <c r="C33">
        <f t="shared" si="0"/>
        <v>148.12147554918675</v>
      </c>
      <c r="D33">
        <v>24.0371035221258</v>
      </c>
      <c r="E33">
        <v>-0.69311330589778297</v>
      </c>
      <c r="F33">
        <f t="shared" si="1"/>
        <v>-51.98349794233372</v>
      </c>
      <c r="G33">
        <f t="shared" si="2"/>
        <v>29.624295109837352</v>
      </c>
      <c r="H33">
        <f t="shared" si="3"/>
        <v>-12.99587448558343</v>
      </c>
      <c r="J33" s="3"/>
      <c r="K33" s="4"/>
      <c r="M33" s="3"/>
      <c r="N33" s="4"/>
    </row>
    <row r="34" spans="1:14" x14ac:dyDescent="0.35">
      <c r="A34">
        <v>92.652028519700906</v>
      </c>
      <c r="B34">
        <v>2.0652323061797602</v>
      </c>
      <c r="C34">
        <f t="shared" si="0"/>
        <v>154.89242296348201</v>
      </c>
      <c r="D34">
        <v>24.353847125435902</v>
      </c>
      <c r="E34">
        <v>-0.68669252703956196</v>
      </c>
      <c r="F34">
        <f t="shared" si="1"/>
        <v>-51.501939527967146</v>
      </c>
      <c r="G34">
        <f t="shared" si="2"/>
        <v>30.978484592696404</v>
      </c>
      <c r="H34">
        <f t="shared" si="3"/>
        <v>-12.875484881991786</v>
      </c>
      <c r="J34" s="3"/>
      <c r="K34" s="4"/>
      <c r="M34" s="3"/>
      <c r="N34" s="4"/>
    </row>
    <row r="35" spans="1:14" x14ac:dyDescent="0.35">
      <c r="A35">
        <v>91.807531557564801</v>
      </c>
      <c r="B35">
        <v>2.1336691081836499</v>
      </c>
      <c r="C35">
        <f t="shared" si="0"/>
        <v>160.02518311377375</v>
      </c>
      <c r="D35">
        <v>24.661066824515999</v>
      </c>
      <c r="E35">
        <v>-0.663912543809832</v>
      </c>
      <c r="F35">
        <f t="shared" si="1"/>
        <v>-49.793440785737403</v>
      </c>
      <c r="G35">
        <f t="shared" si="2"/>
        <v>32.005036622754751</v>
      </c>
      <c r="H35">
        <f t="shared" si="3"/>
        <v>-12.448360196434351</v>
      </c>
      <c r="J35" s="3"/>
      <c r="K35" s="4"/>
      <c r="M35" s="3"/>
      <c r="N35" s="4"/>
    </row>
    <row r="36" spans="1:14" x14ac:dyDescent="0.35">
      <c r="A36">
        <v>90.856106296061995</v>
      </c>
      <c r="B36">
        <v>2.1789065645127201</v>
      </c>
      <c r="C36">
        <f t="shared" si="0"/>
        <v>163.41799233845401</v>
      </c>
      <c r="D36">
        <v>24.9512294618734</v>
      </c>
      <c r="E36">
        <v>-0.62567584491970196</v>
      </c>
      <c r="F36">
        <f t="shared" si="1"/>
        <v>-46.925688368977646</v>
      </c>
      <c r="G36">
        <f t="shared" si="2"/>
        <v>32.683598467690807</v>
      </c>
      <c r="H36">
        <f t="shared" si="3"/>
        <v>-11.731422092244411</v>
      </c>
      <c r="J36" s="3"/>
      <c r="K36" s="4"/>
      <c r="M36" s="3"/>
      <c r="N36" s="4"/>
    </row>
    <row r="37" spans="1:14" x14ac:dyDescent="0.35">
      <c r="A37">
        <v>89.794027819344905</v>
      </c>
      <c r="B37">
        <v>2.2006203310031198</v>
      </c>
      <c r="C37">
        <f t="shared" si="0"/>
        <v>165.04652482523397</v>
      </c>
      <c r="D37">
        <v>25.216854458229001</v>
      </c>
      <c r="E37">
        <v>-0.57350269731892101</v>
      </c>
      <c r="F37">
        <f t="shared" si="1"/>
        <v>-43.012702298919073</v>
      </c>
      <c r="G37">
        <f t="shared" si="2"/>
        <v>33.009304965046795</v>
      </c>
      <c r="H37">
        <f t="shared" si="3"/>
        <v>-10.753175574729768</v>
      </c>
      <c r="J37" s="3"/>
      <c r="K37" s="4"/>
      <c r="M37" s="3"/>
      <c r="N37" s="4"/>
    </row>
    <row r="38" spans="1:14" x14ac:dyDescent="0.35">
      <c r="A38">
        <v>88.618515181687698</v>
      </c>
      <c r="B38">
        <v>2.19943755247203</v>
      </c>
      <c r="C38">
        <f t="shared" si="0"/>
        <v>164.95781643540224</v>
      </c>
      <c r="D38">
        <v>25.450707110795499</v>
      </c>
      <c r="E38">
        <v>-0.50940598115019398</v>
      </c>
      <c r="F38">
        <f t="shared" si="1"/>
        <v>-38.205448586264545</v>
      </c>
      <c r="G38">
        <f t="shared" si="2"/>
        <v>32.991563287080446</v>
      </c>
      <c r="H38">
        <f t="shared" si="3"/>
        <v>-9.5513621465661362</v>
      </c>
      <c r="J38" s="3"/>
      <c r="K38" s="4"/>
      <c r="M38" s="3"/>
      <c r="N38" s="4"/>
    </row>
    <row r="39" spans="1:14" x14ac:dyDescent="0.35">
      <c r="A39">
        <v>87.327797965225997</v>
      </c>
      <c r="B39">
        <v>2.1768070733510201</v>
      </c>
      <c r="C39">
        <f t="shared" si="0"/>
        <v>163.26053050132651</v>
      </c>
      <c r="D39">
        <v>25.645982684434099</v>
      </c>
      <c r="E39">
        <v>-0.43574672717670299</v>
      </c>
      <c r="F39">
        <f t="shared" si="1"/>
        <v>-32.681004538252722</v>
      </c>
      <c r="G39">
        <f t="shared" si="2"/>
        <v>32.652106100265307</v>
      </c>
      <c r="H39">
        <f t="shared" si="3"/>
        <v>-8.1702511345631805</v>
      </c>
      <c r="J39" s="3"/>
      <c r="K39" s="4"/>
      <c r="M39" s="3"/>
      <c r="N39" s="4"/>
    </row>
    <row r="40" spans="1:14" x14ac:dyDescent="0.35">
      <c r="A40">
        <v>85.921169153007796</v>
      </c>
      <c r="B40">
        <v>2.1348349911557598</v>
      </c>
      <c r="C40">
        <f t="shared" si="0"/>
        <v>160.11262433668199</v>
      </c>
      <c r="D40">
        <v>25.796476347967499</v>
      </c>
      <c r="E40">
        <v>-0.35508097801260102</v>
      </c>
      <c r="F40">
        <f t="shared" si="1"/>
        <v>-26.631073350945076</v>
      </c>
      <c r="G40">
        <f t="shared" si="2"/>
        <v>32.022524867336401</v>
      </c>
      <c r="H40">
        <f t="shared" si="3"/>
        <v>-6.6577683377362691</v>
      </c>
      <c r="J40" s="3"/>
      <c r="K40" s="4"/>
      <c r="M40" s="3"/>
      <c r="N40" s="4"/>
    </row>
    <row r="41" spans="1:14" x14ac:dyDescent="0.35">
      <c r="A41">
        <v>84.399023659586703</v>
      </c>
      <c r="B41">
        <v>2.0761003536886902</v>
      </c>
      <c r="C41">
        <f t="shared" si="0"/>
        <v>155.70752652665178</v>
      </c>
      <c r="D41">
        <v>25.896734630203699</v>
      </c>
      <c r="E41">
        <v>-0.27000816449965398</v>
      </c>
      <c r="F41">
        <f t="shared" si="1"/>
        <v>-20.250612337474049</v>
      </c>
      <c r="G41">
        <f t="shared" si="2"/>
        <v>31.141505305330355</v>
      </c>
      <c r="H41">
        <f t="shared" si="3"/>
        <v>-5.0626530843685122</v>
      </c>
      <c r="J41" s="3"/>
      <c r="K41" s="4"/>
      <c r="M41" s="3"/>
      <c r="N41" s="4"/>
    </row>
    <row r="42" spans="1:14" x14ac:dyDescent="0.35">
      <c r="A42">
        <v>82.762882049286205</v>
      </c>
      <c r="B42">
        <v>2.0034654081411301</v>
      </c>
      <c r="C42">
        <f t="shared" si="0"/>
        <v>150.25990561058475</v>
      </c>
      <c r="D42">
        <v>25.942184769422099</v>
      </c>
      <c r="E42">
        <v>-0.18303017588179901</v>
      </c>
      <c r="F42">
        <f t="shared" si="1"/>
        <v>-13.727263191134925</v>
      </c>
      <c r="G42">
        <f t="shared" si="2"/>
        <v>30.051981122116953</v>
      </c>
      <c r="H42">
        <f t="shared" si="3"/>
        <v>-3.4318157977837314</v>
      </c>
      <c r="J42" s="3"/>
      <c r="K42" s="4"/>
      <c r="M42" s="3"/>
      <c r="N42" s="4"/>
    </row>
    <row r="43" spans="1:14" x14ac:dyDescent="0.35">
      <c r="A43">
        <v>81.015399159800495</v>
      </c>
      <c r="B43">
        <v>1.91989350114754</v>
      </c>
      <c r="C43">
        <f t="shared" si="0"/>
        <v>143.9920125860655</v>
      </c>
      <c r="D43">
        <v>25.929239085013201</v>
      </c>
      <c r="E43">
        <v>-9.6428826074228605E-2</v>
      </c>
      <c r="F43">
        <f t="shared" si="1"/>
        <v>-7.232161955567145</v>
      </c>
      <c r="G43">
        <f t="shared" si="2"/>
        <v>28.798402517213102</v>
      </c>
      <c r="H43">
        <f t="shared" si="3"/>
        <v>-1.8080404888917863</v>
      </c>
      <c r="J43" s="3"/>
      <c r="K43" s="4"/>
      <c r="M43" s="3"/>
      <c r="N43" s="4"/>
    </row>
    <row r="44" spans="1:14" x14ac:dyDescent="0.35">
      <c r="A44">
        <v>79.160357534960596</v>
      </c>
      <c r="B44">
        <v>1.82828569209346</v>
      </c>
      <c r="C44">
        <f t="shared" si="0"/>
        <v>137.12142690700949</v>
      </c>
      <c r="D44">
        <v>25.855372289869798</v>
      </c>
      <c r="E44">
        <v>-1.2167609571314599E-2</v>
      </c>
      <c r="F44">
        <f t="shared" si="1"/>
        <v>-0.91257071784859489</v>
      </c>
      <c r="G44">
        <f t="shared" si="2"/>
        <v>27.424285381401901</v>
      </c>
      <c r="H44">
        <f t="shared" si="3"/>
        <v>-0.22814267946214872</v>
      </c>
      <c r="J44" s="3"/>
      <c r="K44" s="4"/>
      <c r="M44" s="3"/>
      <c r="N44" s="4"/>
    </row>
    <row r="45" spans="1:14" x14ac:dyDescent="0.35">
      <c r="A45">
        <v>77.202645754275395</v>
      </c>
      <c r="B45">
        <v>1.7313445961896701</v>
      </c>
      <c r="C45">
        <f t="shared" si="0"/>
        <v>129.85084471422525</v>
      </c>
      <c r="D45">
        <v>25.719170466923401</v>
      </c>
      <c r="E45">
        <v>6.8178360453271497E-2</v>
      </c>
      <c r="F45">
        <f t="shared" si="1"/>
        <v>5.1133770339953619</v>
      </c>
      <c r="G45">
        <f t="shared" si="2"/>
        <v>25.970168942845049</v>
      </c>
      <c r="H45">
        <f t="shared" si="3"/>
        <v>1.2783442584988405</v>
      </c>
      <c r="J45" s="3"/>
      <c r="K45" s="4"/>
      <c r="M45" s="3"/>
      <c r="N45" s="4"/>
    </row>
    <row r="46" spans="1:14" x14ac:dyDescent="0.35">
      <c r="A46">
        <v>75.148221927238097</v>
      </c>
      <c r="B46">
        <v>1.63147113623144</v>
      </c>
      <c r="C46">
        <f t="shared" si="0"/>
        <v>122.360335217358</v>
      </c>
      <c r="D46">
        <v>25.520351233676799</v>
      </c>
      <c r="E46">
        <v>0.14346240434670299</v>
      </c>
      <c r="F46">
        <f t="shared" si="1"/>
        <v>10.759680326002725</v>
      </c>
      <c r="G46">
        <f t="shared" si="2"/>
        <v>24.472067043471601</v>
      </c>
      <c r="H46">
        <f t="shared" si="3"/>
        <v>2.6899200815006812</v>
      </c>
      <c r="J46" s="3"/>
      <c r="K46" s="4"/>
      <c r="M46" s="3"/>
      <c r="N46" s="4"/>
    </row>
    <row r="47" spans="1:14" x14ac:dyDescent="0.35">
      <c r="A47">
        <v>73.004062796363201</v>
      </c>
      <c r="B47">
        <v>1.53069696058222</v>
      </c>
      <c r="C47">
        <f t="shared" si="0"/>
        <v>114.80227204366651</v>
      </c>
      <c r="D47">
        <v>25.259755396713501</v>
      </c>
      <c r="E47">
        <v>0.212976490804938</v>
      </c>
      <c r="F47">
        <f t="shared" si="1"/>
        <v>15.97323681037035</v>
      </c>
      <c r="G47">
        <f t="shared" si="2"/>
        <v>22.960454408733302</v>
      </c>
      <c r="H47">
        <f t="shared" si="3"/>
        <v>3.9933092025925876</v>
      </c>
      <c r="J47" s="3"/>
      <c r="K47" s="4"/>
      <c r="M47" s="3"/>
      <c r="N47" s="4"/>
    </row>
    <row r="48" spans="1:14" x14ac:dyDescent="0.35">
      <c r="A48">
        <v>70.778099063471402</v>
      </c>
      <c r="B48">
        <v>1.43065248840117</v>
      </c>
      <c r="C48">
        <f t="shared" si="0"/>
        <v>107.29893663008775</v>
      </c>
      <c r="D48">
        <v>24.939311137273101</v>
      </c>
      <c r="E48">
        <v>0.27643361372088199</v>
      </c>
      <c r="F48">
        <f t="shared" si="1"/>
        <v>20.732521029066149</v>
      </c>
      <c r="G48">
        <f t="shared" si="2"/>
        <v>21.459787326017551</v>
      </c>
      <c r="H48">
        <f t="shared" si="3"/>
        <v>5.1831302572665372</v>
      </c>
      <c r="J48" s="3"/>
      <c r="K48" s="4"/>
      <c r="M48" s="3"/>
      <c r="N48" s="4"/>
    </row>
    <row r="49" spans="1:14" x14ac:dyDescent="0.35">
      <c r="A49">
        <v>68.479137717859203</v>
      </c>
      <c r="B49">
        <v>1.33256802494779</v>
      </c>
      <c r="C49">
        <f t="shared" si="0"/>
        <v>99.94260187108425</v>
      </c>
      <c r="D49">
        <v>24.561972453913199</v>
      </c>
      <c r="E49">
        <v>0.33392589403870399</v>
      </c>
      <c r="F49">
        <f t="shared" si="1"/>
        <v>25.044442052902799</v>
      </c>
      <c r="G49">
        <f t="shared" si="2"/>
        <v>19.988520374216851</v>
      </c>
      <c r="H49">
        <f t="shared" si="3"/>
        <v>6.2611105132256997</v>
      </c>
      <c r="J49" s="3"/>
      <c r="K49" s="4"/>
      <c r="M49" s="3"/>
      <c r="N49" s="4"/>
    </row>
    <row r="50" spans="1:14" x14ac:dyDescent="0.35">
      <c r="A50">
        <v>66.116772301665094</v>
      </c>
      <c r="B50">
        <v>1.2373032976237499</v>
      </c>
      <c r="C50">
        <f t="shared" si="0"/>
        <v>92.797747321781245</v>
      </c>
      <c r="D50">
        <v>24.131634205639699</v>
      </c>
      <c r="E50">
        <v>0.38586319589251999</v>
      </c>
      <c r="F50">
        <f t="shared" si="1"/>
        <v>28.939739691939</v>
      </c>
      <c r="G50">
        <f t="shared" si="2"/>
        <v>18.559549464356248</v>
      </c>
      <c r="H50">
        <f t="shared" si="3"/>
        <v>7.2349349229847499</v>
      </c>
      <c r="J50" s="3"/>
      <c r="K50" s="4"/>
      <c r="M50" s="3"/>
      <c r="N50" s="4"/>
    </row>
    <row r="51" spans="1:14" x14ac:dyDescent="0.35">
      <c r="A51">
        <v>63.701282195960601</v>
      </c>
      <c r="B51">
        <v>1.1453991971783699</v>
      </c>
      <c r="C51">
        <f t="shared" si="0"/>
        <v>85.904939788377746</v>
      </c>
      <c r="D51">
        <v>23.653026636986901</v>
      </c>
      <c r="E51">
        <v>0.43289789534707401</v>
      </c>
      <c r="F51">
        <f t="shared" si="1"/>
        <v>32.46734215103055</v>
      </c>
      <c r="G51">
        <f t="shared" si="2"/>
        <v>17.180987957675551</v>
      </c>
      <c r="H51">
        <f t="shared" si="3"/>
        <v>8.1168355377576376</v>
      </c>
      <c r="J51" s="3"/>
      <c r="K51" s="4"/>
      <c r="M51" s="3"/>
      <c r="N51" s="4"/>
    </row>
    <row r="52" spans="1:14" x14ac:dyDescent="0.35">
      <c r="A52">
        <v>61.243522149844502</v>
      </c>
      <c r="B52">
        <v>1.0571445140907401</v>
      </c>
      <c r="C52">
        <f t="shared" si="0"/>
        <v>79.285838556805501</v>
      </c>
      <c r="D52">
        <v>23.131592715793399</v>
      </c>
      <c r="E52">
        <v>0.475841879717051</v>
      </c>
      <c r="F52">
        <f t="shared" si="1"/>
        <v>35.688140978778826</v>
      </c>
      <c r="G52">
        <f t="shared" si="2"/>
        <v>15.8571677113611</v>
      </c>
      <c r="H52">
        <f t="shared" si="3"/>
        <v>8.9220352446947064</v>
      </c>
      <c r="J52" s="3"/>
      <c r="K52" s="4"/>
      <c r="M52" s="3"/>
      <c r="N52" s="4"/>
    </row>
    <row r="53" spans="1:14" x14ac:dyDescent="0.35">
      <c r="A53">
        <v>58.754803403083201</v>
      </c>
      <c r="B53">
        <v>0.97265008336772996</v>
      </c>
      <c r="C53">
        <f t="shared" si="0"/>
        <v>72.948756252579741</v>
      </c>
      <c r="D53">
        <v>22.573351967086602</v>
      </c>
      <c r="E53">
        <v>0.515581897719112</v>
      </c>
      <c r="F53">
        <f t="shared" si="1"/>
        <v>38.668642328933402</v>
      </c>
      <c r="G53">
        <f t="shared" si="2"/>
        <v>14.589751250515949</v>
      </c>
      <c r="H53">
        <f t="shared" si="3"/>
        <v>9.6671605822333504</v>
      </c>
      <c r="J53" s="3"/>
      <c r="K53" s="4"/>
      <c r="M53" s="3"/>
      <c r="N53" s="4"/>
    </row>
    <row r="54" spans="1:14" x14ac:dyDescent="0.35">
      <c r="A54">
        <v>56.246767869617898</v>
      </c>
      <c r="B54">
        <v>0.89192293995894001</v>
      </c>
      <c r="C54">
        <f t="shared" si="0"/>
        <v>66.894220496920497</v>
      </c>
      <c r="D54">
        <v>21.9847547371538</v>
      </c>
      <c r="E54">
        <v>0.55299903335725398</v>
      </c>
      <c r="F54">
        <f t="shared" si="1"/>
        <v>41.474927501794049</v>
      </c>
      <c r="G54">
        <f t="shared" si="2"/>
        <v>13.3788440993841</v>
      </c>
      <c r="H54">
        <f t="shared" si="3"/>
        <v>10.368731875448512</v>
      </c>
      <c r="J54" s="3"/>
      <c r="K54" s="4"/>
      <c r="M54" s="3"/>
      <c r="N54" s="4"/>
    </row>
    <row r="55" spans="1:14" x14ac:dyDescent="0.35">
      <c r="A55">
        <v>53.731256953519797</v>
      </c>
      <c r="B55">
        <v>0.81493381803888498</v>
      </c>
      <c r="C55">
        <f t="shared" si="0"/>
        <v>61.120036352916372</v>
      </c>
      <c r="D55">
        <v>21.3725309669749</v>
      </c>
      <c r="E55">
        <v>0.588897401569351</v>
      </c>
      <c r="F55">
        <f t="shared" si="1"/>
        <v>44.167305117701325</v>
      </c>
      <c r="G55">
        <f t="shared" si="2"/>
        <v>12.224007270583275</v>
      </c>
      <c r="H55">
        <f t="shared" si="3"/>
        <v>11.041826279425331</v>
      </c>
      <c r="J55" s="3"/>
      <c r="K55" s="4"/>
      <c r="M55" s="3"/>
      <c r="N55" s="4"/>
    </row>
    <row r="56" spans="1:14" x14ac:dyDescent="0.35">
      <c r="A56">
        <v>51.220176659737703</v>
      </c>
      <c r="B56">
        <v>0.74167250769462001</v>
      </c>
      <c r="C56">
        <f t="shared" si="0"/>
        <v>55.625438077096504</v>
      </c>
      <c r="D56">
        <v>20.7435375925754</v>
      </c>
      <c r="E56">
        <v>0.623946193855063</v>
      </c>
      <c r="F56">
        <f t="shared" si="1"/>
        <v>46.795964539129727</v>
      </c>
      <c r="G56">
        <f t="shared" si="2"/>
        <v>11.125087615419302</v>
      </c>
      <c r="H56">
        <f t="shared" si="3"/>
        <v>11.698991134782432</v>
      </c>
      <c r="J56" s="3"/>
      <c r="K56" s="4"/>
      <c r="M56" s="3"/>
      <c r="N56" s="4"/>
    </row>
    <row r="57" spans="1:14" x14ac:dyDescent="0.35">
      <c r="A57">
        <v>48.7253607381897</v>
      </c>
      <c r="B57">
        <v>0.67218708718559295</v>
      </c>
      <c r="C57">
        <f t="shared" si="0"/>
        <v>50.414031538919474</v>
      </c>
      <c r="D57">
        <v>20.104608622369899</v>
      </c>
      <c r="E57">
        <v>0.65863803783100505</v>
      </c>
      <c r="F57">
        <f t="shared" si="1"/>
        <v>49.397852837325381</v>
      </c>
      <c r="G57">
        <f t="shared" si="2"/>
        <v>10.082806307783896</v>
      </c>
      <c r="H57">
        <f t="shared" si="3"/>
        <v>12.349463209331345</v>
      </c>
      <c r="J57" s="3"/>
      <c r="K57" s="4"/>
      <c r="M57" s="3"/>
      <c r="N57" s="4"/>
    </row>
    <row r="58" spans="1:14" x14ac:dyDescent="0.35">
      <c r="A58">
        <v>46.258433660443302</v>
      </c>
      <c r="B58">
        <v>0.60660478326914602</v>
      </c>
      <c r="C58">
        <f t="shared" si="0"/>
        <v>45.495358745185953</v>
      </c>
      <c r="D58">
        <v>19.462411771241602</v>
      </c>
      <c r="E58">
        <v>0.69326533408169899</v>
      </c>
      <c r="F58">
        <f t="shared" si="1"/>
        <v>51.994900056127427</v>
      </c>
      <c r="G58">
        <f t="shared" si="2"/>
        <v>9.0990717490371917</v>
      </c>
      <c r="H58">
        <f t="shared" si="3"/>
        <v>12.998725014031857</v>
      </c>
      <c r="J58" s="3"/>
      <c r="K58" s="4"/>
      <c r="M58" s="3"/>
      <c r="N58" s="4"/>
    </row>
    <row r="59" spans="1:14" x14ac:dyDescent="0.35">
      <c r="A59">
        <v>43.830675272347698</v>
      </c>
      <c r="B59">
        <v>0.54513402937218802</v>
      </c>
      <c r="C59">
        <f t="shared" si="0"/>
        <v>40.885052202914103</v>
      </c>
      <c r="D59">
        <v>18.823315262868501</v>
      </c>
      <c r="E59">
        <v>0.72791488729856801</v>
      </c>
      <c r="F59">
        <f t="shared" si="1"/>
        <v>54.5936165473926</v>
      </c>
      <c r="G59">
        <f t="shared" si="2"/>
        <v>8.177010440582821</v>
      </c>
      <c r="H59">
        <f t="shared" si="3"/>
        <v>13.64840413684815</v>
      </c>
      <c r="J59" s="3"/>
      <c r="K59" s="4"/>
      <c r="M59" s="3"/>
      <c r="N59" s="4"/>
    </row>
    <row r="60" spans="1:14" x14ac:dyDescent="0.35">
      <c r="A60">
        <v>41.452888992540501</v>
      </c>
      <c r="B60">
        <v>0.48804903680974299</v>
      </c>
      <c r="C60">
        <f t="shared" si="0"/>
        <v>36.603677760730726</v>
      </c>
      <c r="D60">
        <v>18.193268053106902</v>
      </c>
      <c r="E60">
        <v>0.76247985436558197</v>
      </c>
      <c r="F60">
        <f t="shared" si="1"/>
        <v>57.185989077418647</v>
      </c>
      <c r="G60">
        <f t="shared" si="2"/>
        <v>7.3207355521461457</v>
      </c>
      <c r="H60">
        <f t="shared" si="3"/>
        <v>14.296497269354662</v>
      </c>
      <c r="J60" s="3"/>
      <c r="K60" s="4"/>
      <c r="M60" s="3"/>
      <c r="N60" s="4"/>
    </row>
    <row r="61" spans="1:14" x14ac:dyDescent="0.35">
      <c r="A61">
        <v>39.135275434744997</v>
      </c>
      <c r="B61">
        <v>0.43565979301408603</v>
      </c>
      <c r="C61">
        <f t="shared" si="0"/>
        <v>32.674484476056449</v>
      </c>
      <c r="D61">
        <v>17.577696286424601</v>
      </c>
      <c r="E61">
        <v>0.79668684817513502</v>
      </c>
      <c r="F61">
        <f t="shared" si="1"/>
        <v>59.751513613135124</v>
      </c>
      <c r="G61">
        <f t="shared" si="2"/>
        <v>6.5348968952112898</v>
      </c>
      <c r="H61">
        <f t="shared" si="3"/>
        <v>14.937878403283781</v>
      </c>
      <c r="J61" s="3"/>
      <c r="K61" s="4"/>
      <c r="M61" s="3"/>
      <c r="N61" s="4"/>
    </row>
    <row r="62" spans="1:14" x14ac:dyDescent="0.35">
      <c r="A62">
        <v>36.887313320154099</v>
      </c>
      <c r="B62">
        <v>0.38827166149776399</v>
      </c>
      <c r="C62">
        <f t="shared" si="0"/>
        <v>29.120374612332299</v>
      </c>
      <c r="D62">
        <v>16.9814182857566</v>
      </c>
      <c r="E62">
        <v>0.83013505747306604</v>
      </c>
      <c r="F62">
        <f t="shared" si="1"/>
        <v>62.260129310479954</v>
      </c>
      <c r="G62">
        <f t="shared" si="2"/>
        <v>5.8240749224664601</v>
      </c>
      <c r="H62">
        <f t="shared" si="3"/>
        <v>15.565032327619988</v>
      </c>
      <c r="J62" s="3"/>
      <c r="K62" s="4"/>
      <c r="M62" s="3"/>
      <c r="N62" s="4"/>
    </row>
    <row r="63" spans="1:14" x14ac:dyDescent="0.35">
      <c r="A63">
        <v>34.717649513997401</v>
      </c>
      <c r="B63">
        <v>0.34613966817655401</v>
      </c>
      <c r="C63">
        <f t="shared" si="0"/>
        <v>25.96047511324155</v>
      </c>
      <c r="D63">
        <v>16.408579805948701</v>
      </c>
      <c r="E63">
        <v>0.86234349214977601</v>
      </c>
      <c r="F63">
        <f t="shared" si="1"/>
        <v>64.675761911233195</v>
      </c>
      <c r="G63">
        <f t="shared" si="2"/>
        <v>5.19209502264831</v>
      </c>
      <c r="H63">
        <f t="shared" si="3"/>
        <v>16.168940477808299</v>
      </c>
      <c r="J63" s="3"/>
      <c r="K63" s="4"/>
      <c r="M63" s="3"/>
      <c r="N63" s="4"/>
    </row>
    <row r="64" spans="1:14" x14ac:dyDescent="0.35">
      <c r="A64">
        <v>32.633999966564197</v>
      </c>
      <c r="B64">
        <v>0.309423037230451</v>
      </c>
      <c r="C64">
        <f t="shared" si="0"/>
        <v>23.206727792283825</v>
      </c>
      <c r="D64">
        <v>15.8626106650672</v>
      </c>
      <c r="E64">
        <v>0.89280206532737305</v>
      </c>
      <c r="F64">
        <f t="shared" si="1"/>
        <v>66.960154899552975</v>
      </c>
      <c r="G64">
        <f t="shared" si="2"/>
        <v>4.6413455584567656</v>
      </c>
      <c r="H64">
        <f t="shared" si="3"/>
        <v>16.740038724888244</v>
      </c>
      <c r="J64" s="3"/>
      <c r="K64" s="4"/>
      <c r="M64" s="3"/>
      <c r="N64" s="4"/>
    </row>
    <row r="65" spans="1:14" x14ac:dyDescent="0.35">
      <c r="A65">
        <v>30.643063262502</v>
      </c>
      <c r="B65">
        <v>0.27814537768180903</v>
      </c>
      <c r="C65">
        <f t="shared" si="0"/>
        <v>20.860903326135677</v>
      </c>
      <c r="D65">
        <v>15.3462032237095</v>
      </c>
      <c r="E65">
        <v>0.92102206486285199</v>
      </c>
      <c r="F65">
        <f t="shared" si="1"/>
        <v>69.076654864713902</v>
      </c>
      <c r="G65">
        <f t="shared" si="2"/>
        <v>4.1721806652271356</v>
      </c>
      <c r="H65">
        <f t="shared" si="3"/>
        <v>17.269163716178475</v>
      </c>
      <c r="J65" s="3"/>
      <c r="K65" s="4"/>
      <c r="M65" s="3"/>
      <c r="N65" s="4"/>
    </row>
    <row r="66" spans="1:14" x14ac:dyDescent="0.35">
      <c r="A66">
        <v>28.750448382132401</v>
      </c>
      <c r="B66">
        <v>0.25216554903912802</v>
      </c>
      <c r="C66">
        <f t="shared" si="0"/>
        <v>18.912416177934603</v>
      </c>
      <c r="D66">
        <v>14.8613125222893</v>
      </c>
      <c r="E66">
        <v>0.946581813983986</v>
      </c>
      <c r="F66">
        <f t="shared" si="1"/>
        <v>70.993636048798948</v>
      </c>
      <c r="G66">
        <f t="shared" si="2"/>
        <v>3.7824832355869207</v>
      </c>
      <c r="H66">
        <f t="shared" si="3"/>
        <v>17.748409012199737</v>
      </c>
      <c r="J66" s="3"/>
      <c r="K66" s="4"/>
      <c r="M66" s="3"/>
      <c r="N66" s="4"/>
    </row>
    <row r="67" spans="1:14" x14ac:dyDescent="0.35">
      <c r="A67">
        <v>26.960618153778402</v>
      </c>
      <c r="B67">
        <v>0.23116310744344001</v>
      </c>
      <c r="C67">
        <f t="shared" si="0"/>
        <v>17.337233058258001</v>
      </c>
      <c r="D67">
        <v>14.409177231713199</v>
      </c>
      <c r="E67">
        <v>0.96916384213254803</v>
      </c>
      <c r="F67">
        <f t="shared" si="1"/>
        <v>72.687288159941104</v>
      </c>
      <c r="G67">
        <f t="shared" si="2"/>
        <v>3.4674466116516003</v>
      </c>
      <c r="H67">
        <f t="shared" si="3"/>
        <v>18.171822039985276</v>
      </c>
      <c r="J67" s="3"/>
      <c r="K67" s="4"/>
      <c r="M67" s="3"/>
      <c r="N67" s="4"/>
    </row>
    <row r="68" spans="1:14" x14ac:dyDescent="0.35">
      <c r="A68">
        <v>25.276849725715199</v>
      </c>
      <c r="B68">
        <v>0.214640908638037</v>
      </c>
      <c r="C68">
        <f t="shared" ref="C68:C103" si="4">B68*75</f>
        <v>16.098068147852775</v>
      </c>
      <c r="D68">
        <v>13.9903599368066</v>
      </c>
      <c r="E68">
        <v>0.98858067585627596</v>
      </c>
      <c r="F68">
        <f t="shared" ref="F68:F103" si="5">E68*75</f>
        <v>74.143550689220703</v>
      </c>
      <c r="G68">
        <f t="shared" ref="G68:G103" si="6">0.2*C68</f>
        <v>3.2196136295705551</v>
      </c>
      <c r="H68">
        <f t="shared" ref="H68:H103" si="7">0.25*F68</f>
        <v>18.535887672305176</v>
      </c>
      <c r="J68" s="3"/>
      <c r="K68" s="4"/>
      <c r="M68" s="3"/>
      <c r="N68" s="4"/>
    </row>
    <row r="69" spans="1:14" x14ac:dyDescent="0.35">
      <c r="A69">
        <v>23.701213209259901</v>
      </c>
      <c r="B69">
        <v>0.20194577532067301</v>
      </c>
      <c r="C69">
        <f t="shared" si="4"/>
        <v>15.145933149050476</v>
      </c>
      <c r="D69">
        <v>13.604804675823001</v>
      </c>
      <c r="E69">
        <v>1.0047874066846201</v>
      </c>
      <c r="F69">
        <f t="shared" si="5"/>
        <v>75.359055501346504</v>
      </c>
      <c r="G69">
        <f t="shared" si="6"/>
        <v>3.0291866298100953</v>
      </c>
      <c r="H69">
        <f t="shared" si="7"/>
        <v>18.839763875336626</v>
      </c>
      <c r="J69" s="3"/>
      <c r="K69" s="4"/>
      <c r="M69" s="3"/>
      <c r="N69" s="4"/>
    </row>
    <row r="70" spans="1:14" x14ac:dyDescent="0.35">
      <c r="A70">
        <v>22.234569439786402</v>
      </c>
      <c r="B70">
        <v>0.192306283564113</v>
      </c>
      <c r="C70">
        <f t="shared" si="4"/>
        <v>14.422971267308474</v>
      </c>
      <c r="D70">
        <v>13.2519091175376</v>
      </c>
      <c r="E70">
        <v>1.01788035999045</v>
      </c>
      <c r="F70">
        <f t="shared" si="5"/>
        <v>76.341026999283756</v>
      </c>
      <c r="G70">
        <f t="shared" si="6"/>
        <v>2.8845942534616951</v>
      </c>
      <c r="H70">
        <f t="shared" si="7"/>
        <v>19.085256749820939</v>
      </c>
      <c r="J70" s="3"/>
      <c r="K70" s="4"/>
      <c r="M70" s="3"/>
      <c r="N70" s="4"/>
    </row>
    <row r="71" spans="1:14" x14ac:dyDescent="0.35">
      <c r="A71">
        <v>20.876587568970699</v>
      </c>
      <c r="B71">
        <v>0.184884956478334</v>
      </c>
      <c r="C71">
        <f t="shared" si="4"/>
        <v>13.866371735875051</v>
      </c>
      <c r="D71">
        <v>12.9306082911337</v>
      </c>
      <c r="E71">
        <v>1.02808242770196</v>
      </c>
      <c r="F71">
        <f t="shared" si="5"/>
        <v>77.106182077647006</v>
      </c>
      <c r="G71">
        <f t="shared" si="6"/>
        <v>2.7732743471750103</v>
      </c>
      <c r="H71">
        <f t="shared" si="7"/>
        <v>19.276545519411751</v>
      </c>
      <c r="J71" s="3"/>
      <c r="K71" s="4"/>
      <c r="M71" s="3"/>
      <c r="N71" s="4"/>
    </row>
    <row r="72" spans="1:14" x14ac:dyDescent="0.35">
      <c r="A72">
        <v>19.625782938408801</v>
      </c>
      <c r="B72">
        <v>0.178840287951578</v>
      </c>
      <c r="C72">
        <f t="shared" si="4"/>
        <v>13.413021596368349</v>
      </c>
      <c r="D72">
        <v>12.639466404563199</v>
      </c>
      <c r="E72">
        <v>1.0357168392552201</v>
      </c>
      <c r="F72">
        <f t="shared" si="5"/>
        <v>77.678762944141511</v>
      </c>
      <c r="G72">
        <f t="shared" si="6"/>
        <v>2.6826043192736702</v>
      </c>
      <c r="H72">
        <f t="shared" si="7"/>
        <v>19.419690736035378</v>
      </c>
      <c r="J72" s="3"/>
      <c r="K72" s="4"/>
      <c r="M72" s="3"/>
      <c r="N72" s="4"/>
    </row>
    <row r="73" spans="1:14" x14ac:dyDescent="0.35">
      <c r="A73">
        <v>18.479575390873102</v>
      </c>
      <c r="B73">
        <v>0.173392985984891</v>
      </c>
      <c r="C73">
        <f t="shared" si="4"/>
        <v>13.004473948866826</v>
      </c>
      <c r="D73">
        <v>12.376773015894299</v>
      </c>
      <c r="E73">
        <v>1.04117226910647</v>
      </c>
      <c r="F73">
        <f t="shared" si="5"/>
        <v>78.087920182985243</v>
      </c>
      <c r="G73">
        <f t="shared" si="6"/>
        <v>2.6008947897733652</v>
      </c>
      <c r="H73">
        <f t="shared" si="7"/>
        <v>19.521980045746311</v>
      </c>
      <c r="J73" s="3"/>
      <c r="K73" s="4"/>
      <c r="M73" s="3"/>
      <c r="N73" s="4"/>
    </row>
    <row r="74" spans="1:14" x14ac:dyDescent="0.35">
      <c r="A74">
        <v>17.434367849844701</v>
      </c>
      <c r="B74">
        <v>0.16788943529797601</v>
      </c>
      <c r="C74">
        <f t="shared" si="4"/>
        <v>12.591707647348201</v>
      </c>
      <c r="D74">
        <v>12.140639667186401</v>
      </c>
      <c r="E74">
        <v>1.0448629454923</v>
      </c>
      <c r="F74">
        <f t="shared" si="5"/>
        <v>78.364720911922504</v>
      </c>
      <c r="G74">
        <f t="shared" si="6"/>
        <v>2.5183415294696405</v>
      </c>
      <c r="H74">
        <f t="shared" si="7"/>
        <v>19.591180227980626</v>
      </c>
      <c r="J74" s="3"/>
      <c r="K74" s="4"/>
      <c r="M74" s="3"/>
      <c r="N74" s="4"/>
    </row>
    <row r="75" spans="1:14" x14ac:dyDescent="0.35">
      <c r="A75">
        <v>16.485644639548799</v>
      </c>
      <c r="B75">
        <v>0.16185562364384601</v>
      </c>
      <c r="C75">
        <f t="shared" si="4"/>
        <v>12.139171773288451</v>
      </c>
      <c r="D75">
        <v>11.9290930683959</v>
      </c>
      <c r="E75">
        <v>1.0471881287949001</v>
      </c>
      <c r="F75">
        <f t="shared" si="5"/>
        <v>78.539109659617509</v>
      </c>
      <c r="G75">
        <f t="shared" si="6"/>
        <v>2.4278343546576906</v>
      </c>
      <c r="H75">
        <f t="shared" si="7"/>
        <v>19.634777414904377</v>
      </c>
      <c r="J75" s="3"/>
      <c r="K75" s="4"/>
      <c r="M75" s="3"/>
      <c r="N75" s="4"/>
    </row>
    <row r="76" spans="1:14" x14ac:dyDescent="0.35">
      <c r="A76">
        <v>15.628088625687599</v>
      </c>
      <c r="B76">
        <v>0.15503461777154301</v>
      </c>
      <c r="C76">
        <f t="shared" si="4"/>
        <v>11.627596332865727</v>
      </c>
      <c r="D76">
        <v>11.740161035641</v>
      </c>
      <c r="E76">
        <v>1.0484953291716801</v>
      </c>
      <c r="F76">
        <f t="shared" si="5"/>
        <v>78.637149687876004</v>
      </c>
      <c r="G76">
        <f t="shared" si="6"/>
        <v>2.3255192665731452</v>
      </c>
      <c r="H76">
        <f t="shared" si="7"/>
        <v>19.659287421969001</v>
      </c>
      <c r="J76" s="3"/>
      <c r="K76" s="4"/>
      <c r="M76" s="3"/>
      <c r="N76" s="4"/>
    </row>
    <row r="77" spans="1:14" x14ac:dyDescent="0.35">
      <c r="A77">
        <v>14.8557158300284</v>
      </c>
      <c r="B77">
        <v>0.14740240769442101</v>
      </c>
      <c r="C77">
        <f t="shared" si="4"/>
        <v>11.055180577081575</v>
      </c>
      <c r="D77">
        <v>11.5719476535329</v>
      </c>
      <c r="E77">
        <v>1.0490515178194799</v>
      </c>
      <c r="F77">
        <f t="shared" si="5"/>
        <v>78.678863836460991</v>
      </c>
      <c r="G77">
        <f t="shared" si="6"/>
        <v>2.2110361154163152</v>
      </c>
      <c r="H77">
        <f t="shared" si="7"/>
        <v>19.669715959115248</v>
      </c>
      <c r="J77" s="3"/>
      <c r="K77" s="4"/>
      <c r="M77" s="3"/>
      <c r="N77" s="4"/>
    </row>
    <row r="78" spans="1:14" x14ac:dyDescent="0.35">
      <c r="A78">
        <v>14.162025709465899</v>
      </c>
      <c r="B78">
        <v>0.13915805898620501</v>
      </c>
      <c r="C78">
        <f t="shared" si="4"/>
        <v>10.436854423965375</v>
      </c>
      <c r="D78">
        <v>11.4226945457659</v>
      </c>
      <c r="E78">
        <v>1.0490258170451301</v>
      </c>
      <c r="F78">
        <f t="shared" si="5"/>
        <v>78.676936278384758</v>
      </c>
      <c r="G78">
        <f t="shared" si="6"/>
        <v>2.0873708847930752</v>
      </c>
      <c r="H78">
        <f t="shared" si="7"/>
        <v>19.66923406959619</v>
      </c>
      <c r="J78" s="3"/>
      <c r="K78" s="4"/>
      <c r="M78" s="3"/>
      <c r="N78" s="4"/>
    </row>
    <row r="79" spans="1:14" x14ac:dyDescent="0.35">
      <c r="A79">
        <v>13.5401647905814</v>
      </c>
      <c r="B79">
        <v>0.13068750750182001</v>
      </c>
      <c r="C79">
        <f t="shared" si="4"/>
        <v>9.8015630626365002</v>
      </c>
      <c r="D79">
        <v>11.2908257027348</v>
      </c>
      <c r="E79">
        <v>1.0484860216638401</v>
      </c>
      <c r="F79">
        <f t="shared" si="5"/>
        <v>78.636451624788009</v>
      </c>
      <c r="G79">
        <f t="shared" si="6"/>
        <v>1.9603126125273</v>
      </c>
      <c r="H79">
        <f t="shared" si="7"/>
        <v>19.659112906197002</v>
      </c>
      <c r="J79" s="3"/>
      <c r="K79" s="4"/>
      <c r="M79" s="3"/>
      <c r="N79" s="4"/>
    </row>
    <row r="80" spans="1:14" x14ac:dyDescent="0.35">
      <c r="A80">
        <v>12.983100813511699</v>
      </c>
      <c r="B80">
        <v>0.12250258820059701</v>
      </c>
      <c r="C80">
        <f t="shared" si="4"/>
        <v>9.187694115044776</v>
      </c>
      <c r="D80">
        <v>11.174974023643401</v>
      </c>
      <c r="E80">
        <v>1.04740983509844</v>
      </c>
      <c r="F80">
        <f t="shared" si="5"/>
        <v>78.555737632383</v>
      </c>
      <c r="G80">
        <f t="shared" si="6"/>
        <v>1.8375388230089553</v>
      </c>
      <c r="H80">
        <f t="shared" si="7"/>
        <v>19.63893440809575</v>
      </c>
      <c r="J80" s="3"/>
      <c r="K80" s="4"/>
      <c r="M80" s="3"/>
      <c r="N80" s="4"/>
    </row>
    <row r="81" spans="1:14" x14ac:dyDescent="0.35">
      <c r="A81">
        <v>12.483803962811001</v>
      </c>
      <c r="B81">
        <v>0.11516062994836</v>
      </c>
      <c r="C81">
        <f t="shared" si="4"/>
        <v>8.6370472461270005</v>
      </c>
      <c r="D81">
        <v>11.0739885760678</v>
      </c>
      <c r="E81">
        <v>1.0457099535616501</v>
      </c>
      <c r="F81">
        <f t="shared" si="5"/>
        <v>78.428246517123753</v>
      </c>
      <c r="G81">
        <f t="shared" si="6"/>
        <v>1.7274094492254002</v>
      </c>
      <c r="H81">
        <f t="shared" si="7"/>
        <v>19.607061629280938</v>
      </c>
      <c r="J81" s="3"/>
      <c r="K81" s="4"/>
      <c r="M81" s="3"/>
      <c r="N81" s="4"/>
    </row>
    <row r="82" spans="1:14" x14ac:dyDescent="0.35">
      <c r="A82">
        <v>12.0354311470431</v>
      </c>
      <c r="B82">
        <v>0.10917302454885899</v>
      </c>
      <c r="C82">
        <f t="shared" si="4"/>
        <v>8.1879768411644243</v>
      </c>
      <c r="D82">
        <v>10.9869225347335</v>
      </c>
      <c r="E82">
        <v>1.04327006655875</v>
      </c>
      <c r="F82">
        <f t="shared" si="5"/>
        <v>78.245254991906251</v>
      </c>
      <c r="G82">
        <f t="shared" si="6"/>
        <v>1.637595368232885</v>
      </c>
      <c r="H82">
        <f t="shared" si="7"/>
        <v>19.561313747976563</v>
      </c>
      <c r="J82" s="3"/>
      <c r="K82" s="4"/>
      <c r="M82" s="3"/>
      <c r="N82" s="4"/>
    </row>
    <row r="83" spans="1:14" x14ac:dyDescent="0.35">
      <c r="A83">
        <v>11.631508632110499</v>
      </c>
      <c r="B83">
        <v>0.104913942904597</v>
      </c>
      <c r="C83">
        <f t="shared" si="4"/>
        <v>7.8685457178447757</v>
      </c>
      <c r="D83">
        <v>10.9130028254395</v>
      </c>
      <c r="E83">
        <v>1.03998750901438</v>
      </c>
      <c r="F83">
        <f t="shared" si="5"/>
        <v>77.999063176078494</v>
      </c>
      <c r="G83">
        <f t="shared" si="6"/>
        <v>1.5737091435689552</v>
      </c>
      <c r="H83">
        <f t="shared" si="7"/>
        <v>19.499765794019623</v>
      </c>
      <c r="J83" s="3"/>
      <c r="K83" s="4"/>
      <c r="M83" s="3"/>
      <c r="N83" s="4"/>
    </row>
    <row r="84" spans="1:14" x14ac:dyDescent="0.35">
      <c r="A84">
        <v>11.2661076346158</v>
      </c>
      <c r="B84">
        <v>0.10254251027608099</v>
      </c>
      <c r="C84">
        <f t="shared" si="4"/>
        <v>7.6906882707060742</v>
      </c>
      <c r="D84">
        <v>10.851583622827</v>
      </c>
      <c r="E84">
        <v>1.0358158853447501</v>
      </c>
      <c r="F84">
        <f t="shared" si="5"/>
        <v>77.686191400856259</v>
      </c>
      <c r="G84">
        <f t="shared" si="6"/>
        <v>1.5381376541412148</v>
      </c>
      <c r="H84">
        <f t="shared" si="7"/>
        <v>19.421547850214065</v>
      </c>
      <c r="J84" s="3"/>
      <c r="K84" s="4"/>
      <c r="M84" s="3"/>
      <c r="N84" s="4"/>
    </row>
    <row r="85" spans="1:14" x14ac:dyDescent="0.35">
      <c r="A85">
        <v>10.934006740139299</v>
      </c>
      <c r="B85">
        <v>0.101951563822678</v>
      </c>
      <c r="C85">
        <f t="shared" si="4"/>
        <v>7.6463672867008503</v>
      </c>
      <c r="D85">
        <v>10.8020870130683</v>
      </c>
      <c r="E85">
        <v>1.03080123023947</v>
      </c>
      <c r="F85">
        <f t="shared" si="5"/>
        <v>77.310092267960258</v>
      </c>
      <c r="G85">
        <f t="shared" si="6"/>
        <v>1.5292734573401701</v>
      </c>
      <c r="H85">
        <f t="shared" si="7"/>
        <v>19.327523066990064</v>
      </c>
      <c r="J85" s="3"/>
      <c r="K85" s="4"/>
      <c r="M85" s="3"/>
      <c r="N85" s="4"/>
    </row>
    <row r="86" spans="1:14" x14ac:dyDescent="0.35">
      <c r="A86">
        <v>10.630834225890901</v>
      </c>
      <c r="B86">
        <v>0.102756276689714</v>
      </c>
      <c r="C86">
        <f t="shared" si="4"/>
        <v>7.7067207517285503</v>
      </c>
      <c r="D86">
        <v>10.7639352780437</v>
      </c>
      <c r="E86">
        <v>1.02510370057541</v>
      </c>
      <c r="F86">
        <f t="shared" si="5"/>
        <v>76.882777543155754</v>
      </c>
      <c r="G86">
        <f t="shared" si="6"/>
        <v>1.5413441503457102</v>
      </c>
      <c r="H86">
        <f t="shared" si="7"/>
        <v>19.220694385788939</v>
      </c>
      <c r="J86" s="3"/>
      <c r="K86" s="4"/>
      <c r="M86" s="3"/>
      <c r="N86" s="4"/>
    </row>
    <row r="87" spans="1:14" x14ac:dyDescent="0.35">
      <c r="A87">
        <v>10.353182536912801</v>
      </c>
      <c r="B87">
        <v>0.10433098772657599</v>
      </c>
      <c r="C87">
        <f t="shared" si="4"/>
        <v>7.8248240794931991</v>
      </c>
      <c r="D87">
        <v>10.736480340354101</v>
      </c>
      <c r="E87">
        <v>1.01899881781026</v>
      </c>
      <c r="F87">
        <f t="shared" si="5"/>
        <v>76.424911335769508</v>
      </c>
      <c r="G87">
        <f t="shared" si="6"/>
        <v>1.56496481589864</v>
      </c>
      <c r="H87">
        <f t="shared" si="7"/>
        <v>19.106227833942377</v>
      </c>
      <c r="J87" s="3"/>
      <c r="K87" s="4"/>
      <c r="M87" s="3"/>
      <c r="N87" s="4"/>
    </row>
    <row r="88" spans="1:14" x14ac:dyDescent="0.35">
      <c r="A88">
        <v>10.0986862888871</v>
      </c>
      <c r="B88">
        <v>0.105898157213657</v>
      </c>
      <c r="C88">
        <f t="shared" si="4"/>
        <v>7.9423617910242754</v>
      </c>
      <c r="D88">
        <v>10.718936856312901</v>
      </c>
      <c r="E88">
        <v>1.01285357067486</v>
      </c>
      <c r="F88">
        <f t="shared" si="5"/>
        <v>75.964017800614499</v>
      </c>
      <c r="G88">
        <f t="shared" si="6"/>
        <v>1.5884723582048552</v>
      </c>
      <c r="H88">
        <f t="shared" si="7"/>
        <v>18.991004450153625</v>
      </c>
      <c r="J88" s="3"/>
      <c r="K88" s="4"/>
      <c r="M88" s="3"/>
      <c r="N88" s="4"/>
    </row>
    <row r="89" spans="1:14" x14ac:dyDescent="0.35">
      <c r="A89">
        <v>9.8660542474449198</v>
      </c>
      <c r="B89">
        <v>0.10666411753642401</v>
      </c>
      <c r="C89">
        <f t="shared" si="4"/>
        <v>7.9998088152318001</v>
      </c>
      <c r="D89">
        <v>10.710326200307399</v>
      </c>
      <c r="E89">
        <v>1.00707627408376</v>
      </c>
      <c r="F89">
        <f t="shared" si="5"/>
        <v>75.530720556282006</v>
      </c>
      <c r="G89">
        <f t="shared" si="6"/>
        <v>1.5999617630463601</v>
      </c>
      <c r="H89">
        <f t="shared" si="7"/>
        <v>18.882680139070501</v>
      </c>
      <c r="J89" s="3"/>
      <c r="K89" s="4"/>
      <c r="M89" s="3"/>
      <c r="N89" s="4"/>
    </row>
    <row r="90" spans="1:14" x14ac:dyDescent="0.35">
      <c r="A90">
        <v>9.6550447629586102</v>
      </c>
      <c r="B90">
        <v>0.105986877549515</v>
      </c>
      <c r="C90">
        <f t="shared" si="4"/>
        <v>7.9490158162136249</v>
      </c>
      <c r="D90">
        <v>10.7094390396693</v>
      </c>
      <c r="E90">
        <v>1.00204398705435</v>
      </c>
      <c r="F90">
        <f t="shared" si="5"/>
        <v>75.153299029076251</v>
      </c>
      <c r="G90">
        <f t="shared" si="6"/>
        <v>1.589803163242725</v>
      </c>
      <c r="H90">
        <f t="shared" si="7"/>
        <v>18.788324757269063</v>
      </c>
      <c r="J90" s="3"/>
      <c r="K90" s="4"/>
      <c r="M90" s="3"/>
      <c r="N90" s="4"/>
    </row>
    <row r="91" spans="1:14" x14ac:dyDescent="0.35">
      <c r="A91">
        <v>9.4663731197009895</v>
      </c>
      <c r="B91">
        <v>0.103548380345656</v>
      </c>
      <c r="C91">
        <f t="shared" si="4"/>
        <v>7.7661285259242003</v>
      </c>
      <c r="D91">
        <v>10.714824286127</v>
      </c>
      <c r="E91">
        <v>0.99801626482328698</v>
      </c>
      <c r="F91">
        <f t="shared" si="5"/>
        <v>74.851219861746529</v>
      </c>
      <c r="G91">
        <f t="shared" si="6"/>
        <v>1.5532257051848402</v>
      </c>
      <c r="H91">
        <f t="shared" si="7"/>
        <v>18.712804965436632</v>
      </c>
      <c r="J91" s="3"/>
      <c r="K91" s="4"/>
      <c r="M91" s="3"/>
      <c r="N91" s="4"/>
    </row>
    <row r="92" spans="1:14" x14ac:dyDescent="0.35">
      <c r="A92">
        <v>9.3015381885359698</v>
      </c>
      <c r="B92">
        <v>9.9495097983817393E-2</v>
      </c>
      <c r="C92">
        <f t="shared" si="4"/>
        <v>7.4621323487863043</v>
      </c>
      <c r="D92">
        <v>10.724811791365401</v>
      </c>
      <c r="E92">
        <v>0.99505074537624605</v>
      </c>
      <c r="F92">
        <f t="shared" si="5"/>
        <v>74.628805903218449</v>
      </c>
      <c r="G92">
        <f t="shared" si="6"/>
        <v>1.4924264697572609</v>
      </c>
      <c r="H92">
        <f t="shared" si="7"/>
        <v>18.657201475804612</v>
      </c>
      <c r="J92" s="3"/>
      <c r="K92" s="4"/>
      <c r="M92" s="3"/>
      <c r="N92" s="4"/>
    </row>
    <row r="93" spans="1:14" x14ac:dyDescent="0.35">
      <c r="A93">
        <v>9.1625546511940303</v>
      </c>
      <c r="B93">
        <v>9.4499465302148297E-2</v>
      </c>
      <c r="C93">
        <f t="shared" si="4"/>
        <v>7.0874598976611223</v>
      </c>
      <c r="D93">
        <v>10.737575128342</v>
      </c>
      <c r="E93">
        <v>0.99294199132903804</v>
      </c>
      <c r="F93">
        <f t="shared" si="5"/>
        <v>74.470649349677856</v>
      </c>
      <c r="G93">
        <f t="shared" si="6"/>
        <v>1.4174919795322245</v>
      </c>
      <c r="H93">
        <f t="shared" si="7"/>
        <v>18.617662337419464</v>
      </c>
      <c r="J93" s="3"/>
      <c r="K93" s="4"/>
      <c r="M93" s="3"/>
      <c r="N93" s="4"/>
    </row>
    <row r="94" spans="1:14" x14ac:dyDescent="0.35">
      <c r="A94">
        <v>9.0515758916445996</v>
      </c>
      <c r="B94">
        <v>8.9691536156902202E-2</v>
      </c>
      <c r="C94">
        <f t="shared" si="4"/>
        <v>6.7268652117676648</v>
      </c>
      <c r="D94">
        <v>10.7512390207885</v>
      </c>
      <c r="E94">
        <v>0.99120804396594797</v>
      </c>
      <c r="F94">
        <f t="shared" si="5"/>
        <v>74.340603297446094</v>
      </c>
      <c r="G94">
        <f t="shared" si="6"/>
        <v>1.3453730423535331</v>
      </c>
      <c r="H94">
        <f t="shared" si="7"/>
        <v>18.585150824361524</v>
      </c>
      <c r="J94" s="3"/>
      <c r="K94" s="4"/>
      <c r="M94" s="3"/>
      <c r="N94" s="4"/>
    </row>
    <row r="95" spans="1:14" x14ac:dyDescent="0.35">
      <c r="A95">
        <v>8.9703914239136999</v>
      </c>
      <c r="B95">
        <v>8.6421720521260695E-2</v>
      </c>
      <c r="C95">
        <f t="shared" si="4"/>
        <v>6.4816290390945523</v>
      </c>
      <c r="D95">
        <v>10.764033291047101</v>
      </c>
      <c r="E95">
        <v>0.98914965244068698</v>
      </c>
      <c r="F95">
        <f t="shared" si="5"/>
        <v>74.186223933051522</v>
      </c>
      <c r="G95">
        <f t="shared" si="6"/>
        <v>1.2963258078189106</v>
      </c>
      <c r="H95">
        <f t="shared" si="7"/>
        <v>18.546555983262881</v>
      </c>
      <c r="J95" s="3"/>
      <c r="K95" s="4"/>
      <c r="M95" s="3"/>
      <c r="N95" s="4"/>
    </row>
    <row r="96" spans="1:14" x14ac:dyDescent="0.35">
      <c r="A96">
        <v>8.9197814461711005</v>
      </c>
      <c r="B96">
        <v>8.5837658031981706E-2</v>
      </c>
      <c r="C96">
        <f t="shared" si="4"/>
        <v>6.4378243523986276</v>
      </c>
      <c r="D96">
        <v>10.7744914402207</v>
      </c>
      <c r="E96">
        <v>0.98600098454552598</v>
      </c>
      <c r="F96">
        <f t="shared" si="5"/>
        <v>73.950073840914442</v>
      </c>
      <c r="G96">
        <f t="shared" si="6"/>
        <v>1.2875648704797256</v>
      </c>
      <c r="H96">
        <f t="shared" si="7"/>
        <v>18.48751846022861</v>
      </c>
      <c r="J96" s="3"/>
      <c r="K96" s="4"/>
      <c r="M96" s="3"/>
      <c r="N96" s="4"/>
    </row>
    <row r="97" spans="1:14" x14ac:dyDescent="0.35">
      <c r="A97">
        <v>8.8987097758041909</v>
      </c>
      <c r="B97">
        <v>8.8309049724157096E-2</v>
      </c>
      <c r="C97">
        <f t="shared" si="4"/>
        <v>6.6231787293117819</v>
      </c>
      <c r="D97">
        <v>10.781686949521101</v>
      </c>
      <c r="E97">
        <v>0.98117286976588902</v>
      </c>
      <c r="F97">
        <f t="shared" si="5"/>
        <v>73.587965232441675</v>
      </c>
      <c r="G97">
        <f t="shared" si="6"/>
        <v>1.3246357458623566</v>
      </c>
      <c r="H97">
        <f t="shared" si="7"/>
        <v>18.396991308110419</v>
      </c>
      <c r="J97" s="3"/>
      <c r="K97" s="4"/>
      <c r="M97" s="3"/>
      <c r="N97" s="4"/>
    </row>
    <row r="98" spans="1:14" x14ac:dyDescent="0.35">
      <c r="A98">
        <v>8.9033350295012195</v>
      </c>
      <c r="B98">
        <v>9.2822901546221498E-2</v>
      </c>
      <c r="C98">
        <f t="shared" si="4"/>
        <v>6.9617176159666121</v>
      </c>
      <c r="D98">
        <v>10.785493895717099</v>
      </c>
      <c r="E98">
        <v>0.974559916885814</v>
      </c>
      <c r="F98">
        <f t="shared" si="5"/>
        <v>73.091993766436048</v>
      </c>
      <c r="G98">
        <f t="shared" si="6"/>
        <v>1.3923435231933226</v>
      </c>
      <c r="H98">
        <f t="shared" si="7"/>
        <v>18.272998441609012</v>
      </c>
      <c r="J98" s="3"/>
      <c r="K98" s="4"/>
      <c r="M98" s="3"/>
      <c r="N98" s="4"/>
    </row>
    <row r="99" spans="1:14" x14ac:dyDescent="0.35">
      <c r="A99">
        <v>8.9258184644384393</v>
      </c>
      <c r="B99">
        <v>9.6612576537423694E-2</v>
      </c>
      <c r="C99">
        <f t="shared" si="4"/>
        <v>7.2459432403067767</v>
      </c>
      <c r="D99">
        <v>10.7868503126059</v>
      </c>
      <c r="E99">
        <v>0.96682423970423204</v>
      </c>
      <c r="F99">
        <f t="shared" si="5"/>
        <v>72.511817977817401</v>
      </c>
      <c r="G99">
        <f t="shared" si="6"/>
        <v>1.4491886480613554</v>
      </c>
      <c r="H99">
        <f t="shared" si="7"/>
        <v>18.12795449445435</v>
      </c>
      <c r="J99" s="3"/>
      <c r="K99" s="4"/>
      <c r="M99" s="3"/>
      <c r="N99" s="4"/>
    </row>
    <row r="100" spans="1:14" x14ac:dyDescent="0.35">
      <c r="A100">
        <v>8.9529053906372091</v>
      </c>
      <c r="B100">
        <v>9.5479351091944595E-2</v>
      </c>
      <c r="C100">
        <f t="shared" si="4"/>
        <v>7.1609513318958449</v>
      </c>
      <c r="D100">
        <v>10.787992590584601</v>
      </c>
      <c r="E100">
        <v>0.95949258422260497</v>
      </c>
      <c r="F100">
        <f t="shared" si="5"/>
        <v>71.961943816695367</v>
      </c>
      <c r="G100">
        <f t="shared" si="6"/>
        <v>1.432190266379169</v>
      </c>
      <c r="H100">
        <f t="shared" si="7"/>
        <v>17.990485954173842</v>
      </c>
      <c r="J100" s="3"/>
      <c r="K100" s="4"/>
      <c r="M100" s="3"/>
      <c r="N100" s="4"/>
    </row>
    <row r="101" spans="1:14" x14ac:dyDescent="0.35">
      <c r="A101">
        <v>8.9642554995341293</v>
      </c>
      <c r="B101">
        <v>8.55780629916498E-2</v>
      </c>
      <c r="C101">
        <f t="shared" si="4"/>
        <v>6.4183547243737351</v>
      </c>
      <c r="D101">
        <v>10.7926169230157</v>
      </c>
      <c r="E101">
        <v>0.95457785247282301</v>
      </c>
      <c r="F101">
        <f t="shared" si="5"/>
        <v>71.59333893546173</v>
      </c>
      <c r="G101">
        <f t="shared" si="6"/>
        <v>1.2836709448747472</v>
      </c>
      <c r="H101">
        <f t="shared" si="7"/>
        <v>17.898334733865433</v>
      </c>
      <c r="J101" s="3"/>
      <c r="K101" s="4"/>
      <c r="M101" s="3"/>
      <c r="N101" s="4"/>
    </row>
    <row r="102" spans="1:14" x14ac:dyDescent="0.35">
      <c r="A102">
        <v>8.93049582890308</v>
      </c>
      <c r="B102">
        <v>6.7832159813581094E-2</v>
      </c>
      <c r="C102">
        <f t="shared" si="4"/>
        <v>5.0874119860185818</v>
      </c>
      <c r="D102">
        <v>10.8059089813506</v>
      </c>
      <c r="E102">
        <v>0.95326310094028899</v>
      </c>
      <c r="F102">
        <f t="shared" si="5"/>
        <v>71.494732570521677</v>
      </c>
      <c r="G102">
        <f t="shared" si="6"/>
        <v>1.0174823972037164</v>
      </c>
      <c r="H102">
        <f t="shared" si="7"/>
        <v>17.873683142630419</v>
      </c>
      <c r="J102" s="3"/>
      <c r="K102" s="4"/>
      <c r="M102" s="3"/>
    </row>
    <row r="103" spans="1:14" x14ac:dyDescent="0.35">
      <c r="A103">
        <v>8.8109683980242295</v>
      </c>
      <c r="B103">
        <v>5.6713591522675202E-2</v>
      </c>
      <c r="C103">
        <f t="shared" si="4"/>
        <v>4.2535193642006401</v>
      </c>
      <c r="D103">
        <v>10.834365429309599</v>
      </c>
      <c r="E103">
        <v>0.95294971304872</v>
      </c>
      <c r="F103">
        <f t="shared" si="5"/>
        <v>71.471228478653998</v>
      </c>
      <c r="G103">
        <f t="shared" si="6"/>
        <v>0.85070387284012805</v>
      </c>
      <c r="H103">
        <f t="shared" si="7"/>
        <v>17.8678071196635</v>
      </c>
      <c r="J103" s="3"/>
      <c r="K103" s="4"/>
      <c r="M103" s="3"/>
      <c r="N103" s="4"/>
    </row>
    <row r="104" spans="1:14" x14ac:dyDescent="0.35">
      <c r="J104" s="3"/>
      <c r="K104" s="4"/>
      <c r="M104" s="3"/>
      <c r="N104" s="4"/>
    </row>
    <row r="105" spans="1:14" x14ac:dyDescent="0.35">
      <c r="J105" s="3"/>
      <c r="K105" s="4"/>
      <c r="M105" s="3"/>
      <c r="N105" s="4"/>
    </row>
    <row r="106" spans="1:14" x14ac:dyDescent="0.35">
      <c r="J106" s="3"/>
      <c r="K106" s="4"/>
      <c r="M106" s="3"/>
      <c r="N106" s="4"/>
    </row>
    <row r="107" spans="1:14" x14ac:dyDescent="0.35">
      <c r="J107" s="3"/>
      <c r="K107" s="4"/>
      <c r="M107" s="3"/>
      <c r="N107" s="4"/>
    </row>
    <row r="108" spans="1:14" x14ac:dyDescent="0.35">
      <c r="J108" s="3"/>
      <c r="K108" s="4"/>
      <c r="M108" s="3"/>
      <c r="N108" s="4"/>
    </row>
    <row r="109" spans="1:14" x14ac:dyDescent="0.35">
      <c r="J109" s="3"/>
      <c r="K109" s="4"/>
      <c r="M109" s="3"/>
      <c r="N109" s="4"/>
    </row>
    <row r="110" spans="1:14" x14ac:dyDescent="0.35">
      <c r="J110" s="3"/>
      <c r="K110" s="4"/>
      <c r="M110" s="3"/>
      <c r="N110" s="4"/>
    </row>
    <row r="111" spans="1:14" x14ac:dyDescent="0.35">
      <c r="J111" s="3"/>
      <c r="K111" s="4"/>
      <c r="M111" s="3"/>
      <c r="N111" s="4"/>
    </row>
    <row r="112" spans="1:14" x14ac:dyDescent="0.35">
      <c r="J112" s="3"/>
      <c r="K112" s="4"/>
      <c r="M112" s="3"/>
      <c r="N112" s="4"/>
    </row>
    <row r="113" spans="10:14" x14ac:dyDescent="0.35">
      <c r="J113" s="3"/>
      <c r="K113" s="4"/>
      <c r="M113" s="3"/>
      <c r="N113" s="4"/>
    </row>
    <row r="114" spans="10:14" x14ac:dyDescent="0.35">
      <c r="J114" s="3"/>
      <c r="K114" s="4"/>
      <c r="M114" s="3"/>
      <c r="N114" s="4"/>
    </row>
    <row r="115" spans="10:14" x14ac:dyDescent="0.35">
      <c r="J115" s="3"/>
      <c r="K115" s="4"/>
      <c r="M115" s="3"/>
      <c r="N115" s="4"/>
    </row>
    <row r="116" spans="10:14" x14ac:dyDescent="0.35">
      <c r="J116" s="3"/>
      <c r="K116" s="4"/>
      <c r="M116" s="3"/>
      <c r="N116" s="4"/>
    </row>
    <row r="117" spans="10:14" x14ac:dyDescent="0.35">
      <c r="J117" s="3"/>
      <c r="K117" s="4"/>
      <c r="M117" s="3"/>
      <c r="N117" s="4"/>
    </row>
    <row r="118" spans="10:14" x14ac:dyDescent="0.35">
      <c r="J118" s="3"/>
      <c r="K118" s="4"/>
      <c r="M118" s="3"/>
      <c r="N118" s="4"/>
    </row>
    <row r="119" spans="10:14" x14ac:dyDescent="0.35">
      <c r="J119" s="3"/>
      <c r="K119" s="4"/>
      <c r="M119" s="3"/>
      <c r="N119" s="4"/>
    </row>
    <row r="120" spans="10:14" x14ac:dyDescent="0.35">
      <c r="J120" s="3"/>
      <c r="K120" s="4"/>
      <c r="M120" s="3"/>
      <c r="N120" s="4"/>
    </row>
    <row r="121" spans="10:14" x14ac:dyDescent="0.35">
      <c r="J121" s="3"/>
      <c r="K121" s="4"/>
      <c r="M121" s="3"/>
      <c r="N121" s="4"/>
    </row>
    <row r="122" spans="10:14" x14ac:dyDescent="0.35">
      <c r="J122" s="3"/>
      <c r="K122" s="4"/>
      <c r="M122" s="3"/>
      <c r="N122" s="4"/>
    </row>
    <row r="123" spans="10:14" x14ac:dyDescent="0.35">
      <c r="J123" s="3"/>
      <c r="K123" s="4"/>
      <c r="M123" s="3"/>
      <c r="N123" s="4"/>
    </row>
    <row r="124" spans="10:14" x14ac:dyDescent="0.35">
      <c r="J124" s="3"/>
      <c r="K124" s="4"/>
      <c r="M124" s="3"/>
      <c r="N124" s="4"/>
    </row>
    <row r="125" spans="10:14" x14ac:dyDescent="0.35">
      <c r="J125" s="3"/>
      <c r="K125" s="4"/>
      <c r="M125" s="3"/>
      <c r="N125" s="4"/>
    </row>
    <row r="126" spans="10:14" x14ac:dyDescent="0.35">
      <c r="J126" s="3"/>
      <c r="K126" s="4"/>
      <c r="M126" s="3"/>
      <c r="N126" s="4"/>
    </row>
    <row r="127" spans="10:14" x14ac:dyDescent="0.35">
      <c r="J127" s="3"/>
      <c r="K127" s="4"/>
      <c r="M127" s="3"/>
      <c r="N127" s="4"/>
    </row>
    <row r="128" spans="10:14" x14ac:dyDescent="0.35">
      <c r="J128" s="3"/>
      <c r="K128" s="4"/>
      <c r="M128" s="3"/>
      <c r="N128" s="4"/>
    </row>
    <row r="129" spans="10:14" x14ac:dyDescent="0.35">
      <c r="J129" s="3"/>
      <c r="K129" s="4"/>
      <c r="M129" s="3"/>
      <c r="N129" s="4"/>
    </row>
    <row r="130" spans="10:14" x14ac:dyDescent="0.35">
      <c r="J130" s="3"/>
      <c r="K130" s="4"/>
      <c r="M130" s="3"/>
      <c r="N130" s="4"/>
    </row>
    <row r="131" spans="10:14" x14ac:dyDescent="0.35">
      <c r="J131" s="3"/>
      <c r="K131" s="4"/>
      <c r="M131" s="3"/>
      <c r="N131" s="4"/>
    </row>
    <row r="132" spans="10:14" x14ac:dyDescent="0.35">
      <c r="J132" s="3"/>
      <c r="K132" s="4"/>
      <c r="M132" s="3"/>
      <c r="N132" s="4"/>
    </row>
    <row r="133" spans="10:14" x14ac:dyDescent="0.35">
      <c r="J133" s="3"/>
      <c r="K133" s="4"/>
      <c r="M133" s="3"/>
      <c r="N133" s="4"/>
    </row>
    <row r="134" spans="10:14" x14ac:dyDescent="0.35">
      <c r="J134" s="3"/>
      <c r="K134" s="4"/>
      <c r="M134" s="3"/>
      <c r="N134" s="4"/>
    </row>
    <row r="135" spans="10:14" x14ac:dyDescent="0.35">
      <c r="J135" s="3"/>
      <c r="K135" s="4"/>
      <c r="M135" s="3"/>
      <c r="N135" s="4"/>
    </row>
    <row r="136" spans="10:14" x14ac:dyDescent="0.35">
      <c r="J136" s="3"/>
      <c r="K136" s="4"/>
      <c r="M136" s="3"/>
      <c r="N136" s="4"/>
    </row>
    <row r="137" spans="10:14" x14ac:dyDescent="0.35">
      <c r="J137" s="3"/>
      <c r="K137" s="4"/>
      <c r="M137" s="3"/>
      <c r="N137" s="4"/>
    </row>
    <row r="138" spans="10:14" x14ac:dyDescent="0.35">
      <c r="J138" s="3"/>
      <c r="K138" s="4"/>
      <c r="M138" s="3"/>
      <c r="N138" s="4"/>
    </row>
    <row r="139" spans="10:14" x14ac:dyDescent="0.35">
      <c r="J139" s="3"/>
      <c r="K139" s="4"/>
      <c r="M139" s="3"/>
      <c r="N139" s="4"/>
    </row>
    <row r="140" spans="10:14" x14ac:dyDescent="0.35">
      <c r="J140" s="3"/>
      <c r="K140" s="4"/>
      <c r="M140" s="3"/>
      <c r="N140" s="4"/>
    </row>
    <row r="141" spans="10:14" x14ac:dyDescent="0.35">
      <c r="J141" s="3"/>
      <c r="K141" s="4"/>
      <c r="M141" s="3"/>
      <c r="N141" s="4"/>
    </row>
    <row r="142" spans="10:14" x14ac:dyDescent="0.35">
      <c r="J142" s="3"/>
      <c r="K142" s="4"/>
      <c r="M142" s="3"/>
      <c r="N142" s="4"/>
    </row>
    <row r="143" spans="10:14" x14ac:dyDescent="0.35">
      <c r="J143" s="3"/>
      <c r="K143" s="4"/>
      <c r="M143" s="3"/>
      <c r="N143" s="4"/>
    </row>
    <row r="144" spans="10:14" x14ac:dyDescent="0.35">
      <c r="J144" s="3"/>
      <c r="K144" s="4"/>
      <c r="M144" s="3"/>
      <c r="N144" s="4"/>
    </row>
    <row r="145" spans="10:14" x14ac:dyDescent="0.35">
      <c r="J145" s="3"/>
      <c r="K145" s="4"/>
      <c r="M145" s="3"/>
      <c r="N145" s="4"/>
    </row>
    <row r="146" spans="10:14" x14ac:dyDescent="0.35">
      <c r="J146" s="3"/>
      <c r="K146" s="4"/>
      <c r="M146" s="3"/>
      <c r="N146" s="4"/>
    </row>
    <row r="147" spans="10:14" x14ac:dyDescent="0.35">
      <c r="J147" s="3"/>
      <c r="K147" s="4"/>
      <c r="M147" s="3"/>
      <c r="N147" s="4"/>
    </row>
    <row r="148" spans="10:14" x14ac:dyDescent="0.35">
      <c r="J148" s="3"/>
      <c r="K148" s="4"/>
      <c r="M148" s="3"/>
      <c r="N148" s="4"/>
    </row>
    <row r="149" spans="10:14" x14ac:dyDescent="0.35">
      <c r="J149" s="3"/>
      <c r="K149" s="4"/>
      <c r="M149" s="3"/>
      <c r="N149" s="4"/>
    </row>
    <row r="150" spans="10:14" x14ac:dyDescent="0.35">
      <c r="J150" s="3"/>
      <c r="K150" s="4"/>
      <c r="M150" s="3"/>
      <c r="N150" s="4"/>
    </row>
    <row r="151" spans="10:14" x14ac:dyDescent="0.35">
      <c r="J151" s="3"/>
      <c r="K151" s="4"/>
      <c r="M151" s="3"/>
      <c r="N151" s="4"/>
    </row>
    <row r="152" spans="10:14" x14ac:dyDescent="0.35">
      <c r="J152" s="3"/>
      <c r="K152" s="4"/>
      <c r="M152" s="3"/>
      <c r="N152" s="4"/>
    </row>
    <row r="153" spans="10:14" x14ac:dyDescent="0.35">
      <c r="J153" s="3"/>
      <c r="K153" s="4"/>
      <c r="M153" s="3"/>
      <c r="N153" s="4"/>
    </row>
    <row r="154" spans="10:14" x14ac:dyDescent="0.35">
      <c r="J154" s="3"/>
      <c r="K154" s="4"/>
      <c r="M154" s="3"/>
      <c r="N154" s="4"/>
    </row>
    <row r="155" spans="10:14" x14ac:dyDescent="0.35">
      <c r="J155" s="3"/>
      <c r="K155" s="4"/>
      <c r="M155" s="3"/>
      <c r="N155" s="4"/>
    </row>
    <row r="156" spans="10:14" x14ac:dyDescent="0.35">
      <c r="J156" s="3"/>
      <c r="K156" s="4"/>
      <c r="M156" s="3"/>
      <c r="N156" s="4"/>
    </row>
    <row r="157" spans="10:14" x14ac:dyDescent="0.35">
      <c r="J157" s="3"/>
      <c r="K157" s="4"/>
      <c r="M157" s="3"/>
      <c r="N157" s="4"/>
    </row>
    <row r="158" spans="10:14" x14ac:dyDescent="0.35">
      <c r="J158" s="3"/>
      <c r="K158" s="4"/>
      <c r="M158" s="3"/>
      <c r="N158" s="4"/>
    </row>
    <row r="159" spans="10:14" x14ac:dyDescent="0.35">
      <c r="J159" s="3"/>
      <c r="K159" s="4"/>
      <c r="M159" s="3"/>
      <c r="N159" s="4"/>
    </row>
    <row r="160" spans="10:14" x14ac:dyDescent="0.35">
      <c r="J160" s="3"/>
      <c r="K160" s="4"/>
      <c r="M160" s="3"/>
      <c r="N160" s="4"/>
    </row>
    <row r="161" spans="10:14" x14ac:dyDescent="0.35">
      <c r="J161" s="3"/>
      <c r="K161" s="4"/>
      <c r="M161" s="3"/>
      <c r="N161" s="4"/>
    </row>
    <row r="162" spans="10:14" x14ac:dyDescent="0.35">
      <c r="J162" s="3"/>
      <c r="K162" s="4"/>
      <c r="M162" s="3"/>
      <c r="N162" s="4"/>
    </row>
    <row r="163" spans="10:14" x14ac:dyDescent="0.35">
      <c r="J163" s="3"/>
      <c r="K163" s="4"/>
      <c r="M163" s="3"/>
      <c r="N163" s="4"/>
    </row>
    <row r="164" spans="10:14" x14ac:dyDescent="0.35">
      <c r="J164" s="3"/>
      <c r="K164" s="4"/>
      <c r="M164" s="3"/>
      <c r="N164" s="4"/>
    </row>
    <row r="165" spans="10:14" x14ac:dyDescent="0.35">
      <c r="J165" s="3"/>
      <c r="K165" s="4"/>
      <c r="M165" s="3"/>
      <c r="N165" s="4"/>
    </row>
    <row r="166" spans="10:14" x14ac:dyDescent="0.35">
      <c r="J166" s="3"/>
      <c r="K166" s="4"/>
      <c r="M166" s="3"/>
      <c r="N166" s="4"/>
    </row>
    <row r="167" spans="10:14" x14ac:dyDescent="0.35">
      <c r="J167" s="3"/>
      <c r="K167" s="4"/>
      <c r="M167" s="3"/>
      <c r="N167" s="4"/>
    </row>
    <row r="168" spans="10:14" x14ac:dyDescent="0.35">
      <c r="J168" s="3"/>
      <c r="K168" s="4"/>
      <c r="M168" s="3"/>
      <c r="N168" s="4"/>
    </row>
    <row r="169" spans="10:14" x14ac:dyDescent="0.35">
      <c r="J169" s="3"/>
      <c r="K169" s="4"/>
      <c r="M169" s="3"/>
      <c r="N169" s="4"/>
    </row>
    <row r="170" spans="10:14" x14ac:dyDescent="0.35">
      <c r="J170" s="3"/>
      <c r="K170" s="4"/>
      <c r="M170" s="3"/>
      <c r="N170" s="4"/>
    </row>
    <row r="171" spans="10:14" x14ac:dyDescent="0.35">
      <c r="J171" s="3"/>
      <c r="K171" s="4"/>
      <c r="M171" s="3"/>
      <c r="N171" s="4"/>
    </row>
    <row r="172" spans="10:14" x14ac:dyDescent="0.35">
      <c r="J172" s="3"/>
      <c r="K172" s="4"/>
      <c r="M172" s="3"/>
      <c r="N172" s="4"/>
    </row>
    <row r="173" spans="10:14" x14ac:dyDescent="0.35">
      <c r="J173" s="3"/>
      <c r="K173" s="4"/>
      <c r="M173" s="3"/>
      <c r="N173" s="4"/>
    </row>
    <row r="174" spans="10:14" x14ac:dyDescent="0.35">
      <c r="J174" s="3"/>
      <c r="K174" s="4"/>
      <c r="M174" s="3"/>
      <c r="N174" s="4"/>
    </row>
    <row r="175" spans="10:14" x14ac:dyDescent="0.35">
      <c r="J175" s="3"/>
      <c r="K175" s="4"/>
      <c r="M175" s="3"/>
      <c r="N175" s="4"/>
    </row>
    <row r="176" spans="10:14" x14ac:dyDescent="0.35">
      <c r="J176" s="3"/>
      <c r="K176" s="4"/>
      <c r="M176" s="3"/>
      <c r="N176" s="4"/>
    </row>
    <row r="177" spans="10:14" x14ac:dyDescent="0.35">
      <c r="J177" s="3"/>
      <c r="K177" s="4"/>
      <c r="M177" s="3"/>
      <c r="N177" s="4"/>
    </row>
    <row r="178" spans="10:14" x14ac:dyDescent="0.35">
      <c r="J178" s="3"/>
      <c r="K178" s="4"/>
      <c r="M178" s="3"/>
      <c r="N178" s="4"/>
    </row>
    <row r="179" spans="10:14" x14ac:dyDescent="0.35">
      <c r="J179" s="3"/>
      <c r="K179" s="4"/>
      <c r="M179" s="3"/>
      <c r="N179" s="4"/>
    </row>
    <row r="180" spans="10:14" x14ac:dyDescent="0.35">
      <c r="J180" s="3"/>
      <c r="K180" s="4"/>
      <c r="M180" s="3"/>
      <c r="N180" s="4"/>
    </row>
    <row r="181" spans="10:14" x14ac:dyDescent="0.35">
      <c r="J181" s="3"/>
      <c r="K181" s="4"/>
      <c r="M181" s="3"/>
      <c r="N181" s="4"/>
    </row>
    <row r="182" spans="10:14" x14ac:dyDescent="0.35">
      <c r="J182" s="3"/>
      <c r="K182" s="4"/>
      <c r="M182" s="3"/>
      <c r="N182" s="4"/>
    </row>
    <row r="183" spans="10:14" x14ac:dyDescent="0.35">
      <c r="J183" s="3"/>
      <c r="K183" s="4"/>
      <c r="M183" s="3"/>
      <c r="N183" s="4"/>
    </row>
    <row r="184" spans="10:14" x14ac:dyDescent="0.35">
      <c r="J184" s="3"/>
      <c r="K184" s="4"/>
      <c r="M184" s="3"/>
      <c r="N184" s="4"/>
    </row>
    <row r="185" spans="10:14" x14ac:dyDescent="0.35">
      <c r="J185" s="3"/>
      <c r="K185" s="4"/>
      <c r="M185" s="3"/>
      <c r="N185" s="4"/>
    </row>
    <row r="186" spans="10:14" x14ac:dyDescent="0.35">
      <c r="J186" s="3"/>
      <c r="K186" s="4"/>
      <c r="M186" s="3"/>
      <c r="N186" s="4"/>
    </row>
    <row r="187" spans="10:14" x14ac:dyDescent="0.35">
      <c r="J187" s="3"/>
      <c r="K187" s="4"/>
      <c r="M187" s="3"/>
      <c r="N187" s="4"/>
    </row>
    <row r="188" spans="10:14" x14ac:dyDescent="0.35">
      <c r="J188" s="3"/>
      <c r="K188" s="4"/>
      <c r="M188" s="3"/>
      <c r="N188" s="4"/>
    </row>
    <row r="189" spans="10:14" x14ac:dyDescent="0.35">
      <c r="J189" s="3"/>
      <c r="K189" s="4"/>
      <c r="M189" s="3"/>
      <c r="N189" s="4"/>
    </row>
    <row r="190" spans="10:14" x14ac:dyDescent="0.35">
      <c r="J190" s="3"/>
      <c r="K190" s="4"/>
      <c r="M190" s="3"/>
      <c r="N190" s="4"/>
    </row>
    <row r="191" spans="10:14" x14ac:dyDescent="0.35">
      <c r="J191" s="3"/>
      <c r="K191" s="4"/>
      <c r="M191" s="3"/>
      <c r="N191" s="4"/>
    </row>
    <row r="192" spans="10:14" x14ac:dyDescent="0.35">
      <c r="J192" s="3"/>
      <c r="K192" s="4"/>
      <c r="M192" s="3"/>
      <c r="N192" s="4"/>
    </row>
    <row r="193" spans="10:14" x14ac:dyDescent="0.35">
      <c r="J193" s="3"/>
      <c r="K193" s="4"/>
      <c r="M193" s="3"/>
      <c r="N193" s="4"/>
    </row>
    <row r="194" spans="10:14" x14ac:dyDescent="0.35">
      <c r="J194" s="3"/>
      <c r="K194" s="4"/>
      <c r="M194" s="3"/>
      <c r="N194" s="4"/>
    </row>
    <row r="195" spans="10:14" x14ac:dyDescent="0.35">
      <c r="J195" s="3"/>
      <c r="K195" s="4"/>
      <c r="M195" s="3"/>
      <c r="N195" s="4"/>
    </row>
    <row r="196" spans="10:14" x14ac:dyDescent="0.35">
      <c r="J196" s="3"/>
      <c r="K196" s="4"/>
      <c r="M196" s="3"/>
      <c r="N196" s="4"/>
    </row>
    <row r="197" spans="10:14" x14ac:dyDescent="0.35">
      <c r="J197" s="3"/>
      <c r="K197" s="4"/>
      <c r="M197" s="3"/>
      <c r="N197" s="4"/>
    </row>
    <row r="198" spans="10:14" x14ac:dyDescent="0.35">
      <c r="J198" s="3"/>
      <c r="K198" s="4"/>
      <c r="M198" s="3"/>
      <c r="N198" s="4"/>
    </row>
    <row r="199" spans="10:14" x14ac:dyDescent="0.35">
      <c r="J199" s="3"/>
      <c r="K199" s="4"/>
      <c r="M199" s="3"/>
      <c r="N199" s="4"/>
    </row>
    <row r="200" spans="10:14" x14ac:dyDescent="0.35">
      <c r="J200" s="3"/>
      <c r="K200" s="4"/>
      <c r="M200" s="3"/>
      <c r="N200" s="4"/>
    </row>
    <row r="201" spans="10:14" x14ac:dyDescent="0.35">
      <c r="J201" s="3"/>
      <c r="K201" s="4"/>
      <c r="M201" s="3"/>
      <c r="N201" s="4"/>
    </row>
    <row r="202" spans="10:14" x14ac:dyDescent="0.35">
      <c r="J202" s="3"/>
      <c r="K202" s="4"/>
      <c r="M202" s="3"/>
      <c r="N202" s="4"/>
    </row>
    <row r="203" spans="10:14" x14ac:dyDescent="0.35">
      <c r="J203" s="3"/>
      <c r="K203" s="4"/>
      <c r="M203" s="3"/>
      <c r="N203" s="4"/>
    </row>
    <row r="204" spans="10:14" x14ac:dyDescent="0.35">
      <c r="J204" s="3"/>
      <c r="K204" s="4"/>
      <c r="M204" s="3"/>
      <c r="N204" s="4"/>
    </row>
    <row r="205" spans="10:14" x14ac:dyDescent="0.35">
      <c r="J205" s="3"/>
      <c r="K205" s="4"/>
      <c r="M205" s="3"/>
      <c r="N205" s="4"/>
    </row>
    <row r="206" spans="10:14" x14ac:dyDescent="0.35">
      <c r="J206" s="3"/>
      <c r="K206" s="4"/>
      <c r="M206" s="3"/>
      <c r="N206" s="4"/>
    </row>
    <row r="207" spans="10:14" x14ac:dyDescent="0.35">
      <c r="J207" s="3"/>
      <c r="K207" s="4"/>
      <c r="M207" s="3"/>
      <c r="N207" s="4"/>
    </row>
    <row r="208" spans="10:14" x14ac:dyDescent="0.35">
      <c r="J208" s="3"/>
      <c r="K208" s="4"/>
      <c r="M208" s="3"/>
      <c r="N208" s="4"/>
    </row>
    <row r="209" spans="10:14" x14ac:dyDescent="0.35">
      <c r="J209" s="3"/>
      <c r="K209" s="4"/>
      <c r="M209" s="3"/>
      <c r="N209" s="4"/>
    </row>
    <row r="210" spans="10:14" x14ac:dyDescent="0.35">
      <c r="J210" s="3"/>
      <c r="K210" s="4"/>
      <c r="M210" s="3"/>
      <c r="N210" s="4"/>
    </row>
    <row r="211" spans="10:14" x14ac:dyDescent="0.35">
      <c r="J211" s="3"/>
      <c r="K211" s="4"/>
      <c r="M211" s="3"/>
      <c r="N211" s="4"/>
    </row>
    <row r="212" spans="10:14" x14ac:dyDescent="0.35">
      <c r="J212" s="3"/>
      <c r="K212" s="4"/>
      <c r="M212" s="3"/>
      <c r="N212" s="4"/>
    </row>
    <row r="213" spans="10:14" x14ac:dyDescent="0.35">
      <c r="J213" s="3"/>
      <c r="K213" s="4"/>
      <c r="M213" s="3"/>
      <c r="N213" s="4"/>
    </row>
    <row r="214" spans="10:14" x14ac:dyDescent="0.35">
      <c r="J214" s="3"/>
      <c r="K214" s="4"/>
      <c r="M214" s="3"/>
      <c r="N214" s="4"/>
    </row>
    <row r="215" spans="10:14" x14ac:dyDescent="0.35">
      <c r="J215" s="3"/>
      <c r="K215" s="4"/>
      <c r="M215" s="3"/>
      <c r="N215" s="4"/>
    </row>
    <row r="216" spans="10:14" x14ac:dyDescent="0.35">
      <c r="J216" s="3"/>
      <c r="K216" s="4"/>
      <c r="M216" s="3"/>
      <c r="N216" s="4"/>
    </row>
    <row r="217" spans="10:14" x14ac:dyDescent="0.35">
      <c r="J217" s="3"/>
      <c r="K217" s="4"/>
      <c r="M217" s="3"/>
      <c r="N217" s="4"/>
    </row>
    <row r="218" spans="10:14" x14ac:dyDescent="0.35">
      <c r="J218" s="3"/>
      <c r="K218" s="4"/>
      <c r="M218" s="3"/>
      <c r="N218" s="4"/>
    </row>
    <row r="219" spans="10:14" x14ac:dyDescent="0.35">
      <c r="J219" s="3"/>
      <c r="K219" s="4"/>
      <c r="M219" s="3"/>
      <c r="N219" s="4"/>
    </row>
    <row r="220" spans="10:14" x14ac:dyDescent="0.35">
      <c r="J220" s="3"/>
      <c r="K220" s="4"/>
      <c r="M220" s="3"/>
      <c r="N220" s="4"/>
    </row>
    <row r="221" spans="10:14" x14ac:dyDescent="0.35">
      <c r="J221" s="3"/>
      <c r="K221" s="4"/>
      <c r="M221" s="3"/>
      <c r="N221" s="4"/>
    </row>
    <row r="222" spans="10:14" x14ac:dyDescent="0.35">
      <c r="J222" s="3"/>
      <c r="K222" s="4"/>
      <c r="M222" s="3"/>
      <c r="N222" s="4"/>
    </row>
    <row r="223" spans="10:14" x14ac:dyDescent="0.35">
      <c r="J223" s="3"/>
      <c r="K223" s="4"/>
      <c r="M223" s="3"/>
      <c r="N223" s="4"/>
    </row>
    <row r="224" spans="10:14" x14ac:dyDescent="0.35">
      <c r="J224" s="3"/>
      <c r="K224" s="4"/>
      <c r="M224" s="3"/>
      <c r="N224" s="4"/>
    </row>
    <row r="225" spans="10:14" x14ac:dyDescent="0.35">
      <c r="J225" s="3"/>
      <c r="K225" s="4"/>
      <c r="M225" s="3"/>
      <c r="N225" s="4"/>
    </row>
    <row r="226" spans="10:14" x14ac:dyDescent="0.35">
      <c r="J226" s="3"/>
      <c r="K226" s="4"/>
      <c r="M226" s="3"/>
      <c r="N226" s="4"/>
    </row>
    <row r="227" spans="10:14" x14ac:dyDescent="0.35">
      <c r="J227" s="3"/>
      <c r="K227" s="4"/>
      <c r="M227" s="3"/>
      <c r="N227" s="4"/>
    </row>
    <row r="228" spans="10:14" x14ac:dyDescent="0.35">
      <c r="J228" s="3"/>
      <c r="K228" s="4"/>
      <c r="M228" s="3"/>
      <c r="N228" s="4"/>
    </row>
    <row r="229" spans="10:14" x14ac:dyDescent="0.35">
      <c r="J229" s="3"/>
      <c r="K229" s="4"/>
      <c r="M229" s="3"/>
      <c r="N229" s="4"/>
    </row>
    <row r="230" spans="10:14" x14ac:dyDescent="0.35">
      <c r="J230" s="3"/>
      <c r="K230" s="4"/>
      <c r="M230" s="3"/>
      <c r="N230" s="4"/>
    </row>
    <row r="231" spans="10:14" x14ac:dyDescent="0.35">
      <c r="J231" s="3"/>
      <c r="K231" s="4"/>
      <c r="M231" s="3"/>
      <c r="N231" s="4"/>
    </row>
    <row r="232" spans="10:14" x14ac:dyDescent="0.35">
      <c r="J232" s="3"/>
      <c r="K232" s="4"/>
      <c r="M232" s="3"/>
      <c r="N232" s="4"/>
    </row>
    <row r="233" spans="10:14" x14ac:dyDescent="0.35">
      <c r="J233" s="3"/>
      <c r="K233" s="4"/>
      <c r="M233" s="3"/>
      <c r="N233" s="4"/>
    </row>
    <row r="234" spans="10:14" x14ac:dyDescent="0.35">
      <c r="J234" s="3"/>
      <c r="K234" s="4"/>
      <c r="M234" s="3"/>
      <c r="N234" s="4"/>
    </row>
    <row r="235" spans="10:14" x14ac:dyDescent="0.35">
      <c r="J235" s="3"/>
      <c r="K235" s="4"/>
      <c r="M235" s="3"/>
      <c r="N235" s="4"/>
    </row>
    <row r="236" spans="10:14" x14ac:dyDescent="0.35">
      <c r="J236" s="3"/>
      <c r="K236" s="4"/>
      <c r="M236" s="3"/>
      <c r="N236" s="4"/>
    </row>
    <row r="237" spans="10:14" x14ac:dyDescent="0.35">
      <c r="J237" s="3"/>
      <c r="K237" s="4"/>
      <c r="M237" s="3"/>
      <c r="N237" s="4"/>
    </row>
    <row r="238" spans="10:14" x14ac:dyDescent="0.35">
      <c r="J238" s="3"/>
      <c r="K238" s="4"/>
      <c r="M238" s="3"/>
      <c r="N238" s="4"/>
    </row>
    <row r="239" spans="10:14" x14ac:dyDescent="0.35">
      <c r="J239" s="3"/>
      <c r="K239" s="4"/>
      <c r="M239" s="3"/>
      <c r="N239" s="4"/>
    </row>
    <row r="240" spans="10:14" x14ac:dyDescent="0.35">
      <c r="J240" s="3"/>
      <c r="K240" s="4"/>
      <c r="M240" s="3"/>
      <c r="N240" s="4"/>
    </row>
    <row r="241" spans="10:14" x14ac:dyDescent="0.35">
      <c r="J241" s="3"/>
      <c r="K241" s="4"/>
      <c r="M241" s="3"/>
      <c r="N241" s="4"/>
    </row>
    <row r="242" spans="10:14" x14ac:dyDescent="0.35">
      <c r="J242" s="3"/>
      <c r="K242" s="4"/>
      <c r="M242" s="3"/>
      <c r="N242" s="4"/>
    </row>
    <row r="243" spans="10:14" x14ac:dyDescent="0.35">
      <c r="J243" s="3"/>
      <c r="K243" s="4"/>
      <c r="M243" s="3"/>
      <c r="N243" s="4"/>
    </row>
    <row r="244" spans="10:14" x14ac:dyDescent="0.35">
      <c r="J244" s="3"/>
      <c r="K244" s="4"/>
      <c r="M244" s="3"/>
      <c r="N244" s="4"/>
    </row>
    <row r="245" spans="10:14" x14ac:dyDescent="0.35">
      <c r="J245" s="3"/>
      <c r="K245" s="4"/>
      <c r="M245" s="3"/>
      <c r="N245" s="4"/>
    </row>
    <row r="246" spans="10:14" x14ac:dyDescent="0.35">
      <c r="J246" s="3"/>
      <c r="K246" s="4"/>
      <c r="M246" s="3"/>
      <c r="N246" s="4"/>
    </row>
    <row r="247" spans="10:14" x14ac:dyDescent="0.35">
      <c r="J247" s="3"/>
      <c r="K247" s="4"/>
      <c r="M247" s="3"/>
      <c r="N247" s="4"/>
    </row>
    <row r="248" spans="10:14" x14ac:dyDescent="0.35">
      <c r="J248" s="3"/>
      <c r="K248" s="4"/>
      <c r="M248" s="3"/>
      <c r="N248" s="4"/>
    </row>
    <row r="249" spans="10:14" x14ac:dyDescent="0.35">
      <c r="J249" s="3"/>
      <c r="K249" s="4"/>
      <c r="M249" s="3"/>
      <c r="N249" s="4"/>
    </row>
    <row r="250" spans="10:14" x14ac:dyDescent="0.35">
      <c r="J250" s="3"/>
      <c r="K250" s="4"/>
      <c r="M250" s="3"/>
      <c r="N250" s="4"/>
    </row>
    <row r="251" spans="10:14" x14ac:dyDescent="0.35">
      <c r="J251" s="3"/>
      <c r="K251" s="4"/>
      <c r="M251" s="3"/>
      <c r="N251" s="4"/>
    </row>
    <row r="252" spans="10:14" x14ac:dyDescent="0.35">
      <c r="J252" s="3"/>
      <c r="K252" s="4"/>
      <c r="M252" s="3"/>
      <c r="N252" s="4"/>
    </row>
    <row r="253" spans="10:14" x14ac:dyDescent="0.35">
      <c r="J253" s="3"/>
      <c r="K253" s="4"/>
      <c r="M253" s="3"/>
      <c r="N253" s="4"/>
    </row>
    <row r="254" spans="10:14" x14ac:dyDescent="0.35">
      <c r="J254" s="3"/>
      <c r="K254" s="4"/>
      <c r="M254" s="3"/>
      <c r="N254" s="4"/>
    </row>
    <row r="255" spans="10:14" x14ac:dyDescent="0.35">
      <c r="J255" s="3"/>
      <c r="K255" s="4"/>
      <c r="M255" s="3"/>
      <c r="N255" s="4"/>
    </row>
    <row r="256" spans="10:14" x14ac:dyDescent="0.35">
      <c r="J256" s="3"/>
      <c r="K256" s="4"/>
      <c r="M256" s="3"/>
      <c r="N256" s="4"/>
    </row>
    <row r="257" spans="10:14" x14ac:dyDescent="0.35">
      <c r="J257" s="3"/>
      <c r="K257" s="4"/>
      <c r="M257" s="3"/>
      <c r="N257" s="4"/>
    </row>
    <row r="258" spans="10:14" x14ac:dyDescent="0.35">
      <c r="J258" s="3"/>
      <c r="K258" s="4"/>
      <c r="M258" s="3"/>
      <c r="N258" s="4"/>
    </row>
    <row r="259" spans="10:14" x14ac:dyDescent="0.35">
      <c r="J259" s="3"/>
      <c r="K259" s="4"/>
      <c r="M259" s="3"/>
      <c r="N259" s="4"/>
    </row>
    <row r="260" spans="10:14" x14ac:dyDescent="0.35">
      <c r="J260" s="3"/>
      <c r="K260" s="4"/>
      <c r="M260" s="3"/>
      <c r="N260" s="4"/>
    </row>
    <row r="261" spans="10:14" x14ac:dyDescent="0.35">
      <c r="J261" s="3"/>
      <c r="K261" s="4"/>
      <c r="M261" s="3"/>
      <c r="N261" s="4"/>
    </row>
    <row r="262" spans="10:14" x14ac:dyDescent="0.35">
      <c r="J262" s="3"/>
      <c r="K262" s="4"/>
      <c r="M262" s="3"/>
      <c r="N262" s="4"/>
    </row>
    <row r="263" spans="10:14" x14ac:dyDescent="0.35">
      <c r="J263" s="3"/>
      <c r="K263" s="4"/>
      <c r="M263" s="3"/>
      <c r="N263" s="4"/>
    </row>
    <row r="264" spans="10:14" x14ac:dyDescent="0.35">
      <c r="J264" s="3"/>
      <c r="K264" s="4"/>
      <c r="M264" s="3"/>
      <c r="N264" s="4"/>
    </row>
    <row r="265" spans="10:14" x14ac:dyDescent="0.35">
      <c r="J265" s="3"/>
      <c r="K265" s="4"/>
      <c r="M265" s="3"/>
      <c r="N265" s="4"/>
    </row>
    <row r="266" spans="10:14" x14ac:dyDescent="0.35">
      <c r="J266" s="3"/>
      <c r="K266" s="4"/>
      <c r="M266" s="3"/>
      <c r="N266" s="4"/>
    </row>
    <row r="267" spans="10:14" x14ac:dyDescent="0.35">
      <c r="J267" s="3"/>
      <c r="K267" s="4"/>
      <c r="M267" s="3"/>
      <c r="N267" s="4"/>
    </row>
    <row r="268" spans="10:14" x14ac:dyDescent="0.35">
      <c r="J268" s="3"/>
      <c r="K268" s="4"/>
      <c r="M268" s="3"/>
      <c r="N268" s="4"/>
    </row>
    <row r="269" spans="10:14" x14ac:dyDescent="0.35">
      <c r="J269" s="3"/>
      <c r="K269" s="4"/>
      <c r="M269" s="3"/>
      <c r="N269" s="4"/>
    </row>
    <row r="270" spans="10:14" x14ac:dyDescent="0.35">
      <c r="J270" s="3"/>
      <c r="K270" s="4"/>
      <c r="M270" s="3"/>
      <c r="N270" s="4"/>
    </row>
    <row r="271" spans="10:14" x14ac:dyDescent="0.35">
      <c r="J271" s="3"/>
      <c r="K271" s="4"/>
      <c r="M271" s="3"/>
      <c r="N271" s="4"/>
    </row>
    <row r="272" spans="10:14" x14ac:dyDescent="0.35">
      <c r="J272" s="3"/>
      <c r="K272" s="4"/>
      <c r="M272" s="3"/>
      <c r="N272" s="4"/>
    </row>
    <row r="273" spans="10:14" x14ac:dyDescent="0.35">
      <c r="J273" s="3"/>
      <c r="K273" s="4"/>
      <c r="M273" s="3"/>
      <c r="N273" s="4"/>
    </row>
    <row r="274" spans="10:14" x14ac:dyDescent="0.35">
      <c r="J274" s="3"/>
      <c r="K274" s="4"/>
      <c r="M274" s="3"/>
      <c r="N274" s="4"/>
    </row>
    <row r="275" spans="10:14" x14ac:dyDescent="0.35">
      <c r="J275" s="3"/>
      <c r="K275" s="4"/>
      <c r="M275" s="3"/>
      <c r="N275" s="4"/>
    </row>
    <row r="276" spans="10:14" x14ac:dyDescent="0.35">
      <c r="J276" s="3"/>
      <c r="K276" s="4"/>
      <c r="M276" s="3"/>
      <c r="N276" s="4"/>
    </row>
    <row r="277" spans="10:14" x14ac:dyDescent="0.35">
      <c r="J277" s="3"/>
      <c r="K277" s="4"/>
      <c r="M277" s="3"/>
      <c r="N277" s="4"/>
    </row>
    <row r="278" spans="10:14" x14ac:dyDescent="0.35">
      <c r="J278" s="3"/>
      <c r="K278" s="4"/>
      <c r="M278" s="3"/>
      <c r="N278" s="4"/>
    </row>
    <row r="279" spans="10:14" x14ac:dyDescent="0.35">
      <c r="J279" s="3"/>
      <c r="K279" s="4"/>
      <c r="M279" s="3"/>
      <c r="N279" s="4"/>
    </row>
    <row r="280" spans="10:14" x14ac:dyDescent="0.35">
      <c r="J280" s="3"/>
      <c r="K280" s="4"/>
      <c r="M280" s="3"/>
      <c r="N280" s="4"/>
    </row>
    <row r="281" spans="10:14" x14ac:dyDescent="0.35">
      <c r="J281" s="3"/>
      <c r="K281" s="4"/>
      <c r="M281" s="3"/>
      <c r="N281" s="4"/>
    </row>
    <row r="282" spans="10:14" x14ac:dyDescent="0.35">
      <c r="J282" s="3"/>
      <c r="K282" s="4"/>
      <c r="M282" s="3"/>
      <c r="N282" s="4"/>
    </row>
    <row r="283" spans="10:14" x14ac:dyDescent="0.35">
      <c r="J283" s="3"/>
      <c r="K283" s="4"/>
      <c r="M283" s="3"/>
      <c r="N283" s="4"/>
    </row>
    <row r="284" spans="10:14" x14ac:dyDescent="0.35">
      <c r="J284" s="3"/>
      <c r="K284" s="4"/>
      <c r="M284" s="3"/>
      <c r="N284" s="4"/>
    </row>
    <row r="285" spans="10:14" x14ac:dyDescent="0.35">
      <c r="J285" s="3"/>
      <c r="K285" s="4"/>
      <c r="M285" s="3"/>
      <c r="N285" s="4"/>
    </row>
    <row r="286" spans="10:14" x14ac:dyDescent="0.35">
      <c r="J286" s="3"/>
      <c r="K286" s="4"/>
      <c r="M286" s="3"/>
      <c r="N286" s="4"/>
    </row>
    <row r="287" spans="10:14" x14ac:dyDescent="0.35">
      <c r="J287" s="3"/>
      <c r="K287" s="4"/>
      <c r="M287" s="3"/>
      <c r="N287" s="4"/>
    </row>
    <row r="288" spans="10:14" x14ac:dyDescent="0.35">
      <c r="J288" s="3"/>
      <c r="K288" s="4"/>
      <c r="M288" s="3"/>
      <c r="N288" s="4"/>
    </row>
    <row r="289" spans="10:14" x14ac:dyDescent="0.35">
      <c r="J289" s="3"/>
      <c r="K289" s="4"/>
      <c r="M289" s="3"/>
      <c r="N289" s="4"/>
    </row>
    <row r="290" spans="10:14" x14ac:dyDescent="0.35">
      <c r="J290" s="3"/>
      <c r="K290" s="4"/>
      <c r="M290" s="3"/>
      <c r="N290" s="4"/>
    </row>
    <row r="291" spans="10:14" x14ac:dyDescent="0.35">
      <c r="J291" s="3"/>
      <c r="K291" s="4"/>
      <c r="M291" s="3"/>
      <c r="N291" s="4"/>
    </row>
    <row r="292" spans="10:14" x14ac:dyDescent="0.35">
      <c r="J292" s="3"/>
      <c r="K292" s="4"/>
      <c r="M292" s="3"/>
      <c r="N292" s="4"/>
    </row>
    <row r="293" spans="10:14" x14ac:dyDescent="0.35">
      <c r="J293" s="3"/>
      <c r="K293" s="4"/>
      <c r="M293" s="3"/>
      <c r="N293" s="4"/>
    </row>
    <row r="294" spans="10:14" x14ac:dyDescent="0.35">
      <c r="J294" s="3"/>
      <c r="K294" s="4"/>
      <c r="M294" s="3"/>
      <c r="N294" s="4"/>
    </row>
    <row r="295" spans="10:14" x14ac:dyDescent="0.35">
      <c r="J295" s="3"/>
      <c r="K295" s="4"/>
      <c r="M295" s="3"/>
      <c r="N295" s="4"/>
    </row>
    <row r="296" spans="10:14" x14ac:dyDescent="0.35">
      <c r="J296" s="3"/>
      <c r="K296" s="4"/>
      <c r="M296" s="3"/>
      <c r="N296" s="4"/>
    </row>
    <row r="297" spans="10:14" x14ac:dyDescent="0.35">
      <c r="J297" s="3"/>
      <c r="K297" s="4"/>
      <c r="M297" s="3"/>
      <c r="N297" s="4"/>
    </row>
    <row r="298" spans="10:14" x14ac:dyDescent="0.35">
      <c r="J298" s="3"/>
      <c r="K298" s="4"/>
      <c r="M298" s="3"/>
      <c r="N298" s="4"/>
    </row>
    <row r="299" spans="10:14" x14ac:dyDescent="0.35">
      <c r="J299" s="3"/>
      <c r="K299" s="4"/>
      <c r="M299" s="3"/>
      <c r="N299" s="4"/>
    </row>
    <row r="300" spans="10:14" x14ac:dyDescent="0.35">
      <c r="J300" s="3"/>
      <c r="K300" s="4"/>
      <c r="M300" s="3"/>
      <c r="N300" s="4"/>
    </row>
    <row r="301" spans="10:14" x14ac:dyDescent="0.35">
      <c r="J301" s="3"/>
      <c r="K301" s="4"/>
      <c r="M301" s="3"/>
      <c r="N301" s="4"/>
    </row>
    <row r="302" spans="10:14" x14ac:dyDescent="0.35">
      <c r="J302" s="3"/>
      <c r="K302" s="4"/>
      <c r="M302" s="3"/>
      <c r="N302" s="4"/>
    </row>
    <row r="303" spans="10:14" x14ac:dyDescent="0.35">
      <c r="J303" s="3"/>
      <c r="K303" s="4"/>
      <c r="M303" s="3"/>
      <c r="N303" s="4"/>
    </row>
    <row r="304" spans="10:14" x14ac:dyDescent="0.35">
      <c r="J304" s="3"/>
      <c r="K304" s="4"/>
      <c r="M304" s="3"/>
      <c r="N304" s="4"/>
    </row>
    <row r="305" spans="10:14" x14ac:dyDescent="0.35">
      <c r="J305" s="3"/>
      <c r="K305" s="4"/>
      <c r="M305" s="3"/>
      <c r="N305" s="4"/>
    </row>
    <row r="306" spans="10:14" x14ac:dyDescent="0.35">
      <c r="J306" s="3"/>
      <c r="K306" s="4"/>
      <c r="M306" s="3"/>
      <c r="N306" s="4"/>
    </row>
    <row r="307" spans="10:14" x14ac:dyDescent="0.35">
      <c r="J307" s="3"/>
      <c r="K307" s="4"/>
      <c r="M307" s="3"/>
      <c r="N307" s="4"/>
    </row>
    <row r="308" spans="10:14" x14ac:dyDescent="0.35">
      <c r="J308" s="3"/>
      <c r="K308" s="4"/>
      <c r="M308" s="3"/>
      <c r="N308" s="4"/>
    </row>
    <row r="309" spans="10:14" x14ac:dyDescent="0.35">
      <c r="J309" s="3"/>
      <c r="K309" s="4"/>
      <c r="M309" s="3"/>
      <c r="N309" s="4"/>
    </row>
    <row r="310" spans="10:14" x14ac:dyDescent="0.35">
      <c r="J310" s="3"/>
      <c r="K310" s="4"/>
      <c r="M310" s="3"/>
      <c r="N310" s="4"/>
    </row>
    <row r="311" spans="10:14" x14ac:dyDescent="0.35">
      <c r="J311" s="3"/>
      <c r="K311" s="4"/>
      <c r="M311" s="3"/>
      <c r="N311" s="4"/>
    </row>
    <row r="312" spans="10:14" x14ac:dyDescent="0.35">
      <c r="J312" s="3"/>
      <c r="K312" s="4"/>
      <c r="M312" s="3"/>
      <c r="N312" s="4"/>
    </row>
    <row r="313" spans="10:14" x14ac:dyDescent="0.35">
      <c r="J313" s="3"/>
      <c r="K313" s="4"/>
      <c r="M313" s="3"/>
      <c r="N313" s="4"/>
    </row>
    <row r="314" spans="10:14" x14ac:dyDescent="0.35">
      <c r="J314" s="3"/>
      <c r="K314" s="4"/>
      <c r="M314" s="3"/>
      <c r="N314" s="4"/>
    </row>
    <row r="315" spans="10:14" x14ac:dyDescent="0.35">
      <c r="J315" s="3"/>
      <c r="K315" s="4"/>
      <c r="M315" s="3"/>
      <c r="N315" s="4"/>
    </row>
    <row r="316" spans="10:14" x14ac:dyDescent="0.35">
      <c r="J316" s="3"/>
      <c r="K316" s="4"/>
      <c r="M316" s="3"/>
      <c r="N316" s="4"/>
    </row>
    <row r="317" spans="10:14" x14ac:dyDescent="0.35">
      <c r="J317" s="3"/>
      <c r="K317" s="4"/>
      <c r="M317" s="3"/>
      <c r="N317" s="4"/>
    </row>
    <row r="318" spans="10:14" x14ac:dyDescent="0.35">
      <c r="J318" s="3"/>
      <c r="K318" s="4"/>
      <c r="M318" s="3"/>
      <c r="N318" s="4"/>
    </row>
    <row r="319" spans="10:14" x14ac:dyDescent="0.35">
      <c r="J319" s="3"/>
      <c r="K319" s="4"/>
      <c r="M319" s="3"/>
      <c r="N319" s="4"/>
    </row>
    <row r="320" spans="10:14" x14ac:dyDescent="0.35">
      <c r="J320" s="3"/>
      <c r="K320" s="4"/>
      <c r="M320" s="3"/>
      <c r="N320" s="4"/>
    </row>
    <row r="321" spans="10:14" x14ac:dyDescent="0.35">
      <c r="J321" s="3"/>
      <c r="K321" s="4"/>
      <c r="M321" s="3"/>
      <c r="N321" s="4"/>
    </row>
    <row r="322" spans="10:14" x14ac:dyDescent="0.35">
      <c r="J322" s="3"/>
      <c r="K322" s="4"/>
      <c r="M322" s="3"/>
      <c r="N322" s="4"/>
    </row>
    <row r="323" spans="10:14" x14ac:dyDescent="0.35">
      <c r="J323" s="3"/>
      <c r="K323" s="4"/>
      <c r="M323" s="3"/>
      <c r="N323" s="4"/>
    </row>
    <row r="324" spans="10:14" x14ac:dyDescent="0.35">
      <c r="J324" s="3"/>
      <c r="K324" s="4"/>
      <c r="M324" s="3"/>
      <c r="N324" s="4"/>
    </row>
    <row r="325" spans="10:14" x14ac:dyDescent="0.35">
      <c r="J325" s="3"/>
      <c r="K325" s="4"/>
      <c r="M325" s="3"/>
      <c r="N325" s="4"/>
    </row>
    <row r="326" spans="10:14" x14ac:dyDescent="0.35">
      <c r="J326" s="3"/>
      <c r="K326" s="4"/>
      <c r="M326" s="3"/>
      <c r="N326" s="4"/>
    </row>
    <row r="327" spans="10:14" x14ac:dyDescent="0.35">
      <c r="J327" s="3"/>
      <c r="K327" s="4"/>
      <c r="M327" s="3"/>
      <c r="N327" s="4"/>
    </row>
    <row r="328" spans="10:14" x14ac:dyDescent="0.35">
      <c r="J328" s="3"/>
      <c r="K328" s="4"/>
      <c r="M328" s="3"/>
      <c r="N328" s="4"/>
    </row>
    <row r="329" spans="10:14" x14ac:dyDescent="0.35">
      <c r="J329" s="3"/>
      <c r="K329" s="4"/>
      <c r="M329" s="3"/>
      <c r="N329" s="4"/>
    </row>
    <row r="330" spans="10:14" x14ac:dyDescent="0.35">
      <c r="J330" s="3"/>
      <c r="K330" s="4"/>
      <c r="M330" s="3"/>
      <c r="N330" s="4"/>
    </row>
    <row r="331" spans="10:14" x14ac:dyDescent="0.35">
      <c r="J331" s="3"/>
      <c r="K331" s="4"/>
      <c r="M331" s="3"/>
      <c r="N331" s="4"/>
    </row>
    <row r="332" spans="10:14" x14ac:dyDescent="0.35">
      <c r="J332" s="3"/>
      <c r="K332" s="4"/>
      <c r="M332" s="3"/>
      <c r="N332" s="4"/>
    </row>
    <row r="333" spans="10:14" x14ac:dyDescent="0.35">
      <c r="J333" s="3"/>
      <c r="K333" s="4"/>
      <c r="M333" s="3"/>
      <c r="N333" s="4"/>
    </row>
    <row r="334" spans="10:14" x14ac:dyDescent="0.35">
      <c r="J334" s="3"/>
      <c r="K334" s="4"/>
      <c r="M334" s="3"/>
      <c r="N334" s="4"/>
    </row>
    <row r="335" spans="10:14" x14ac:dyDescent="0.35">
      <c r="J335" s="3"/>
      <c r="K335" s="4"/>
      <c r="M335" s="3"/>
      <c r="N335" s="4"/>
    </row>
    <row r="336" spans="10:14" x14ac:dyDescent="0.35">
      <c r="J336" s="3"/>
      <c r="K336" s="4"/>
      <c r="M336" s="3"/>
      <c r="N336" s="4"/>
    </row>
    <row r="337" spans="10:14" x14ac:dyDescent="0.35">
      <c r="J337" s="3"/>
      <c r="K337" s="4"/>
      <c r="M337" s="3"/>
      <c r="N337" s="4"/>
    </row>
    <row r="338" spans="10:14" x14ac:dyDescent="0.35">
      <c r="J338" s="3"/>
      <c r="K338" s="4"/>
      <c r="M338" s="3"/>
      <c r="N338" s="4"/>
    </row>
    <row r="339" spans="10:14" x14ac:dyDescent="0.35">
      <c r="J339" s="3"/>
      <c r="K339" s="4"/>
      <c r="M339" s="3"/>
      <c r="N339" s="4"/>
    </row>
    <row r="340" spans="10:14" x14ac:dyDescent="0.35">
      <c r="J340" s="3"/>
      <c r="K340" s="4"/>
      <c r="M340" s="3"/>
      <c r="N340" s="4"/>
    </row>
    <row r="341" spans="10:14" x14ac:dyDescent="0.35">
      <c r="J341" s="3"/>
      <c r="K341" s="4"/>
      <c r="M341" s="3"/>
      <c r="N341" s="4"/>
    </row>
    <row r="342" spans="10:14" x14ac:dyDescent="0.35">
      <c r="J342" s="3"/>
      <c r="K342" s="4"/>
      <c r="M342" s="3"/>
      <c r="N342" s="4"/>
    </row>
    <row r="343" spans="10:14" x14ac:dyDescent="0.35">
      <c r="J343" s="3"/>
      <c r="K343" s="4"/>
      <c r="M343" s="3"/>
      <c r="N343" s="4"/>
    </row>
    <row r="344" spans="10:14" x14ac:dyDescent="0.35">
      <c r="J344" s="3"/>
      <c r="K344" s="4"/>
      <c r="M344" s="3"/>
      <c r="N344" s="4"/>
    </row>
    <row r="345" spans="10:14" x14ac:dyDescent="0.35">
      <c r="J345" s="3"/>
      <c r="K345" s="4"/>
      <c r="M345" s="3"/>
      <c r="N345" s="4"/>
    </row>
    <row r="346" spans="10:14" x14ac:dyDescent="0.35">
      <c r="J346" s="3"/>
      <c r="K346" s="4"/>
      <c r="M346" s="3"/>
      <c r="N346" s="4"/>
    </row>
    <row r="347" spans="10:14" x14ac:dyDescent="0.35">
      <c r="J347" s="3"/>
      <c r="K347" s="4"/>
      <c r="M347" s="3"/>
      <c r="N347" s="4"/>
    </row>
    <row r="348" spans="10:14" x14ac:dyDescent="0.35">
      <c r="J348" s="3"/>
      <c r="K348" s="4"/>
      <c r="M348" s="3"/>
      <c r="N348" s="4"/>
    </row>
    <row r="349" spans="10:14" x14ac:dyDescent="0.35">
      <c r="J349" s="3"/>
      <c r="K349" s="4"/>
      <c r="M349" s="3"/>
      <c r="N349" s="4"/>
    </row>
    <row r="350" spans="10:14" x14ac:dyDescent="0.35">
      <c r="J350" s="3"/>
      <c r="K350" s="4"/>
      <c r="M350" s="3"/>
      <c r="N350" s="4"/>
    </row>
    <row r="351" spans="10:14" x14ac:dyDescent="0.35">
      <c r="J351" s="3"/>
      <c r="K351" s="4"/>
      <c r="M351" s="3"/>
      <c r="N351" s="4"/>
    </row>
    <row r="352" spans="10:14" x14ac:dyDescent="0.35">
      <c r="J352" s="3"/>
      <c r="K352" s="4"/>
      <c r="M352" s="3"/>
      <c r="N352" s="4"/>
    </row>
    <row r="353" spans="10:14" x14ac:dyDescent="0.35">
      <c r="J353" s="3"/>
      <c r="K353" s="4"/>
      <c r="M353" s="3"/>
      <c r="N353" s="4"/>
    </row>
    <row r="354" spans="10:14" x14ac:dyDescent="0.35">
      <c r="J354" s="3"/>
      <c r="K354" s="4"/>
      <c r="M354" s="3"/>
      <c r="N354" s="4"/>
    </row>
    <row r="355" spans="10:14" x14ac:dyDescent="0.35">
      <c r="J355" s="3"/>
      <c r="K355" s="4"/>
      <c r="M355" s="3"/>
      <c r="N355" s="4"/>
    </row>
    <row r="356" spans="10:14" x14ac:dyDescent="0.35">
      <c r="J356" s="3"/>
      <c r="K356" s="4"/>
      <c r="M356" s="3"/>
      <c r="N356" s="4"/>
    </row>
    <row r="357" spans="10:14" x14ac:dyDescent="0.35">
      <c r="J357" s="3"/>
      <c r="K357" s="4"/>
      <c r="M357" s="3"/>
      <c r="N357" s="4"/>
    </row>
    <row r="358" spans="10:14" x14ac:dyDescent="0.35">
      <c r="J358" s="3"/>
      <c r="K358" s="4"/>
      <c r="M358" s="3"/>
      <c r="N358" s="4"/>
    </row>
    <row r="359" spans="10:14" x14ac:dyDescent="0.35">
      <c r="J359" s="3"/>
      <c r="K359" s="4"/>
      <c r="M359" s="3"/>
      <c r="N359" s="4"/>
    </row>
    <row r="360" spans="10:14" x14ac:dyDescent="0.35">
      <c r="J360" s="3"/>
      <c r="K360" s="4"/>
      <c r="M360" s="3"/>
      <c r="N360" s="4"/>
    </row>
    <row r="361" spans="10:14" x14ac:dyDescent="0.35">
      <c r="J361" s="3"/>
      <c r="K361" s="4"/>
      <c r="M361" s="3"/>
      <c r="N361" s="4"/>
    </row>
    <row r="362" spans="10:14" x14ac:dyDescent="0.35">
      <c r="J362" s="3"/>
      <c r="K362" s="4"/>
      <c r="M362" s="3"/>
      <c r="N362" s="4"/>
    </row>
    <row r="363" spans="10:14" x14ac:dyDescent="0.35">
      <c r="J363" s="3"/>
      <c r="K363" s="4"/>
      <c r="M363" s="3"/>
      <c r="N363" s="4"/>
    </row>
    <row r="364" spans="10:14" x14ac:dyDescent="0.35">
      <c r="J364" s="3"/>
      <c r="K364" s="4"/>
      <c r="M364" s="3"/>
      <c r="N364" s="4"/>
    </row>
    <row r="365" spans="10:14" x14ac:dyDescent="0.35">
      <c r="J365" s="3"/>
      <c r="K365" s="4"/>
      <c r="M365" s="3"/>
      <c r="N365" s="4"/>
    </row>
    <row r="366" spans="10:14" x14ac:dyDescent="0.35">
      <c r="J366" s="3"/>
      <c r="K366" s="4"/>
      <c r="M366" s="3"/>
      <c r="N366" s="4"/>
    </row>
    <row r="367" spans="10:14" x14ac:dyDescent="0.35">
      <c r="J367" s="3"/>
      <c r="K367" s="4"/>
      <c r="M367" s="3"/>
      <c r="N367" s="4"/>
    </row>
    <row r="368" spans="10:14" x14ac:dyDescent="0.35">
      <c r="J368" s="3"/>
      <c r="K368" s="4"/>
      <c r="M368" s="3"/>
      <c r="N368" s="4"/>
    </row>
    <row r="369" spans="10:14" x14ac:dyDescent="0.35">
      <c r="J369" s="3"/>
      <c r="K369" s="4"/>
      <c r="M369" s="3"/>
      <c r="N369" s="4"/>
    </row>
    <row r="370" spans="10:14" x14ac:dyDescent="0.35">
      <c r="J370" s="3"/>
      <c r="K370" s="4"/>
      <c r="M370" s="3"/>
      <c r="N370" s="4"/>
    </row>
    <row r="371" spans="10:14" x14ac:dyDescent="0.35">
      <c r="J371" s="3"/>
      <c r="K371" s="4"/>
      <c r="M371" s="3"/>
      <c r="N371" s="4"/>
    </row>
    <row r="372" spans="10:14" x14ac:dyDescent="0.35">
      <c r="J372" s="3"/>
      <c r="K372" s="4"/>
      <c r="M372" s="3"/>
      <c r="N372" s="4"/>
    </row>
    <row r="373" spans="10:14" x14ac:dyDescent="0.35">
      <c r="J373" s="3"/>
      <c r="K373" s="4"/>
      <c r="M373" s="3"/>
      <c r="N373" s="4"/>
    </row>
    <row r="374" spans="10:14" x14ac:dyDescent="0.35">
      <c r="J374" s="3"/>
      <c r="K374" s="4"/>
      <c r="M374" s="3"/>
      <c r="N374" s="4"/>
    </row>
    <row r="375" spans="10:14" x14ac:dyDescent="0.35">
      <c r="J375" s="3"/>
      <c r="K375" s="4"/>
      <c r="M375" s="3"/>
      <c r="N375" s="4"/>
    </row>
    <row r="376" spans="10:14" x14ac:dyDescent="0.35">
      <c r="J376" s="3"/>
      <c r="K376" s="4"/>
      <c r="M376" s="3"/>
      <c r="N376" s="4"/>
    </row>
    <row r="377" spans="10:14" x14ac:dyDescent="0.35">
      <c r="J377" s="3"/>
      <c r="K377" s="4"/>
      <c r="M377" s="3"/>
      <c r="N377" s="4"/>
    </row>
    <row r="378" spans="10:14" x14ac:dyDescent="0.35">
      <c r="J378" s="3"/>
      <c r="K378" s="4"/>
      <c r="M378" s="3"/>
      <c r="N378" s="4"/>
    </row>
    <row r="379" spans="10:14" x14ac:dyDescent="0.35">
      <c r="J379" s="3"/>
      <c r="K379" s="4"/>
      <c r="M379" s="3"/>
      <c r="N379" s="4"/>
    </row>
    <row r="380" spans="10:14" x14ac:dyDescent="0.35">
      <c r="J380" s="3"/>
      <c r="K380" s="4"/>
      <c r="M380" s="3"/>
      <c r="N380" s="4"/>
    </row>
    <row r="381" spans="10:14" x14ac:dyDescent="0.35">
      <c r="J381" s="3"/>
      <c r="K381" s="4"/>
      <c r="M381" s="3"/>
      <c r="N381" s="4"/>
    </row>
    <row r="382" spans="10:14" x14ac:dyDescent="0.35">
      <c r="J382" s="3"/>
      <c r="K382" s="4"/>
      <c r="M382" s="3"/>
      <c r="N382" s="4"/>
    </row>
    <row r="383" spans="10:14" x14ac:dyDescent="0.35">
      <c r="J383" s="3"/>
      <c r="K383" s="4"/>
      <c r="M383" s="3"/>
      <c r="N383" s="4"/>
    </row>
    <row r="384" spans="10:14" x14ac:dyDescent="0.35">
      <c r="J384" s="3"/>
      <c r="K384" s="4"/>
      <c r="M384" s="3"/>
      <c r="N384" s="4"/>
    </row>
    <row r="385" spans="10:14" x14ac:dyDescent="0.35">
      <c r="J385" s="3"/>
      <c r="K385" s="4"/>
      <c r="M385" s="3"/>
      <c r="N385" s="4"/>
    </row>
    <row r="386" spans="10:14" x14ac:dyDescent="0.35">
      <c r="J386" s="3"/>
      <c r="K386" s="4"/>
      <c r="M386" s="3"/>
      <c r="N386" s="4"/>
    </row>
    <row r="387" spans="10:14" x14ac:dyDescent="0.35">
      <c r="J387" s="3"/>
      <c r="K387" s="4"/>
      <c r="M387" s="3"/>
      <c r="N387" s="4"/>
    </row>
    <row r="388" spans="10:14" x14ac:dyDescent="0.35">
      <c r="J388" s="3"/>
      <c r="K388" s="4"/>
      <c r="M388" s="3"/>
      <c r="N388" s="4"/>
    </row>
    <row r="389" spans="10:14" x14ac:dyDescent="0.35">
      <c r="J389" s="3"/>
      <c r="K389" s="4"/>
      <c r="M389" s="3"/>
      <c r="N389" s="4"/>
    </row>
    <row r="390" spans="10:14" x14ac:dyDescent="0.35">
      <c r="J390" s="3"/>
      <c r="K390" s="4"/>
      <c r="M390" s="3"/>
      <c r="N390" s="4"/>
    </row>
    <row r="391" spans="10:14" x14ac:dyDescent="0.35">
      <c r="J391" s="3"/>
      <c r="K391" s="4"/>
      <c r="M391" s="3"/>
      <c r="N391" s="4"/>
    </row>
    <row r="392" spans="10:14" x14ac:dyDescent="0.35">
      <c r="J392" s="3"/>
      <c r="K392" s="4"/>
      <c r="M392" s="3"/>
      <c r="N392" s="4"/>
    </row>
    <row r="393" spans="10:14" x14ac:dyDescent="0.35">
      <c r="J393" s="3"/>
      <c r="K393" s="4"/>
      <c r="M393" s="3"/>
      <c r="N393" s="4"/>
    </row>
    <row r="394" spans="10:14" x14ac:dyDescent="0.35">
      <c r="J394" s="3"/>
      <c r="K394" s="4"/>
      <c r="M394" s="3"/>
      <c r="N394" s="4"/>
    </row>
    <row r="395" spans="10:14" x14ac:dyDescent="0.35">
      <c r="J395" s="3"/>
      <c r="K395" s="4"/>
      <c r="M395" s="3"/>
      <c r="N395" s="4"/>
    </row>
    <row r="396" spans="10:14" x14ac:dyDescent="0.35">
      <c r="J396" s="3"/>
      <c r="K396" s="4"/>
      <c r="M396" s="3"/>
      <c r="N396" s="4"/>
    </row>
    <row r="397" spans="10:14" x14ac:dyDescent="0.35">
      <c r="J397" s="3"/>
      <c r="K397" s="4"/>
      <c r="M397" s="3"/>
      <c r="N397" s="4"/>
    </row>
    <row r="398" spans="10:14" x14ac:dyDescent="0.35">
      <c r="J398" s="3"/>
      <c r="K398" s="4"/>
      <c r="M398" s="3"/>
      <c r="N398" s="4"/>
    </row>
    <row r="399" spans="10:14" x14ac:dyDescent="0.35">
      <c r="J399" s="3"/>
      <c r="K399" s="4"/>
      <c r="M399" s="3"/>
      <c r="N399" s="4"/>
    </row>
    <row r="400" spans="10:14" x14ac:dyDescent="0.35">
      <c r="J400" s="3"/>
      <c r="K400" s="4"/>
      <c r="M400" s="3"/>
      <c r="N400" s="4"/>
    </row>
    <row r="401" spans="10:14" x14ac:dyDescent="0.35">
      <c r="J401" s="3"/>
      <c r="K401" s="4"/>
      <c r="M401" s="3"/>
      <c r="N401" s="4"/>
    </row>
    <row r="402" spans="10:14" x14ac:dyDescent="0.35">
      <c r="J402" s="3"/>
      <c r="K402" s="4"/>
      <c r="M402" s="3"/>
      <c r="N402" s="4"/>
    </row>
    <row r="403" spans="10:14" x14ac:dyDescent="0.35">
      <c r="J403" s="3"/>
      <c r="K403" s="4"/>
      <c r="M403" s="3"/>
      <c r="N403" s="4"/>
    </row>
    <row r="404" spans="10:14" x14ac:dyDescent="0.35">
      <c r="J404" s="3"/>
      <c r="K404" s="4"/>
      <c r="M404" s="3"/>
      <c r="N404" s="4"/>
    </row>
    <row r="405" spans="10:14" x14ac:dyDescent="0.35">
      <c r="J405" s="3"/>
      <c r="K405" s="4"/>
      <c r="M405" s="3"/>
      <c r="N405" s="4"/>
    </row>
    <row r="406" spans="10:14" x14ac:dyDescent="0.35">
      <c r="J406" s="3"/>
      <c r="K406" s="4"/>
      <c r="M406" s="3"/>
      <c r="N406" s="4"/>
    </row>
    <row r="407" spans="10:14" x14ac:dyDescent="0.35">
      <c r="J407" s="3"/>
      <c r="K407" s="4"/>
      <c r="M407" s="3"/>
      <c r="N407" s="4"/>
    </row>
    <row r="408" spans="10:14" x14ac:dyDescent="0.35">
      <c r="J408" s="3"/>
      <c r="K408" s="4"/>
      <c r="M408" s="3"/>
      <c r="N408" s="4"/>
    </row>
    <row r="409" spans="10:14" x14ac:dyDescent="0.35">
      <c r="J409" s="3"/>
      <c r="K409" s="4"/>
      <c r="M409" s="3"/>
      <c r="N409" s="4"/>
    </row>
    <row r="410" spans="10:14" x14ac:dyDescent="0.35">
      <c r="J410" s="3"/>
      <c r="K410" s="4"/>
      <c r="M410" s="3"/>
      <c r="N410" s="4"/>
    </row>
    <row r="411" spans="10:14" x14ac:dyDescent="0.35">
      <c r="J411" s="3"/>
      <c r="K411" s="4"/>
      <c r="M411" s="3"/>
      <c r="N411" s="4"/>
    </row>
    <row r="412" spans="10:14" x14ac:dyDescent="0.35">
      <c r="J412" s="3"/>
      <c r="K412" s="4"/>
      <c r="M412" s="3"/>
      <c r="N412" s="4"/>
    </row>
    <row r="413" spans="10:14" x14ac:dyDescent="0.35">
      <c r="J413" s="3"/>
      <c r="K413" s="4"/>
      <c r="M413" s="3"/>
      <c r="N413" s="4"/>
    </row>
    <row r="414" spans="10:14" x14ac:dyDescent="0.35">
      <c r="J414" s="3"/>
      <c r="K414" s="4"/>
      <c r="M414" s="3"/>
      <c r="N414" s="4"/>
    </row>
    <row r="415" spans="10:14" x14ac:dyDescent="0.35">
      <c r="J415" s="3"/>
      <c r="K415" s="4"/>
      <c r="M415" s="3"/>
      <c r="N415" s="4"/>
    </row>
    <row r="416" spans="10:14" x14ac:dyDescent="0.35">
      <c r="J416" s="3"/>
      <c r="K416" s="4"/>
      <c r="M416" s="3"/>
      <c r="N416" s="4"/>
    </row>
    <row r="417" spans="10:14" x14ac:dyDescent="0.35">
      <c r="J417" s="3"/>
      <c r="K417" s="4"/>
      <c r="M417" s="3"/>
      <c r="N417" s="4"/>
    </row>
    <row r="418" spans="10:14" x14ac:dyDescent="0.35">
      <c r="J418" s="3"/>
      <c r="K418" s="4"/>
      <c r="M418" s="3"/>
      <c r="N418" s="4"/>
    </row>
    <row r="419" spans="10:14" x14ac:dyDescent="0.35">
      <c r="J419" s="3"/>
      <c r="K419" s="4"/>
      <c r="M419" s="3"/>
      <c r="N419" s="4"/>
    </row>
    <row r="420" spans="10:14" x14ac:dyDescent="0.35">
      <c r="J420" s="3"/>
      <c r="K420" s="4"/>
      <c r="M420" s="3"/>
      <c r="N420" s="4"/>
    </row>
    <row r="421" spans="10:14" x14ac:dyDescent="0.35">
      <c r="J421" s="3"/>
      <c r="K421" s="4"/>
      <c r="M421" s="3"/>
      <c r="N421" s="4"/>
    </row>
    <row r="422" spans="10:14" x14ac:dyDescent="0.35">
      <c r="J422" s="3"/>
      <c r="K422" s="4"/>
      <c r="M422" s="3"/>
      <c r="N422" s="4"/>
    </row>
    <row r="423" spans="10:14" x14ac:dyDescent="0.35">
      <c r="J423" s="3"/>
      <c r="K423" s="4"/>
      <c r="M423" s="3"/>
      <c r="N423" s="4"/>
    </row>
    <row r="424" spans="10:14" x14ac:dyDescent="0.35">
      <c r="J424" s="3"/>
      <c r="K424" s="4"/>
      <c r="M424" s="3"/>
      <c r="N424" s="4"/>
    </row>
    <row r="425" spans="10:14" x14ac:dyDescent="0.35">
      <c r="J425" s="3"/>
      <c r="K425" s="4"/>
      <c r="M425" s="3"/>
      <c r="N425" s="4"/>
    </row>
    <row r="426" spans="10:14" x14ac:dyDescent="0.35">
      <c r="J426" s="3"/>
      <c r="K426" s="4"/>
      <c r="M426" s="3"/>
      <c r="N426" s="4"/>
    </row>
    <row r="427" spans="10:14" x14ac:dyDescent="0.35">
      <c r="J427" s="3"/>
      <c r="K427" s="4"/>
      <c r="M427" s="3"/>
      <c r="N427" s="4"/>
    </row>
    <row r="428" spans="10:14" x14ac:dyDescent="0.35">
      <c r="J428" s="3"/>
      <c r="K428" s="4"/>
      <c r="M428" s="3"/>
      <c r="N428" s="4"/>
    </row>
    <row r="429" spans="10:14" x14ac:dyDescent="0.35">
      <c r="J429" s="3"/>
      <c r="K429" s="4"/>
      <c r="M429" s="3"/>
      <c r="N429" s="4"/>
    </row>
    <row r="430" spans="10:14" x14ac:dyDescent="0.35">
      <c r="J430" s="3"/>
      <c r="K430" s="4"/>
      <c r="M430" s="3"/>
      <c r="N430" s="4"/>
    </row>
    <row r="431" spans="10:14" x14ac:dyDescent="0.35">
      <c r="J431" s="3"/>
      <c r="K431" s="4"/>
      <c r="M431" s="3"/>
      <c r="N431" s="4"/>
    </row>
    <row r="432" spans="10:14" x14ac:dyDescent="0.35">
      <c r="J432" s="3"/>
      <c r="K432" s="4"/>
      <c r="M432" s="3"/>
      <c r="N432" s="4"/>
    </row>
    <row r="433" spans="10:14" x14ac:dyDescent="0.35">
      <c r="J433" s="3"/>
      <c r="K433" s="4"/>
      <c r="M433" s="3"/>
      <c r="N433" s="4"/>
    </row>
    <row r="434" spans="10:14" x14ac:dyDescent="0.35">
      <c r="J434" s="3"/>
      <c r="K434" s="4"/>
      <c r="M434" s="3"/>
      <c r="N434" s="4"/>
    </row>
    <row r="435" spans="10:14" x14ac:dyDescent="0.35">
      <c r="J435" s="3"/>
      <c r="K435" s="4"/>
      <c r="M435" s="3"/>
      <c r="N435" s="4"/>
    </row>
    <row r="436" spans="10:14" x14ac:dyDescent="0.35">
      <c r="J436" s="3"/>
      <c r="K436" s="4"/>
      <c r="M436" s="3"/>
      <c r="N436" s="4"/>
    </row>
    <row r="437" spans="10:14" x14ac:dyDescent="0.35">
      <c r="J437" s="3"/>
      <c r="K437" s="4"/>
      <c r="M437" s="3"/>
      <c r="N437" s="4"/>
    </row>
    <row r="438" spans="10:14" x14ac:dyDescent="0.35">
      <c r="J438" s="3"/>
      <c r="K438" s="4"/>
      <c r="M438" s="3"/>
      <c r="N438" s="4"/>
    </row>
    <row r="439" spans="10:14" x14ac:dyDescent="0.35">
      <c r="J439" s="3"/>
      <c r="K439" s="4"/>
      <c r="M439" s="3"/>
      <c r="N439" s="4"/>
    </row>
    <row r="440" spans="10:14" x14ac:dyDescent="0.35">
      <c r="J440" s="3"/>
      <c r="K440" s="4"/>
      <c r="M440" s="3"/>
      <c r="N440" s="4"/>
    </row>
    <row r="441" spans="10:14" x14ac:dyDescent="0.35">
      <c r="J441" s="3"/>
      <c r="K441" s="4"/>
      <c r="M441" s="3"/>
      <c r="N441" s="4"/>
    </row>
    <row r="442" spans="10:14" x14ac:dyDescent="0.35">
      <c r="J442" s="3"/>
      <c r="K442" s="4"/>
      <c r="M442" s="3"/>
      <c r="N442" s="4"/>
    </row>
    <row r="443" spans="10:14" x14ac:dyDescent="0.35">
      <c r="J443" s="3"/>
      <c r="K443" s="4"/>
      <c r="M443" s="3"/>
      <c r="N443" s="4"/>
    </row>
    <row r="444" spans="10:14" x14ac:dyDescent="0.35">
      <c r="J444" s="3"/>
      <c r="K444" s="4"/>
      <c r="M444" s="3"/>
      <c r="N444" s="4"/>
    </row>
    <row r="445" spans="10:14" x14ac:dyDescent="0.35">
      <c r="J445" s="3"/>
      <c r="K445" s="4"/>
      <c r="M445" s="3"/>
      <c r="N445" s="4"/>
    </row>
    <row r="446" spans="10:14" x14ac:dyDescent="0.35">
      <c r="J446" s="3"/>
      <c r="K446" s="4"/>
      <c r="M446" s="3"/>
      <c r="N446" s="4"/>
    </row>
    <row r="447" spans="10:14" x14ac:dyDescent="0.35">
      <c r="J447" s="3"/>
      <c r="K447" s="4"/>
      <c r="M447" s="3"/>
      <c r="N447" s="4"/>
    </row>
    <row r="448" spans="10:14" x14ac:dyDescent="0.35">
      <c r="J448" s="3"/>
      <c r="K448" s="4"/>
      <c r="M448" s="3"/>
      <c r="N448" s="4"/>
    </row>
    <row r="449" spans="10:14" x14ac:dyDescent="0.35">
      <c r="J449" s="3"/>
      <c r="K449" s="4"/>
      <c r="M449" s="3"/>
      <c r="N449" s="4"/>
    </row>
    <row r="450" spans="10:14" x14ac:dyDescent="0.35">
      <c r="J450" s="3"/>
      <c r="K450" s="4"/>
      <c r="M450" s="3"/>
      <c r="N450" s="4"/>
    </row>
    <row r="451" spans="10:14" x14ac:dyDescent="0.35">
      <c r="J451" s="3"/>
      <c r="K451" s="4"/>
      <c r="M451" s="3"/>
      <c r="N451" s="4"/>
    </row>
    <row r="452" spans="10:14" x14ac:dyDescent="0.35">
      <c r="J452" s="3"/>
      <c r="K452" s="4"/>
      <c r="M452" s="3"/>
      <c r="N452" s="4"/>
    </row>
    <row r="453" spans="10:14" x14ac:dyDescent="0.35">
      <c r="J453" s="3"/>
      <c r="K453" s="4"/>
      <c r="M453" s="3"/>
      <c r="N453" s="4"/>
    </row>
    <row r="454" spans="10:14" x14ac:dyDescent="0.35">
      <c r="J454" s="3"/>
      <c r="K454" s="4"/>
      <c r="M454" s="3"/>
      <c r="N454" s="4"/>
    </row>
    <row r="455" spans="10:14" x14ac:dyDescent="0.35">
      <c r="J455" s="3"/>
      <c r="K455" s="4"/>
      <c r="M455" s="3"/>
      <c r="N455" s="4"/>
    </row>
    <row r="456" spans="10:14" x14ac:dyDescent="0.35">
      <c r="J456" s="3"/>
      <c r="K456" s="4"/>
      <c r="M456" s="3"/>
      <c r="N456" s="4"/>
    </row>
    <row r="457" spans="10:14" x14ac:dyDescent="0.35">
      <c r="J457" s="3"/>
      <c r="K457" s="4"/>
      <c r="M457" s="3"/>
      <c r="N457" s="4"/>
    </row>
    <row r="458" spans="10:14" x14ac:dyDescent="0.35">
      <c r="J458" s="3"/>
      <c r="K458" s="4"/>
      <c r="M458" s="3"/>
      <c r="N458" s="4"/>
    </row>
    <row r="459" spans="10:14" x14ac:dyDescent="0.35">
      <c r="J459" s="3"/>
      <c r="K459" s="4"/>
      <c r="M459" s="3"/>
      <c r="N459" s="4"/>
    </row>
    <row r="460" spans="10:14" x14ac:dyDescent="0.35">
      <c r="J460" s="3"/>
      <c r="K460" s="4"/>
      <c r="M460" s="3"/>
      <c r="N460" s="4"/>
    </row>
    <row r="461" spans="10:14" x14ac:dyDescent="0.35">
      <c r="J461" s="3"/>
      <c r="K461" s="4"/>
      <c r="M461" s="3"/>
      <c r="N461" s="4"/>
    </row>
    <row r="462" spans="10:14" x14ac:dyDescent="0.35">
      <c r="J462" s="3"/>
      <c r="K462" s="4"/>
      <c r="M462" s="3"/>
      <c r="N462" s="4"/>
    </row>
    <row r="463" spans="10:14" x14ac:dyDescent="0.35">
      <c r="J463" s="3"/>
      <c r="K463" s="4"/>
      <c r="M463" s="3"/>
      <c r="N463" s="4"/>
    </row>
    <row r="464" spans="10:14" x14ac:dyDescent="0.35">
      <c r="J464" s="3"/>
      <c r="K464" s="4"/>
      <c r="M464" s="3"/>
      <c r="N464" s="4"/>
    </row>
    <row r="465" spans="10:14" x14ac:dyDescent="0.35">
      <c r="J465" s="3"/>
      <c r="K465" s="4"/>
      <c r="M465" s="3"/>
      <c r="N465" s="4"/>
    </row>
    <row r="466" spans="10:14" x14ac:dyDescent="0.35">
      <c r="J466" s="3"/>
      <c r="K466" s="4"/>
      <c r="M466" s="3"/>
      <c r="N466" s="4"/>
    </row>
    <row r="467" spans="10:14" x14ac:dyDescent="0.35">
      <c r="J467" s="3"/>
      <c r="K467" s="4"/>
      <c r="M467" s="3"/>
      <c r="N467" s="4"/>
    </row>
    <row r="468" spans="10:14" x14ac:dyDescent="0.35">
      <c r="J468" s="3"/>
      <c r="K468" s="4"/>
      <c r="M468" s="3"/>
      <c r="N468" s="4"/>
    </row>
    <row r="469" spans="10:14" x14ac:dyDescent="0.35">
      <c r="J469" s="3"/>
      <c r="K469" s="4"/>
      <c r="M469" s="3"/>
      <c r="N469" s="4"/>
    </row>
    <row r="470" spans="10:14" x14ac:dyDescent="0.35">
      <c r="J470" s="3"/>
      <c r="K470" s="4"/>
      <c r="M470" s="3"/>
      <c r="N470" s="4"/>
    </row>
    <row r="471" spans="10:14" x14ac:dyDescent="0.35">
      <c r="J471" s="3"/>
      <c r="K471" s="4"/>
      <c r="M471" s="3"/>
      <c r="N471" s="4"/>
    </row>
    <row r="472" spans="10:14" x14ac:dyDescent="0.35">
      <c r="J472" s="3"/>
      <c r="K472" s="4"/>
      <c r="M472" s="3"/>
      <c r="N472" s="4"/>
    </row>
    <row r="473" spans="10:14" x14ac:dyDescent="0.35">
      <c r="J473" s="3"/>
      <c r="K473" s="4"/>
      <c r="M473" s="3"/>
      <c r="N473" s="4"/>
    </row>
    <row r="474" spans="10:14" x14ac:dyDescent="0.35">
      <c r="J474" s="3"/>
      <c r="K474" s="4"/>
      <c r="M474" s="3"/>
      <c r="N474" s="4"/>
    </row>
    <row r="475" spans="10:14" x14ac:dyDescent="0.35">
      <c r="J475" s="3"/>
      <c r="K475" s="4"/>
      <c r="M475" s="3"/>
      <c r="N475" s="4"/>
    </row>
    <row r="476" spans="10:14" x14ac:dyDescent="0.35">
      <c r="J476" s="3"/>
      <c r="K476" s="4"/>
      <c r="M476" s="3"/>
      <c r="N476" s="4"/>
    </row>
    <row r="477" spans="10:14" x14ac:dyDescent="0.35">
      <c r="J477" s="3"/>
      <c r="K477" s="4"/>
      <c r="M477" s="3"/>
      <c r="N477" s="4"/>
    </row>
    <row r="478" spans="10:14" x14ac:dyDescent="0.35">
      <c r="J478" s="3"/>
      <c r="K478" s="4"/>
      <c r="M478" s="3"/>
      <c r="N478" s="4"/>
    </row>
    <row r="479" spans="10:14" x14ac:dyDescent="0.35">
      <c r="J479" s="3"/>
      <c r="K479" s="4"/>
      <c r="M479" s="3"/>
      <c r="N479" s="4"/>
    </row>
    <row r="480" spans="10:14" x14ac:dyDescent="0.35">
      <c r="J480" s="3"/>
      <c r="K480" s="4"/>
      <c r="M480" s="3"/>
      <c r="N480" s="4"/>
    </row>
    <row r="481" spans="10:14" x14ac:dyDescent="0.35">
      <c r="J481" s="3"/>
      <c r="K481" s="4"/>
      <c r="M481" s="3"/>
      <c r="N481" s="4"/>
    </row>
    <row r="482" spans="10:14" x14ac:dyDescent="0.35">
      <c r="J482" s="3"/>
      <c r="K482" s="4"/>
      <c r="M482" s="3"/>
      <c r="N482" s="4"/>
    </row>
    <row r="483" spans="10:14" x14ac:dyDescent="0.35">
      <c r="J483" s="3"/>
      <c r="K483" s="4"/>
      <c r="M483" s="3"/>
      <c r="N483" s="4"/>
    </row>
    <row r="484" spans="10:14" x14ac:dyDescent="0.35">
      <c r="J484" s="3"/>
      <c r="K484" s="4"/>
      <c r="M484" s="3"/>
      <c r="N484" s="4"/>
    </row>
    <row r="485" spans="10:14" x14ac:dyDescent="0.35">
      <c r="J485" s="3"/>
      <c r="K485" s="4"/>
      <c r="M485" s="3"/>
      <c r="N485" s="4"/>
    </row>
    <row r="486" spans="10:14" x14ac:dyDescent="0.35">
      <c r="J486" s="3"/>
      <c r="K486" s="4"/>
      <c r="M486" s="3"/>
      <c r="N486" s="4"/>
    </row>
    <row r="487" spans="10:14" x14ac:dyDescent="0.35">
      <c r="J487" s="3"/>
      <c r="K487" s="4"/>
      <c r="M487" s="3"/>
      <c r="N487" s="4"/>
    </row>
    <row r="488" spans="10:14" x14ac:dyDescent="0.35">
      <c r="J488" s="3"/>
      <c r="K488" s="4"/>
      <c r="M488" s="3"/>
      <c r="N488" s="4"/>
    </row>
    <row r="489" spans="10:14" x14ac:dyDescent="0.35">
      <c r="J489" s="3"/>
      <c r="K489" s="4"/>
      <c r="M489" s="3"/>
      <c r="N489" s="4"/>
    </row>
    <row r="490" spans="10:14" x14ac:dyDescent="0.35">
      <c r="J490" s="3"/>
      <c r="K490" s="4"/>
      <c r="M490" s="3"/>
      <c r="N490" s="4"/>
    </row>
    <row r="491" spans="10:14" x14ac:dyDescent="0.35">
      <c r="J491" s="3"/>
      <c r="K491" s="4"/>
      <c r="M491" s="3"/>
      <c r="N491" s="4"/>
    </row>
    <row r="492" spans="10:14" x14ac:dyDescent="0.35">
      <c r="J492" s="3"/>
      <c r="K492" s="4"/>
      <c r="M492" s="3"/>
      <c r="N492" s="4"/>
    </row>
    <row r="493" spans="10:14" x14ac:dyDescent="0.35">
      <c r="J493" s="3"/>
      <c r="K493" s="4"/>
      <c r="M493" s="3"/>
      <c r="N493" s="4"/>
    </row>
    <row r="494" spans="10:14" x14ac:dyDescent="0.35">
      <c r="J494" s="3"/>
      <c r="K494" s="4"/>
      <c r="M494" s="3"/>
      <c r="N494" s="4"/>
    </row>
    <row r="495" spans="10:14" x14ac:dyDescent="0.35">
      <c r="J495" s="3"/>
      <c r="K495" s="4"/>
      <c r="M495" s="3"/>
      <c r="N495" s="4"/>
    </row>
    <row r="496" spans="10:14" x14ac:dyDescent="0.35">
      <c r="J496" s="3"/>
      <c r="K496" s="4"/>
      <c r="M496" s="3"/>
      <c r="N496" s="4"/>
    </row>
    <row r="497" spans="10:14" x14ac:dyDescent="0.35">
      <c r="J497" s="3"/>
      <c r="K497" s="4"/>
      <c r="M497" s="3"/>
      <c r="N497" s="4"/>
    </row>
    <row r="498" spans="10:14" x14ac:dyDescent="0.35">
      <c r="J498" s="3"/>
      <c r="K498" s="4"/>
      <c r="M498" s="3"/>
      <c r="N498" s="4"/>
    </row>
    <row r="499" spans="10:14" x14ac:dyDescent="0.35">
      <c r="J499" s="3"/>
      <c r="K499" s="4"/>
      <c r="M499" s="3"/>
      <c r="N499" s="4"/>
    </row>
    <row r="500" spans="10:14" x14ac:dyDescent="0.35">
      <c r="J500" s="3"/>
      <c r="K500" s="4"/>
      <c r="M500" s="3"/>
      <c r="N500" s="4"/>
    </row>
    <row r="501" spans="10:14" x14ac:dyDescent="0.35">
      <c r="J501" s="3"/>
      <c r="K501" s="4"/>
      <c r="M501" s="3"/>
      <c r="N501" s="4"/>
    </row>
    <row r="502" spans="10:14" x14ac:dyDescent="0.35">
      <c r="J502" s="3"/>
      <c r="K502" s="4"/>
      <c r="M502" s="3"/>
      <c r="N502" s="4"/>
    </row>
    <row r="503" spans="10:14" x14ac:dyDescent="0.35">
      <c r="J503" s="3"/>
      <c r="K503" s="4"/>
      <c r="M503" s="3"/>
      <c r="N503" s="4"/>
    </row>
    <row r="504" spans="10:14" x14ac:dyDescent="0.35">
      <c r="J504" s="3"/>
      <c r="K504" s="4"/>
      <c r="M504" s="3"/>
      <c r="N504" s="4"/>
    </row>
    <row r="505" spans="10:14" x14ac:dyDescent="0.35">
      <c r="J505" s="3"/>
      <c r="K505" s="4"/>
      <c r="M505" s="3"/>
      <c r="N505" s="4"/>
    </row>
    <row r="506" spans="10:14" x14ac:dyDescent="0.35">
      <c r="J506" s="3"/>
      <c r="K506" s="4"/>
      <c r="M506" s="3"/>
      <c r="N506" s="4"/>
    </row>
    <row r="507" spans="10:14" x14ac:dyDescent="0.35">
      <c r="J507" s="3"/>
      <c r="K507" s="4"/>
      <c r="M507" s="3"/>
      <c r="N507" s="4"/>
    </row>
    <row r="508" spans="10:14" x14ac:dyDescent="0.35">
      <c r="J508" s="3"/>
      <c r="K508" s="4"/>
      <c r="M508" s="3"/>
      <c r="N508" s="4"/>
    </row>
    <row r="509" spans="10:14" x14ac:dyDescent="0.35">
      <c r="J509" s="3"/>
      <c r="K509" s="4"/>
      <c r="M509" s="3"/>
      <c r="N509" s="4"/>
    </row>
    <row r="510" spans="10:14" x14ac:dyDescent="0.35">
      <c r="J510" s="3"/>
      <c r="K510" s="4"/>
      <c r="M510" s="3"/>
      <c r="N510" s="4"/>
    </row>
    <row r="511" spans="10:14" x14ac:dyDescent="0.35">
      <c r="J511" s="3"/>
      <c r="K511" s="4"/>
      <c r="M511" s="3"/>
      <c r="N511" s="4"/>
    </row>
    <row r="512" spans="10:14" x14ac:dyDescent="0.35">
      <c r="J512" s="3"/>
      <c r="K512" s="4"/>
      <c r="M512" s="3"/>
      <c r="N512" s="4"/>
    </row>
    <row r="513" spans="10:14" x14ac:dyDescent="0.35">
      <c r="J513" s="3"/>
      <c r="K513" s="4"/>
      <c r="M513" s="3"/>
      <c r="N513" s="4"/>
    </row>
    <row r="514" spans="10:14" x14ac:dyDescent="0.35">
      <c r="J514" s="3"/>
      <c r="K514" s="4"/>
      <c r="M514" s="3"/>
      <c r="N514" s="4"/>
    </row>
    <row r="515" spans="10:14" x14ac:dyDescent="0.35">
      <c r="J515" s="3"/>
      <c r="K515" s="4"/>
      <c r="M515" s="3"/>
      <c r="N515" s="4"/>
    </row>
    <row r="516" spans="10:14" x14ac:dyDescent="0.35">
      <c r="J516" s="3"/>
      <c r="K516" s="4"/>
      <c r="M516" s="3"/>
      <c r="N516" s="4"/>
    </row>
    <row r="517" spans="10:14" x14ac:dyDescent="0.35">
      <c r="J517" s="3"/>
      <c r="K517" s="4"/>
      <c r="M517" s="3"/>
      <c r="N517" s="4"/>
    </row>
    <row r="518" spans="10:14" x14ac:dyDescent="0.35">
      <c r="J518" s="3"/>
      <c r="K518" s="4"/>
      <c r="M518" s="3"/>
      <c r="N518" s="4"/>
    </row>
    <row r="519" spans="10:14" x14ac:dyDescent="0.35">
      <c r="J519" s="3"/>
      <c r="K519" s="4"/>
      <c r="M519" s="3"/>
      <c r="N519" s="4"/>
    </row>
    <row r="520" spans="10:14" x14ac:dyDescent="0.35">
      <c r="J520" s="3"/>
      <c r="K520" s="4"/>
      <c r="M520" s="3"/>
      <c r="N520" s="4"/>
    </row>
    <row r="521" spans="10:14" x14ac:dyDescent="0.35">
      <c r="J521" s="3"/>
      <c r="K521" s="4"/>
      <c r="M521" s="3"/>
      <c r="N521" s="4"/>
    </row>
    <row r="522" spans="10:14" x14ac:dyDescent="0.35">
      <c r="J522" s="3"/>
      <c r="K522" s="4"/>
      <c r="M522" s="3"/>
      <c r="N522" s="4"/>
    </row>
    <row r="523" spans="10:14" x14ac:dyDescent="0.35">
      <c r="J523" s="3"/>
      <c r="K523" s="4"/>
      <c r="M523" s="3"/>
      <c r="N523" s="4"/>
    </row>
    <row r="524" spans="10:14" x14ac:dyDescent="0.35">
      <c r="J524" s="3"/>
      <c r="K524" s="4"/>
      <c r="M524" s="3"/>
      <c r="N524" s="4"/>
    </row>
    <row r="525" spans="10:14" x14ac:dyDescent="0.35">
      <c r="J525" s="3"/>
      <c r="K525" s="4"/>
      <c r="M525" s="3"/>
      <c r="N525" s="4"/>
    </row>
    <row r="526" spans="10:14" x14ac:dyDescent="0.35">
      <c r="J526" s="3"/>
      <c r="K526" s="4"/>
      <c r="M526" s="3"/>
      <c r="N526" s="4"/>
    </row>
    <row r="527" spans="10:14" x14ac:dyDescent="0.35">
      <c r="J527" s="3"/>
      <c r="K527" s="4"/>
      <c r="M527" s="3"/>
      <c r="N527" s="4"/>
    </row>
    <row r="528" spans="10:14" x14ac:dyDescent="0.35">
      <c r="J528" s="3"/>
      <c r="K528" s="4"/>
      <c r="M528" s="3"/>
      <c r="N528" s="4"/>
    </row>
    <row r="529" spans="10:14" x14ac:dyDescent="0.35">
      <c r="J529" s="3"/>
      <c r="K529" s="4"/>
      <c r="M529" s="3"/>
      <c r="N529" s="4"/>
    </row>
    <row r="530" spans="10:14" x14ac:dyDescent="0.35">
      <c r="J530" s="3"/>
      <c r="K530" s="4"/>
      <c r="M530" s="3"/>
      <c r="N530" s="4"/>
    </row>
    <row r="531" spans="10:14" x14ac:dyDescent="0.35">
      <c r="J531" s="3"/>
      <c r="K531" s="4"/>
      <c r="M531" s="3"/>
      <c r="N531" s="4"/>
    </row>
    <row r="532" spans="10:14" x14ac:dyDescent="0.35">
      <c r="J532" s="3"/>
      <c r="K532" s="4"/>
      <c r="M532" s="3"/>
      <c r="N532" s="4"/>
    </row>
    <row r="533" spans="10:14" x14ac:dyDescent="0.35">
      <c r="J533" s="3"/>
      <c r="K533" s="4"/>
      <c r="M533" s="3"/>
      <c r="N533" s="4"/>
    </row>
    <row r="534" spans="10:14" x14ac:dyDescent="0.35">
      <c r="J534" s="3"/>
      <c r="K534" s="4"/>
      <c r="M534" s="3"/>
      <c r="N534" s="4"/>
    </row>
    <row r="535" spans="10:14" x14ac:dyDescent="0.35">
      <c r="J535" s="3"/>
      <c r="K535" s="4"/>
      <c r="M535" s="3"/>
      <c r="N535" s="4"/>
    </row>
    <row r="536" spans="10:14" x14ac:dyDescent="0.35">
      <c r="J536" s="3"/>
      <c r="K536" s="4"/>
      <c r="M536" s="3"/>
      <c r="N536" s="4"/>
    </row>
    <row r="537" spans="10:14" x14ac:dyDescent="0.35">
      <c r="J537" s="3"/>
      <c r="K537" s="4"/>
      <c r="M537" s="3"/>
      <c r="N537" s="4"/>
    </row>
    <row r="538" spans="10:14" x14ac:dyDescent="0.35">
      <c r="J538" s="3"/>
      <c r="K538" s="4"/>
      <c r="M538" s="3"/>
      <c r="N538" s="4"/>
    </row>
    <row r="539" spans="10:14" x14ac:dyDescent="0.35">
      <c r="J539" s="3"/>
      <c r="K539" s="4"/>
      <c r="M539" s="3"/>
      <c r="N539" s="4"/>
    </row>
    <row r="540" spans="10:14" x14ac:dyDescent="0.35">
      <c r="J540" s="3"/>
      <c r="K540" s="4"/>
      <c r="M540" s="3"/>
      <c r="N540" s="4"/>
    </row>
    <row r="541" spans="10:14" x14ac:dyDescent="0.35">
      <c r="J541" s="3"/>
      <c r="K541" s="4"/>
      <c r="M541" s="3"/>
      <c r="N541" s="4"/>
    </row>
    <row r="542" spans="10:14" x14ac:dyDescent="0.35">
      <c r="J542" s="3"/>
      <c r="K542" s="4"/>
      <c r="M542" s="3"/>
      <c r="N542" s="4"/>
    </row>
    <row r="543" spans="10:14" x14ac:dyDescent="0.35">
      <c r="J543" s="3"/>
      <c r="K543" s="4"/>
      <c r="M543" s="3"/>
      <c r="N543" s="4"/>
    </row>
    <row r="544" spans="10:14" x14ac:dyDescent="0.35">
      <c r="J544" s="3"/>
      <c r="K544" s="4"/>
      <c r="M544" s="3"/>
      <c r="N544" s="4"/>
    </row>
    <row r="545" spans="10:14" x14ac:dyDescent="0.35">
      <c r="J545" s="3"/>
      <c r="K545" s="4"/>
      <c r="M545" s="3"/>
      <c r="N545" s="4"/>
    </row>
    <row r="546" spans="10:14" x14ac:dyDescent="0.35">
      <c r="J546" s="3"/>
      <c r="K546" s="4"/>
      <c r="M546" s="3"/>
      <c r="N546" s="4"/>
    </row>
    <row r="547" spans="10:14" x14ac:dyDescent="0.35">
      <c r="J547" s="3"/>
      <c r="K547" s="4"/>
      <c r="M547" s="3"/>
      <c r="N547" s="4"/>
    </row>
    <row r="548" spans="10:14" x14ac:dyDescent="0.35">
      <c r="J548" s="3"/>
      <c r="K548" s="4"/>
      <c r="M548" s="3"/>
      <c r="N548" s="4"/>
    </row>
    <row r="549" spans="10:14" x14ac:dyDescent="0.35">
      <c r="J549" s="3"/>
      <c r="K549" s="4"/>
      <c r="M549" s="3"/>
      <c r="N549" s="4"/>
    </row>
    <row r="550" spans="10:14" x14ac:dyDescent="0.35">
      <c r="J550" s="3"/>
      <c r="K550" s="4"/>
      <c r="M550" s="3"/>
      <c r="N550" s="4"/>
    </row>
    <row r="551" spans="10:14" x14ac:dyDescent="0.35">
      <c r="J551" s="3"/>
      <c r="K551" s="4"/>
      <c r="M551" s="3"/>
      <c r="N551" s="4"/>
    </row>
    <row r="552" spans="10:14" x14ac:dyDescent="0.35">
      <c r="J552" s="3"/>
      <c r="K552" s="4"/>
      <c r="M552" s="3"/>
      <c r="N552" s="4"/>
    </row>
    <row r="553" spans="10:14" x14ac:dyDescent="0.35">
      <c r="J553" s="3"/>
      <c r="K553" s="4"/>
      <c r="M553" s="3"/>
      <c r="N553" s="4"/>
    </row>
    <row r="554" spans="10:14" x14ac:dyDescent="0.35">
      <c r="J554" s="3"/>
      <c r="K554" s="4"/>
      <c r="M554" s="3"/>
      <c r="N554" s="4"/>
    </row>
    <row r="555" spans="10:14" x14ac:dyDescent="0.35">
      <c r="J555" s="3"/>
      <c r="K555" s="4"/>
      <c r="M555" s="3"/>
      <c r="N555" s="4"/>
    </row>
    <row r="556" spans="10:14" x14ac:dyDescent="0.35">
      <c r="J556" s="3"/>
      <c r="K556" s="4"/>
      <c r="M556" s="3"/>
      <c r="N556" s="4"/>
    </row>
    <row r="557" spans="10:14" x14ac:dyDescent="0.35">
      <c r="J557" s="3"/>
      <c r="K557" s="4"/>
      <c r="M557" s="3"/>
      <c r="N557" s="4"/>
    </row>
    <row r="558" spans="10:14" x14ac:dyDescent="0.35">
      <c r="J558" s="3"/>
      <c r="K558" s="4"/>
      <c r="M558" s="3"/>
      <c r="N558" s="4"/>
    </row>
    <row r="559" spans="10:14" x14ac:dyDescent="0.35">
      <c r="J559" s="3"/>
      <c r="K559" s="4"/>
      <c r="M559" s="3"/>
      <c r="N559" s="4"/>
    </row>
    <row r="560" spans="10:14" x14ac:dyDescent="0.35">
      <c r="J560" s="3"/>
      <c r="K560" s="4"/>
      <c r="M560" s="3"/>
      <c r="N560" s="4"/>
    </row>
    <row r="561" spans="10:14" x14ac:dyDescent="0.35">
      <c r="J561" s="3"/>
      <c r="K561" s="4"/>
      <c r="M561" s="3"/>
      <c r="N561" s="4"/>
    </row>
    <row r="562" spans="10:14" x14ac:dyDescent="0.35">
      <c r="J562" s="3"/>
      <c r="K562" s="4"/>
      <c r="M562" s="3"/>
      <c r="N562" s="4"/>
    </row>
    <row r="563" spans="10:14" x14ac:dyDescent="0.35">
      <c r="J563" s="3"/>
      <c r="K563" s="4"/>
      <c r="M563" s="3"/>
      <c r="N563" s="4"/>
    </row>
    <row r="564" spans="10:14" x14ac:dyDescent="0.35">
      <c r="J564" s="3"/>
      <c r="K564" s="4"/>
      <c r="M564" s="3"/>
      <c r="N564" s="4"/>
    </row>
    <row r="565" spans="10:14" x14ac:dyDescent="0.35">
      <c r="J565" s="3"/>
      <c r="K565" s="4"/>
      <c r="M565" s="3"/>
      <c r="N565" s="4"/>
    </row>
    <row r="566" spans="10:14" x14ac:dyDescent="0.35">
      <c r="J566" s="3"/>
      <c r="K566" s="4"/>
      <c r="M566" s="3"/>
      <c r="N566" s="4"/>
    </row>
    <row r="567" spans="10:14" x14ac:dyDescent="0.35">
      <c r="J567" s="3"/>
      <c r="K567" s="4"/>
      <c r="M567" s="3"/>
      <c r="N567" s="4"/>
    </row>
    <row r="568" spans="10:14" x14ac:dyDescent="0.35">
      <c r="J568" s="3"/>
      <c r="K568" s="4"/>
      <c r="M568" s="3"/>
      <c r="N568" s="4"/>
    </row>
    <row r="569" spans="10:14" x14ac:dyDescent="0.35">
      <c r="J569" s="3"/>
      <c r="K569" s="4"/>
      <c r="M569" s="3"/>
      <c r="N569" s="4"/>
    </row>
    <row r="570" spans="10:14" x14ac:dyDescent="0.35">
      <c r="J570" s="3"/>
      <c r="K570" s="4"/>
      <c r="M570" s="3"/>
      <c r="N570" s="4"/>
    </row>
    <row r="571" spans="10:14" x14ac:dyDescent="0.35">
      <c r="J571" s="3"/>
      <c r="K571" s="4"/>
      <c r="M571" s="3"/>
      <c r="N571" s="4"/>
    </row>
    <row r="572" spans="10:14" x14ac:dyDescent="0.35">
      <c r="J572" s="3"/>
      <c r="K572" s="4"/>
      <c r="M572" s="3"/>
      <c r="N572" s="4"/>
    </row>
    <row r="573" spans="10:14" x14ac:dyDescent="0.35">
      <c r="J573" s="3"/>
      <c r="K573" s="4"/>
      <c r="M573" s="3"/>
      <c r="N573" s="4"/>
    </row>
    <row r="574" spans="10:14" x14ac:dyDescent="0.35">
      <c r="J574" s="3"/>
      <c r="K574" s="4"/>
      <c r="M574" s="3"/>
      <c r="N574" s="4"/>
    </row>
    <row r="575" spans="10:14" x14ac:dyDescent="0.35">
      <c r="J575" s="3"/>
      <c r="K575" s="4"/>
      <c r="M575" s="3"/>
      <c r="N575" s="4"/>
    </row>
    <row r="576" spans="10:14" x14ac:dyDescent="0.35">
      <c r="J576" s="3"/>
      <c r="K576" s="4"/>
      <c r="M576" s="3"/>
      <c r="N576" s="4"/>
    </row>
    <row r="577" spans="10:14" x14ac:dyDescent="0.35">
      <c r="J577" s="3"/>
      <c r="K577" s="4"/>
      <c r="M577" s="3"/>
      <c r="N577" s="4"/>
    </row>
    <row r="578" spans="10:14" x14ac:dyDescent="0.35">
      <c r="J578" s="3"/>
      <c r="K578" s="4"/>
      <c r="M578" s="3"/>
      <c r="N578" s="4"/>
    </row>
    <row r="579" spans="10:14" x14ac:dyDescent="0.35">
      <c r="J579" s="3"/>
      <c r="K579" s="4"/>
      <c r="M579" s="3"/>
      <c r="N579" s="4"/>
    </row>
    <row r="580" spans="10:14" x14ac:dyDescent="0.35">
      <c r="J580" s="3"/>
      <c r="K580" s="4"/>
      <c r="M580" s="3"/>
      <c r="N580" s="4"/>
    </row>
    <row r="581" spans="10:14" x14ac:dyDescent="0.35">
      <c r="J581" s="3"/>
      <c r="K581" s="4"/>
      <c r="M581" s="3"/>
      <c r="N581" s="4"/>
    </row>
    <row r="582" spans="10:14" x14ac:dyDescent="0.35">
      <c r="J582" s="3"/>
      <c r="K582" s="4"/>
      <c r="M582" s="3"/>
      <c r="N582" s="4"/>
    </row>
    <row r="583" spans="10:14" x14ac:dyDescent="0.35">
      <c r="J583" s="3"/>
      <c r="K583" s="4"/>
      <c r="M583" s="3"/>
      <c r="N583" s="4"/>
    </row>
    <row r="584" spans="10:14" x14ac:dyDescent="0.35">
      <c r="J584" s="3"/>
      <c r="K584" s="4"/>
      <c r="M584" s="3"/>
      <c r="N584" s="4"/>
    </row>
    <row r="585" spans="10:14" x14ac:dyDescent="0.35">
      <c r="J585" s="3"/>
      <c r="K585" s="4"/>
      <c r="M585" s="3"/>
      <c r="N585" s="4"/>
    </row>
    <row r="586" spans="10:14" x14ac:dyDescent="0.35">
      <c r="J586" s="3"/>
      <c r="K586" s="4"/>
      <c r="M586" s="3"/>
      <c r="N586" s="4"/>
    </row>
    <row r="587" spans="10:14" x14ac:dyDescent="0.35">
      <c r="J587" s="3"/>
      <c r="K587" s="4"/>
      <c r="M587" s="3"/>
      <c r="N587" s="4"/>
    </row>
    <row r="588" spans="10:14" x14ac:dyDescent="0.35">
      <c r="J588" s="3"/>
      <c r="K588" s="4"/>
      <c r="M588" s="3"/>
      <c r="N588" s="4"/>
    </row>
    <row r="589" spans="10:14" x14ac:dyDescent="0.35">
      <c r="J589" s="3"/>
      <c r="K589" s="4"/>
      <c r="M589" s="3"/>
      <c r="N589" s="4"/>
    </row>
    <row r="590" spans="10:14" x14ac:dyDescent="0.35">
      <c r="J590" s="3"/>
      <c r="K590" s="4"/>
      <c r="M590" s="3"/>
      <c r="N590" s="4"/>
    </row>
    <row r="591" spans="10:14" x14ac:dyDescent="0.35">
      <c r="J591" s="3"/>
      <c r="K591" s="4"/>
      <c r="M591" s="3"/>
      <c r="N591" s="4"/>
    </row>
    <row r="592" spans="10:14" x14ac:dyDescent="0.35">
      <c r="J592" s="3"/>
      <c r="K592" s="4"/>
      <c r="M592" s="3"/>
      <c r="N592" s="4"/>
    </row>
    <row r="593" spans="10:14" x14ac:dyDescent="0.35">
      <c r="J593" s="3"/>
      <c r="K593" s="4"/>
      <c r="M593" s="3"/>
      <c r="N593" s="4"/>
    </row>
    <row r="594" spans="10:14" x14ac:dyDescent="0.35">
      <c r="J594" s="3"/>
      <c r="K594" s="4"/>
      <c r="M594" s="3"/>
      <c r="N594" s="4"/>
    </row>
    <row r="595" spans="10:14" x14ac:dyDescent="0.35">
      <c r="J595" s="3"/>
      <c r="K595" s="4"/>
      <c r="M595" s="3"/>
      <c r="N595" s="4"/>
    </row>
    <row r="596" spans="10:14" x14ac:dyDescent="0.35">
      <c r="J596" s="3"/>
      <c r="K596" s="4"/>
      <c r="M596" s="3"/>
      <c r="N596" s="4"/>
    </row>
    <row r="597" spans="10:14" x14ac:dyDescent="0.35">
      <c r="J597" s="3"/>
      <c r="K597" s="4"/>
      <c r="M597" s="3"/>
      <c r="N597" s="4"/>
    </row>
    <row r="598" spans="10:14" x14ac:dyDescent="0.35">
      <c r="J598" s="3"/>
      <c r="K598" s="4"/>
      <c r="M598" s="3"/>
      <c r="N598" s="4"/>
    </row>
    <row r="599" spans="10:14" x14ac:dyDescent="0.35">
      <c r="J599" s="3"/>
      <c r="K599" s="4"/>
      <c r="M599" s="3"/>
      <c r="N599" s="4"/>
    </row>
    <row r="600" spans="10:14" x14ac:dyDescent="0.35">
      <c r="J600" s="3"/>
      <c r="K600" s="4"/>
      <c r="M600" s="3"/>
      <c r="N600" s="4"/>
    </row>
    <row r="601" spans="10:14" x14ac:dyDescent="0.35">
      <c r="J601" s="3"/>
      <c r="K601" s="4"/>
      <c r="M601" s="3"/>
      <c r="N601" s="4"/>
    </row>
    <row r="602" spans="10:14" x14ac:dyDescent="0.35">
      <c r="J602" s="3"/>
      <c r="K602" s="4"/>
      <c r="M602" s="3"/>
      <c r="N602" s="4"/>
    </row>
    <row r="603" spans="10:14" x14ac:dyDescent="0.35">
      <c r="J603" s="3"/>
      <c r="K603" s="4"/>
      <c r="M603" s="3"/>
      <c r="N603" s="4"/>
    </row>
    <row r="604" spans="10:14" x14ac:dyDescent="0.35">
      <c r="J604" s="3"/>
      <c r="K604" s="4"/>
      <c r="M604" s="3"/>
      <c r="N604" s="4"/>
    </row>
    <row r="605" spans="10:14" x14ac:dyDescent="0.35">
      <c r="J605" s="3"/>
      <c r="K605" s="4"/>
      <c r="M605" s="3"/>
      <c r="N605" s="4"/>
    </row>
    <row r="606" spans="10:14" x14ac:dyDescent="0.35">
      <c r="J606" s="3"/>
      <c r="K606" s="4"/>
      <c r="M606" s="3"/>
      <c r="N606" s="4"/>
    </row>
    <row r="607" spans="10:14" x14ac:dyDescent="0.35">
      <c r="J607" s="3"/>
      <c r="K607" s="4"/>
      <c r="M607" s="3"/>
      <c r="N607" s="4"/>
    </row>
    <row r="608" spans="10:14" x14ac:dyDescent="0.35">
      <c r="J608" s="3"/>
      <c r="K608" s="4"/>
      <c r="M608" s="3"/>
      <c r="N608" s="4"/>
    </row>
    <row r="609" spans="10:14" x14ac:dyDescent="0.35">
      <c r="J609" s="3"/>
      <c r="K609" s="4"/>
      <c r="M609" s="3"/>
      <c r="N609" s="4"/>
    </row>
    <row r="610" spans="10:14" x14ac:dyDescent="0.35">
      <c r="J610" s="3"/>
      <c r="K610" s="4"/>
      <c r="M610" s="3"/>
      <c r="N610" s="4"/>
    </row>
    <row r="611" spans="10:14" x14ac:dyDescent="0.35">
      <c r="J611" s="3"/>
      <c r="K611" s="4"/>
      <c r="M611" s="3"/>
      <c r="N611" s="4"/>
    </row>
    <row r="612" spans="10:14" x14ac:dyDescent="0.35">
      <c r="J612" s="3"/>
      <c r="K612" s="4"/>
      <c r="M612" s="3"/>
      <c r="N612" s="4"/>
    </row>
    <row r="613" spans="10:14" x14ac:dyDescent="0.35">
      <c r="J613" s="3"/>
      <c r="K613" s="4"/>
      <c r="M613" s="3"/>
      <c r="N613" s="4"/>
    </row>
    <row r="614" spans="10:14" x14ac:dyDescent="0.35">
      <c r="J614" s="3"/>
      <c r="K614" s="4"/>
      <c r="M614" s="3"/>
      <c r="N614" s="4"/>
    </row>
    <row r="615" spans="10:14" x14ac:dyDescent="0.35">
      <c r="J615" s="3"/>
      <c r="K615" s="4"/>
      <c r="M615" s="3"/>
      <c r="N615" s="4"/>
    </row>
    <row r="616" spans="10:14" x14ac:dyDescent="0.35">
      <c r="J616" s="3"/>
      <c r="K616" s="4"/>
      <c r="M616" s="3"/>
      <c r="N616" s="4"/>
    </row>
    <row r="617" spans="10:14" x14ac:dyDescent="0.35">
      <c r="J617" s="3"/>
      <c r="K617" s="4"/>
      <c r="M617" s="3"/>
      <c r="N617" s="4"/>
    </row>
    <row r="618" spans="10:14" x14ac:dyDescent="0.35">
      <c r="J618" s="3"/>
      <c r="K618" s="4"/>
      <c r="M618" s="3"/>
      <c r="N618" s="4"/>
    </row>
    <row r="619" spans="10:14" x14ac:dyDescent="0.35">
      <c r="J619" s="3"/>
      <c r="K619" s="4"/>
      <c r="M619" s="3"/>
      <c r="N619" s="4"/>
    </row>
    <row r="620" spans="10:14" x14ac:dyDescent="0.35">
      <c r="J620" s="3"/>
      <c r="K620" s="4"/>
      <c r="M620" s="3"/>
      <c r="N620" s="4"/>
    </row>
    <row r="621" spans="10:14" x14ac:dyDescent="0.35">
      <c r="J621" s="3"/>
      <c r="K621" s="4"/>
      <c r="M621" s="3"/>
      <c r="N621" s="4"/>
    </row>
    <row r="622" spans="10:14" x14ac:dyDescent="0.35">
      <c r="J622" s="3"/>
      <c r="K622" s="4"/>
      <c r="M622" s="3"/>
      <c r="N622" s="4"/>
    </row>
    <row r="623" spans="10:14" x14ac:dyDescent="0.35">
      <c r="J623" s="3"/>
      <c r="K623" s="4"/>
      <c r="M623" s="3"/>
      <c r="N623" s="4"/>
    </row>
    <row r="624" spans="10:14" x14ac:dyDescent="0.35">
      <c r="J624" s="3"/>
      <c r="K624" s="4"/>
      <c r="M624" s="3"/>
      <c r="N624" s="4"/>
    </row>
    <row r="625" spans="10:14" x14ac:dyDescent="0.35">
      <c r="J625" s="3"/>
      <c r="K625" s="4"/>
      <c r="M625" s="3"/>
      <c r="N625" s="4"/>
    </row>
    <row r="626" spans="10:14" x14ac:dyDescent="0.35">
      <c r="J626" s="3"/>
      <c r="K626" s="4"/>
      <c r="M626" s="3"/>
      <c r="N626" s="4"/>
    </row>
    <row r="627" spans="10:14" x14ac:dyDescent="0.35">
      <c r="J627" s="3"/>
      <c r="K627" s="4"/>
      <c r="M627" s="3"/>
      <c r="N627" s="4"/>
    </row>
    <row r="628" spans="10:14" x14ac:dyDescent="0.35">
      <c r="J628" s="3"/>
      <c r="K628" s="4"/>
      <c r="M628" s="3"/>
      <c r="N628" s="4"/>
    </row>
    <row r="629" spans="10:14" x14ac:dyDescent="0.35">
      <c r="J629" s="3"/>
      <c r="K629" s="4"/>
      <c r="M629" s="3"/>
      <c r="N629" s="4"/>
    </row>
    <row r="630" spans="10:14" x14ac:dyDescent="0.35">
      <c r="J630" s="3"/>
      <c r="K630" s="4"/>
      <c r="M630" s="3"/>
      <c r="N630" s="4"/>
    </row>
    <row r="631" spans="10:14" x14ac:dyDescent="0.35">
      <c r="J631" s="3"/>
      <c r="K631" s="4"/>
      <c r="M631" s="3"/>
      <c r="N631" s="4"/>
    </row>
    <row r="632" spans="10:14" x14ac:dyDescent="0.35">
      <c r="J632" s="3"/>
      <c r="K632" s="4"/>
      <c r="M632" s="3"/>
      <c r="N632" s="4"/>
    </row>
    <row r="633" spans="10:14" x14ac:dyDescent="0.35">
      <c r="J633" s="3"/>
      <c r="K633" s="4"/>
      <c r="M633" s="3"/>
      <c r="N633" s="4"/>
    </row>
    <row r="634" spans="10:14" x14ac:dyDescent="0.35">
      <c r="J634" s="3"/>
      <c r="K634" s="4"/>
      <c r="M634" s="3"/>
      <c r="N634" s="4"/>
    </row>
    <row r="635" spans="10:14" x14ac:dyDescent="0.35">
      <c r="J635" s="3"/>
      <c r="K635" s="4"/>
      <c r="M635" s="3"/>
      <c r="N635" s="4"/>
    </row>
    <row r="636" spans="10:14" x14ac:dyDescent="0.35">
      <c r="J636" s="3"/>
      <c r="K636" s="4"/>
      <c r="M636" s="3"/>
      <c r="N636" s="4"/>
    </row>
    <row r="637" spans="10:14" x14ac:dyDescent="0.35">
      <c r="J637" s="3"/>
      <c r="K637" s="4"/>
      <c r="M637" s="3"/>
      <c r="N637" s="4"/>
    </row>
    <row r="638" spans="10:14" x14ac:dyDescent="0.35">
      <c r="J638" s="3"/>
      <c r="K638" s="4"/>
      <c r="M638" s="3"/>
      <c r="N638" s="4"/>
    </row>
    <row r="639" spans="10:14" x14ac:dyDescent="0.35">
      <c r="J639" s="3"/>
      <c r="K639" s="4"/>
      <c r="M639" s="3"/>
      <c r="N639" s="4"/>
    </row>
    <row r="640" spans="10:14" x14ac:dyDescent="0.35">
      <c r="J640" s="3"/>
      <c r="K640" s="4"/>
      <c r="M640" s="3"/>
      <c r="N640" s="4"/>
    </row>
    <row r="641" spans="10:14" x14ac:dyDescent="0.35">
      <c r="J641" s="3"/>
      <c r="K641" s="4"/>
      <c r="M641" s="3"/>
      <c r="N641" s="4"/>
    </row>
    <row r="642" spans="10:14" x14ac:dyDescent="0.35">
      <c r="J642" s="3"/>
      <c r="K642" s="4"/>
      <c r="M642" s="3"/>
      <c r="N642" s="4"/>
    </row>
    <row r="643" spans="10:14" x14ac:dyDescent="0.35">
      <c r="J643" s="3"/>
      <c r="K643" s="4"/>
      <c r="M643" s="3"/>
      <c r="N643" s="4"/>
    </row>
    <row r="644" spans="10:14" x14ac:dyDescent="0.35">
      <c r="J644" s="3"/>
      <c r="K644" s="4"/>
      <c r="M644" s="3"/>
      <c r="N644" s="4"/>
    </row>
    <row r="645" spans="10:14" x14ac:dyDescent="0.35">
      <c r="J645" s="3"/>
      <c r="K645" s="4"/>
      <c r="M645" s="3"/>
      <c r="N645" s="4"/>
    </row>
    <row r="646" spans="10:14" x14ac:dyDescent="0.35">
      <c r="J646" s="3"/>
      <c r="K646" s="4"/>
      <c r="M646" s="3"/>
      <c r="N646" s="4"/>
    </row>
    <row r="647" spans="10:14" x14ac:dyDescent="0.35">
      <c r="J647" s="3"/>
      <c r="K647" s="4"/>
      <c r="M647" s="3"/>
      <c r="N647" s="4"/>
    </row>
    <row r="648" spans="10:14" x14ac:dyDescent="0.35">
      <c r="J648" s="3"/>
      <c r="K648" s="4"/>
      <c r="M648" s="3"/>
      <c r="N648" s="4"/>
    </row>
    <row r="649" spans="10:14" x14ac:dyDescent="0.35">
      <c r="J649" s="3"/>
      <c r="K649" s="4"/>
      <c r="M649" s="3"/>
      <c r="N649" s="4"/>
    </row>
    <row r="650" spans="10:14" x14ac:dyDescent="0.35">
      <c r="J650" s="3"/>
      <c r="K650" s="4"/>
      <c r="M650" s="3"/>
      <c r="N650" s="4"/>
    </row>
    <row r="651" spans="10:14" x14ac:dyDescent="0.35">
      <c r="J651" s="3"/>
      <c r="K651" s="4"/>
      <c r="M651" s="3"/>
      <c r="N651" s="4"/>
    </row>
    <row r="652" spans="10:14" x14ac:dyDescent="0.35">
      <c r="J652" s="3"/>
      <c r="K652" s="4"/>
      <c r="M652" s="3"/>
      <c r="N652" s="4"/>
    </row>
    <row r="653" spans="10:14" x14ac:dyDescent="0.35">
      <c r="J653" s="3"/>
      <c r="K653" s="4"/>
      <c r="M653" s="3"/>
      <c r="N653" s="4"/>
    </row>
    <row r="654" spans="10:14" x14ac:dyDescent="0.35">
      <c r="J654" s="3"/>
      <c r="K654" s="4"/>
      <c r="M654" s="3"/>
      <c r="N654" s="4"/>
    </row>
    <row r="655" spans="10:14" x14ac:dyDescent="0.35">
      <c r="J655" s="3"/>
      <c r="K655" s="4"/>
      <c r="M655" s="3"/>
      <c r="N655" s="4"/>
    </row>
    <row r="656" spans="10:14" x14ac:dyDescent="0.35">
      <c r="J656" s="3"/>
      <c r="K656" s="4"/>
      <c r="M656" s="3"/>
      <c r="N656" s="4"/>
    </row>
    <row r="657" spans="10:14" x14ac:dyDescent="0.35">
      <c r="J657" s="3"/>
      <c r="K657" s="4"/>
      <c r="M657" s="3"/>
      <c r="N657" s="4"/>
    </row>
    <row r="658" spans="10:14" x14ac:dyDescent="0.35">
      <c r="J658" s="3"/>
      <c r="K658" s="4"/>
      <c r="M658" s="3"/>
      <c r="N658" s="4"/>
    </row>
    <row r="659" spans="10:14" x14ac:dyDescent="0.35">
      <c r="J659" s="3"/>
      <c r="K659" s="4"/>
      <c r="M659" s="3"/>
      <c r="N659" s="4"/>
    </row>
    <row r="660" spans="10:14" x14ac:dyDescent="0.35">
      <c r="J660" s="3"/>
      <c r="K660" s="4"/>
      <c r="M660" s="3"/>
      <c r="N660" s="4"/>
    </row>
    <row r="661" spans="10:14" x14ac:dyDescent="0.35">
      <c r="J661" s="3"/>
      <c r="K661" s="4"/>
      <c r="M661" s="3"/>
      <c r="N661" s="4"/>
    </row>
    <row r="662" spans="10:14" x14ac:dyDescent="0.35">
      <c r="J662" s="3"/>
      <c r="K662" s="4"/>
      <c r="M662" s="3"/>
      <c r="N662" s="4"/>
    </row>
    <row r="663" spans="10:14" x14ac:dyDescent="0.35">
      <c r="J663" s="3"/>
      <c r="K663" s="4"/>
      <c r="M663" s="3"/>
      <c r="N663" s="4"/>
    </row>
    <row r="664" spans="10:14" x14ac:dyDescent="0.35">
      <c r="J664" s="3"/>
      <c r="K664" s="4"/>
      <c r="M664" s="3"/>
      <c r="N664" s="4"/>
    </row>
    <row r="665" spans="10:14" x14ac:dyDescent="0.35">
      <c r="J665" s="3"/>
      <c r="K665" s="4"/>
      <c r="M665" s="3"/>
      <c r="N665" s="4"/>
    </row>
    <row r="666" spans="10:14" x14ac:dyDescent="0.35">
      <c r="J666" s="3"/>
      <c r="K666" s="4"/>
      <c r="M666" s="3"/>
      <c r="N666" s="4"/>
    </row>
    <row r="667" spans="10:14" x14ac:dyDescent="0.35">
      <c r="J667" s="3"/>
      <c r="K667" s="4"/>
      <c r="M667" s="3"/>
      <c r="N667" s="4"/>
    </row>
    <row r="668" spans="10:14" x14ac:dyDescent="0.35">
      <c r="J668" s="3"/>
      <c r="K668" s="4"/>
      <c r="M668" s="3"/>
      <c r="N668" s="4"/>
    </row>
    <row r="669" spans="10:14" x14ac:dyDescent="0.35">
      <c r="J669" s="3"/>
      <c r="K669" s="4"/>
      <c r="M669" s="3"/>
      <c r="N669" s="4"/>
    </row>
    <row r="670" spans="10:14" x14ac:dyDescent="0.35">
      <c r="J670" s="3"/>
      <c r="K670" s="4"/>
      <c r="M670" s="3"/>
      <c r="N670" s="4"/>
    </row>
    <row r="671" spans="10:14" x14ac:dyDescent="0.35">
      <c r="J671" s="3"/>
      <c r="K671" s="4"/>
      <c r="M671" s="3"/>
      <c r="N671" s="4"/>
    </row>
    <row r="672" spans="10:14" x14ac:dyDescent="0.35">
      <c r="J672" s="3"/>
      <c r="K672" s="4"/>
      <c r="M672" s="3"/>
      <c r="N672" s="4"/>
    </row>
    <row r="673" spans="10:14" x14ac:dyDescent="0.35">
      <c r="J673" s="3"/>
      <c r="K673" s="4"/>
      <c r="M673" s="3"/>
      <c r="N673" s="4"/>
    </row>
    <row r="674" spans="10:14" x14ac:dyDescent="0.35">
      <c r="J674" s="3"/>
      <c r="K674" s="4"/>
      <c r="M674" s="3"/>
      <c r="N674" s="4"/>
    </row>
    <row r="675" spans="10:14" x14ac:dyDescent="0.35">
      <c r="J675" s="3"/>
      <c r="K675" s="4"/>
      <c r="M675" s="3"/>
      <c r="N675" s="4"/>
    </row>
    <row r="676" spans="10:14" x14ac:dyDescent="0.35">
      <c r="J676" s="3"/>
      <c r="K676" s="4"/>
      <c r="M676" s="3"/>
      <c r="N676" s="4"/>
    </row>
    <row r="677" spans="10:14" x14ac:dyDescent="0.35">
      <c r="J677" s="3"/>
      <c r="K677" s="4"/>
      <c r="M677" s="3"/>
      <c r="N677" s="4"/>
    </row>
    <row r="678" spans="10:14" x14ac:dyDescent="0.35">
      <c r="J678" s="3"/>
      <c r="K678" s="4"/>
      <c r="M678" s="3"/>
      <c r="N678" s="4"/>
    </row>
    <row r="679" spans="10:14" x14ac:dyDescent="0.35">
      <c r="J679" s="3"/>
      <c r="K679" s="4"/>
      <c r="M679" s="3"/>
      <c r="N679" s="4"/>
    </row>
    <row r="680" spans="10:14" x14ac:dyDescent="0.35">
      <c r="J680" s="3"/>
      <c r="K680" s="4"/>
      <c r="M680" s="3"/>
      <c r="N680" s="4"/>
    </row>
    <row r="681" spans="10:14" x14ac:dyDescent="0.35">
      <c r="J681" s="3"/>
      <c r="K681" s="4"/>
      <c r="M681" s="3"/>
      <c r="N681" s="4"/>
    </row>
    <row r="682" spans="10:14" x14ac:dyDescent="0.35">
      <c r="J682" s="3"/>
      <c r="K682" s="4"/>
      <c r="M682" s="3"/>
      <c r="N682" s="4"/>
    </row>
    <row r="683" spans="10:14" x14ac:dyDescent="0.35">
      <c r="J683" s="3"/>
      <c r="K683" s="4"/>
      <c r="M683" s="3"/>
      <c r="N683" s="4"/>
    </row>
    <row r="684" spans="10:14" x14ac:dyDescent="0.35">
      <c r="J684" s="3"/>
      <c r="K684" s="4"/>
      <c r="M684" s="3"/>
      <c r="N684" s="4"/>
    </row>
    <row r="685" spans="10:14" x14ac:dyDescent="0.35">
      <c r="J685" s="3"/>
      <c r="K685" s="4"/>
      <c r="M685" s="3"/>
      <c r="N685" s="4"/>
    </row>
    <row r="686" spans="10:14" x14ac:dyDescent="0.35">
      <c r="J686" s="3"/>
      <c r="K686" s="4"/>
      <c r="M686" s="3"/>
      <c r="N686" s="4"/>
    </row>
    <row r="687" spans="10:14" x14ac:dyDescent="0.35">
      <c r="J687" s="3"/>
      <c r="K687" s="4"/>
      <c r="M687" s="3"/>
      <c r="N687" s="4"/>
    </row>
    <row r="688" spans="10:14" x14ac:dyDescent="0.35">
      <c r="J688" s="3"/>
      <c r="K688" s="4"/>
      <c r="M688" s="3"/>
      <c r="N688" s="4"/>
    </row>
    <row r="689" spans="10:14" x14ac:dyDescent="0.35">
      <c r="J689" s="3"/>
      <c r="K689" s="4"/>
      <c r="M689" s="3"/>
      <c r="N689" s="4"/>
    </row>
    <row r="690" spans="10:14" x14ac:dyDescent="0.35">
      <c r="J690" s="3"/>
      <c r="K690" s="4"/>
      <c r="M690" s="3"/>
      <c r="N690" s="4"/>
    </row>
    <row r="691" spans="10:14" x14ac:dyDescent="0.35">
      <c r="J691" s="3"/>
      <c r="K691" s="4"/>
      <c r="M691" s="3"/>
      <c r="N691" s="4"/>
    </row>
    <row r="692" spans="10:14" x14ac:dyDescent="0.35">
      <c r="J692" s="3"/>
      <c r="K692" s="4"/>
      <c r="M692" s="3"/>
      <c r="N692" s="4"/>
    </row>
    <row r="693" spans="10:14" x14ac:dyDescent="0.35">
      <c r="J693" s="3"/>
      <c r="K693" s="4"/>
      <c r="M693" s="3"/>
      <c r="N693" s="4"/>
    </row>
    <row r="694" spans="10:14" x14ac:dyDescent="0.35">
      <c r="J694" s="3"/>
      <c r="K694" s="4"/>
      <c r="M694" s="3"/>
      <c r="N694" s="4"/>
    </row>
    <row r="695" spans="10:14" x14ac:dyDescent="0.35">
      <c r="J695" s="3"/>
      <c r="K695" s="4"/>
      <c r="M695" s="3"/>
      <c r="N695" s="4"/>
    </row>
    <row r="696" spans="10:14" x14ac:dyDescent="0.35">
      <c r="J696" s="3"/>
      <c r="K696" s="4"/>
      <c r="M696" s="3"/>
      <c r="N696" s="4"/>
    </row>
    <row r="697" spans="10:14" x14ac:dyDescent="0.35">
      <c r="J697" s="3"/>
      <c r="K697" s="4"/>
      <c r="M697" s="3"/>
      <c r="N697" s="4"/>
    </row>
    <row r="698" spans="10:14" x14ac:dyDescent="0.35">
      <c r="J698" s="3"/>
      <c r="K698" s="4"/>
      <c r="M698" s="3"/>
      <c r="N698" s="4"/>
    </row>
    <row r="699" spans="10:14" x14ac:dyDescent="0.35">
      <c r="J699" s="3"/>
      <c r="K699" s="4"/>
      <c r="M699" s="3"/>
      <c r="N699" s="4"/>
    </row>
    <row r="700" spans="10:14" x14ac:dyDescent="0.35">
      <c r="J700" s="3"/>
      <c r="K700" s="4"/>
      <c r="M700" s="3"/>
      <c r="N700" s="4"/>
    </row>
    <row r="701" spans="10:14" x14ac:dyDescent="0.35">
      <c r="J701" s="3"/>
      <c r="K701" s="4"/>
      <c r="M701" s="3"/>
      <c r="N701" s="4"/>
    </row>
    <row r="702" spans="10:14" x14ac:dyDescent="0.35">
      <c r="J702" s="3"/>
      <c r="K702" s="4"/>
      <c r="M702" s="3"/>
      <c r="N702" s="4"/>
    </row>
    <row r="703" spans="10:14" x14ac:dyDescent="0.35">
      <c r="J703" s="3"/>
      <c r="K703" s="4"/>
      <c r="M703" s="3"/>
      <c r="N703" s="4"/>
    </row>
    <row r="704" spans="10:14" x14ac:dyDescent="0.35">
      <c r="J704" s="3"/>
      <c r="K704" s="4"/>
      <c r="M704" s="3"/>
      <c r="N704" s="4"/>
    </row>
    <row r="705" spans="10:14" x14ac:dyDescent="0.35">
      <c r="J705" s="3"/>
      <c r="K705" s="4"/>
      <c r="M705" s="3"/>
      <c r="N705" s="4"/>
    </row>
    <row r="706" spans="10:14" x14ac:dyDescent="0.35">
      <c r="J706" s="3"/>
      <c r="K706" s="4"/>
      <c r="M706" s="3"/>
      <c r="N706" s="4"/>
    </row>
    <row r="707" spans="10:14" x14ac:dyDescent="0.35">
      <c r="J707" s="3"/>
      <c r="K707" s="4"/>
      <c r="M707" s="3"/>
      <c r="N707" s="4"/>
    </row>
    <row r="708" spans="10:14" x14ac:dyDescent="0.35">
      <c r="J708" s="3"/>
      <c r="K708" s="4"/>
      <c r="M708" s="3"/>
      <c r="N708" s="4"/>
    </row>
    <row r="709" spans="10:14" x14ac:dyDescent="0.35">
      <c r="J709" s="3"/>
      <c r="K709" s="4"/>
      <c r="M709" s="3"/>
      <c r="N709" s="4"/>
    </row>
    <row r="710" spans="10:14" x14ac:dyDescent="0.35">
      <c r="J710" s="3"/>
      <c r="K710" s="4"/>
      <c r="M710" s="3"/>
      <c r="N710" s="4"/>
    </row>
    <row r="711" spans="10:14" x14ac:dyDescent="0.35">
      <c r="J711" s="3"/>
      <c r="K711" s="4"/>
      <c r="M711" s="3"/>
      <c r="N711" s="4"/>
    </row>
    <row r="712" spans="10:14" x14ac:dyDescent="0.35">
      <c r="J712" s="3"/>
      <c r="K712" s="4"/>
      <c r="M712" s="3"/>
      <c r="N712" s="4"/>
    </row>
    <row r="713" spans="10:14" x14ac:dyDescent="0.35">
      <c r="J713" s="3"/>
      <c r="K713" s="4"/>
      <c r="M713" s="3"/>
      <c r="N713" s="4"/>
    </row>
    <row r="714" spans="10:14" x14ac:dyDescent="0.35">
      <c r="J714" s="3"/>
      <c r="K714" s="4"/>
      <c r="M714" s="3"/>
      <c r="N714" s="4"/>
    </row>
    <row r="715" spans="10:14" x14ac:dyDescent="0.35">
      <c r="J715" s="3"/>
      <c r="K715" s="4"/>
      <c r="M715" s="3"/>
      <c r="N715" s="4"/>
    </row>
    <row r="716" spans="10:14" x14ac:dyDescent="0.35">
      <c r="J716" s="3"/>
      <c r="K716" s="4"/>
      <c r="M716" s="3"/>
      <c r="N716" s="4"/>
    </row>
    <row r="717" spans="10:14" x14ac:dyDescent="0.35">
      <c r="J717" s="3"/>
      <c r="K717" s="4"/>
      <c r="M717" s="3"/>
      <c r="N717" s="4"/>
    </row>
    <row r="718" spans="10:14" x14ac:dyDescent="0.35">
      <c r="J718" s="3"/>
      <c r="K718" s="4"/>
      <c r="M718" s="3"/>
      <c r="N718" s="4"/>
    </row>
    <row r="719" spans="10:14" x14ac:dyDescent="0.35">
      <c r="J719" s="3"/>
      <c r="K719" s="4"/>
      <c r="M719" s="3"/>
      <c r="N719" s="4"/>
    </row>
    <row r="720" spans="10:14" x14ac:dyDescent="0.35">
      <c r="J720" s="3"/>
      <c r="K720" s="4"/>
      <c r="M720" s="3"/>
      <c r="N720" s="4"/>
    </row>
    <row r="721" spans="10:14" x14ac:dyDescent="0.35">
      <c r="J721" s="3"/>
      <c r="K721" s="4"/>
      <c r="M721" s="3"/>
      <c r="N721" s="4"/>
    </row>
    <row r="722" spans="10:14" x14ac:dyDescent="0.35">
      <c r="J722" s="3"/>
      <c r="K722" s="4"/>
      <c r="M722" s="3"/>
      <c r="N722" s="4"/>
    </row>
    <row r="723" spans="10:14" x14ac:dyDescent="0.35">
      <c r="J723" s="3"/>
      <c r="K723" s="4"/>
      <c r="M723" s="3"/>
      <c r="N723" s="4"/>
    </row>
    <row r="724" spans="10:14" x14ac:dyDescent="0.35">
      <c r="J724" s="3"/>
      <c r="K724" s="4"/>
      <c r="M724" s="3"/>
      <c r="N724" s="4"/>
    </row>
    <row r="725" spans="10:14" x14ac:dyDescent="0.35">
      <c r="J725" s="3"/>
      <c r="K725" s="4"/>
      <c r="M725" s="3"/>
      <c r="N725" s="4"/>
    </row>
    <row r="726" spans="10:14" x14ac:dyDescent="0.35">
      <c r="J726" s="3"/>
      <c r="K726" s="4"/>
      <c r="M726" s="3"/>
      <c r="N726" s="4"/>
    </row>
    <row r="727" spans="10:14" x14ac:dyDescent="0.35">
      <c r="J727" s="3"/>
      <c r="K727" s="4"/>
      <c r="M727" s="3"/>
      <c r="N727" s="4"/>
    </row>
    <row r="728" spans="10:14" x14ac:dyDescent="0.35">
      <c r="J728" s="3"/>
      <c r="K728" s="4"/>
      <c r="M728" s="3"/>
      <c r="N728" s="4"/>
    </row>
    <row r="729" spans="10:14" x14ac:dyDescent="0.35">
      <c r="J729" s="3"/>
      <c r="K729" s="4"/>
      <c r="M729" s="3"/>
      <c r="N729" s="4"/>
    </row>
    <row r="730" spans="10:14" x14ac:dyDescent="0.35">
      <c r="J730" s="3"/>
      <c r="K730" s="4"/>
      <c r="M730" s="3"/>
      <c r="N730" s="4"/>
    </row>
    <row r="731" spans="10:14" x14ac:dyDescent="0.35">
      <c r="J731" s="3"/>
      <c r="K731" s="4"/>
      <c r="M731" s="3"/>
      <c r="N731" s="4"/>
    </row>
    <row r="732" spans="10:14" x14ac:dyDescent="0.35">
      <c r="J732" s="3"/>
      <c r="K732" s="4"/>
      <c r="M732" s="3"/>
      <c r="N732" s="4"/>
    </row>
    <row r="733" spans="10:14" x14ac:dyDescent="0.35">
      <c r="J733" s="3"/>
      <c r="K733" s="4"/>
      <c r="M733" s="3"/>
      <c r="N733" s="4"/>
    </row>
    <row r="734" spans="10:14" x14ac:dyDescent="0.35">
      <c r="J734" s="3"/>
      <c r="K734" s="4"/>
      <c r="M734" s="3"/>
      <c r="N734" s="4"/>
    </row>
    <row r="735" spans="10:14" x14ac:dyDescent="0.35">
      <c r="J735" s="3"/>
      <c r="K735" s="4"/>
      <c r="M735" s="3"/>
      <c r="N735" s="4"/>
    </row>
    <row r="736" spans="10:14" x14ac:dyDescent="0.35">
      <c r="J736" s="3"/>
      <c r="K736" s="4"/>
      <c r="M736" s="3"/>
      <c r="N736" s="4"/>
    </row>
    <row r="737" spans="10:14" x14ac:dyDescent="0.35">
      <c r="J737" s="3"/>
      <c r="K737" s="4"/>
      <c r="M737" s="3"/>
      <c r="N737" s="4"/>
    </row>
    <row r="738" spans="10:14" x14ac:dyDescent="0.35">
      <c r="J738" s="3"/>
      <c r="K738" s="4"/>
      <c r="M738" s="3"/>
      <c r="N738" s="4"/>
    </row>
    <row r="739" spans="10:14" x14ac:dyDescent="0.35">
      <c r="J739" s="3"/>
      <c r="K739" s="4"/>
      <c r="M739" s="3"/>
      <c r="N739" s="4"/>
    </row>
    <row r="740" spans="10:14" x14ac:dyDescent="0.35">
      <c r="J740" s="3"/>
      <c r="K740" s="4"/>
      <c r="M740" s="3"/>
      <c r="N740" s="4"/>
    </row>
    <row r="741" spans="10:14" x14ac:dyDescent="0.35">
      <c r="J741" s="3"/>
      <c r="K741" s="4"/>
      <c r="M741" s="3"/>
      <c r="N741" s="4"/>
    </row>
    <row r="742" spans="10:14" x14ac:dyDescent="0.35">
      <c r="J742" s="3"/>
      <c r="K742" s="4"/>
      <c r="M742" s="3"/>
      <c r="N742" s="4"/>
    </row>
    <row r="743" spans="10:14" x14ac:dyDescent="0.35">
      <c r="J743" s="3"/>
      <c r="K743" s="4"/>
      <c r="M743" s="3"/>
      <c r="N743" s="4"/>
    </row>
    <row r="744" spans="10:14" x14ac:dyDescent="0.35">
      <c r="J744" s="3"/>
      <c r="K744" s="4"/>
      <c r="M744" s="3"/>
      <c r="N744" s="4"/>
    </row>
    <row r="745" spans="10:14" x14ac:dyDescent="0.35">
      <c r="J745" s="3"/>
      <c r="K745" s="4"/>
      <c r="M745" s="3"/>
      <c r="N745" s="4"/>
    </row>
    <row r="746" spans="10:14" x14ac:dyDescent="0.35">
      <c r="J746" s="3"/>
      <c r="K746" s="4"/>
      <c r="M746" s="3"/>
      <c r="N746" s="4"/>
    </row>
    <row r="747" spans="10:14" x14ac:dyDescent="0.35">
      <c r="J747" s="3"/>
      <c r="K747" s="4"/>
      <c r="M747" s="3"/>
      <c r="N747" s="4"/>
    </row>
    <row r="748" spans="10:14" x14ac:dyDescent="0.35">
      <c r="J748" s="3"/>
      <c r="K748" s="4"/>
      <c r="M748" s="3"/>
      <c r="N748" s="4"/>
    </row>
    <row r="749" spans="10:14" x14ac:dyDescent="0.35">
      <c r="J749" s="3"/>
      <c r="K749" s="4"/>
      <c r="M749" s="3"/>
      <c r="N749" s="4"/>
    </row>
    <row r="750" spans="10:14" x14ac:dyDescent="0.35">
      <c r="J750" s="3"/>
      <c r="K750" s="4"/>
      <c r="M750" s="3"/>
      <c r="N750" s="4"/>
    </row>
    <row r="751" spans="10:14" x14ac:dyDescent="0.35">
      <c r="J751" s="3"/>
      <c r="K751" s="4"/>
      <c r="M751" s="3"/>
      <c r="N751" s="4"/>
    </row>
    <row r="752" spans="10:14" x14ac:dyDescent="0.35">
      <c r="J752" s="3"/>
      <c r="K752" s="4"/>
      <c r="M752" s="3"/>
      <c r="N752" s="4"/>
    </row>
    <row r="753" spans="10:14" x14ac:dyDescent="0.35">
      <c r="J753" s="3"/>
      <c r="K753" s="4"/>
      <c r="M753" s="3"/>
      <c r="N753" s="4"/>
    </row>
    <row r="754" spans="10:14" x14ac:dyDescent="0.35">
      <c r="J754" s="3"/>
      <c r="K754" s="4"/>
      <c r="M754" s="3"/>
      <c r="N754" s="4"/>
    </row>
    <row r="755" spans="10:14" x14ac:dyDescent="0.35">
      <c r="J755" s="3"/>
      <c r="K755" s="4"/>
      <c r="M755" s="3"/>
      <c r="N755" s="4"/>
    </row>
    <row r="756" spans="10:14" x14ac:dyDescent="0.35">
      <c r="J756" s="3"/>
      <c r="K756" s="4"/>
      <c r="M756" s="3"/>
      <c r="N756" s="4"/>
    </row>
    <row r="757" spans="10:14" x14ac:dyDescent="0.35">
      <c r="J757" s="3"/>
      <c r="K757" s="4"/>
      <c r="M757" s="3"/>
      <c r="N757" s="4"/>
    </row>
    <row r="758" spans="10:14" x14ac:dyDescent="0.35">
      <c r="J758" s="3"/>
      <c r="K758" s="4"/>
      <c r="M758" s="3"/>
      <c r="N758" s="4"/>
    </row>
    <row r="759" spans="10:14" x14ac:dyDescent="0.35">
      <c r="J759" s="3"/>
      <c r="K759" s="4"/>
      <c r="M759" s="3"/>
      <c r="N759" s="4"/>
    </row>
    <row r="760" spans="10:14" x14ac:dyDescent="0.35">
      <c r="J760" s="3"/>
      <c r="K760" s="4"/>
      <c r="M760" s="3"/>
      <c r="N760" s="4"/>
    </row>
    <row r="761" spans="10:14" x14ac:dyDescent="0.35">
      <c r="J761" s="3"/>
      <c r="K761" s="4"/>
      <c r="M761" s="3"/>
      <c r="N761" s="4"/>
    </row>
    <row r="762" spans="10:14" x14ac:dyDescent="0.35">
      <c r="J762" s="3"/>
      <c r="K762" s="4"/>
      <c r="M762" s="3"/>
      <c r="N762" s="4"/>
    </row>
    <row r="763" spans="10:14" x14ac:dyDescent="0.35">
      <c r="J763" s="3"/>
      <c r="K763" s="4"/>
      <c r="M763" s="3"/>
      <c r="N763" s="4"/>
    </row>
    <row r="764" spans="10:14" x14ac:dyDescent="0.35">
      <c r="J764" s="3"/>
      <c r="K764" s="4"/>
      <c r="M764" s="3"/>
      <c r="N764" s="4"/>
    </row>
    <row r="765" spans="10:14" x14ac:dyDescent="0.35">
      <c r="J765" s="3"/>
      <c r="K765" s="4"/>
      <c r="M765" s="3"/>
      <c r="N765" s="4"/>
    </row>
    <row r="766" spans="10:14" x14ac:dyDescent="0.35">
      <c r="J766" s="3"/>
      <c r="K766" s="4"/>
      <c r="M766" s="3"/>
      <c r="N766" s="4"/>
    </row>
    <row r="767" spans="10:14" x14ac:dyDescent="0.35">
      <c r="J767" s="3"/>
      <c r="K767" s="4"/>
      <c r="M767" s="3"/>
      <c r="N767" s="4"/>
    </row>
    <row r="768" spans="10:14" x14ac:dyDescent="0.35">
      <c r="J768" s="3"/>
      <c r="K768" s="4"/>
      <c r="M768" s="3"/>
      <c r="N768" s="4"/>
    </row>
    <row r="769" spans="10:14" x14ac:dyDescent="0.35">
      <c r="J769" s="3"/>
      <c r="K769" s="4"/>
      <c r="M769" s="3"/>
      <c r="N769" s="4"/>
    </row>
    <row r="770" spans="10:14" x14ac:dyDescent="0.35">
      <c r="J770" s="3"/>
      <c r="K770" s="4"/>
      <c r="M770" s="3"/>
      <c r="N770" s="4"/>
    </row>
    <row r="771" spans="10:14" x14ac:dyDescent="0.35">
      <c r="J771" s="3"/>
      <c r="K771" s="4"/>
      <c r="M771" s="3"/>
      <c r="N771" s="4"/>
    </row>
    <row r="772" spans="10:14" x14ac:dyDescent="0.35">
      <c r="J772" s="3"/>
      <c r="K772" s="4"/>
      <c r="M772" s="3"/>
      <c r="N772" s="4"/>
    </row>
    <row r="773" spans="10:14" x14ac:dyDescent="0.35">
      <c r="J773" s="3"/>
      <c r="K773" s="4"/>
      <c r="M773" s="3"/>
      <c r="N773" s="4"/>
    </row>
    <row r="774" spans="10:14" x14ac:dyDescent="0.35">
      <c r="J774" s="3"/>
      <c r="K774" s="4"/>
      <c r="M774" s="3"/>
      <c r="N774" s="4"/>
    </row>
    <row r="775" spans="10:14" x14ac:dyDescent="0.35">
      <c r="J775" s="3"/>
      <c r="K775" s="4"/>
      <c r="M775" s="3"/>
      <c r="N775" s="4"/>
    </row>
    <row r="776" spans="10:14" x14ac:dyDescent="0.35">
      <c r="J776" s="3"/>
      <c r="K776" s="4"/>
      <c r="M776" s="3"/>
      <c r="N776" s="4"/>
    </row>
    <row r="777" spans="10:14" x14ac:dyDescent="0.35">
      <c r="J777" s="3"/>
      <c r="K777" s="4"/>
      <c r="M777" s="3"/>
      <c r="N777" s="4"/>
    </row>
    <row r="778" spans="10:14" x14ac:dyDescent="0.35">
      <c r="J778" s="3"/>
      <c r="K778" s="4"/>
      <c r="M778" s="3"/>
      <c r="N778" s="4"/>
    </row>
    <row r="779" spans="10:14" x14ac:dyDescent="0.35">
      <c r="J779" s="3"/>
      <c r="K779" s="4"/>
      <c r="M779" s="3"/>
      <c r="N779" s="4"/>
    </row>
    <row r="780" spans="10:14" x14ac:dyDescent="0.35">
      <c r="J780" s="3"/>
      <c r="K780" s="4"/>
      <c r="M780" s="3"/>
      <c r="N780" s="4"/>
    </row>
    <row r="781" spans="10:14" x14ac:dyDescent="0.35">
      <c r="J781" s="3"/>
      <c r="K781" s="4"/>
      <c r="M781" s="3"/>
      <c r="N781" s="4"/>
    </row>
    <row r="782" spans="10:14" x14ac:dyDescent="0.35">
      <c r="J782" s="3"/>
      <c r="K782" s="4"/>
      <c r="M782" s="3"/>
      <c r="N782" s="4"/>
    </row>
    <row r="783" spans="10:14" x14ac:dyDescent="0.35">
      <c r="J783" s="3"/>
      <c r="K783" s="4"/>
      <c r="M783" s="3"/>
      <c r="N783" s="4"/>
    </row>
    <row r="784" spans="10:14" x14ac:dyDescent="0.35">
      <c r="J784" s="3"/>
      <c r="K784" s="4"/>
      <c r="M784" s="3"/>
      <c r="N784" s="4"/>
    </row>
    <row r="785" spans="10:14" x14ac:dyDescent="0.35">
      <c r="J785" s="3"/>
      <c r="K785" s="4"/>
      <c r="M785" s="3"/>
      <c r="N785" s="4"/>
    </row>
    <row r="786" spans="10:14" x14ac:dyDescent="0.35">
      <c r="J786" s="3"/>
      <c r="K786" s="4"/>
      <c r="M786" s="3"/>
      <c r="N786" s="4"/>
    </row>
    <row r="787" spans="10:14" x14ac:dyDescent="0.35">
      <c r="J787" s="3"/>
      <c r="K787" s="4"/>
      <c r="M787" s="3"/>
      <c r="N787" s="4"/>
    </row>
    <row r="788" spans="10:14" x14ac:dyDescent="0.35">
      <c r="J788" s="3"/>
      <c r="K788" s="4"/>
      <c r="M788" s="3"/>
      <c r="N788" s="4"/>
    </row>
    <row r="789" spans="10:14" x14ac:dyDescent="0.35">
      <c r="J789" s="3"/>
      <c r="K789" s="4"/>
      <c r="M789" s="3"/>
      <c r="N789" s="4"/>
    </row>
    <row r="790" spans="10:14" x14ac:dyDescent="0.35">
      <c r="J790" s="3"/>
      <c r="K790" s="4"/>
      <c r="M790" s="3"/>
      <c r="N790" s="4"/>
    </row>
    <row r="791" spans="10:14" x14ac:dyDescent="0.35">
      <c r="J791" s="3"/>
      <c r="K791" s="4"/>
      <c r="M791" s="3"/>
      <c r="N791" s="4"/>
    </row>
    <row r="792" spans="10:14" x14ac:dyDescent="0.35">
      <c r="J792" s="3"/>
      <c r="K792" s="4"/>
      <c r="M792" s="3"/>
      <c r="N792" s="4"/>
    </row>
    <row r="793" spans="10:14" x14ac:dyDescent="0.35">
      <c r="J793" s="3"/>
      <c r="K793" s="4"/>
      <c r="M793" s="3"/>
      <c r="N793" s="4"/>
    </row>
    <row r="794" spans="10:14" x14ac:dyDescent="0.35">
      <c r="J794" s="3"/>
      <c r="K794" s="4"/>
      <c r="M794" s="3"/>
      <c r="N794" s="4"/>
    </row>
    <row r="795" spans="10:14" x14ac:dyDescent="0.35">
      <c r="J795" s="3"/>
      <c r="K795" s="4"/>
      <c r="M795" s="3"/>
      <c r="N795" s="4"/>
    </row>
    <row r="796" spans="10:14" x14ac:dyDescent="0.35">
      <c r="J796" s="3"/>
      <c r="K796" s="4"/>
      <c r="M796" s="3"/>
      <c r="N796" s="4"/>
    </row>
    <row r="797" spans="10:14" x14ac:dyDescent="0.35">
      <c r="J797" s="3"/>
      <c r="K797" s="4"/>
      <c r="M797" s="3"/>
      <c r="N797" s="4"/>
    </row>
    <row r="798" spans="10:14" x14ac:dyDescent="0.35">
      <c r="J798" s="3"/>
      <c r="K798" s="4"/>
      <c r="M798" s="3"/>
      <c r="N798" s="4"/>
    </row>
    <row r="799" spans="10:14" x14ac:dyDescent="0.35">
      <c r="J799" s="3"/>
      <c r="K799" s="4"/>
      <c r="M799" s="3"/>
      <c r="N799" s="4"/>
    </row>
    <row r="800" spans="10:14" x14ac:dyDescent="0.35">
      <c r="J800" s="3"/>
      <c r="K800" s="4"/>
      <c r="M800" s="3"/>
      <c r="N800" s="4"/>
    </row>
    <row r="801" spans="10:14" x14ac:dyDescent="0.35">
      <c r="J801" s="3"/>
      <c r="K801" s="4"/>
      <c r="M801" s="3"/>
      <c r="N801" s="4"/>
    </row>
    <row r="802" spans="10:14" x14ac:dyDescent="0.35">
      <c r="J802" s="3"/>
      <c r="K802" s="4"/>
      <c r="M802" s="3"/>
      <c r="N802" s="4"/>
    </row>
    <row r="803" spans="10:14" x14ac:dyDescent="0.35">
      <c r="J803" s="3"/>
      <c r="K803" s="4"/>
      <c r="M803" s="3"/>
      <c r="N803" s="4"/>
    </row>
    <row r="804" spans="10:14" x14ac:dyDescent="0.35">
      <c r="J804" s="3"/>
      <c r="K804" s="4"/>
      <c r="M804" s="3"/>
      <c r="N804" s="4"/>
    </row>
    <row r="805" spans="10:14" x14ac:dyDescent="0.35">
      <c r="J805" s="3"/>
      <c r="K805" s="4"/>
      <c r="M805" s="3"/>
      <c r="N805" s="4"/>
    </row>
    <row r="806" spans="10:14" x14ac:dyDescent="0.35">
      <c r="J806" s="3"/>
      <c r="K806" s="4"/>
      <c r="M806" s="3"/>
      <c r="N806" s="4"/>
    </row>
    <row r="807" spans="10:14" x14ac:dyDescent="0.35">
      <c r="J807" s="3"/>
      <c r="K807" s="4"/>
      <c r="M807" s="3"/>
      <c r="N807" s="4"/>
    </row>
    <row r="808" spans="10:14" x14ac:dyDescent="0.35">
      <c r="J808" s="3"/>
      <c r="K808" s="4"/>
      <c r="M808" s="3"/>
      <c r="N808" s="4"/>
    </row>
    <row r="809" spans="10:14" x14ac:dyDescent="0.35">
      <c r="J809" s="3"/>
      <c r="K809" s="4"/>
      <c r="M809" s="3"/>
      <c r="N809" s="4"/>
    </row>
    <row r="810" spans="10:14" x14ac:dyDescent="0.35">
      <c r="J810" s="3"/>
      <c r="K810" s="4"/>
      <c r="M810" s="3"/>
      <c r="N810" s="4"/>
    </row>
    <row r="811" spans="10:14" x14ac:dyDescent="0.35">
      <c r="J811" s="3"/>
      <c r="K811" s="4"/>
      <c r="M811" s="3"/>
      <c r="N811" s="4"/>
    </row>
    <row r="812" spans="10:14" x14ac:dyDescent="0.35">
      <c r="J812" s="3"/>
      <c r="K812" s="4"/>
      <c r="M812" s="3"/>
      <c r="N812" s="4"/>
    </row>
    <row r="813" spans="10:14" x14ac:dyDescent="0.35">
      <c r="J813" s="3"/>
      <c r="K813" s="4"/>
      <c r="M813" s="3"/>
      <c r="N813" s="4"/>
    </row>
    <row r="814" spans="10:14" x14ac:dyDescent="0.35">
      <c r="J814" s="3"/>
      <c r="K814" s="4"/>
      <c r="M814" s="3"/>
      <c r="N814" s="4"/>
    </row>
    <row r="815" spans="10:14" x14ac:dyDescent="0.35">
      <c r="J815" s="3"/>
      <c r="K815" s="4"/>
      <c r="M815" s="3"/>
      <c r="N815" s="4"/>
    </row>
    <row r="816" spans="10:14" x14ac:dyDescent="0.35">
      <c r="J816" s="3"/>
      <c r="K816" s="4"/>
      <c r="M816" s="3"/>
      <c r="N816" s="4"/>
    </row>
    <row r="817" spans="10:14" x14ac:dyDescent="0.35">
      <c r="J817" s="3"/>
      <c r="K817" s="4"/>
      <c r="M817" s="3"/>
      <c r="N817" s="4"/>
    </row>
    <row r="818" spans="10:14" x14ac:dyDescent="0.35">
      <c r="J818" s="3"/>
      <c r="K818" s="4"/>
      <c r="M818" s="3"/>
      <c r="N818" s="4"/>
    </row>
    <row r="819" spans="10:14" x14ac:dyDescent="0.35">
      <c r="J819" s="3"/>
      <c r="K819" s="4"/>
      <c r="M819" s="3"/>
      <c r="N819" s="4"/>
    </row>
    <row r="820" spans="10:14" x14ac:dyDescent="0.35">
      <c r="J820" s="3"/>
      <c r="K820" s="4"/>
      <c r="M820" s="3"/>
      <c r="N820" s="4"/>
    </row>
    <row r="821" spans="10:14" x14ac:dyDescent="0.35">
      <c r="J821" s="3"/>
      <c r="K821" s="4"/>
      <c r="M821" s="3"/>
      <c r="N821" s="4"/>
    </row>
    <row r="822" spans="10:14" x14ac:dyDescent="0.35">
      <c r="J822" s="3"/>
      <c r="K822" s="4"/>
      <c r="M822" s="3"/>
      <c r="N822" s="4"/>
    </row>
    <row r="823" spans="10:14" x14ac:dyDescent="0.35">
      <c r="J823" s="3"/>
      <c r="K823" s="4"/>
      <c r="M823" s="3"/>
      <c r="N823" s="4"/>
    </row>
    <row r="824" spans="10:14" x14ac:dyDescent="0.35">
      <c r="J824" s="3"/>
      <c r="K824" s="4"/>
      <c r="M824" s="3"/>
      <c r="N824" s="4"/>
    </row>
    <row r="825" spans="10:14" x14ac:dyDescent="0.35">
      <c r="J825" s="3"/>
      <c r="K825" s="4"/>
      <c r="M825" s="3"/>
      <c r="N825" s="4"/>
    </row>
    <row r="826" spans="10:14" x14ac:dyDescent="0.35">
      <c r="J826" s="3"/>
      <c r="K826" s="4"/>
      <c r="M826" s="3"/>
      <c r="N826" s="4"/>
    </row>
    <row r="827" spans="10:14" x14ac:dyDescent="0.35">
      <c r="J827" s="3"/>
      <c r="K827" s="4"/>
      <c r="M827" s="3"/>
      <c r="N827" s="4"/>
    </row>
    <row r="828" spans="10:14" x14ac:dyDescent="0.35">
      <c r="J828" s="3"/>
      <c r="K828" s="4"/>
      <c r="M828" s="3"/>
      <c r="N828" s="4"/>
    </row>
    <row r="829" spans="10:14" x14ac:dyDescent="0.35">
      <c r="J829" s="3"/>
      <c r="K829" s="4"/>
      <c r="M829" s="3"/>
      <c r="N829" s="4"/>
    </row>
    <row r="830" spans="10:14" x14ac:dyDescent="0.35">
      <c r="J830" s="3"/>
      <c r="K830" s="4"/>
      <c r="M830" s="3"/>
      <c r="N830" s="4"/>
    </row>
    <row r="831" spans="10:14" x14ac:dyDescent="0.35">
      <c r="J831" s="3"/>
      <c r="K831" s="4"/>
      <c r="M831" s="3"/>
      <c r="N831" s="4"/>
    </row>
    <row r="832" spans="10:14" x14ac:dyDescent="0.35">
      <c r="J832" s="3"/>
      <c r="K832" s="4"/>
      <c r="M832" s="3"/>
      <c r="N832" s="4"/>
    </row>
    <row r="833" spans="10:14" x14ac:dyDescent="0.35">
      <c r="J833" s="3"/>
      <c r="K833" s="4"/>
      <c r="M833" s="3"/>
      <c r="N833" s="4"/>
    </row>
    <row r="834" spans="10:14" x14ac:dyDescent="0.35">
      <c r="J834" s="3"/>
      <c r="K834" s="4"/>
      <c r="M834" s="3"/>
      <c r="N834" s="4"/>
    </row>
    <row r="835" spans="10:14" x14ac:dyDescent="0.35">
      <c r="J835" s="3"/>
      <c r="K835" s="4"/>
      <c r="M835" s="3"/>
      <c r="N835" s="4"/>
    </row>
    <row r="836" spans="10:14" x14ac:dyDescent="0.35">
      <c r="J836" s="3"/>
      <c r="K836" s="4"/>
      <c r="M836" s="3"/>
      <c r="N836" s="4"/>
    </row>
    <row r="837" spans="10:14" x14ac:dyDescent="0.35">
      <c r="J837" s="3"/>
      <c r="K837" s="4"/>
      <c r="M837" s="3"/>
      <c r="N837" s="4"/>
    </row>
    <row r="838" spans="10:14" x14ac:dyDescent="0.35">
      <c r="J838" s="3"/>
      <c r="K838" s="4"/>
      <c r="M838" s="3"/>
      <c r="N838" s="4"/>
    </row>
    <row r="839" spans="10:14" x14ac:dyDescent="0.35">
      <c r="J839" s="3"/>
      <c r="K839" s="4"/>
      <c r="M839" s="3"/>
      <c r="N839" s="4"/>
    </row>
    <row r="840" spans="10:14" x14ac:dyDescent="0.35">
      <c r="J840" s="3"/>
      <c r="K840" s="4"/>
      <c r="M840" s="3"/>
      <c r="N840" s="4"/>
    </row>
    <row r="841" spans="10:14" x14ac:dyDescent="0.35">
      <c r="J841" s="3"/>
      <c r="K841" s="4"/>
      <c r="M841" s="3"/>
      <c r="N841" s="4"/>
    </row>
    <row r="842" spans="10:14" x14ac:dyDescent="0.35">
      <c r="J842" s="3"/>
      <c r="K842" s="4"/>
      <c r="M842" s="3"/>
      <c r="N842" s="4"/>
    </row>
    <row r="843" spans="10:14" x14ac:dyDescent="0.35">
      <c r="J843" s="3"/>
      <c r="K843" s="4"/>
      <c r="M843" s="3"/>
      <c r="N843" s="4"/>
    </row>
    <row r="844" spans="10:14" x14ac:dyDescent="0.35">
      <c r="J844" s="3"/>
      <c r="K844" s="4"/>
      <c r="M844" s="3"/>
      <c r="N844" s="4"/>
    </row>
    <row r="845" spans="10:14" x14ac:dyDescent="0.35">
      <c r="J845" s="3"/>
      <c r="K845" s="4"/>
      <c r="M845" s="3"/>
      <c r="N845" s="4"/>
    </row>
    <row r="846" spans="10:14" x14ac:dyDescent="0.35">
      <c r="J846" s="3"/>
      <c r="K846" s="4"/>
      <c r="M846" s="3"/>
      <c r="N846" s="4"/>
    </row>
    <row r="847" spans="10:14" x14ac:dyDescent="0.35">
      <c r="J847" s="3"/>
      <c r="K847" s="4"/>
      <c r="M847" s="3"/>
      <c r="N847" s="4"/>
    </row>
    <row r="848" spans="10:14" x14ac:dyDescent="0.35">
      <c r="J848" s="3"/>
      <c r="K848" s="4"/>
      <c r="M848" s="3"/>
      <c r="N848" s="4"/>
    </row>
    <row r="849" spans="10:14" x14ac:dyDescent="0.35">
      <c r="J849" s="3"/>
      <c r="K849" s="4"/>
      <c r="M849" s="3"/>
      <c r="N849" s="4"/>
    </row>
    <row r="850" spans="10:14" x14ac:dyDescent="0.35">
      <c r="J850" s="3"/>
      <c r="K850" s="4"/>
      <c r="M850" s="3"/>
      <c r="N850" s="4"/>
    </row>
    <row r="851" spans="10:14" x14ac:dyDescent="0.35">
      <c r="J851" s="3"/>
      <c r="K851" s="4"/>
      <c r="M851" s="3"/>
      <c r="N851" s="4"/>
    </row>
    <row r="852" spans="10:14" x14ac:dyDescent="0.35">
      <c r="J852" s="3"/>
      <c r="K852" s="4"/>
      <c r="M852" s="3"/>
      <c r="N852" s="4"/>
    </row>
    <row r="853" spans="10:14" x14ac:dyDescent="0.35">
      <c r="J853" s="3"/>
      <c r="K853" s="4"/>
      <c r="M853" s="3"/>
      <c r="N853" s="4"/>
    </row>
    <row r="854" spans="10:14" x14ac:dyDescent="0.35">
      <c r="J854" s="3"/>
      <c r="K854" s="4"/>
      <c r="M854" s="3"/>
      <c r="N854" s="4"/>
    </row>
    <row r="855" spans="10:14" x14ac:dyDescent="0.35">
      <c r="J855" s="3"/>
      <c r="K855" s="4"/>
      <c r="M855" s="3"/>
      <c r="N855" s="4"/>
    </row>
    <row r="856" spans="10:14" x14ac:dyDescent="0.35">
      <c r="J856" s="3"/>
      <c r="K856" s="4"/>
      <c r="M856" s="3"/>
      <c r="N856" s="4"/>
    </row>
    <row r="857" spans="10:14" x14ac:dyDescent="0.35">
      <c r="J857" s="3"/>
      <c r="K857" s="4"/>
      <c r="M857" s="3"/>
      <c r="N857" s="4"/>
    </row>
    <row r="858" spans="10:14" x14ac:dyDescent="0.35">
      <c r="J858" s="3"/>
      <c r="K858" s="4"/>
      <c r="M858" s="3"/>
      <c r="N858" s="4"/>
    </row>
    <row r="859" spans="10:14" x14ac:dyDescent="0.35">
      <c r="J859" s="3"/>
      <c r="K859" s="4"/>
      <c r="M859" s="3"/>
      <c r="N859" s="4"/>
    </row>
    <row r="860" spans="10:14" x14ac:dyDescent="0.35">
      <c r="J860" s="3"/>
      <c r="K860" s="4"/>
      <c r="M860" s="3"/>
      <c r="N860" s="4"/>
    </row>
    <row r="861" spans="10:14" x14ac:dyDescent="0.35">
      <c r="J861" s="3"/>
      <c r="K861" s="4"/>
      <c r="M861" s="3"/>
      <c r="N861" s="4"/>
    </row>
    <row r="862" spans="10:14" x14ac:dyDescent="0.35">
      <c r="J862" s="3"/>
      <c r="K862" s="4"/>
      <c r="M862" s="3"/>
      <c r="N862" s="4"/>
    </row>
    <row r="863" spans="10:14" x14ac:dyDescent="0.35">
      <c r="J863" s="3"/>
      <c r="K863" s="4"/>
      <c r="M863" s="3"/>
      <c r="N863" s="4"/>
    </row>
    <row r="864" spans="10:14" x14ac:dyDescent="0.35">
      <c r="J864" s="3"/>
      <c r="K864" s="4"/>
      <c r="M864" s="3"/>
      <c r="N864" s="4"/>
    </row>
    <row r="865" spans="10:14" x14ac:dyDescent="0.35">
      <c r="J865" s="3"/>
      <c r="K865" s="4"/>
      <c r="M865" s="3"/>
      <c r="N865" s="4"/>
    </row>
    <row r="866" spans="10:14" x14ac:dyDescent="0.35">
      <c r="J866" s="3"/>
      <c r="K866" s="4"/>
      <c r="M866" s="3"/>
      <c r="N866" s="4"/>
    </row>
    <row r="867" spans="10:14" x14ac:dyDescent="0.35">
      <c r="J867" s="3"/>
      <c r="K867" s="4"/>
      <c r="M867" s="3"/>
      <c r="N867" s="4"/>
    </row>
    <row r="868" spans="10:14" x14ac:dyDescent="0.35">
      <c r="J868" s="3"/>
      <c r="K868" s="4"/>
      <c r="M868" s="3"/>
      <c r="N868" s="4"/>
    </row>
    <row r="869" spans="10:14" x14ac:dyDescent="0.35">
      <c r="J869" s="3"/>
      <c r="K869" s="4"/>
      <c r="M869" s="3"/>
      <c r="N869" s="4"/>
    </row>
    <row r="870" spans="10:14" x14ac:dyDescent="0.35">
      <c r="J870" s="3"/>
      <c r="K870" s="4"/>
      <c r="M870" s="3"/>
      <c r="N870" s="4"/>
    </row>
    <row r="871" spans="10:14" x14ac:dyDescent="0.35">
      <c r="J871" s="3"/>
      <c r="K871" s="4"/>
      <c r="M871" s="3"/>
      <c r="N871" s="4"/>
    </row>
    <row r="872" spans="10:14" x14ac:dyDescent="0.35">
      <c r="J872" s="3"/>
      <c r="K872" s="4"/>
      <c r="M872" s="3"/>
      <c r="N872" s="4"/>
    </row>
    <row r="873" spans="10:14" x14ac:dyDescent="0.35">
      <c r="J873" s="3"/>
      <c r="K873" s="4"/>
      <c r="M873" s="3"/>
      <c r="N873" s="4"/>
    </row>
    <row r="874" spans="10:14" x14ac:dyDescent="0.35">
      <c r="J874" s="3"/>
      <c r="K874" s="4"/>
      <c r="M874" s="3"/>
      <c r="N874" s="4"/>
    </row>
    <row r="875" spans="10:14" x14ac:dyDescent="0.35">
      <c r="J875" s="3"/>
      <c r="K875" s="4"/>
      <c r="M875" s="3"/>
      <c r="N875" s="4"/>
    </row>
    <row r="876" spans="10:14" x14ac:dyDescent="0.35">
      <c r="J876" s="3"/>
      <c r="K876" s="4"/>
      <c r="M876" s="3"/>
      <c r="N876" s="4"/>
    </row>
    <row r="877" spans="10:14" x14ac:dyDescent="0.35">
      <c r="J877" s="3"/>
      <c r="K877" s="4"/>
      <c r="M877" s="3"/>
      <c r="N877" s="4"/>
    </row>
    <row r="878" spans="10:14" x14ac:dyDescent="0.35">
      <c r="J878" s="3"/>
      <c r="K878" s="4"/>
      <c r="M878" s="3"/>
      <c r="N878" s="4"/>
    </row>
    <row r="879" spans="10:14" x14ac:dyDescent="0.35">
      <c r="J879" s="3"/>
      <c r="K879" s="4"/>
      <c r="M879" s="3"/>
      <c r="N879" s="4"/>
    </row>
    <row r="880" spans="10:14" x14ac:dyDescent="0.35">
      <c r="J880" s="3"/>
      <c r="K880" s="4"/>
      <c r="M880" s="3"/>
      <c r="N880" s="4"/>
    </row>
    <row r="881" spans="10:14" x14ac:dyDescent="0.35">
      <c r="J881" s="3"/>
      <c r="K881" s="4"/>
      <c r="M881" s="3"/>
      <c r="N881" s="4"/>
    </row>
    <row r="882" spans="10:14" x14ac:dyDescent="0.35">
      <c r="J882" s="3"/>
      <c r="K882" s="4"/>
      <c r="M882" s="3"/>
      <c r="N882" s="4"/>
    </row>
    <row r="883" spans="10:14" x14ac:dyDescent="0.35">
      <c r="J883" s="3"/>
      <c r="K883" s="4"/>
      <c r="M883" s="3"/>
      <c r="N883" s="4"/>
    </row>
    <row r="884" spans="10:14" x14ac:dyDescent="0.35">
      <c r="J884" s="3"/>
      <c r="K884" s="4"/>
      <c r="M884" s="3"/>
      <c r="N884" s="4"/>
    </row>
    <row r="885" spans="10:14" x14ac:dyDescent="0.35">
      <c r="J885" s="3"/>
      <c r="K885" s="4"/>
      <c r="M885" s="3"/>
      <c r="N885" s="4"/>
    </row>
    <row r="886" spans="10:14" x14ac:dyDescent="0.35">
      <c r="J886" s="3"/>
      <c r="K886" s="4"/>
      <c r="M886" s="3"/>
      <c r="N886" s="4"/>
    </row>
    <row r="887" spans="10:14" x14ac:dyDescent="0.35">
      <c r="J887" s="3"/>
      <c r="K887" s="4"/>
      <c r="M887" s="3"/>
      <c r="N887" s="4"/>
    </row>
    <row r="888" spans="10:14" x14ac:dyDescent="0.35">
      <c r="J888" s="3"/>
      <c r="K888" s="4"/>
      <c r="M888" s="3"/>
      <c r="N888" s="4"/>
    </row>
    <row r="889" spans="10:14" x14ac:dyDescent="0.35">
      <c r="J889" s="3"/>
      <c r="K889" s="4"/>
      <c r="M889" s="3"/>
      <c r="N889" s="4"/>
    </row>
    <row r="890" spans="10:14" x14ac:dyDescent="0.35">
      <c r="J890" s="3"/>
      <c r="K890" s="4"/>
      <c r="M890" s="3"/>
      <c r="N890" s="4"/>
    </row>
    <row r="891" spans="10:14" x14ac:dyDescent="0.35">
      <c r="J891" s="3"/>
      <c r="K891" s="4"/>
      <c r="M891" s="3"/>
      <c r="N891" s="4"/>
    </row>
    <row r="892" spans="10:14" x14ac:dyDescent="0.35">
      <c r="J892" s="3"/>
      <c r="K892" s="4"/>
      <c r="M892" s="3"/>
      <c r="N892" s="4"/>
    </row>
    <row r="893" spans="10:14" x14ac:dyDescent="0.35">
      <c r="J893" s="3"/>
      <c r="K893" s="4"/>
      <c r="M893" s="3"/>
      <c r="N893" s="4"/>
    </row>
    <row r="894" spans="10:14" x14ac:dyDescent="0.35">
      <c r="J894" s="3"/>
      <c r="K894" s="4"/>
      <c r="M894" s="3"/>
      <c r="N894" s="4"/>
    </row>
    <row r="895" spans="10:14" x14ac:dyDescent="0.35">
      <c r="J895" s="3"/>
      <c r="K895" s="4"/>
      <c r="M895" s="3"/>
      <c r="N895" s="4"/>
    </row>
    <row r="896" spans="10:14" x14ac:dyDescent="0.35">
      <c r="J896" s="3"/>
      <c r="K896" s="4"/>
      <c r="M896" s="3"/>
      <c r="N896" s="4"/>
    </row>
    <row r="897" spans="10:14" x14ac:dyDescent="0.35">
      <c r="J897" s="3"/>
      <c r="K897" s="4"/>
      <c r="M897" s="3"/>
      <c r="N897" s="4"/>
    </row>
    <row r="898" spans="10:14" x14ac:dyDescent="0.35">
      <c r="J898" s="3"/>
      <c r="K898" s="4"/>
      <c r="M898" s="3"/>
      <c r="N898" s="4"/>
    </row>
    <row r="899" spans="10:14" x14ac:dyDescent="0.35">
      <c r="J899" s="3"/>
      <c r="K899" s="4"/>
      <c r="M899" s="3"/>
      <c r="N899" s="4"/>
    </row>
    <row r="900" spans="10:14" x14ac:dyDescent="0.35">
      <c r="J900" s="3"/>
      <c r="K900" s="4"/>
      <c r="M900" s="3"/>
      <c r="N900" s="4"/>
    </row>
    <row r="901" spans="10:14" x14ac:dyDescent="0.35">
      <c r="J901" s="3"/>
      <c r="K901" s="4"/>
      <c r="M901" s="3"/>
      <c r="N901" s="4"/>
    </row>
    <row r="902" spans="10:14" x14ac:dyDescent="0.35">
      <c r="J902" s="3"/>
      <c r="K902" s="4"/>
      <c r="M902" s="3"/>
      <c r="N902" s="4"/>
    </row>
    <row r="903" spans="10:14" x14ac:dyDescent="0.35">
      <c r="J903" s="3"/>
      <c r="K903" s="4"/>
      <c r="M903" s="3"/>
      <c r="N903" s="4"/>
    </row>
    <row r="904" spans="10:14" x14ac:dyDescent="0.35">
      <c r="J904" s="3"/>
      <c r="K904" s="4"/>
      <c r="M904" s="3"/>
      <c r="N904" s="4"/>
    </row>
    <row r="905" spans="10:14" x14ac:dyDescent="0.35">
      <c r="J905" s="3"/>
      <c r="K905" s="4"/>
      <c r="M905" s="3"/>
      <c r="N905" s="4"/>
    </row>
    <row r="906" spans="10:14" x14ac:dyDescent="0.35">
      <c r="J906" s="3"/>
      <c r="K906" s="4"/>
      <c r="M906" s="3"/>
      <c r="N906" s="4"/>
    </row>
    <row r="907" spans="10:14" x14ac:dyDescent="0.35">
      <c r="J907" s="3"/>
      <c r="K907" s="4"/>
      <c r="M907" s="3"/>
      <c r="N907" s="4"/>
    </row>
    <row r="908" spans="10:14" x14ac:dyDescent="0.35">
      <c r="J908" s="3"/>
      <c r="K908" s="4"/>
      <c r="M908" s="3"/>
      <c r="N908" s="4"/>
    </row>
    <row r="909" spans="10:14" x14ac:dyDescent="0.35">
      <c r="J909" s="3"/>
      <c r="K909" s="4"/>
      <c r="M909" s="3"/>
      <c r="N909" s="4"/>
    </row>
    <row r="910" spans="10:14" x14ac:dyDescent="0.35">
      <c r="J910" s="3"/>
      <c r="K910" s="4"/>
      <c r="M910" s="3"/>
      <c r="N910" s="4"/>
    </row>
    <row r="911" spans="10:14" x14ac:dyDescent="0.35">
      <c r="J911" s="3"/>
      <c r="K911" s="4"/>
      <c r="M911" s="3"/>
      <c r="N911" s="4"/>
    </row>
    <row r="912" spans="10:14" x14ac:dyDescent="0.35">
      <c r="J912" s="3"/>
      <c r="K912" s="4"/>
      <c r="M912" s="3"/>
      <c r="N912" s="4"/>
    </row>
    <row r="913" spans="10:14" x14ac:dyDescent="0.35">
      <c r="J913" s="3"/>
      <c r="K913" s="4"/>
      <c r="M913" s="3"/>
      <c r="N913" s="4"/>
    </row>
    <row r="914" spans="10:14" x14ac:dyDescent="0.35">
      <c r="J914" s="3"/>
      <c r="K914" s="4"/>
      <c r="M914" s="3"/>
      <c r="N914" s="4"/>
    </row>
    <row r="915" spans="10:14" x14ac:dyDescent="0.35">
      <c r="J915" s="3"/>
      <c r="K915" s="4"/>
      <c r="M915" s="3"/>
      <c r="N915" s="4"/>
    </row>
    <row r="916" spans="10:14" x14ac:dyDescent="0.35">
      <c r="J916" s="3"/>
      <c r="K916" s="4"/>
      <c r="M916" s="3"/>
      <c r="N916" s="4"/>
    </row>
    <row r="917" spans="10:14" x14ac:dyDescent="0.35">
      <c r="J917" s="3"/>
      <c r="K917" s="4"/>
      <c r="M917" s="3"/>
      <c r="N917" s="4"/>
    </row>
    <row r="918" spans="10:14" x14ac:dyDescent="0.35">
      <c r="J918" s="3"/>
      <c r="K918" s="4"/>
      <c r="M918" s="3"/>
      <c r="N918" s="4"/>
    </row>
    <row r="919" spans="10:14" x14ac:dyDescent="0.35">
      <c r="J919" s="3"/>
      <c r="K919" s="4"/>
      <c r="M919" s="3"/>
      <c r="N919" s="4"/>
    </row>
    <row r="920" spans="10:14" x14ac:dyDescent="0.35">
      <c r="J920" s="3"/>
      <c r="K920" s="4"/>
      <c r="M920" s="3"/>
      <c r="N920" s="4"/>
    </row>
    <row r="921" spans="10:14" x14ac:dyDescent="0.35">
      <c r="J921" s="3"/>
      <c r="K921" s="4"/>
      <c r="M921" s="3"/>
      <c r="N921" s="4"/>
    </row>
    <row r="922" spans="10:14" x14ac:dyDescent="0.35">
      <c r="J922" s="3"/>
      <c r="K922" s="4"/>
      <c r="M922" s="3"/>
      <c r="N922" s="4"/>
    </row>
    <row r="923" spans="10:14" x14ac:dyDescent="0.35">
      <c r="J923" s="3"/>
      <c r="K923" s="4"/>
      <c r="M923" s="3"/>
      <c r="N923" s="4"/>
    </row>
    <row r="924" spans="10:14" x14ac:dyDescent="0.35">
      <c r="J924" s="3"/>
      <c r="K924" s="4"/>
      <c r="M924" s="3"/>
      <c r="N924" s="4"/>
    </row>
    <row r="925" spans="10:14" x14ac:dyDescent="0.35">
      <c r="J925" s="3"/>
      <c r="K925" s="4"/>
      <c r="M925" s="3"/>
      <c r="N925" s="4"/>
    </row>
    <row r="926" spans="10:14" x14ac:dyDescent="0.35">
      <c r="J926" s="3"/>
      <c r="K926" s="4"/>
      <c r="M926" s="3"/>
      <c r="N926" s="4"/>
    </row>
    <row r="927" spans="10:14" x14ac:dyDescent="0.35">
      <c r="J927" s="3"/>
      <c r="K927" s="4"/>
      <c r="M927" s="3"/>
      <c r="N927" s="4"/>
    </row>
    <row r="928" spans="10:14" x14ac:dyDescent="0.35">
      <c r="J928" s="3"/>
      <c r="K928" s="4"/>
      <c r="M928" s="3"/>
      <c r="N928" s="4"/>
    </row>
    <row r="929" spans="10:14" x14ac:dyDescent="0.35">
      <c r="J929" s="3"/>
      <c r="K929" s="4"/>
      <c r="M929" s="3"/>
      <c r="N929" s="4"/>
    </row>
    <row r="930" spans="10:14" x14ac:dyDescent="0.35">
      <c r="J930" s="3"/>
      <c r="K930" s="4"/>
      <c r="M930" s="3"/>
      <c r="N930" s="4"/>
    </row>
    <row r="931" spans="10:14" x14ac:dyDescent="0.35">
      <c r="J931" s="3"/>
      <c r="K931" s="4"/>
      <c r="M931" s="3"/>
      <c r="N931" s="4"/>
    </row>
    <row r="932" spans="10:14" x14ac:dyDescent="0.35">
      <c r="J932" s="3"/>
      <c r="K932" s="4"/>
      <c r="M932" s="3"/>
      <c r="N932" s="4"/>
    </row>
    <row r="933" spans="10:14" x14ac:dyDescent="0.35">
      <c r="J933" s="3"/>
      <c r="K933" s="4"/>
      <c r="M933" s="3"/>
      <c r="N933" s="4"/>
    </row>
    <row r="934" spans="10:14" x14ac:dyDescent="0.35">
      <c r="J934" s="3"/>
      <c r="K934" s="4"/>
      <c r="M934" s="3"/>
      <c r="N934" s="4"/>
    </row>
    <row r="935" spans="10:14" x14ac:dyDescent="0.35">
      <c r="J935" s="3"/>
      <c r="K935" s="4"/>
      <c r="M935" s="3"/>
      <c r="N935" s="4"/>
    </row>
    <row r="936" spans="10:14" x14ac:dyDescent="0.35">
      <c r="J936" s="3"/>
      <c r="K936" s="4"/>
      <c r="M936" s="3"/>
      <c r="N936" s="4"/>
    </row>
    <row r="937" spans="10:14" x14ac:dyDescent="0.35">
      <c r="J937" s="3"/>
      <c r="K937" s="4"/>
      <c r="M937" s="3"/>
      <c r="N937" s="4"/>
    </row>
    <row r="938" spans="10:14" x14ac:dyDescent="0.35">
      <c r="J938" s="3"/>
      <c r="K938" s="4"/>
      <c r="M938" s="3"/>
      <c r="N938" s="4"/>
    </row>
    <row r="939" spans="10:14" x14ac:dyDescent="0.35">
      <c r="J939" s="3"/>
      <c r="K939" s="4"/>
      <c r="M939" s="3"/>
      <c r="N939" s="4"/>
    </row>
    <row r="940" spans="10:14" x14ac:dyDescent="0.35">
      <c r="J940" s="3"/>
      <c r="K940" s="4"/>
      <c r="M940" s="3"/>
      <c r="N940" s="4"/>
    </row>
    <row r="941" spans="10:14" x14ac:dyDescent="0.35">
      <c r="J941" s="3"/>
      <c r="K941" s="4"/>
      <c r="M941" s="3"/>
      <c r="N941" s="4"/>
    </row>
    <row r="942" spans="10:14" x14ac:dyDescent="0.35">
      <c r="J942" s="3"/>
      <c r="K942" s="4"/>
      <c r="M942" s="3"/>
      <c r="N942" s="4"/>
    </row>
    <row r="943" spans="10:14" x14ac:dyDescent="0.35">
      <c r="J943" s="3"/>
      <c r="K943" s="4"/>
      <c r="M943" s="3"/>
      <c r="N943" s="4"/>
    </row>
    <row r="944" spans="10:14" x14ac:dyDescent="0.35">
      <c r="J944" s="3"/>
      <c r="K944" s="4"/>
      <c r="M944" s="3"/>
      <c r="N944" s="4"/>
    </row>
    <row r="945" spans="10:14" x14ac:dyDescent="0.35">
      <c r="J945" s="3"/>
      <c r="K945" s="4"/>
      <c r="M945" s="3"/>
      <c r="N945" s="4"/>
    </row>
    <row r="946" spans="10:14" x14ac:dyDescent="0.35">
      <c r="J946" s="3"/>
      <c r="K946" s="4"/>
      <c r="M946" s="3"/>
      <c r="N946" s="4"/>
    </row>
    <row r="947" spans="10:14" x14ac:dyDescent="0.35">
      <c r="J947" s="3"/>
      <c r="K947" s="4"/>
      <c r="M947" s="3"/>
      <c r="N947" s="4"/>
    </row>
    <row r="948" spans="10:14" x14ac:dyDescent="0.35">
      <c r="J948" s="3"/>
      <c r="K948" s="4"/>
      <c r="M948" s="3"/>
      <c r="N948" s="4"/>
    </row>
    <row r="949" spans="10:14" x14ac:dyDescent="0.35">
      <c r="J949" s="3"/>
      <c r="K949" s="4"/>
      <c r="M949" s="3"/>
      <c r="N949" s="4"/>
    </row>
    <row r="950" spans="10:14" x14ac:dyDescent="0.35">
      <c r="J950" s="3"/>
      <c r="K950" s="4"/>
      <c r="M950" s="3"/>
      <c r="N950" s="4"/>
    </row>
    <row r="951" spans="10:14" x14ac:dyDescent="0.35">
      <c r="J951" s="3"/>
      <c r="K951" s="4"/>
      <c r="M951" s="3"/>
      <c r="N951" s="4"/>
    </row>
    <row r="952" spans="10:14" x14ac:dyDescent="0.35">
      <c r="J952" s="3"/>
      <c r="K952" s="4"/>
      <c r="M952" s="3"/>
      <c r="N952" s="4"/>
    </row>
    <row r="953" spans="10:14" x14ac:dyDescent="0.35">
      <c r="J953" s="3"/>
      <c r="K953" s="4"/>
      <c r="M953" s="3"/>
      <c r="N953" s="4"/>
    </row>
    <row r="954" spans="10:14" x14ac:dyDescent="0.35">
      <c r="J954" s="3"/>
      <c r="K954" s="4"/>
      <c r="M954" s="3"/>
      <c r="N954" s="4"/>
    </row>
    <row r="955" spans="10:14" x14ac:dyDescent="0.35">
      <c r="J955" s="3"/>
      <c r="K955" s="4"/>
      <c r="M955" s="3"/>
      <c r="N955" s="4"/>
    </row>
    <row r="956" spans="10:14" x14ac:dyDescent="0.35">
      <c r="J956" s="3"/>
      <c r="K956" s="4"/>
      <c r="M956" s="3"/>
      <c r="N956" s="4"/>
    </row>
    <row r="957" spans="10:14" x14ac:dyDescent="0.35">
      <c r="J957" s="3"/>
      <c r="K957" s="4"/>
      <c r="M957" s="3"/>
      <c r="N957" s="4"/>
    </row>
    <row r="958" spans="10:14" x14ac:dyDescent="0.35">
      <c r="J958" s="3"/>
      <c r="K958" s="4"/>
      <c r="M958" s="3"/>
      <c r="N958" s="4"/>
    </row>
    <row r="959" spans="10:14" x14ac:dyDescent="0.35">
      <c r="J959" s="3"/>
      <c r="K959" s="4"/>
      <c r="M959" s="3"/>
      <c r="N959" s="4"/>
    </row>
    <row r="960" spans="10:14" x14ac:dyDescent="0.35">
      <c r="J960" s="3"/>
      <c r="K960" s="4"/>
      <c r="M960" s="3"/>
      <c r="N960" s="4"/>
    </row>
    <row r="961" spans="10:14" x14ac:dyDescent="0.35">
      <c r="J961" s="3"/>
      <c r="K961" s="4"/>
      <c r="M961" s="3"/>
      <c r="N961" s="4"/>
    </row>
    <row r="962" spans="10:14" x14ac:dyDescent="0.35">
      <c r="J962" s="3"/>
      <c r="K962" s="4"/>
      <c r="M962" s="3"/>
      <c r="N962" s="4"/>
    </row>
    <row r="963" spans="10:14" x14ac:dyDescent="0.35">
      <c r="J963" s="3"/>
      <c r="K963" s="4"/>
      <c r="M963" s="3"/>
      <c r="N963" s="4"/>
    </row>
    <row r="964" spans="10:14" x14ac:dyDescent="0.35">
      <c r="J964" s="3"/>
      <c r="K964" s="4"/>
      <c r="M964" s="3"/>
      <c r="N964" s="4"/>
    </row>
    <row r="965" spans="10:14" x14ac:dyDescent="0.35">
      <c r="J965" s="3"/>
      <c r="K965" s="4"/>
      <c r="M965" s="3"/>
      <c r="N965" s="4"/>
    </row>
    <row r="966" spans="10:14" x14ac:dyDescent="0.35">
      <c r="J966" s="3"/>
      <c r="K966" s="4"/>
      <c r="M966" s="3"/>
      <c r="N966" s="4"/>
    </row>
    <row r="967" spans="10:14" x14ac:dyDescent="0.35">
      <c r="J967" s="3"/>
      <c r="K967" s="4"/>
      <c r="M967" s="3"/>
      <c r="N967" s="4"/>
    </row>
    <row r="968" spans="10:14" x14ac:dyDescent="0.35">
      <c r="J968" s="3"/>
      <c r="K968" s="4"/>
      <c r="M968" s="3"/>
      <c r="N968" s="4"/>
    </row>
    <row r="969" spans="10:14" x14ac:dyDescent="0.35">
      <c r="J969" s="3"/>
      <c r="K969" s="4"/>
      <c r="M969" s="3"/>
      <c r="N969" s="4"/>
    </row>
    <row r="970" spans="10:14" x14ac:dyDescent="0.35">
      <c r="J970" s="3"/>
      <c r="K970" s="4"/>
      <c r="M970" s="3"/>
      <c r="N970" s="4"/>
    </row>
    <row r="971" spans="10:14" x14ac:dyDescent="0.35">
      <c r="J971" s="3"/>
      <c r="K971" s="4"/>
      <c r="M971" s="3"/>
      <c r="N971" s="4"/>
    </row>
    <row r="972" spans="10:14" x14ac:dyDescent="0.35">
      <c r="J972" s="3"/>
      <c r="K972" s="4"/>
      <c r="M972" s="3"/>
      <c r="N972" s="4"/>
    </row>
    <row r="973" spans="10:14" x14ac:dyDescent="0.35">
      <c r="J973" s="3"/>
      <c r="K973" s="4"/>
      <c r="M973" s="3"/>
      <c r="N973" s="4"/>
    </row>
    <row r="974" spans="10:14" x14ac:dyDescent="0.35">
      <c r="J974" s="3"/>
      <c r="K974" s="4"/>
      <c r="M974" s="3"/>
      <c r="N974" s="4"/>
    </row>
    <row r="975" spans="10:14" x14ac:dyDescent="0.35">
      <c r="J975" s="3"/>
      <c r="K975" s="4"/>
      <c r="M975" s="3"/>
      <c r="N975" s="4"/>
    </row>
    <row r="976" spans="10:14" x14ac:dyDescent="0.35">
      <c r="J976" s="3"/>
      <c r="K976" s="4"/>
      <c r="M976" s="3"/>
      <c r="N976" s="4"/>
    </row>
    <row r="977" spans="10:14" x14ac:dyDescent="0.35">
      <c r="J977" s="3"/>
      <c r="K977" s="4"/>
      <c r="M977" s="3"/>
      <c r="N977" s="4"/>
    </row>
    <row r="978" spans="10:14" x14ac:dyDescent="0.35">
      <c r="J978" s="3"/>
      <c r="K978" s="4"/>
      <c r="M978" s="3"/>
      <c r="N978" s="4"/>
    </row>
    <row r="979" spans="10:14" x14ac:dyDescent="0.35">
      <c r="J979" s="3"/>
      <c r="K979" s="4"/>
      <c r="M979" s="3"/>
      <c r="N979" s="4"/>
    </row>
    <row r="980" spans="10:14" x14ac:dyDescent="0.35">
      <c r="J980" s="3"/>
      <c r="K980" s="4"/>
      <c r="M980" s="3"/>
      <c r="N980" s="4"/>
    </row>
    <row r="981" spans="10:14" x14ac:dyDescent="0.35">
      <c r="J981" s="3"/>
      <c r="K981" s="4"/>
      <c r="M981" s="3"/>
      <c r="N981" s="4"/>
    </row>
    <row r="982" spans="10:14" x14ac:dyDescent="0.35">
      <c r="J982" s="3"/>
      <c r="K982" s="4"/>
      <c r="M982" s="3"/>
      <c r="N982" s="4"/>
    </row>
    <row r="983" spans="10:14" x14ac:dyDescent="0.35">
      <c r="J983" s="3"/>
      <c r="K983" s="4"/>
      <c r="M983" s="3"/>
      <c r="N983" s="4"/>
    </row>
    <row r="984" spans="10:14" x14ac:dyDescent="0.35">
      <c r="J984" s="3"/>
      <c r="K984" s="4"/>
      <c r="M984" s="3"/>
      <c r="N984" s="4"/>
    </row>
    <row r="985" spans="10:14" x14ac:dyDescent="0.35">
      <c r="J985" s="3"/>
      <c r="K985" s="4"/>
      <c r="M985" s="3"/>
      <c r="N985" s="4"/>
    </row>
    <row r="986" spans="10:14" x14ac:dyDescent="0.35">
      <c r="J986" s="3"/>
      <c r="K986" s="4"/>
      <c r="M986" s="3"/>
      <c r="N986" s="4"/>
    </row>
    <row r="987" spans="10:14" x14ac:dyDescent="0.35">
      <c r="J987" s="3"/>
      <c r="K987" s="4"/>
      <c r="M987" s="3"/>
      <c r="N987" s="4"/>
    </row>
    <row r="988" spans="10:14" x14ac:dyDescent="0.35">
      <c r="J988" s="3"/>
      <c r="K988" s="4"/>
      <c r="M988" s="3"/>
      <c r="N988" s="4"/>
    </row>
    <row r="989" spans="10:14" x14ac:dyDescent="0.35">
      <c r="J989" s="3"/>
      <c r="K989" s="4"/>
      <c r="M989" s="3"/>
      <c r="N989" s="4"/>
    </row>
    <row r="990" spans="10:14" x14ac:dyDescent="0.35">
      <c r="J990" s="3"/>
      <c r="K990" s="4"/>
      <c r="M990" s="3"/>
      <c r="N990" s="4"/>
    </row>
    <row r="991" spans="10:14" x14ac:dyDescent="0.35">
      <c r="J991" s="3"/>
      <c r="K991" s="4"/>
      <c r="M991" s="3"/>
      <c r="N991" s="4"/>
    </row>
    <row r="992" spans="10:14" x14ac:dyDescent="0.35">
      <c r="J992" s="3"/>
      <c r="K992" s="4"/>
      <c r="M992" s="3"/>
      <c r="N992" s="4"/>
    </row>
    <row r="993" spans="10:14" x14ac:dyDescent="0.35">
      <c r="J993" s="3"/>
      <c r="K993" s="4"/>
      <c r="M993" s="3"/>
      <c r="N993" s="4"/>
    </row>
    <row r="994" spans="10:14" x14ac:dyDescent="0.35">
      <c r="J994" s="3"/>
      <c r="K994" s="4"/>
      <c r="M994" s="3"/>
      <c r="N994" s="4"/>
    </row>
    <row r="995" spans="10:14" x14ac:dyDescent="0.35">
      <c r="J995" s="3"/>
      <c r="K995" s="4"/>
      <c r="M995" s="3"/>
      <c r="N995" s="4"/>
    </row>
    <row r="996" spans="10:14" x14ac:dyDescent="0.35">
      <c r="J996" s="3"/>
      <c r="K996" s="4"/>
      <c r="M996" s="3"/>
      <c r="N996" s="4"/>
    </row>
    <row r="997" spans="10:14" x14ac:dyDescent="0.35">
      <c r="J997" s="3"/>
      <c r="K997" s="4"/>
      <c r="M997" s="3"/>
      <c r="N997" s="4"/>
    </row>
    <row r="998" spans="10:14" x14ac:dyDescent="0.35">
      <c r="J998" s="3"/>
      <c r="K998" s="4"/>
      <c r="M998" s="3"/>
      <c r="N998" s="4"/>
    </row>
    <row r="999" spans="10:14" x14ac:dyDescent="0.35">
      <c r="M999" s="3"/>
      <c r="N999" s="4"/>
    </row>
    <row r="1000" spans="10:14" x14ac:dyDescent="0.35">
      <c r="M1000" s="3"/>
      <c r="N1000" s="4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8523-716B-4817-AB30-CDEF825DB5AA}">
  <dimension ref="A1"/>
  <sheetViews>
    <sheetView tabSelected="1" workbookViewId="0">
      <selection activeCell="K22" sqref="K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3"/>
  <sheetViews>
    <sheetView zoomScale="80" zoomScaleNormal="80" workbookViewId="0">
      <selection activeCell="B1" sqref="B1:E1"/>
    </sheetView>
  </sheetViews>
  <sheetFormatPr defaultRowHeight="14.5" x14ac:dyDescent="0.35"/>
  <cols>
    <col min="2" max="19" width="15.7265625" customWidth="1"/>
  </cols>
  <sheetData>
    <row r="1" spans="1:21" ht="21.5" thickBot="1" x14ac:dyDescent="0.55000000000000004">
      <c r="B1" s="6" t="s">
        <v>6</v>
      </c>
      <c r="C1" s="7"/>
      <c r="D1" s="7"/>
      <c r="E1" s="8"/>
      <c r="F1" s="6" t="s">
        <v>7</v>
      </c>
      <c r="G1" s="7"/>
      <c r="H1" s="7"/>
      <c r="I1" s="8"/>
      <c r="J1" s="6" t="s">
        <v>8</v>
      </c>
      <c r="K1" s="7"/>
      <c r="L1" s="7"/>
      <c r="M1" s="8"/>
      <c r="N1" s="6" t="s">
        <v>11</v>
      </c>
      <c r="O1" s="7"/>
      <c r="P1" s="8"/>
      <c r="Q1" s="6" t="s">
        <v>12</v>
      </c>
      <c r="R1" s="7"/>
      <c r="S1" s="8"/>
      <c r="U1" t="s">
        <v>18</v>
      </c>
    </row>
    <row r="2" spans="1:21" s="2" customFormat="1" ht="29" x14ac:dyDescent="0.35">
      <c r="A2" s="1" t="s">
        <v>21</v>
      </c>
      <c r="B2" s="1" t="s">
        <v>4</v>
      </c>
      <c r="C2" s="1" t="s">
        <v>0</v>
      </c>
      <c r="D2" s="1" t="s">
        <v>1</v>
      </c>
      <c r="E2" s="1" t="s">
        <v>20</v>
      </c>
      <c r="F2" s="1" t="s">
        <v>4</v>
      </c>
      <c r="G2" s="1" t="s">
        <v>0</v>
      </c>
      <c r="H2" s="1" t="s">
        <v>1</v>
      </c>
      <c r="I2" s="1" t="s">
        <v>20</v>
      </c>
      <c r="J2" s="1" t="s">
        <v>4</v>
      </c>
      <c r="K2" s="1" t="s">
        <v>0</v>
      </c>
      <c r="L2" s="1" t="s">
        <v>1</v>
      </c>
      <c r="M2" s="1" t="s">
        <v>20</v>
      </c>
      <c r="N2" s="1" t="s">
        <v>4</v>
      </c>
      <c r="O2" s="1" t="s">
        <v>0</v>
      </c>
      <c r="P2" s="1" t="s">
        <v>1</v>
      </c>
      <c r="Q2" s="1" t="s">
        <v>4</v>
      </c>
      <c r="R2" s="1" t="s">
        <v>0</v>
      </c>
      <c r="S2" s="1" t="s">
        <v>1</v>
      </c>
      <c r="U2" s="2" t="s">
        <v>19</v>
      </c>
    </row>
    <row r="3" spans="1:21" x14ac:dyDescent="0.35">
      <c r="A3">
        <v>0</v>
      </c>
      <c r="B3">
        <v>-0.56999999999999995</v>
      </c>
      <c r="C3">
        <v>-2E-3</v>
      </c>
      <c r="D3">
        <f t="shared" ref="D3:D34" si="0">75*C3</f>
        <v>-0.15</v>
      </c>
      <c r="E3">
        <v>3.37</v>
      </c>
      <c r="F3">
        <v>0.02</v>
      </c>
      <c r="G3">
        <v>-8.9999999999999993E-3</v>
      </c>
      <c r="H3">
        <f>75*G3</f>
        <v>-0.67499999999999993</v>
      </c>
      <c r="I3">
        <v>3.93</v>
      </c>
      <c r="J3">
        <v>1.56</v>
      </c>
      <c r="K3">
        <v>-7.0000000000000001E-3</v>
      </c>
      <c r="L3">
        <f>75*K3</f>
        <v>-0.52500000000000002</v>
      </c>
      <c r="M3">
        <v>2.71</v>
      </c>
      <c r="N3">
        <v>4.8087</v>
      </c>
      <c r="O3">
        <v>-4.87E-2</v>
      </c>
      <c r="P3">
        <f>-75*O3</f>
        <v>3.6524999999999999</v>
      </c>
      <c r="Q3">
        <v>-20.916899999999998</v>
      </c>
      <c r="R3">
        <v>-8.2500000000000004E-2</v>
      </c>
      <c r="S3">
        <f>-75*R3</f>
        <v>6.1875</v>
      </c>
      <c r="U3">
        <f>0.2*H3</f>
        <v>-0.13499999999999998</v>
      </c>
    </row>
    <row r="4" spans="1:21" x14ac:dyDescent="0.35">
      <c r="A4">
        <v>2</v>
      </c>
      <c r="B4">
        <v>-2.83</v>
      </c>
      <c r="C4">
        <v>-2.1999999999999999E-2</v>
      </c>
      <c r="D4">
        <f t="shared" si="0"/>
        <v>-1.65</v>
      </c>
      <c r="E4">
        <v>3.67</v>
      </c>
      <c r="F4">
        <v>-2.06</v>
      </c>
      <c r="G4">
        <v>-3.4000000000000002E-2</v>
      </c>
      <c r="H4">
        <f t="shared" ref="H4:H53" si="1">75*G4</f>
        <v>-2.5500000000000003</v>
      </c>
      <c r="I4">
        <v>4.3600000000000003</v>
      </c>
      <c r="J4">
        <v>-0.48</v>
      </c>
      <c r="K4">
        <v>-4.7E-2</v>
      </c>
      <c r="L4">
        <f t="shared" ref="L4:L53" si="2">75*K4</f>
        <v>-3.5249999999999999</v>
      </c>
      <c r="M4">
        <v>2.76</v>
      </c>
      <c r="N4">
        <v>5.7862</v>
      </c>
      <c r="O4">
        <v>-6.54E-2</v>
      </c>
      <c r="P4">
        <f t="shared" ref="P4:P67" si="3">-75*O4</f>
        <v>4.9050000000000002</v>
      </c>
      <c r="Q4">
        <v>-18.978100000000001</v>
      </c>
      <c r="R4">
        <v>-0.12959999999999999</v>
      </c>
      <c r="S4">
        <f t="shared" ref="S4:S67" si="4">-75*R4</f>
        <v>9.7199999999999989</v>
      </c>
      <c r="U4">
        <f t="shared" ref="U4:U53" si="5">0.2*H4</f>
        <v>-0.51000000000000012</v>
      </c>
    </row>
    <row r="5" spans="1:21" x14ac:dyDescent="0.35">
      <c r="A5">
        <v>4</v>
      </c>
      <c r="B5">
        <v>-5.27</v>
      </c>
      <c r="C5">
        <v>-5.3999999999999999E-2</v>
      </c>
      <c r="D5">
        <f t="shared" si="0"/>
        <v>-4.05</v>
      </c>
      <c r="E5">
        <v>3.95</v>
      </c>
      <c r="F5">
        <v>-3.88</v>
      </c>
      <c r="G5">
        <v>-6.4000000000000001E-2</v>
      </c>
      <c r="H5">
        <f t="shared" si="1"/>
        <v>-4.8</v>
      </c>
      <c r="I5">
        <v>4.32</v>
      </c>
      <c r="J5">
        <v>-2.2400000000000002</v>
      </c>
      <c r="K5">
        <v>-0.13100000000000001</v>
      </c>
      <c r="L5">
        <f t="shared" si="2"/>
        <v>-9.8250000000000011</v>
      </c>
      <c r="M5">
        <v>2.86</v>
      </c>
      <c r="N5">
        <v>6.6306000000000003</v>
      </c>
      <c r="O5">
        <v>-9.7799999999999998E-2</v>
      </c>
      <c r="P5">
        <f t="shared" si="3"/>
        <v>7.335</v>
      </c>
      <c r="Q5">
        <v>-16.738700000000001</v>
      </c>
      <c r="R5">
        <v>-0.2137</v>
      </c>
      <c r="S5">
        <f t="shared" si="4"/>
        <v>16.0275</v>
      </c>
      <c r="U5">
        <f t="shared" si="5"/>
        <v>-0.96</v>
      </c>
    </row>
    <row r="6" spans="1:21" x14ac:dyDescent="0.35">
      <c r="A6">
        <v>6</v>
      </c>
      <c r="B6">
        <v>-6.46</v>
      </c>
      <c r="C6">
        <v>-3.5999999999999997E-2</v>
      </c>
      <c r="D6">
        <f t="shared" si="0"/>
        <v>-2.6999999999999997</v>
      </c>
      <c r="E6">
        <v>3.96</v>
      </c>
      <c r="F6">
        <v>-4.5999999999999996</v>
      </c>
      <c r="G6">
        <v>-5.0999999999999997E-2</v>
      </c>
      <c r="H6">
        <f t="shared" si="1"/>
        <v>-3.8249999999999997</v>
      </c>
      <c r="I6">
        <v>4.0199999999999996</v>
      </c>
      <c r="J6">
        <v>-2.94</v>
      </c>
      <c r="K6">
        <v>-0.113</v>
      </c>
      <c r="L6">
        <f t="shared" si="2"/>
        <v>-8.4749999999999996</v>
      </c>
      <c r="M6">
        <v>3.08</v>
      </c>
      <c r="N6">
        <v>7.3278999999999996</v>
      </c>
      <c r="O6">
        <v>-0.1464</v>
      </c>
      <c r="P6">
        <f t="shared" si="3"/>
        <v>10.98</v>
      </c>
      <c r="Q6">
        <v>-13.812900000000001</v>
      </c>
      <c r="R6">
        <v>-0.31759999999999999</v>
      </c>
      <c r="S6">
        <f t="shared" si="4"/>
        <v>23.82</v>
      </c>
      <c r="U6">
        <f t="shared" si="5"/>
        <v>-0.76500000000000001</v>
      </c>
    </row>
    <row r="7" spans="1:21" x14ac:dyDescent="0.35">
      <c r="A7">
        <v>8</v>
      </c>
      <c r="B7">
        <v>-5.91</v>
      </c>
      <c r="C7">
        <v>3.1E-2</v>
      </c>
      <c r="D7">
        <f t="shared" si="0"/>
        <v>2.3250000000000002</v>
      </c>
      <c r="E7">
        <v>3.93</v>
      </c>
      <c r="F7">
        <v>-3.98</v>
      </c>
      <c r="G7">
        <v>2.8000000000000001E-2</v>
      </c>
      <c r="H7">
        <f t="shared" si="1"/>
        <v>2.1</v>
      </c>
      <c r="I7">
        <v>3.95</v>
      </c>
      <c r="J7">
        <v>-2.3199999999999998</v>
      </c>
      <c r="K7">
        <v>-3.9E-2</v>
      </c>
      <c r="L7">
        <f t="shared" si="2"/>
        <v>-2.9249999999999998</v>
      </c>
      <c r="M7">
        <v>3.45</v>
      </c>
      <c r="N7">
        <v>7.9668000000000001</v>
      </c>
      <c r="O7">
        <v>-0.1837</v>
      </c>
      <c r="P7">
        <f t="shared" si="3"/>
        <v>13.7775</v>
      </c>
      <c r="Q7">
        <v>-10.919700000000001</v>
      </c>
      <c r="R7">
        <v>-0.45939999999999998</v>
      </c>
      <c r="S7">
        <f t="shared" si="4"/>
        <v>34.454999999999998</v>
      </c>
      <c r="U7">
        <f t="shared" si="5"/>
        <v>0.42000000000000004</v>
      </c>
    </row>
    <row r="8" spans="1:21" x14ac:dyDescent="0.35">
      <c r="A8">
        <v>10</v>
      </c>
      <c r="B8">
        <v>-4.18</v>
      </c>
      <c r="C8">
        <v>0.113</v>
      </c>
      <c r="D8">
        <f t="shared" si="0"/>
        <v>8.4749999999999996</v>
      </c>
      <c r="E8">
        <v>3.77</v>
      </c>
      <c r="F8">
        <v>-2.4</v>
      </c>
      <c r="G8">
        <v>0.14299999999999999</v>
      </c>
      <c r="H8">
        <f t="shared" si="1"/>
        <v>10.725</v>
      </c>
      <c r="I8">
        <v>4.05</v>
      </c>
      <c r="J8">
        <v>-0.74</v>
      </c>
      <c r="K8">
        <v>7.1999999999999995E-2</v>
      </c>
      <c r="L8">
        <f t="shared" si="2"/>
        <v>5.3999999999999995</v>
      </c>
      <c r="M8">
        <v>3.73</v>
      </c>
      <c r="N8">
        <v>8.593</v>
      </c>
      <c r="O8">
        <v>-0.21740000000000001</v>
      </c>
      <c r="P8">
        <f t="shared" si="3"/>
        <v>16.305</v>
      </c>
      <c r="Q8">
        <v>-8.0952999999999999</v>
      </c>
      <c r="R8">
        <v>-0.55110000000000003</v>
      </c>
      <c r="S8">
        <f t="shared" si="4"/>
        <v>41.332500000000003</v>
      </c>
      <c r="U8">
        <f t="shared" si="5"/>
        <v>2.145</v>
      </c>
    </row>
    <row r="9" spans="1:21" x14ac:dyDescent="0.35">
      <c r="A9">
        <v>12</v>
      </c>
      <c r="B9">
        <v>-2.19</v>
      </c>
      <c r="C9">
        <v>0.20399999999999999</v>
      </c>
      <c r="D9">
        <f t="shared" si="0"/>
        <v>15.299999999999999</v>
      </c>
      <c r="E9">
        <v>3.6</v>
      </c>
      <c r="F9">
        <v>-0.45</v>
      </c>
      <c r="G9">
        <v>0.26</v>
      </c>
      <c r="H9">
        <f t="shared" si="1"/>
        <v>19.5</v>
      </c>
      <c r="I9">
        <v>4.01</v>
      </c>
      <c r="J9">
        <v>1.28</v>
      </c>
      <c r="K9">
        <v>0.20699999999999999</v>
      </c>
      <c r="L9">
        <f t="shared" si="2"/>
        <v>15.524999999999999</v>
      </c>
      <c r="M9">
        <v>3.77</v>
      </c>
      <c r="N9">
        <v>9.2172999999999998</v>
      </c>
      <c r="O9">
        <v>-0.25659999999999999</v>
      </c>
      <c r="P9">
        <f t="shared" si="3"/>
        <v>19.245000000000001</v>
      </c>
      <c r="Q9">
        <v>-5.3217999999999996</v>
      </c>
      <c r="R9">
        <v>-0.67090000000000005</v>
      </c>
      <c r="S9">
        <f t="shared" si="4"/>
        <v>50.317500000000003</v>
      </c>
      <c r="U9">
        <f t="shared" si="5"/>
        <v>3.9000000000000004</v>
      </c>
    </row>
    <row r="10" spans="1:21" x14ac:dyDescent="0.35">
      <c r="A10">
        <v>14</v>
      </c>
      <c r="B10">
        <v>-0.46</v>
      </c>
      <c r="C10">
        <v>0.29899999999999999</v>
      </c>
      <c r="D10">
        <f t="shared" si="0"/>
        <v>22.425000000000001</v>
      </c>
      <c r="E10">
        <v>3.46</v>
      </c>
      <c r="F10">
        <v>1.45</v>
      </c>
      <c r="G10">
        <v>0.36799999999999999</v>
      </c>
      <c r="H10">
        <f t="shared" si="1"/>
        <v>27.599999999999998</v>
      </c>
      <c r="I10">
        <v>3.81</v>
      </c>
      <c r="J10">
        <v>3.25</v>
      </c>
      <c r="K10">
        <v>0.34</v>
      </c>
      <c r="L10">
        <f t="shared" si="2"/>
        <v>25.500000000000004</v>
      </c>
      <c r="M10">
        <v>3.65</v>
      </c>
      <c r="N10">
        <v>9.8310999999999993</v>
      </c>
      <c r="O10">
        <v>-0.29849999999999999</v>
      </c>
      <c r="P10">
        <f t="shared" si="3"/>
        <v>22.387499999999999</v>
      </c>
      <c r="Q10">
        <v>-2.5329999999999999</v>
      </c>
      <c r="R10">
        <v>-0.77959999999999996</v>
      </c>
      <c r="S10">
        <f t="shared" si="4"/>
        <v>58.47</v>
      </c>
      <c r="U10">
        <f t="shared" si="5"/>
        <v>5.52</v>
      </c>
    </row>
    <row r="11" spans="1:21" x14ac:dyDescent="0.35">
      <c r="A11">
        <v>16</v>
      </c>
      <c r="B11">
        <v>0.96</v>
      </c>
      <c r="C11">
        <v>0.39</v>
      </c>
      <c r="D11">
        <f t="shared" si="0"/>
        <v>29.25</v>
      </c>
      <c r="E11">
        <v>3.33</v>
      </c>
      <c r="F11">
        <v>3.04</v>
      </c>
      <c r="G11">
        <v>0.46899999999999997</v>
      </c>
      <c r="H11">
        <f t="shared" si="1"/>
        <v>35.174999999999997</v>
      </c>
      <c r="I11">
        <v>3.56</v>
      </c>
      <c r="J11">
        <v>4.92</v>
      </c>
      <c r="K11">
        <v>0.441</v>
      </c>
      <c r="L11">
        <f t="shared" si="2"/>
        <v>33.075000000000003</v>
      </c>
      <c r="M11">
        <v>3.49</v>
      </c>
      <c r="N11">
        <v>10.4163</v>
      </c>
      <c r="O11">
        <v>-0.34399999999999997</v>
      </c>
      <c r="P11">
        <f t="shared" si="3"/>
        <v>25.799999999999997</v>
      </c>
      <c r="Q11">
        <v>0.24479999999999999</v>
      </c>
      <c r="R11">
        <v>-0.873</v>
      </c>
      <c r="S11">
        <f t="shared" si="4"/>
        <v>65.474999999999994</v>
      </c>
      <c r="U11">
        <f t="shared" si="5"/>
        <v>7.0350000000000001</v>
      </c>
    </row>
    <row r="12" spans="1:21" x14ac:dyDescent="0.35">
      <c r="A12">
        <v>18</v>
      </c>
      <c r="B12">
        <v>2.13</v>
      </c>
      <c r="C12">
        <v>0.48199999999999998</v>
      </c>
      <c r="D12">
        <f t="shared" si="0"/>
        <v>36.15</v>
      </c>
      <c r="E12">
        <v>3.21</v>
      </c>
      <c r="F12">
        <v>4.2699999999999996</v>
      </c>
      <c r="G12">
        <v>0.54500000000000004</v>
      </c>
      <c r="H12">
        <f t="shared" si="1"/>
        <v>40.875</v>
      </c>
      <c r="I12">
        <v>3.36</v>
      </c>
      <c r="J12">
        <v>6.13</v>
      </c>
      <c r="K12">
        <v>0.505</v>
      </c>
      <c r="L12">
        <f t="shared" si="2"/>
        <v>37.875</v>
      </c>
      <c r="M12">
        <v>3.35</v>
      </c>
      <c r="N12">
        <v>10.9556</v>
      </c>
      <c r="O12">
        <v>-0.40300000000000002</v>
      </c>
      <c r="P12">
        <f t="shared" si="3"/>
        <v>30.225000000000001</v>
      </c>
      <c r="Q12">
        <v>2.4666000000000001</v>
      </c>
      <c r="R12">
        <v>-0.96699999999999997</v>
      </c>
      <c r="S12">
        <f t="shared" si="4"/>
        <v>72.524999999999991</v>
      </c>
      <c r="U12">
        <f t="shared" si="5"/>
        <v>8.1750000000000007</v>
      </c>
    </row>
    <row r="13" spans="1:21" x14ac:dyDescent="0.35">
      <c r="A13">
        <v>20</v>
      </c>
      <c r="B13">
        <v>3.07</v>
      </c>
      <c r="C13">
        <v>0.57799999999999996</v>
      </c>
      <c r="D13">
        <f t="shared" si="0"/>
        <v>43.349999999999994</v>
      </c>
      <c r="E13">
        <v>3.01</v>
      </c>
      <c r="F13">
        <v>5.13</v>
      </c>
      <c r="G13">
        <v>0.60099999999999998</v>
      </c>
      <c r="H13">
        <f t="shared" si="1"/>
        <v>45.074999999999996</v>
      </c>
      <c r="I13">
        <v>3.24</v>
      </c>
      <c r="J13">
        <v>6.92</v>
      </c>
      <c r="K13">
        <v>0.54700000000000004</v>
      </c>
      <c r="L13">
        <f t="shared" si="2"/>
        <v>41.025000000000006</v>
      </c>
      <c r="M13">
        <v>3.24</v>
      </c>
      <c r="N13">
        <v>11.4366</v>
      </c>
      <c r="O13">
        <v>-0.46150000000000002</v>
      </c>
      <c r="P13">
        <f t="shared" si="3"/>
        <v>34.612500000000004</v>
      </c>
      <c r="Q13">
        <v>4.3083</v>
      </c>
      <c r="R13">
        <v>-1.0452999999999999</v>
      </c>
      <c r="S13">
        <f t="shared" si="4"/>
        <v>78.397499999999994</v>
      </c>
      <c r="U13">
        <f t="shared" si="5"/>
        <v>9.0149999999999988</v>
      </c>
    </row>
    <row r="14" spans="1:21" x14ac:dyDescent="0.35">
      <c r="A14">
        <v>22</v>
      </c>
      <c r="B14">
        <v>3.79</v>
      </c>
      <c r="C14">
        <v>0.66800000000000004</v>
      </c>
      <c r="D14">
        <f t="shared" si="0"/>
        <v>50.1</v>
      </c>
      <c r="E14">
        <v>2.8</v>
      </c>
      <c r="F14">
        <v>5.71</v>
      </c>
      <c r="G14">
        <v>0.65</v>
      </c>
      <c r="H14">
        <f t="shared" si="1"/>
        <v>48.75</v>
      </c>
      <c r="I14">
        <v>3.19</v>
      </c>
      <c r="J14">
        <v>7.35</v>
      </c>
      <c r="K14">
        <v>0.56999999999999995</v>
      </c>
      <c r="L14">
        <f t="shared" si="2"/>
        <v>42.749999999999993</v>
      </c>
      <c r="M14">
        <v>3.16</v>
      </c>
      <c r="N14">
        <v>11.851699999999999</v>
      </c>
      <c r="O14">
        <v>-0.4904</v>
      </c>
      <c r="P14">
        <f t="shared" si="3"/>
        <v>36.78</v>
      </c>
      <c r="Q14">
        <v>5.6304999999999996</v>
      </c>
      <c r="R14">
        <v>-1.1071</v>
      </c>
      <c r="S14">
        <f t="shared" si="4"/>
        <v>83.032499999999999</v>
      </c>
      <c r="U14">
        <f t="shared" si="5"/>
        <v>9.75</v>
      </c>
    </row>
    <row r="15" spans="1:21" x14ac:dyDescent="0.35">
      <c r="A15">
        <v>24</v>
      </c>
      <c r="B15">
        <v>4.3499999999999996</v>
      </c>
      <c r="C15">
        <v>0.75600000000000001</v>
      </c>
      <c r="D15">
        <f t="shared" si="0"/>
        <v>56.7</v>
      </c>
      <c r="E15">
        <v>2.66</v>
      </c>
      <c r="F15">
        <v>6.1</v>
      </c>
      <c r="G15">
        <v>0.69199999999999995</v>
      </c>
      <c r="H15">
        <f t="shared" si="1"/>
        <v>51.9</v>
      </c>
      <c r="I15">
        <v>3.18</v>
      </c>
      <c r="J15">
        <v>7.47</v>
      </c>
      <c r="K15">
        <v>0.57799999999999996</v>
      </c>
      <c r="L15">
        <f t="shared" si="2"/>
        <v>43.349999999999994</v>
      </c>
      <c r="M15">
        <v>3.14</v>
      </c>
      <c r="N15">
        <v>12.1965</v>
      </c>
      <c r="O15">
        <v>-0.51929999999999998</v>
      </c>
      <c r="P15">
        <f t="shared" si="3"/>
        <v>38.947499999999998</v>
      </c>
      <c r="Q15">
        <v>6.5590000000000002</v>
      </c>
      <c r="R15">
        <v>-1.1192</v>
      </c>
      <c r="S15">
        <f t="shared" si="4"/>
        <v>83.94</v>
      </c>
      <c r="U15">
        <f t="shared" si="5"/>
        <v>10.38</v>
      </c>
    </row>
    <row r="16" spans="1:21" x14ac:dyDescent="0.35">
      <c r="A16">
        <v>26</v>
      </c>
      <c r="B16">
        <v>4.84</v>
      </c>
      <c r="C16">
        <v>0.83799999999999997</v>
      </c>
      <c r="D16">
        <f t="shared" si="0"/>
        <v>62.849999999999994</v>
      </c>
      <c r="E16">
        <v>2.62</v>
      </c>
      <c r="F16">
        <v>6.43</v>
      </c>
      <c r="G16">
        <v>0.73599999999999999</v>
      </c>
      <c r="H16">
        <f t="shared" si="1"/>
        <v>55.199999999999996</v>
      </c>
      <c r="I16">
        <v>3.18</v>
      </c>
      <c r="J16">
        <v>7.36</v>
      </c>
      <c r="K16">
        <v>0.57899999999999996</v>
      </c>
      <c r="L16">
        <f t="shared" si="2"/>
        <v>43.424999999999997</v>
      </c>
      <c r="M16">
        <v>3.18</v>
      </c>
      <c r="N16">
        <v>12.466699999999999</v>
      </c>
      <c r="O16">
        <v>-0.55110000000000003</v>
      </c>
      <c r="P16">
        <f t="shared" si="3"/>
        <v>41.332500000000003</v>
      </c>
      <c r="Q16">
        <v>7.359</v>
      </c>
      <c r="R16">
        <v>-1.1285000000000001</v>
      </c>
      <c r="S16">
        <f t="shared" si="4"/>
        <v>84.637500000000003</v>
      </c>
      <c r="U16">
        <f t="shared" si="5"/>
        <v>11.04</v>
      </c>
    </row>
    <row r="17" spans="1:21" x14ac:dyDescent="0.35">
      <c r="A17">
        <v>28</v>
      </c>
      <c r="B17">
        <v>5.34</v>
      </c>
      <c r="C17">
        <v>0.91500000000000004</v>
      </c>
      <c r="D17">
        <f t="shared" si="0"/>
        <v>68.625</v>
      </c>
      <c r="E17">
        <v>2.66</v>
      </c>
      <c r="F17">
        <v>6.76</v>
      </c>
      <c r="G17">
        <v>0.78</v>
      </c>
      <c r="H17">
        <f t="shared" si="1"/>
        <v>58.5</v>
      </c>
      <c r="I17">
        <v>3.21</v>
      </c>
      <c r="J17">
        <v>7.16</v>
      </c>
      <c r="K17">
        <v>0.58399999999999996</v>
      </c>
      <c r="L17">
        <f t="shared" si="2"/>
        <v>43.8</v>
      </c>
      <c r="M17">
        <v>3.26</v>
      </c>
      <c r="N17">
        <v>12.656499999999999</v>
      </c>
      <c r="O17">
        <v>-0.58389999999999997</v>
      </c>
      <c r="P17">
        <f t="shared" si="3"/>
        <v>43.792499999999997</v>
      </c>
      <c r="Q17">
        <v>8.1580999999999992</v>
      </c>
      <c r="R17">
        <v>-1.1108</v>
      </c>
      <c r="S17">
        <f t="shared" si="4"/>
        <v>83.31</v>
      </c>
      <c r="U17">
        <f t="shared" si="5"/>
        <v>11.700000000000001</v>
      </c>
    </row>
    <row r="18" spans="1:21" x14ac:dyDescent="0.35">
      <c r="A18">
        <v>30</v>
      </c>
      <c r="B18">
        <v>5.84</v>
      </c>
      <c r="C18">
        <v>0.99</v>
      </c>
      <c r="D18">
        <f t="shared" si="0"/>
        <v>74.25</v>
      </c>
      <c r="E18">
        <v>2.76</v>
      </c>
      <c r="F18">
        <v>7.12</v>
      </c>
      <c r="G18">
        <v>0.82499999999999996</v>
      </c>
      <c r="H18">
        <f t="shared" si="1"/>
        <v>61.875</v>
      </c>
      <c r="I18">
        <v>3.3</v>
      </c>
      <c r="J18">
        <v>7.02</v>
      </c>
      <c r="K18">
        <v>0.60399999999999998</v>
      </c>
      <c r="L18">
        <f t="shared" si="2"/>
        <v>45.3</v>
      </c>
      <c r="M18">
        <v>3.38</v>
      </c>
      <c r="N18">
        <v>12.7613</v>
      </c>
      <c r="O18">
        <v>-0.61680000000000001</v>
      </c>
      <c r="P18">
        <f t="shared" si="3"/>
        <v>46.26</v>
      </c>
      <c r="Q18">
        <v>8.9413999999999998</v>
      </c>
      <c r="R18">
        <v>-1.0931</v>
      </c>
      <c r="S18">
        <f t="shared" si="4"/>
        <v>81.982500000000002</v>
      </c>
      <c r="U18">
        <f t="shared" si="5"/>
        <v>12.375</v>
      </c>
    </row>
    <row r="19" spans="1:21" x14ac:dyDescent="0.35">
      <c r="A19">
        <v>32</v>
      </c>
      <c r="B19">
        <v>6.29</v>
      </c>
      <c r="C19">
        <v>1.054</v>
      </c>
      <c r="D19">
        <f t="shared" si="0"/>
        <v>79.05</v>
      </c>
      <c r="E19">
        <v>2.89</v>
      </c>
      <c r="F19">
        <v>7.54</v>
      </c>
      <c r="G19">
        <v>0.88100000000000001</v>
      </c>
      <c r="H19">
        <f t="shared" si="1"/>
        <v>66.075000000000003</v>
      </c>
      <c r="I19">
        <v>3.44</v>
      </c>
      <c r="J19">
        <v>7.04</v>
      </c>
      <c r="K19">
        <v>0.65300000000000002</v>
      </c>
      <c r="L19">
        <f t="shared" si="2"/>
        <v>48.975000000000001</v>
      </c>
      <c r="M19">
        <v>3.53</v>
      </c>
      <c r="N19">
        <v>12.7842</v>
      </c>
      <c r="O19">
        <v>-0.62960000000000005</v>
      </c>
      <c r="P19">
        <f t="shared" si="3"/>
        <v>47.220000000000006</v>
      </c>
      <c r="Q19">
        <v>9.6386000000000003</v>
      </c>
      <c r="R19">
        <v>-1.0613999999999999</v>
      </c>
      <c r="S19">
        <f t="shared" si="4"/>
        <v>79.60499999999999</v>
      </c>
      <c r="U19">
        <f t="shared" si="5"/>
        <v>13.215000000000002</v>
      </c>
    </row>
    <row r="20" spans="1:21" x14ac:dyDescent="0.35">
      <c r="A20">
        <v>34</v>
      </c>
      <c r="B20">
        <v>6.71</v>
      </c>
      <c r="C20">
        <v>1.1160000000000001</v>
      </c>
      <c r="D20">
        <f t="shared" si="0"/>
        <v>83.7</v>
      </c>
      <c r="E20">
        <v>3.01</v>
      </c>
      <c r="F20">
        <v>7.99</v>
      </c>
      <c r="G20">
        <v>0.95099999999999996</v>
      </c>
      <c r="H20">
        <f t="shared" si="1"/>
        <v>71.325000000000003</v>
      </c>
      <c r="I20">
        <v>3.6</v>
      </c>
      <c r="J20">
        <v>7.22</v>
      </c>
      <c r="K20">
        <v>0.74099999999999999</v>
      </c>
      <c r="L20">
        <f t="shared" si="2"/>
        <v>55.575000000000003</v>
      </c>
      <c r="M20">
        <v>3.68</v>
      </c>
      <c r="N20">
        <v>12.7385</v>
      </c>
      <c r="O20">
        <v>-0.64</v>
      </c>
      <c r="P20">
        <f t="shared" si="3"/>
        <v>48</v>
      </c>
      <c r="Q20">
        <v>10.2065</v>
      </c>
      <c r="R20">
        <v>-1.0193000000000001</v>
      </c>
      <c r="S20">
        <f t="shared" si="4"/>
        <v>76.447500000000005</v>
      </c>
      <c r="U20">
        <f t="shared" si="5"/>
        <v>14.265000000000001</v>
      </c>
    </row>
    <row r="21" spans="1:21" x14ac:dyDescent="0.35">
      <c r="A21">
        <v>36</v>
      </c>
      <c r="B21">
        <v>7.16</v>
      </c>
      <c r="C21">
        <v>1.179</v>
      </c>
      <c r="D21">
        <f t="shared" si="0"/>
        <v>88.424999999999997</v>
      </c>
      <c r="E21">
        <v>3.11</v>
      </c>
      <c r="F21">
        <v>8.44</v>
      </c>
      <c r="G21">
        <v>1.0369999999999999</v>
      </c>
      <c r="H21">
        <f t="shared" si="1"/>
        <v>77.774999999999991</v>
      </c>
      <c r="I21">
        <v>3.79</v>
      </c>
      <c r="J21">
        <v>7.49</v>
      </c>
      <c r="K21">
        <v>0.86099999999999999</v>
      </c>
      <c r="L21">
        <f t="shared" si="2"/>
        <v>64.575000000000003</v>
      </c>
      <c r="M21">
        <v>3.8</v>
      </c>
      <c r="N21">
        <v>12.641500000000001</v>
      </c>
      <c r="O21">
        <v>-0.64100000000000001</v>
      </c>
      <c r="P21">
        <f t="shared" si="3"/>
        <v>48.075000000000003</v>
      </c>
      <c r="Q21">
        <v>10.640599999999999</v>
      </c>
      <c r="R21">
        <v>-0.97709999999999997</v>
      </c>
      <c r="S21">
        <f t="shared" si="4"/>
        <v>73.282499999999999</v>
      </c>
      <c r="U21">
        <f t="shared" si="5"/>
        <v>15.555</v>
      </c>
    </row>
    <row r="22" spans="1:21" x14ac:dyDescent="0.35">
      <c r="A22">
        <v>38</v>
      </c>
      <c r="B22">
        <v>7.66</v>
      </c>
      <c r="C22">
        <v>1.246</v>
      </c>
      <c r="D22">
        <f t="shared" si="0"/>
        <v>93.45</v>
      </c>
      <c r="E22">
        <v>3.27</v>
      </c>
      <c r="F22">
        <v>8.86</v>
      </c>
      <c r="G22">
        <v>1.1439999999999999</v>
      </c>
      <c r="H22">
        <f t="shared" si="1"/>
        <v>85.8</v>
      </c>
      <c r="I22">
        <v>4</v>
      </c>
      <c r="J22">
        <v>7.74</v>
      </c>
      <c r="K22">
        <v>1.032</v>
      </c>
      <c r="L22">
        <f t="shared" si="2"/>
        <v>77.400000000000006</v>
      </c>
      <c r="M22">
        <v>3.86</v>
      </c>
      <c r="N22">
        <v>12.4963</v>
      </c>
      <c r="O22">
        <v>-0.64480000000000004</v>
      </c>
      <c r="P22">
        <f t="shared" si="3"/>
        <v>48.36</v>
      </c>
      <c r="Q22">
        <v>10.970800000000001</v>
      </c>
      <c r="R22">
        <v>-0.93500000000000005</v>
      </c>
      <c r="S22">
        <f t="shared" si="4"/>
        <v>70.125</v>
      </c>
      <c r="U22">
        <f t="shared" si="5"/>
        <v>17.16</v>
      </c>
    </row>
    <row r="23" spans="1:21" x14ac:dyDescent="0.35">
      <c r="A23">
        <v>40</v>
      </c>
      <c r="B23">
        <v>8.11</v>
      </c>
      <c r="C23">
        <v>1.319</v>
      </c>
      <c r="D23">
        <f t="shared" si="0"/>
        <v>98.924999999999997</v>
      </c>
      <c r="E23">
        <v>3.47</v>
      </c>
      <c r="F23">
        <v>9.23</v>
      </c>
      <c r="G23">
        <v>1.26</v>
      </c>
      <c r="H23">
        <f t="shared" si="1"/>
        <v>94.5</v>
      </c>
      <c r="I23">
        <v>4.25</v>
      </c>
      <c r="J23">
        <v>7.91</v>
      </c>
      <c r="K23">
        <v>1.2250000000000001</v>
      </c>
      <c r="L23">
        <f t="shared" si="2"/>
        <v>91.875</v>
      </c>
      <c r="M23">
        <v>3.91</v>
      </c>
      <c r="N23">
        <v>12.29</v>
      </c>
      <c r="O23">
        <v>-0.6452</v>
      </c>
      <c r="P23">
        <f t="shared" si="3"/>
        <v>48.39</v>
      </c>
      <c r="Q23">
        <v>11.2325</v>
      </c>
      <c r="R23">
        <v>-0.90049999999999997</v>
      </c>
      <c r="S23">
        <f t="shared" si="4"/>
        <v>67.537499999999994</v>
      </c>
      <c r="U23">
        <f t="shared" si="5"/>
        <v>18.900000000000002</v>
      </c>
    </row>
    <row r="24" spans="1:21" x14ac:dyDescent="0.35">
      <c r="A24">
        <v>42</v>
      </c>
      <c r="B24">
        <v>8.43</v>
      </c>
      <c r="C24">
        <v>1.3979999999999999</v>
      </c>
      <c r="D24">
        <f t="shared" si="0"/>
        <v>104.85</v>
      </c>
      <c r="E24">
        <v>3.57</v>
      </c>
      <c r="F24">
        <v>9.51</v>
      </c>
      <c r="G24">
        <v>1.3879999999999999</v>
      </c>
      <c r="H24">
        <f t="shared" si="1"/>
        <v>104.1</v>
      </c>
      <c r="I24">
        <v>4.51</v>
      </c>
      <c r="J24">
        <v>7.95</v>
      </c>
      <c r="K24">
        <v>1.4379999999999999</v>
      </c>
      <c r="L24">
        <f t="shared" si="2"/>
        <v>107.85</v>
      </c>
      <c r="M24">
        <v>4</v>
      </c>
      <c r="N24">
        <v>12.001200000000001</v>
      </c>
      <c r="O24">
        <v>-0.64090000000000003</v>
      </c>
      <c r="P24">
        <f t="shared" si="3"/>
        <v>48.067500000000003</v>
      </c>
      <c r="Q24">
        <v>11.448399999999999</v>
      </c>
      <c r="R24">
        <v>-0.86609999999999998</v>
      </c>
      <c r="S24">
        <f t="shared" si="4"/>
        <v>64.957499999999996</v>
      </c>
      <c r="U24">
        <f t="shared" si="5"/>
        <v>20.82</v>
      </c>
    </row>
    <row r="25" spans="1:21" x14ac:dyDescent="0.35">
      <c r="A25">
        <v>44</v>
      </c>
      <c r="B25">
        <v>8.56</v>
      </c>
      <c r="C25">
        <v>1.47</v>
      </c>
      <c r="D25">
        <f t="shared" si="0"/>
        <v>110.25</v>
      </c>
      <c r="E25">
        <v>3.6</v>
      </c>
      <c r="F25">
        <v>9.6199999999999992</v>
      </c>
      <c r="G25">
        <v>1.5129999999999999</v>
      </c>
      <c r="H25">
        <f t="shared" si="1"/>
        <v>113.47499999999999</v>
      </c>
      <c r="I25">
        <v>4.75</v>
      </c>
      <c r="J25">
        <v>7.74</v>
      </c>
      <c r="K25">
        <v>1.6220000000000001</v>
      </c>
      <c r="L25">
        <f t="shared" si="2"/>
        <v>121.65</v>
      </c>
      <c r="M25">
        <v>4.1900000000000004</v>
      </c>
      <c r="N25">
        <v>11.6272</v>
      </c>
      <c r="O25">
        <v>-0.63660000000000005</v>
      </c>
      <c r="P25">
        <f t="shared" si="3"/>
        <v>47.745000000000005</v>
      </c>
      <c r="Q25">
        <v>11.6274</v>
      </c>
      <c r="R25">
        <v>-0.83220000000000005</v>
      </c>
      <c r="S25">
        <f t="shared" si="4"/>
        <v>62.415000000000006</v>
      </c>
      <c r="U25">
        <f t="shared" si="5"/>
        <v>22.695</v>
      </c>
    </row>
    <row r="26" spans="1:21" x14ac:dyDescent="0.35">
      <c r="A26">
        <v>46</v>
      </c>
      <c r="B26">
        <v>8.4600000000000009</v>
      </c>
      <c r="C26">
        <v>1.5209999999999999</v>
      </c>
      <c r="D26">
        <f t="shared" si="0"/>
        <v>114.07499999999999</v>
      </c>
      <c r="E26">
        <v>3.6</v>
      </c>
      <c r="F26">
        <v>9.43</v>
      </c>
      <c r="G26">
        <v>1.6080000000000001</v>
      </c>
      <c r="H26">
        <f t="shared" si="1"/>
        <v>120.60000000000001</v>
      </c>
      <c r="I26">
        <v>4.9800000000000004</v>
      </c>
      <c r="J26">
        <v>7.11</v>
      </c>
      <c r="K26">
        <v>1.7390000000000001</v>
      </c>
      <c r="L26">
        <f t="shared" si="2"/>
        <v>130.42500000000001</v>
      </c>
      <c r="M26">
        <v>4.45</v>
      </c>
      <c r="N26">
        <v>11.1897</v>
      </c>
      <c r="O26">
        <v>-0.62609999999999999</v>
      </c>
      <c r="P26">
        <f t="shared" si="3"/>
        <v>46.957499999999996</v>
      </c>
      <c r="Q26">
        <v>11.768700000000001</v>
      </c>
      <c r="R26">
        <v>-0.79930000000000001</v>
      </c>
      <c r="S26">
        <f t="shared" si="4"/>
        <v>59.947499999999998</v>
      </c>
      <c r="U26">
        <f t="shared" si="5"/>
        <v>24.120000000000005</v>
      </c>
    </row>
    <row r="27" spans="1:21" x14ac:dyDescent="0.35">
      <c r="A27">
        <v>48</v>
      </c>
      <c r="B27">
        <v>8.0299999999999994</v>
      </c>
      <c r="C27">
        <v>1.5349999999999999</v>
      </c>
      <c r="D27">
        <f t="shared" si="0"/>
        <v>115.125</v>
      </c>
      <c r="E27">
        <v>3.63</v>
      </c>
      <c r="F27">
        <v>8.6999999999999993</v>
      </c>
      <c r="G27">
        <v>1.6279999999999999</v>
      </c>
      <c r="H27">
        <f t="shared" si="1"/>
        <v>122.1</v>
      </c>
      <c r="I27">
        <v>5.26</v>
      </c>
      <c r="J27">
        <v>5.8</v>
      </c>
      <c r="K27">
        <v>1.7410000000000001</v>
      </c>
      <c r="L27">
        <f t="shared" si="2"/>
        <v>130.57500000000002</v>
      </c>
      <c r="M27">
        <v>4.76</v>
      </c>
      <c r="N27">
        <v>10.7272</v>
      </c>
      <c r="O27">
        <v>-0.61550000000000005</v>
      </c>
      <c r="P27">
        <f t="shared" si="3"/>
        <v>46.162500000000001</v>
      </c>
      <c r="Q27">
        <v>11.8703</v>
      </c>
      <c r="R27">
        <v>-0.75939999999999996</v>
      </c>
      <c r="S27">
        <f t="shared" si="4"/>
        <v>56.954999999999998</v>
      </c>
      <c r="U27">
        <f t="shared" si="5"/>
        <v>24.42</v>
      </c>
    </row>
    <row r="28" spans="1:21" x14ac:dyDescent="0.35">
      <c r="A28">
        <v>50</v>
      </c>
      <c r="B28">
        <v>7.14</v>
      </c>
      <c r="C28">
        <v>1.4970000000000001</v>
      </c>
      <c r="D28">
        <f t="shared" si="0"/>
        <v>112.27500000000001</v>
      </c>
      <c r="E28">
        <v>3.76</v>
      </c>
      <c r="F28">
        <v>7.2</v>
      </c>
      <c r="G28">
        <v>1.5649999999999999</v>
      </c>
      <c r="H28">
        <f t="shared" si="1"/>
        <v>117.375</v>
      </c>
      <c r="I28">
        <v>5.65</v>
      </c>
      <c r="J28">
        <v>3.53</v>
      </c>
      <c r="K28">
        <v>1.5980000000000001</v>
      </c>
      <c r="L28">
        <f t="shared" si="2"/>
        <v>119.85000000000001</v>
      </c>
      <c r="M28">
        <v>5.17</v>
      </c>
      <c r="N28">
        <v>10.2608</v>
      </c>
      <c r="O28">
        <v>-0.60409999999999997</v>
      </c>
      <c r="P28">
        <f t="shared" si="3"/>
        <v>45.307499999999997</v>
      </c>
      <c r="Q28">
        <v>11.9305</v>
      </c>
      <c r="R28">
        <v>-0.73219999999999996</v>
      </c>
      <c r="S28">
        <f t="shared" si="4"/>
        <v>54.914999999999999</v>
      </c>
      <c r="U28">
        <f t="shared" si="5"/>
        <v>23.475000000000001</v>
      </c>
    </row>
    <row r="29" spans="1:21" x14ac:dyDescent="0.35">
      <c r="A29">
        <v>52</v>
      </c>
      <c r="B29">
        <v>5.55</v>
      </c>
      <c r="C29">
        <v>1.369</v>
      </c>
      <c r="D29">
        <f t="shared" si="0"/>
        <v>102.675</v>
      </c>
      <c r="E29">
        <v>4.01</v>
      </c>
      <c r="F29">
        <v>4.6900000000000004</v>
      </c>
      <c r="G29">
        <v>1.3879999999999999</v>
      </c>
      <c r="H29">
        <f t="shared" si="1"/>
        <v>104.1</v>
      </c>
      <c r="I29">
        <v>6.12</v>
      </c>
      <c r="J29">
        <v>7.0000000000000007E-2</v>
      </c>
      <c r="K29">
        <v>1.2889999999999999</v>
      </c>
      <c r="L29">
        <f t="shared" si="2"/>
        <v>96.674999999999997</v>
      </c>
      <c r="M29">
        <v>5.69</v>
      </c>
      <c r="N29">
        <v>9.7855000000000008</v>
      </c>
      <c r="O29">
        <v>-0.59060000000000001</v>
      </c>
      <c r="P29">
        <f t="shared" si="3"/>
        <v>44.295000000000002</v>
      </c>
      <c r="Q29">
        <v>11.9542</v>
      </c>
      <c r="R29">
        <v>-0.70679999999999998</v>
      </c>
      <c r="S29">
        <f t="shared" si="4"/>
        <v>53.01</v>
      </c>
      <c r="U29">
        <f t="shared" si="5"/>
        <v>20.82</v>
      </c>
    </row>
    <row r="30" spans="1:21" x14ac:dyDescent="0.35">
      <c r="A30">
        <v>54</v>
      </c>
      <c r="B30">
        <v>3.06</v>
      </c>
      <c r="C30">
        <v>1.1160000000000001</v>
      </c>
      <c r="D30">
        <f t="shared" si="0"/>
        <v>83.7</v>
      </c>
      <c r="E30">
        <v>4.49</v>
      </c>
      <c r="F30">
        <v>1.1499999999999999</v>
      </c>
      <c r="G30">
        <v>1.073</v>
      </c>
      <c r="H30">
        <f t="shared" si="1"/>
        <v>80.474999999999994</v>
      </c>
      <c r="I30">
        <v>6.56</v>
      </c>
      <c r="J30">
        <v>-4.43</v>
      </c>
      <c r="K30">
        <v>0.877</v>
      </c>
      <c r="L30">
        <f t="shared" si="2"/>
        <v>65.775000000000006</v>
      </c>
      <c r="M30">
        <v>6.15</v>
      </c>
      <c r="N30">
        <v>9.2737999999999996</v>
      </c>
      <c r="O30">
        <v>-0.57789999999999997</v>
      </c>
      <c r="P30">
        <f t="shared" si="3"/>
        <v>43.342500000000001</v>
      </c>
      <c r="Q30">
        <v>11.957100000000001</v>
      </c>
      <c r="R30">
        <v>-0.69030000000000002</v>
      </c>
      <c r="S30">
        <f t="shared" si="4"/>
        <v>51.772500000000001</v>
      </c>
      <c r="U30">
        <f t="shared" si="5"/>
        <v>16.094999999999999</v>
      </c>
    </row>
    <row r="31" spans="1:21" x14ac:dyDescent="0.35">
      <c r="A31">
        <v>56</v>
      </c>
      <c r="B31">
        <v>-0.34</v>
      </c>
      <c r="C31">
        <v>0.76800000000000002</v>
      </c>
      <c r="D31">
        <f t="shared" si="0"/>
        <v>57.6</v>
      </c>
      <c r="E31">
        <v>5.04</v>
      </c>
      <c r="F31">
        <v>-3.26</v>
      </c>
      <c r="G31">
        <v>0.69</v>
      </c>
      <c r="H31">
        <f t="shared" si="1"/>
        <v>51.749999999999993</v>
      </c>
      <c r="I31">
        <v>6.87</v>
      </c>
      <c r="J31">
        <v>-9.48</v>
      </c>
      <c r="K31">
        <v>0.45900000000000002</v>
      </c>
      <c r="L31">
        <f t="shared" si="2"/>
        <v>34.425000000000004</v>
      </c>
      <c r="M31">
        <v>6.25</v>
      </c>
      <c r="N31">
        <v>8.7071000000000005</v>
      </c>
      <c r="O31">
        <v>-0.56769999999999998</v>
      </c>
      <c r="P31">
        <f t="shared" si="3"/>
        <v>42.577500000000001</v>
      </c>
      <c r="Q31">
        <v>11.9655</v>
      </c>
      <c r="R31">
        <v>-0.67620000000000002</v>
      </c>
      <c r="S31">
        <f t="shared" si="4"/>
        <v>50.715000000000003</v>
      </c>
      <c r="U31">
        <f t="shared" si="5"/>
        <v>10.35</v>
      </c>
    </row>
    <row r="32" spans="1:21" x14ac:dyDescent="0.35">
      <c r="A32">
        <v>58</v>
      </c>
      <c r="B32">
        <v>-4.47</v>
      </c>
      <c r="C32">
        <v>0.438</v>
      </c>
      <c r="D32">
        <f t="shared" si="0"/>
        <v>32.85</v>
      </c>
      <c r="E32">
        <v>5.41</v>
      </c>
      <c r="F32">
        <v>-8.17</v>
      </c>
      <c r="G32">
        <v>0.33500000000000002</v>
      </c>
      <c r="H32">
        <f t="shared" si="1"/>
        <v>25.125</v>
      </c>
      <c r="I32">
        <v>6.93</v>
      </c>
      <c r="J32">
        <v>-14.28</v>
      </c>
      <c r="K32">
        <v>0.17599999999999999</v>
      </c>
      <c r="L32">
        <f t="shared" si="2"/>
        <v>13.2</v>
      </c>
      <c r="M32">
        <v>5.83</v>
      </c>
      <c r="N32">
        <v>8.1102000000000007</v>
      </c>
      <c r="O32">
        <v>-0.55759999999999998</v>
      </c>
      <c r="P32">
        <f t="shared" si="3"/>
        <v>41.82</v>
      </c>
      <c r="Q32">
        <v>12.0105</v>
      </c>
      <c r="R32">
        <v>-0.66210000000000002</v>
      </c>
      <c r="S32">
        <f t="shared" si="4"/>
        <v>49.657499999999999</v>
      </c>
      <c r="U32">
        <f t="shared" si="5"/>
        <v>5.0250000000000004</v>
      </c>
    </row>
    <row r="33" spans="1:21" x14ac:dyDescent="0.35">
      <c r="A33">
        <v>60</v>
      </c>
      <c r="B33">
        <v>-8.91</v>
      </c>
      <c r="C33">
        <v>0.17899999999999999</v>
      </c>
      <c r="D33">
        <f t="shared" si="0"/>
        <v>13.424999999999999</v>
      </c>
      <c r="E33">
        <v>5.29</v>
      </c>
      <c r="F33">
        <v>-13.05</v>
      </c>
      <c r="G33">
        <v>0.10199999999999999</v>
      </c>
      <c r="H33">
        <f t="shared" si="1"/>
        <v>7.6499999999999995</v>
      </c>
      <c r="I33">
        <v>6.64</v>
      </c>
      <c r="J33">
        <v>-17.989999999999998</v>
      </c>
      <c r="K33">
        <v>2.9000000000000001E-2</v>
      </c>
      <c r="L33">
        <f t="shared" si="2"/>
        <v>2.1750000000000003</v>
      </c>
      <c r="M33">
        <v>5.21</v>
      </c>
      <c r="N33">
        <v>7.5388000000000002</v>
      </c>
      <c r="O33">
        <v>-0.55349999999999999</v>
      </c>
      <c r="P33">
        <f t="shared" si="3"/>
        <v>41.512500000000003</v>
      </c>
      <c r="Q33">
        <v>12.1189</v>
      </c>
      <c r="R33">
        <v>-0.65300000000000002</v>
      </c>
      <c r="S33">
        <f t="shared" si="4"/>
        <v>48.975000000000001</v>
      </c>
      <c r="U33">
        <f t="shared" si="5"/>
        <v>1.53</v>
      </c>
    </row>
    <row r="34" spans="1:21" x14ac:dyDescent="0.35">
      <c r="A34">
        <v>62</v>
      </c>
      <c r="B34">
        <v>-13.12</v>
      </c>
      <c r="C34">
        <v>4.4999999999999998E-2</v>
      </c>
      <c r="D34">
        <f t="shared" si="0"/>
        <v>3.375</v>
      </c>
      <c r="E34">
        <v>4.6399999999999997</v>
      </c>
      <c r="F34">
        <v>-17.13</v>
      </c>
      <c r="G34">
        <v>-1E-3</v>
      </c>
      <c r="H34">
        <f t="shared" si="1"/>
        <v>-7.4999999999999997E-2</v>
      </c>
      <c r="I34">
        <v>6.19</v>
      </c>
      <c r="J34">
        <v>-19.940000000000001</v>
      </c>
      <c r="K34">
        <v>-2.7E-2</v>
      </c>
      <c r="L34">
        <f t="shared" si="2"/>
        <v>-2.0249999999999999</v>
      </c>
      <c r="M34">
        <v>5.1100000000000003</v>
      </c>
      <c r="N34">
        <v>7.0339</v>
      </c>
      <c r="O34">
        <v>-0.55089999999999995</v>
      </c>
      <c r="P34">
        <f t="shared" si="3"/>
        <v>41.317499999999995</v>
      </c>
      <c r="Q34">
        <v>12.3028</v>
      </c>
      <c r="R34">
        <v>-0.64839999999999998</v>
      </c>
      <c r="S34">
        <f t="shared" si="4"/>
        <v>48.629999999999995</v>
      </c>
      <c r="U34">
        <f t="shared" si="5"/>
        <v>-1.4999999999999999E-2</v>
      </c>
    </row>
    <row r="35" spans="1:21" x14ac:dyDescent="0.35">
      <c r="A35">
        <v>64</v>
      </c>
      <c r="B35">
        <v>-16.27</v>
      </c>
      <c r="C35">
        <v>-6.0000000000000001E-3</v>
      </c>
      <c r="D35">
        <f t="shared" ref="D35:D53" si="6">75*C35</f>
        <v>-0.45</v>
      </c>
      <c r="E35">
        <v>4.22</v>
      </c>
      <c r="F35">
        <v>-19.52</v>
      </c>
      <c r="G35">
        <v>-2.8000000000000001E-2</v>
      </c>
      <c r="H35">
        <f t="shared" si="1"/>
        <v>-2.1</v>
      </c>
      <c r="I35">
        <v>5.91</v>
      </c>
      <c r="J35">
        <v>-19.95</v>
      </c>
      <c r="K35">
        <v>-3.5999999999999997E-2</v>
      </c>
      <c r="L35">
        <f t="shared" si="2"/>
        <v>-2.6999999999999997</v>
      </c>
      <c r="M35">
        <v>5.73</v>
      </c>
      <c r="N35">
        <v>6.5899000000000001</v>
      </c>
      <c r="O35">
        <v>-0.54800000000000004</v>
      </c>
      <c r="P35">
        <f t="shared" si="3"/>
        <v>41.1</v>
      </c>
      <c r="Q35">
        <v>12.5589</v>
      </c>
      <c r="R35">
        <v>-0.64680000000000004</v>
      </c>
      <c r="S35">
        <f t="shared" si="4"/>
        <v>48.510000000000005</v>
      </c>
      <c r="U35">
        <f t="shared" si="5"/>
        <v>-0.42000000000000004</v>
      </c>
    </row>
    <row r="36" spans="1:21" x14ac:dyDescent="0.35">
      <c r="A36">
        <v>66</v>
      </c>
      <c r="B36">
        <v>-17.55</v>
      </c>
      <c r="C36">
        <v>-1.4999999999999999E-2</v>
      </c>
      <c r="D36">
        <f t="shared" si="6"/>
        <v>-1.125</v>
      </c>
      <c r="E36">
        <v>4.74</v>
      </c>
      <c r="F36">
        <v>-19.77</v>
      </c>
      <c r="G36">
        <v>-2.3E-2</v>
      </c>
      <c r="H36">
        <f t="shared" si="1"/>
        <v>-1.7249999999999999</v>
      </c>
      <c r="I36">
        <v>5.81</v>
      </c>
      <c r="J36">
        <v>-18.28</v>
      </c>
      <c r="K36">
        <v>-2.8000000000000001E-2</v>
      </c>
      <c r="L36">
        <f t="shared" si="2"/>
        <v>-2.1</v>
      </c>
      <c r="M36">
        <v>6.45</v>
      </c>
      <c r="N36">
        <v>6.1749999999999998</v>
      </c>
      <c r="O36">
        <v>-0.54400000000000004</v>
      </c>
      <c r="P36">
        <f t="shared" si="3"/>
        <v>40.800000000000004</v>
      </c>
      <c r="Q36">
        <v>12.8721</v>
      </c>
      <c r="R36">
        <v>-0.6452</v>
      </c>
      <c r="S36">
        <f t="shared" si="4"/>
        <v>48.39</v>
      </c>
      <c r="U36">
        <f t="shared" si="5"/>
        <v>-0.34499999999999997</v>
      </c>
    </row>
    <row r="37" spans="1:21" x14ac:dyDescent="0.35">
      <c r="A37">
        <v>68</v>
      </c>
      <c r="B37">
        <v>-16.64</v>
      </c>
      <c r="C37">
        <v>-1.4E-2</v>
      </c>
      <c r="D37">
        <f t="shared" si="6"/>
        <v>-1.05</v>
      </c>
      <c r="E37">
        <v>5.55</v>
      </c>
      <c r="F37">
        <v>-18.12</v>
      </c>
      <c r="G37">
        <v>-1.9E-2</v>
      </c>
      <c r="H37">
        <f t="shared" si="1"/>
        <v>-1.425</v>
      </c>
      <c r="I37">
        <v>5.57</v>
      </c>
      <c r="J37">
        <v>-15.49</v>
      </c>
      <c r="K37">
        <v>-2.1999999999999999E-2</v>
      </c>
      <c r="L37">
        <f t="shared" si="2"/>
        <v>-1.65</v>
      </c>
      <c r="M37">
        <v>6.74</v>
      </c>
      <c r="N37">
        <v>5.7737999999999996</v>
      </c>
      <c r="O37">
        <v>-0.54300000000000004</v>
      </c>
      <c r="P37">
        <f t="shared" si="3"/>
        <v>40.725000000000001</v>
      </c>
      <c r="Q37">
        <v>13.2258</v>
      </c>
      <c r="R37">
        <v>-0.65290000000000004</v>
      </c>
      <c r="S37">
        <f t="shared" si="4"/>
        <v>48.967500000000001</v>
      </c>
      <c r="U37">
        <f t="shared" si="5"/>
        <v>-0.28500000000000003</v>
      </c>
    </row>
    <row r="38" spans="1:21" x14ac:dyDescent="0.35">
      <c r="A38">
        <v>70</v>
      </c>
      <c r="B38">
        <v>-14</v>
      </c>
      <c r="C38">
        <v>-1.2E-2</v>
      </c>
      <c r="D38">
        <f t="shared" si="6"/>
        <v>-0.9</v>
      </c>
      <c r="E38">
        <v>5.78</v>
      </c>
      <c r="F38">
        <v>-15.29</v>
      </c>
      <c r="G38">
        <v>-1.4999999999999999E-2</v>
      </c>
      <c r="H38">
        <f t="shared" si="1"/>
        <v>-1.125</v>
      </c>
      <c r="I38">
        <v>5.0599999999999996</v>
      </c>
      <c r="J38">
        <v>-12.26</v>
      </c>
      <c r="K38">
        <v>-1.6E-2</v>
      </c>
      <c r="L38">
        <f t="shared" si="2"/>
        <v>-1.2</v>
      </c>
      <c r="M38">
        <v>6.59</v>
      </c>
      <c r="N38">
        <v>5.3902999999999999</v>
      </c>
      <c r="O38">
        <v>-0.54659999999999997</v>
      </c>
      <c r="P38">
        <f t="shared" si="3"/>
        <v>40.994999999999997</v>
      </c>
      <c r="Q38">
        <v>13.6028</v>
      </c>
      <c r="R38">
        <v>-0.66259999999999997</v>
      </c>
      <c r="S38">
        <f t="shared" si="4"/>
        <v>49.695</v>
      </c>
      <c r="U38">
        <f t="shared" si="5"/>
        <v>-0.22500000000000001</v>
      </c>
    </row>
    <row r="39" spans="1:21" x14ac:dyDescent="0.35">
      <c r="A39">
        <v>72</v>
      </c>
      <c r="B39">
        <v>-10.48</v>
      </c>
      <c r="C39">
        <v>-0.01</v>
      </c>
      <c r="D39">
        <f t="shared" si="6"/>
        <v>-0.75</v>
      </c>
      <c r="E39">
        <v>5.61</v>
      </c>
      <c r="F39">
        <v>-12.04</v>
      </c>
      <c r="G39">
        <v>-1.2E-2</v>
      </c>
      <c r="H39">
        <f t="shared" si="1"/>
        <v>-0.9</v>
      </c>
      <c r="I39">
        <v>4.45</v>
      </c>
      <c r="J39">
        <v>-9.09</v>
      </c>
      <c r="K39">
        <v>-1.2999999999999999E-2</v>
      </c>
      <c r="L39">
        <f t="shared" si="2"/>
        <v>-0.97499999999999998</v>
      </c>
      <c r="M39">
        <v>6.16</v>
      </c>
      <c r="N39">
        <v>5.0361000000000002</v>
      </c>
      <c r="O39">
        <v>-0.55030000000000001</v>
      </c>
      <c r="P39">
        <f t="shared" si="3"/>
        <v>41.272500000000001</v>
      </c>
      <c r="Q39">
        <v>13.985300000000001</v>
      </c>
      <c r="R39">
        <v>-0.6724</v>
      </c>
      <c r="S39">
        <f t="shared" si="4"/>
        <v>50.43</v>
      </c>
      <c r="U39">
        <f t="shared" si="5"/>
        <v>-0.18000000000000002</v>
      </c>
    </row>
    <row r="40" spans="1:21" x14ac:dyDescent="0.35">
      <c r="A40">
        <v>74</v>
      </c>
      <c r="B40">
        <v>-6.91</v>
      </c>
      <c r="C40">
        <v>-8.9999999999999993E-3</v>
      </c>
      <c r="D40">
        <f t="shared" si="6"/>
        <v>-0.67499999999999993</v>
      </c>
      <c r="E40">
        <v>5.47</v>
      </c>
      <c r="F40">
        <v>-8.85</v>
      </c>
      <c r="G40">
        <v>-0.01</v>
      </c>
      <c r="H40">
        <f t="shared" si="1"/>
        <v>-0.75</v>
      </c>
      <c r="I40">
        <v>3.99</v>
      </c>
      <c r="J40">
        <v>-6.25</v>
      </c>
      <c r="K40">
        <v>-1.2E-2</v>
      </c>
      <c r="L40">
        <f t="shared" si="2"/>
        <v>-0.9</v>
      </c>
      <c r="M40">
        <v>5.58</v>
      </c>
      <c r="N40">
        <v>4.7183000000000002</v>
      </c>
      <c r="O40">
        <v>-0.56110000000000004</v>
      </c>
      <c r="P40">
        <f t="shared" si="3"/>
        <v>42.082500000000003</v>
      </c>
      <c r="Q40">
        <v>14.354799999999999</v>
      </c>
      <c r="R40">
        <v>-0.69420000000000004</v>
      </c>
      <c r="S40">
        <f t="shared" si="4"/>
        <v>52.065000000000005</v>
      </c>
      <c r="U40">
        <f t="shared" si="5"/>
        <v>-0.15000000000000002</v>
      </c>
    </row>
    <row r="41" spans="1:21" x14ac:dyDescent="0.35">
      <c r="A41">
        <v>76</v>
      </c>
      <c r="B41">
        <v>-3.81</v>
      </c>
      <c r="C41">
        <v>-8.0000000000000002E-3</v>
      </c>
      <c r="D41">
        <f t="shared" si="6"/>
        <v>-0.6</v>
      </c>
      <c r="E41">
        <v>5.36</v>
      </c>
      <c r="F41">
        <v>-5.96</v>
      </c>
      <c r="G41">
        <v>-0.01</v>
      </c>
      <c r="H41">
        <f t="shared" si="1"/>
        <v>-0.75</v>
      </c>
      <c r="I41">
        <v>3.76</v>
      </c>
      <c r="J41">
        <v>-3.84</v>
      </c>
      <c r="K41">
        <v>-1.2E-2</v>
      </c>
      <c r="L41">
        <f t="shared" si="2"/>
        <v>-0.9</v>
      </c>
      <c r="M41">
        <v>4.96</v>
      </c>
      <c r="N41">
        <v>4.4413</v>
      </c>
      <c r="O41">
        <v>-0.57909999999999995</v>
      </c>
      <c r="P41">
        <f t="shared" si="3"/>
        <v>43.432499999999997</v>
      </c>
      <c r="Q41">
        <v>14.6952</v>
      </c>
      <c r="R41">
        <v>-0.70940000000000003</v>
      </c>
      <c r="S41">
        <f t="shared" si="4"/>
        <v>53.205000000000005</v>
      </c>
      <c r="U41">
        <f t="shared" si="5"/>
        <v>-0.15000000000000002</v>
      </c>
    </row>
    <row r="42" spans="1:21" x14ac:dyDescent="0.35">
      <c r="A42">
        <v>78</v>
      </c>
      <c r="B42">
        <v>-1.34</v>
      </c>
      <c r="C42">
        <v>-8.9999999999999993E-3</v>
      </c>
      <c r="D42">
        <f t="shared" si="6"/>
        <v>-0.67499999999999993</v>
      </c>
      <c r="E42">
        <v>5.08</v>
      </c>
      <c r="F42">
        <v>-3.51</v>
      </c>
      <c r="G42">
        <v>-0.01</v>
      </c>
      <c r="H42">
        <f t="shared" si="1"/>
        <v>-0.75</v>
      </c>
      <c r="I42">
        <v>3.63</v>
      </c>
      <c r="J42">
        <v>-1.92</v>
      </c>
      <c r="K42">
        <v>-1.2999999999999999E-2</v>
      </c>
      <c r="L42">
        <f t="shared" si="2"/>
        <v>-0.97499999999999998</v>
      </c>
      <c r="M42">
        <v>4.3600000000000003</v>
      </c>
      <c r="N42">
        <v>4.2127999999999997</v>
      </c>
      <c r="O42">
        <v>-0.59699999999999998</v>
      </c>
      <c r="P42">
        <f t="shared" si="3"/>
        <v>44.774999999999999</v>
      </c>
      <c r="Q42">
        <v>15</v>
      </c>
      <c r="R42">
        <v>-0.72550000000000003</v>
      </c>
      <c r="S42">
        <f t="shared" si="4"/>
        <v>54.412500000000001</v>
      </c>
      <c r="U42">
        <f t="shared" si="5"/>
        <v>-0.15000000000000002</v>
      </c>
    </row>
    <row r="43" spans="1:21" x14ac:dyDescent="0.35">
      <c r="A43">
        <v>80</v>
      </c>
      <c r="B43">
        <v>0.51</v>
      </c>
      <c r="C43">
        <v>-8.9999999999999993E-3</v>
      </c>
      <c r="D43">
        <f t="shared" si="6"/>
        <v>-0.67499999999999993</v>
      </c>
      <c r="E43">
        <v>4.6399999999999997</v>
      </c>
      <c r="F43">
        <v>-1.64</v>
      </c>
      <c r="G43">
        <v>-1.0999999999999999E-2</v>
      </c>
      <c r="H43">
        <f t="shared" si="1"/>
        <v>-0.82499999999999996</v>
      </c>
      <c r="I43">
        <v>3.49</v>
      </c>
      <c r="J43">
        <v>-0.52</v>
      </c>
      <c r="K43">
        <v>-1.4E-2</v>
      </c>
      <c r="L43">
        <f t="shared" si="2"/>
        <v>-1.05</v>
      </c>
      <c r="M43">
        <v>3.85</v>
      </c>
      <c r="N43">
        <v>4.0452000000000004</v>
      </c>
      <c r="O43">
        <v>-0.62070000000000003</v>
      </c>
      <c r="P43">
        <f t="shared" si="3"/>
        <v>46.552500000000002</v>
      </c>
      <c r="Q43">
        <v>15.273899999999999</v>
      </c>
      <c r="R43">
        <v>-0.74329999999999996</v>
      </c>
      <c r="S43">
        <f t="shared" si="4"/>
        <v>55.747499999999995</v>
      </c>
      <c r="U43">
        <f t="shared" si="5"/>
        <v>-0.16500000000000001</v>
      </c>
    </row>
    <row r="44" spans="1:21" x14ac:dyDescent="0.35">
      <c r="A44">
        <v>82</v>
      </c>
      <c r="B44">
        <v>1.59</v>
      </c>
      <c r="C44">
        <v>-8.9999999999999993E-3</v>
      </c>
      <c r="D44">
        <f t="shared" si="6"/>
        <v>-0.67499999999999993</v>
      </c>
      <c r="E44">
        <v>4.28</v>
      </c>
      <c r="F44">
        <v>-0.5</v>
      </c>
      <c r="G44">
        <v>-1.2E-2</v>
      </c>
      <c r="H44">
        <f t="shared" si="1"/>
        <v>-0.9</v>
      </c>
      <c r="I44">
        <v>3.27</v>
      </c>
      <c r="J44">
        <v>0.38</v>
      </c>
      <c r="K44">
        <v>-1.4999999999999999E-2</v>
      </c>
      <c r="L44">
        <f t="shared" si="2"/>
        <v>-1.125</v>
      </c>
      <c r="M44">
        <v>3.49</v>
      </c>
      <c r="N44">
        <v>3.9548999999999999</v>
      </c>
      <c r="O44">
        <v>-0.65410000000000001</v>
      </c>
      <c r="P44">
        <f t="shared" si="3"/>
        <v>49.057500000000005</v>
      </c>
      <c r="Q44">
        <v>15.530099999999999</v>
      </c>
      <c r="R44">
        <v>-0.7611</v>
      </c>
      <c r="S44">
        <f t="shared" si="4"/>
        <v>57.082500000000003</v>
      </c>
      <c r="U44">
        <f t="shared" si="5"/>
        <v>-0.18000000000000002</v>
      </c>
    </row>
    <row r="45" spans="1:21" x14ac:dyDescent="0.35">
      <c r="A45">
        <v>84</v>
      </c>
      <c r="B45">
        <v>1.72</v>
      </c>
      <c r="C45">
        <v>-0.01</v>
      </c>
      <c r="D45">
        <f t="shared" si="6"/>
        <v>-0.75</v>
      </c>
      <c r="E45">
        <v>4.03</v>
      </c>
      <c r="F45">
        <v>-7.0000000000000007E-2</v>
      </c>
      <c r="G45">
        <v>-1.2999999999999999E-2</v>
      </c>
      <c r="H45">
        <f t="shared" si="1"/>
        <v>-0.97499999999999998</v>
      </c>
      <c r="I45">
        <v>2.94</v>
      </c>
      <c r="J45">
        <v>0.82</v>
      </c>
      <c r="K45">
        <v>-1.4999999999999999E-2</v>
      </c>
      <c r="L45">
        <f t="shared" si="2"/>
        <v>-1.125</v>
      </c>
      <c r="M45">
        <v>3.31</v>
      </c>
      <c r="N45">
        <v>3.9540000000000002</v>
      </c>
      <c r="O45">
        <v>-0.68830000000000002</v>
      </c>
      <c r="P45">
        <f t="shared" si="3"/>
        <v>51.622500000000002</v>
      </c>
      <c r="Q45">
        <v>15.7738</v>
      </c>
      <c r="R45">
        <v>-0.77880000000000005</v>
      </c>
      <c r="S45">
        <f t="shared" si="4"/>
        <v>58.410000000000004</v>
      </c>
      <c r="U45">
        <f t="shared" si="5"/>
        <v>-0.19500000000000001</v>
      </c>
    </row>
    <row r="46" spans="1:21" x14ac:dyDescent="0.35">
      <c r="A46">
        <v>86</v>
      </c>
      <c r="B46">
        <v>1.1100000000000001</v>
      </c>
      <c r="C46">
        <v>-1.0999999999999999E-2</v>
      </c>
      <c r="D46">
        <f t="shared" si="6"/>
        <v>-0.82499999999999996</v>
      </c>
      <c r="E46">
        <v>3.91</v>
      </c>
      <c r="F46">
        <v>-0.16</v>
      </c>
      <c r="G46">
        <v>-1.2999999999999999E-2</v>
      </c>
      <c r="H46">
        <f t="shared" si="1"/>
        <v>-0.97499999999999998</v>
      </c>
      <c r="I46">
        <v>2.65</v>
      </c>
      <c r="J46">
        <v>0.97</v>
      </c>
      <c r="K46">
        <v>-1.2999999999999999E-2</v>
      </c>
      <c r="L46">
        <f t="shared" si="2"/>
        <v>-0.97499999999999998</v>
      </c>
      <c r="M46">
        <v>3.28</v>
      </c>
      <c r="N46">
        <v>4.0180999999999996</v>
      </c>
      <c r="O46">
        <v>-0.7369</v>
      </c>
      <c r="P46">
        <f t="shared" si="3"/>
        <v>55.267499999999998</v>
      </c>
      <c r="Q46">
        <v>15.9855</v>
      </c>
      <c r="R46">
        <v>-0.78549999999999998</v>
      </c>
      <c r="S46">
        <f t="shared" si="4"/>
        <v>58.912500000000001</v>
      </c>
      <c r="U46">
        <f t="shared" si="5"/>
        <v>-0.19500000000000001</v>
      </c>
    </row>
    <row r="47" spans="1:21" x14ac:dyDescent="0.35">
      <c r="A47">
        <v>88</v>
      </c>
      <c r="B47">
        <v>0.25</v>
      </c>
      <c r="C47">
        <v>-1.0999999999999999E-2</v>
      </c>
      <c r="D47">
        <f t="shared" si="6"/>
        <v>-0.82499999999999996</v>
      </c>
      <c r="E47">
        <v>3.93</v>
      </c>
      <c r="F47">
        <v>-0.42</v>
      </c>
      <c r="G47">
        <v>-1.0999999999999999E-2</v>
      </c>
      <c r="H47">
        <f t="shared" si="1"/>
        <v>-0.82499999999999996</v>
      </c>
      <c r="I47">
        <v>2.71</v>
      </c>
      <c r="J47">
        <v>1.1100000000000001</v>
      </c>
      <c r="K47">
        <v>-8.0000000000000002E-3</v>
      </c>
      <c r="L47">
        <f t="shared" si="2"/>
        <v>-0.6</v>
      </c>
      <c r="M47">
        <v>3.32</v>
      </c>
      <c r="N47">
        <v>4.0707000000000004</v>
      </c>
      <c r="O47">
        <v>-0.78269999999999995</v>
      </c>
      <c r="P47">
        <f t="shared" si="3"/>
        <v>58.702499999999993</v>
      </c>
      <c r="Q47">
        <v>16.148199999999999</v>
      </c>
      <c r="R47">
        <v>-0.79859999999999998</v>
      </c>
      <c r="S47">
        <f t="shared" si="4"/>
        <v>59.894999999999996</v>
      </c>
      <c r="U47">
        <f t="shared" si="5"/>
        <v>-0.16500000000000001</v>
      </c>
    </row>
    <row r="48" spans="1:21" x14ac:dyDescent="0.35">
      <c r="A48">
        <v>90</v>
      </c>
      <c r="B48">
        <v>-0.34</v>
      </c>
      <c r="C48">
        <v>-7.0000000000000001E-3</v>
      </c>
      <c r="D48">
        <f t="shared" si="6"/>
        <v>-0.52500000000000002</v>
      </c>
      <c r="E48">
        <v>4.03</v>
      </c>
      <c r="F48">
        <v>-0.52</v>
      </c>
      <c r="G48">
        <v>-6.0000000000000001E-3</v>
      </c>
      <c r="H48">
        <f t="shared" si="1"/>
        <v>-0.45</v>
      </c>
      <c r="I48">
        <v>3.09</v>
      </c>
      <c r="J48">
        <v>1.44</v>
      </c>
      <c r="K48">
        <v>-1E-3</v>
      </c>
      <c r="L48">
        <f t="shared" si="2"/>
        <v>-7.4999999999999997E-2</v>
      </c>
      <c r="M48">
        <v>3.41</v>
      </c>
      <c r="N48">
        <v>3.9882</v>
      </c>
      <c r="O48">
        <v>-0.82820000000000005</v>
      </c>
      <c r="P48">
        <f t="shared" si="3"/>
        <v>62.115000000000002</v>
      </c>
      <c r="Q48">
        <v>16.2608</v>
      </c>
      <c r="R48">
        <v>-0.81179999999999997</v>
      </c>
      <c r="S48">
        <f t="shared" si="4"/>
        <v>60.884999999999998</v>
      </c>
      <c r="U48">
        <f t="shared" si="5"/>
        <v>-9.0000000000000011E-2</v>
      </c>
    </row>
    <row r="49" spans="1:21" x14ac:dyDescent="0.35">
      <c r="A49">
        <v>92</v>
      </c>
      <c r="B49">
        <v>-0.45</v>
      </c>
      <c r="C49">
        <v>-3.0000000000000001E-3</v>
      </c>
      <c r="D49">
        <f t="shared" si="6"/>
        <v>-0.22500000000000001</v>
      </c>
      <c r="E49">
        <v>4.09</v>
      </c>
      <c r="F49">
        <v>-0.26</v>
      </c>
      <c r="G49">
        <v>1E-3</v>
      </c>
      <c r="H49">
        <f t="shared" si="1"/>
        <v>7.4999999999999997E-2</v>
      </c>
      <c r="I49">
        <v>3.45</v>
      </c>
      <c r="J49">
        <v>1.95</v>
      </c>
      <c r="K49">
        <v>7.0000000000000001E-3</v>
      </c>
      <c r="L49">
        <f t="shared" si="2"/>
        <v>0.52500000000000002</v>
      </c>
      <c r="M49">
        <v>3.46</v>
      </c>
      <c r="N49">
        <v>3.7126000000000001</v>
      </c>
      <c r="O49">
        <v>-0.87839999999999996</v>
      </c>
      <c r="P49">
        <f t="shared" si="3"/>
        <v>65.88</v>
      </c>
      <c r="Q49">
        <v>16.338899999999999</v>
      </c>
      <c r="R49">
        <v>-0.82489999999999997</v>
      </c>
      <c r="S49">
        <f t="shared" si="4"/>
        <v>61.8675</v>
      </c>
      <c r="U49">
        <f t="shared" si="5"/>
        <v>1.4999999999999999E-2</v>
      </c>
    </row>
    <row r="50" spans="1:21" x14ac:dyDescent="0.35">
      <c r="A50">
        <v>94</v>
      </c>
      <c r="B50">
        <v>-0.19</v>
      </c>
      <c r="C50">
        <v>1E-3</v>
      </c>
      <c r="D50">
        <f t="shared" si="6"/>
        <v>7.4999999999999997E-2</v>
      </c>
      <c r="E50">
        <v>4.01</v>
      </c>
      <c r="F50">
        <v>0.36</v>
      </c>
      <c r="G50">
        <v>7.0000000000000001E-3</v>
      </c>
      <c r="H50">
        <f t="shared" si="1"/>
        <v>0.52500000000000002</v>
      </c>
      <c r="I50">
        <v>3.53</v>
      </c>
      <c r="J50">
        <v>2.4300000000000002</v>
      </c>
      <c r="K50">
        <v>1.2999999999999999E-2</v>
      </c>
      <c r="L50">
        <f t="shared" si="2"/>
        <v>0.97499999999999998</v>
      </c>
      <c r="M50">
        <v>3.42</v>
      </c>
      <c r="N50">
        <v>3.4009999999999998</v>
      </c>
      <c r="O50">
        <v>-0.93189999999999995</v>
      </c>
      <c r="P50">
        <f t="shared" si="3"/>
        <v>69.892499999999998</v>
      </c>
      <c r="Q50">
        <v>16.374400000000001</v>
      </c>
      <c r="R50">
        <v>-0.83579999999999999</v>
      </c>
      <c r="S50">
        <f t="shared" si="4"/>
        <v>62.685000000000002</v>
      </c>
      <c r="U50">
        <f t="shared" si="5"/>
        <v>0.10500000000000001</v>
      </c>
    </row>
    <row r="51" spans="1:21" x14ac:dyDescent="0.35">
      <c r="A51">
        <v>96</v>
      </c>
      <c r="B51">
        <v>0.14000000000000001</v>
      </c>
      <c r="C51">
        <v>4.0000000000000001E-3</v>
      </c>
      <c r="D51">
        <f t="shared" si="6"/>
        <v>0.3</v>
      </c>
      <c r="E51">
        <v>3.77</v>
      </c>
      <c r="F51">
        <v>1</v>
      </c>
      <c r="G51">
        <v>1.0999999999999999E-2</v>
      </c>
      <c r="H51">
        <f t="shared" si="1"/>
        <v>0.82499999999999996</v>
      </c>
      <c r="I51">
        <v>3.4</v>
      </c>
      <c r="J51">
        <v>2.52</v>
      </c>
      <c r="K51">
        <v>1.4E-2</v>
      </c>
      <c r="L51">
        <f t="shared" si="2"/>
        <v>1.05</v>
      </c>
      <c r="M51">
        <v>3.27</v>
      </c>
      <c r="N51">
        <v>3.2098</v>
      </c>
      <c r="O51">
        <v>-1.0036</v>
      </c>
      <c r="P51">
        <f t="shared" si="3"/>
        <v>75.27000000000001</v>
      </c>
      <c r="Q51">
        <v>16.331</v>
      </c>
      <c r="R51">
        <v>-0.84419999999999995</v>
      </c>
      <c r="S51">
        <f t="shared" si="4"/>
        <v>63.314999999999998</v>
      </c>
      <c r="U51">
        <f t="shared" si="5"/>
        <v>0.16500000000000001</v>
      </c>
    </row>
    <row r="52" spans="1:21" x14ac:dyDescent="0.35">
      <c r="A52">
        <v>98</v>
      </c>
      <c r="B52">
        <v>0.04</v>
      </c>
      <c r="C52">
        <v>3.0000000000000001E-3</v>
      </c>
      <c r="D52">
        <f t="shared" si="6"/>
        <v>0.22500000000000001</v>
      </c>
      <c r="E52">
        <v>3.38</v>
      </c>
      <c r="F52">
        <v>1.2</v>
      </c>
      <c r="G52">
        <v>0.01</v>
      </c>
      <c r="H52">
        <f t="shared" si="1"/>
        <v>0.75</v>
      </c>
      <c r="I52">
        <v>3.33</v>
      </c>
      <c r="J52">
        <v>1.93</v>
      </c>
      <c r="K52">
        <v>1.0999999999999999E-2</v>
      </c>
      <c r="L52">
        <f t="shared" si="2"/>
        <v>0.82499999999999996</v>
      </c>
      <c r="M52">
        <v>3.13</v>
      </c>
      <c r="N52">
        <v>3.1966999999999999</v>
      </c>
      <c r="O52">
        <v>-1.0652999999999999</v>
      </c>
      <c r="P52">
        <f t="shared" si="3"/>
        <v>79.897499999999994</v>
      </c>
      <c r="Q52">
        <v>16.165700000000001</v>
      </c>
      <c r="R52">
        <v>-0.8448</v>
      </c>
      <c r="S52">
        <f t="shared" si="4"/>
        <v>63.36</v>
      </c>
      <c r="U52">
        <f t="shared" si="5"/>
        <v>0.15000000000000002</v>
      </c>
    </row>
    <row r="53" spans="1:21" x14ac:dyDescent="0.35">
      <c r="A53">
        <v>100</v>
      </c>
      <c r="B53">
        <v>-0.89</v>
      </c>
      <c r="C53">
        <v>-1E-3</v>
      </c>
      <c r="D53">
        <f t="shared" si="6"/>
        <v>-7.4999999999999997E-2</v>
      </c>
      <c r="E53">
        <v>3.13</v>
      </c>
      <c r="F53">
        <v>0.57999999999999996</v>
      </c>
      <c r="G53">
        <v>4.0000000000000001E-3</v>
      </c>
      <c r="H53">
        <f t="shared" si="1"/>
        <v>0.3</v>
      </c>
      <c r="I53">
        <v>3.52</v>
      </c>
      <c r="J53">
        <v>0.56000000000000005</v>
      </c>
      <c r="K53">
        <v>3.0000000000000001E-3</v>
      </c>
      <c r="L53">
        <f t="shared" si="2"/>
        <v>0.22500000000000001</v>
      </c>
      <c r="M53">
        <v>3.08</v>
      </c>
      <c r="N53">
        <v>3.1865000000000001</v>
      </c>
      <c r="O53">
        <v>-1.1192</v>
      </c>
      <c r="P53">
        <f t="shared" si="3"/>
        <v>83.94</v>
      </c>
      <c r="Q53">
        <v>15.8497</v>
      </c>
      <c r="R53">
        <v>-0.8226</v>
      </c>
      <c r="S53">
        <f t="shared" si="4"/>
        <v>61.695</v>
      </c>
      <c r="U53">
        <f t="shared" si="5"/>
        <v>0.06</v>
      </c>
    </row>
    <row r="54" spans="1:21" x14ac:dyDescent="0.35">
      <c r="N54">
        <v>2.9904000000000002</v>
      </c>
      <c r="O54">
        <v>-1.1856</v>
      </c>
      <c r="P54">
        <f t="shared" si="3"/>
        <v>88.92</v>
      </c>
      <c r="Q54">
        <v>15.3658</v>
      </c>
      <c r="R54">
        <v>-0.8004</v>
      </c>
      <c r="S54">
        <f t="shared" si="4"/>
        <v>60.03</v>
      </c>
    </row>
    <row r="55" spans="1:21" x14ac:dyDescent="0.35">
      <c r="N55">
        <v>2.4767999999999999</v>
      </c>
      <c r="O55">
        <v>-1.2404999999999999</v>
      </c>
      <c r="P55">
        <f t="shared" si="3"/>
        <v>93.037499999999994</v>
      </c>
      <c r="Q55">
        <v>14.6844</v>
      </c>
      <c r="R55">
        <v>-0.77739999999999998</v>
      </c>
      <c r="S55">
        <f t="shared" si="4"/>
        <v>58.305</v>
      </c>
    </row>
    <row r="56" spans="1:21" x14ac:dyDescent="0.35">
      <c r="N56">
        <v>1.6154999999999999</v>
      </c>
      <c r="O56">
        <v>-1.2707999999999999</v>
      </c>
      <c r="P56">
        <f t="shared" si="3"/>
        <v>95.309999999999988</v>
      </c>
      <c r="Q56">
        <v>13.7681</v>
      </c>
      <c r="R56">
        <v>-0.72330000000000005</v>
      </c>
      <c r="S56">
        <f t="shared" si="4"/>
        <v>54.247500000000002</v>
      </c>
    </row>
    <row r="57" spans="1:21" x14ac:dyDescent="0.35">
      <c r="N57">
        <v>0.47910000000000003</v>
      </c>
      <c r="O57">
        <v>-1.2746999999999999</v>
      </c>
      <c r="P57">
        <f t="shared" si="3"/>
        <v>95.602499999999992</v>
      </c>
      <c r="Q57">
        <v>12.61</v>
      </c>
      <c r="R57">
        <v>-0.66930000000000001</v>
      </c>
      <c r="S57">
        <f t="shared" si="4"/>
        <v>50.197499999999998</v>
      </c>
    </row>
    <row r="58" spans="1:21" x14ac:dyDescent="0.35">
      <c r="N58">
        <v>-0.81169999999999998</v>
      </c>
      <c r="O58">
        <v>-1.246</v>
      </c>
      <c r="P58">
        <f t="shared" si="3"/>
        <v>93.45</v>
      </c>
      <c r="Q58">
        <v>11.252599999999999</v>
      </c>
      <c r="R58">
        <v>-0.58040000000000003</v>
      </c>
      <c r="S58">
        <f t="shared" si="4"/>
        <v>43.53</v>
      </c>
    </row>
    <row r="59" spans="1:21" x14ac:dyDescent="0.35">
      <c r="N59">
        <v>-2.2195999999999998</v>
      </c>
      <c r="O59">
        <v>-1.1958</v>
      </c>
      <c r="P59">
        <f t="shared" si="3"/>
        <v>89.685000000000002</v>
      </c>
      <c r="Q59">
        <v>9.7736000000000001</v>
      </c>
      <c r="R59">
        <v>-0.50180000000000002</v>
      </c>
      <c r="S59">
        <f t="shared" si="4"/>
        <v>37.635000000000005</v>
      </c>
    </row>
    <row r="60" spans="1:21" x14ac:dyDescent="0.35">
      <c r="N60">
        <v>-3.8254999999999999</v>
      </c>
      <c r="O60">
        <v>-1.1456999999999999</v>
      </c>
      <c r="P60">
        <f t="shared" si="3"/>
        <v>85.927499999999995</v>
      </c>
      <c r="Q60">
        <v>8.2484999999999999</v>
      </c>
      <c r="R60">
        <v>-0.42949999999999999</v>
      </c>
      <c r="S60">
        <f t="shared" si="4"/>
        <v>32.212499999999999</v>
      </c>
    </row>
    <row r="61" spans="1:21" x14ac:dyDescent="0.35">
      <c r="N61">
        <v>-5.6436999999999999</v>
      </c>
      <c r="O61">
        <v>-1.0306</v>
      </c>
      <c r="P61">
        <f t="shared" si="3"/>
        <v>77.295000000000002</v>
      </c>
      <c r="Q61">
        <v>6.7443</v>
      </c>
      <c r="R61">
        <v>-0.34420000000000001</v>
      </c>
      <c r="S61">
        <f t="shared" si="4"/>
        <v>25.815000000000001</v>
      </c>
    </row>
    <row r="62" spans="1:21" x14ac:dyDescent="0.35">
      <c r="N62">
        <v>-7.6913</v>
      </c>
      <c r="O62">
        <v>-0.93440000000000001</v>
      </c>
      <c r="P62">
        <f t="shared" si="3"/>
        <v>70.08</v>
      </c>
      <c r="Q62">
        <v>5.3132000000000001</v>
      </c>
      <c r="R62">
        <v>-0.23760000000000001</v>
      </c>
      <c r="S62">
        <f t="shared" si="4"/>
        <v>17.82</v>
      </c>
    </row>
    <row r="63" spans="1:21" x14ac:dyDescent="0.35">
      <c r="N63">
        <v>-10.012600000000001</v>
      </c>
      <c r="O63">
        <v>-0.78069999999999995</v>
      </c>
      <c r="P63">
        <f t="shared" si="3"/>
        <v>58.552499999999995</v>
      </c>
      <c r="Q63">
        <v>3.9962</v>
      </c>
      <c r="R63">
        <v>-0.18379999999999999</v>
      </c>
      <c r="S63">
        <f t="shared" si="4"/>
        <v>13.785</v>
      </c>
    </row>
    <row r="64" spans="1:21" x14ac:dyDescent="0.35">
      <c r="N64">
        <v>-12.3072</v>
      </c>
      <c r="O64">
        <v>-0.63749999999999996</v>
      </c>
      <c r="P64">
        <f t="shared" si="3"/>
        <v>47.8125</v>
      </c>
      <c r="Q64">
        <v>2.8452999999999999</v>
      </c>
      <c r="R64">
        <v>-0.12989999999999999</v>
      </c>
      <c r="S64">
        <f t="shared" si="4"/>
        <v>9.7424999999999997</v>
      </c>
    </row>
    <row r="65" spans="14:19" x14ac:dyDescent="0.35">
      <c r="N65">
        <v>-14.4923</v>
      </c>
      <c r="O65">
        <v>-0.51839999999999997</v>
      </c>
      <c r="P65">
        <f t="shared" si="3"/>
        <v>38.879999999999995</v>
      </c>
      <c r="Q65">
        <v>1.9275</v>
      </c>
      <c r="R65">
        <v>-9.8000000000000004E-2</v>
      </c>
      <c r="S65">
        <f t="shared" si="4"/>
        <v>7.3500000000000005</v>
      </c>
    </row>
    <row r="66" spans="14:19" x14ac:dyDescent="0.35">
      <c r="N66">
        <v>-16.543600000000001</v>
      </c>
      <c r="O66">
        <v>-0.39150000000000001</v>
      </c>
      <c r="P66">
        <f t="shared" si="3"/>
        <v>29.362500000000001</v>
      </c>
      <c r="Q66">
        <v>1.2766999999999999</v>
      </c>
      <c r="R66">
        <v>-7.3499999999999996E-2</v>
      </c>
      <c r="S66">
        <f t="shared" si="4"/>
        <v>5.5124999999999993</v>
      </c>
    </row>
    <row r="67" spans="14:19" x14ac:dyDescent="0.35">
      <c r="N67">
        <v>-18.429300000000001</v>
      </c>
      <c r="O67">
        <v>-0.24490000000000001</v>
      </c>
      <c r="P67">
        <f t="shared" si="3"/>
        <v>18.3675</v>
      </c>
      <c r="Q67">
        <v>0.8649</v>
      </c>
      <c r="R67">
        <v>-4.9000000000000002E-2</v>
      </c>
      <c r="S67">
        <f t="shared" si="4"/>
        <v>3.6750000000000003</v>
      </c>
    </row>
    <row r="68" spans="14:19" x14ac:dyDescent="0.35">
      <c r="N68">
        <v>-19.900300000000001</v>
      </c>
      <c r="O68">
        <v>-0.1487</v>
      </c>
      <c r="P68">
        <f t="shared" ref="P68:P103" si="7">-75*O68</f>
        <v>11.1525</v>
      </c>
      <c r="Q68">
        <v>0.623</v>
      </c>
      <c r="R68">
        <v>-2.6599999999999999E-2</v>
      </c>
      <c r="S68">
        <f t="shared" ref="S68:S103" si="8">-75*R68</f>
        <v>1.9949999999999999</v>
      </c>
    </row>
    <row r="69" spans="14:19" x14ac:dyDescent="0.35">
      <c r="N69">
        <v>-20.6267</v>
      </c>
      <c r="O69">
        <v>-8.2400000000000001E-2</v>
      </c>
      <c r="P69">
        <f t="shared" si="7"/>
        <v>6.18</v>
      </c>
      <c r="Q69">
        <v>0.49220000000000003</v>
      </c>
      <c r="R69">
        <v>-1.5900000000000001E-2</v>
      </c>
      <c r="S69">
        <f t="shared" si="8"/>
        <v>1.1925000000000001</v>
      </c>
    </row>
    <row r="70" spans="14:19" x14ac:dyDescent="0.35">
      <c r="N70">
        <v>-20.787099999999999</v>
      </c>
      <c r="O70">
        <v>-5.1999999999999998E-2</v>
      </c>
      <c r="P70">
        <f t="shared" si="7"/>
        <v>3.9</v>
      </c>
      <c r="Q70">
        <v>0.43659999999999999</v>
      </c>
      <c r="R70">
        <v>-6.8999999999999999E-3</v>
      </c>
      <c r="S70">
        <f t="shared" si="8"/>
        <v>0.51749999999999996</v>
      </c>
    </row>
    <row r="71" spans="14:19" x14ac:dyDescent="0.35">
      <c r="N71">
        <v>-20.540600000000001</v>
      </c>
      <c r="O71">
        <v>-2.1700000000000001E-2</v>
      </c>
      <c r="P71">
        <f t="shared" si="7"/>
        <v>1.6274999999999999</v>
      </c>
      <c r="Q71">
        <v>0.42559999999999998</v>
      </c>
      <c r="R71">
        <v>-6.4000000000000003E-3</v>
      </c>
      <c r="S71">
        <f t="shared" si="8"/>
        <v>0.48000000000000004</v>
      </c>
    </row>
    <row r="72" spans="14:19" x14ac:dyDescent="0.35">
      <c r="N72">
        <v>-19.982399999999998</v>
      </c>
      <c r="O72">
        <v>-1.8100000000000002E-2</v>
      </c>
      <c r="P72">
        <f t="shared" si="7"/>
        <v>1.3575000000000002</v>
      </c>
      <c r="Q72">
        <v>0.42670000000000002</v>
      </c>
      <c r="R72">
        <v>-5.7999999999999996E-3</v>
      </c>
      <c r="S72">
        <f t="shared" si="8"/>
        <v>0.43499999999999994</v>
      </c>
    </row>
    <row r="73" spans="14:19" x14ac:dyDescent="0.35">
      <c r="N73">
        <v>-19.161200000000001</v>
      </c>
      <c r="O73">
        <v>-1.5100000000000001E-2</v>
      </c>
      <c r="P73">
        <f t="shared" si="7"/>
        <v>1.1325000000000001</v>
      </c>
      <c r="Q73">
        <v>0.40489999999999998</v>
      </c>
      <c r="R73">
        <v>-5.3E-3</v>
      </c>
      <c r="S73">
        <f t="shared" si="8"/>
        <v>0.39750000000000002</v>
      </c>
    </row>
    <row r="74" spans="14:19" x14ac:dyDescent="0.35">
      <c r="N74">
        <v>-18.058399999999999</v>
      </c>
      <c r="O74">
        <v>-1.21E-2</v>
      </c>
      <c r="P74">
        <f t="shared" si="7"/>
        <v>0.90749999999999997</v>
      </c>
      <c r="Q74">
        <v>0.32240000000000002</v>
      </c>
      <c r="R74">
        <v>-4.7000000000000002E-3</v>
      </c>
      <c r="S74">
        <f t="shared" si="8"/>
        <v>0.35250000000000004</v>
      </c>
    </row>
    <row r="75" spans="14:19" x14ac:dyDescent="0.35">
      <c r="N75">
        <v>-16.584499999999998</v>
      </c>
      <c r="O75">
        <v>-9.2999999999999992E-3</v>
      </c>
      <c r="P75">
        <f t="shared" si="7"/>
        <v>0.6974999999999999</v>
      </c>
      <c r="Q75">
        <v>0.13880000000000001</v>
      </c>
      <c r="R75">
        <v>-4.1000000000000003E-3</v>
      </c>
      <c r="S75">
        <f t="shared" si="8"/>
        <v>0.30750000000000005</v>
      </c>
    </row>
    <row r="76" spans="14:19" x14ac:dyDescent="0.35">
      <c r="N76">
        <v>-14.802199999999999</v>
      </c>
      <c r="O76">
        <v>-6.7000000000000002E-3</v>
      </c>
      <c r="P76">
        <f t="shared" si="7"/>
        <v>0.50250000000000006</v>
      </c>
      <c r="Q76">
        <v>-0.18490000000000001</v>
      </c>
      <c r="R76">
        <v>-3.5999999999999999E-3</v>
      </c>
      <c r="S76">
        <f t="shared" si="8"/>
        <v>0.27</v>
      </c>
    </row>
    <row r="77" spans="14:19" x14ac:dyDescent="0.35">
      <c r="N77">
        <v>-12.755800000000001</v>
      </c>
      <c r="O77">
        <v>-4.1999999999999997E-3</v>
      </c>
      <c r="P77">
        <f t="shared" si="7"/>
        <v>0.315</v>
      </c>
      <c r="Q77">
        <v>-0.68240000000000001</v>
      </c>
      <c r="R77">
        <v>-3.0000000000000001E-3</v>
      </c>
      <c r="S77">
        <f t="shared" si="8"/>
        <v>0.22500000000000001</v>
      </c>
    </row>
    <row r="78" spans="14:19" x14ac:dyDescent="0.35">
      <c r="N78">
        <v>-10.5566</v>
      </c>
      <c r="O78">
        <v>-1.6999999999999999E-3</v>
      </c>
      <c r="P78">
        <f t="shared" si="7"/>
        <v>0.1275</v>
      </c>
      <c r="Q78">
        <v>-1.3767</v>
      </c>
      <c r="R78">
        <v>-2.5000000000000001E-3</v>
      </c>
      <c r="S78">
        <f t="shared" si="8"/>
        <v>0.1875</v>
      </c>
    </row>
    <row r="79" spans="14:19" x14ac:dyDescent="0.35">
      <c r="N79">
        <v>-8.3683999999999994</v>
      </c>
      <c r="O79">
        <v>0</v>
      </c>
      <c r="P79">
        <f t="shared" si="7"/>
        <v>0</v>
      </c>
      <c r="Q79">
        <v>-2.2465999999999999</v>
      </c>
      <c r="R79">
        <v>-2E-3</v>
      </c>
      <c r="S79">
        <f t="shared" si="8"/>
        <v>0.15</v>
      </c>
    </row>
    <row r="80" spans="14:19" x14ac:dyDescent="0.35">
      <c r="N80">
        <v>-6.4617000000000004</v>
      </c>
      <c r="O80">
        <v>0</v>
      </c>
      <c r="P80">
        <f t="shared" si="7"/>
        <v>0</v>
      </c>
      <c r="Q80">
        <v>-3.2439</v>
      </c>
      <c r="R80">
        <v>-1.4E-3</v>
      </c>
      <c r="S80">
        <f t="shared" si="8"/>
        <v>0.105</v>
      </c>
    </row>
    <row r="81" spans="14:19" x14ac:dyDescent="0.35">
      <c r="N81">
        <v>-4.6222000000000003</v>
      </c>
      <c r="O81">
        <v>0</v>
      </c>
      <c r="P81">
        <f t="shared" si="7"/>
        <v>0</v>
      </c>
      <c r="Q81">
        <v>-4.3792</v>
      </c>
      <c r="R81">
        <v>-8.9999999999999998E-4</v>
      </c>
      <c r="S81">
        <f t="shared" si="8"/>
        <v>6.7500000000000004E-2</v>
      </c>
    </row>
    <row r="82" spans="14:19" x14ac:dyDescent="0.35">
      <c r="N82">
        <v>-2.6585000000000001</v>
      </c>
      <c r="O82">
        <v>0</v>
      </c>
      <c r="P82">
        <f t="shared" si="7"/>
        <v>0</v>
      </c>
      <c r="Q82">
        <v>-5.6959</v>
      </c>
      <c r="R82">
        <v>-4.0000000000000002E-4</v>
      </c>
      <c r="S82">
        <f t="shared" si="8"/>
        <v>3.0000000000000002E-2</v>
      </c>
    </row>
    <row r="83" spans="14:19" x14ac:dyDescent="0.35">
      <c r="N83">
        <v>-0.67959999999999998</v>
      </c>
      <c r="O83">
        <v>0</v>
      </c>
      <c r="P83">
        <f t="shared" si="7"/>
        <v>0</v>
      </c>
      <c r="Q83">
        <v>-7.1684000000000001</v>
      </c>
      <c r="R83">
        <v>0</v>
      </c>
      <c r="S83">
        <f t="shared" si="8"/>
        <v>0</v>
      </c>
    </row>
    <row r="84" spans="14:19" x14ac:dyDescent="0.35">
      <c r="N84">
        <v>1.0589999999999999</v>
      </c>
      <c r="O84">
        <v>0</v>
      </c>
      <c r="P84">
        <f t="shared" si="7"/>
        <v>0</v>
      </c>
      <c r="Q84">
        <v>-8.7894000000000005</v>
      </c>
      <c r="R84">
        <v>0</v>
      </c>
      <c r="S84">
        <f t="shared" si="8"/>
        <v>0</v>
      </c>
    </row>
    <row r="85" spans="14:19" x14ac:dyDescent="0.35">
      <c r="N85">
        <v>2.4369999999999998</v>
      </c>
      <c r="O85">
        <v>0</v>
      </c>
      <c r="P85">
        <f t="shared" si="7"/>
        <v>0</v>
      </c>
      <c r="Q85">
        <v>-10.4964</v>
      </c>
      <c r="R85">
        <v>0</v>
      </c>
      <c r="S85">
        <f t="shared" si="8"/>
        <v>0</v>
      </c>
    </row>
    <row r="86" spans="14:19" x14ac:dyDescent="0.35">
      <c r="N86">
        <v>3.6478000000000002</v>
      </c>
      <c r="O86">
        <v>0</v>
      </c>
      <c r="P86">
        <f t="shared" si="7"/>
        <v>0</v>
      </c>
      <c r="Q86">
        <v>-12.207599999999999</v>
      </c>
      <c r="R86">
        <v>0</v>
      </c>
      <c r="S86">
        <f t="shared" si="8"/>
        <v>0</v>
      </c>
    </row>
    <row r="87" spans="14:19" x14ac:dyDescent="0.35">
      <c r="N87">
        <v>4.6010999999999997</v>
      </c>
      <c r="O87">
        <v>-8.9999999999999998E-4</v>
      </c>
      <c r="P87">
        <f t="shared" si="7"/>
        <v>6.7500000000000004E-2</v>
      </c>
      <c r="Q87">
        <v>-13.8377</v>
      </c>
      <c r="R87">
        <v>0</v>
      </c>
      <c r="S87">
        <f t="shared" si="8"/>
        <v>0</v>
      </c>
    </row>
    <row r="88" spans="14:19" x14ac:dyDescent="0.35">
      <c r="N88">
        <v>5.3917999999999999</v>
      </c>
      <c r="O88">
        <v>-2.5000000000000001E-3</v>
      </c>
      <c r="P88">
        <f t="shared" si="7"/>
        <v>0.1875</v>
      </c>
      <c r="Q88">
        <v>-15.3574</v>
      </c>
      <c r="R88">
        <v>0</v>
      </c>
      <c r="S88">
        <f t="shared" si="8"/>
        <v>0</v>
      </c>
    </row>
    <row r="89" spans="14:19" x14ac:dyDescent="0.35">
      <c r="N89">
        <v>6.1757999999999997</v>
      </c>
      <c r="O89">
        <v>-4.1000000000000003E-3</v>
      </c>
      <c r="P89">
        <f t="shared" si="7"/>
        <v>0.30750000000000005</v>
      </c>
      <c r="Q89">
        <v>-16.814399999999999</v>
      </c>
      <c r="R89">
        <v>0</v>
      </c>
      <c r="S89">
        <f t="shared" si="8"/>
        <v>0</v>
      </c>
    </row>
    <row r="90" spans="14:19" x14ac:dyDescent="0.35">
      <c r="N90">
        <v>6.9962999999999997</v>
      </c>
      <c r="O90">
        <v>-5.7000000000000002E-3</v>
      </c>
      <c r="P90">
        <f t="shared" si="7"/>
        <v>0.42749999999999999</v>
      </c>
      <c r="Q90">
        <v>-18.1722</v>
      </c>
      <c r="R90">
        <v>0</v>
      </c>
      <c r="S90">
        <f t="shared" si="8"/>
        <v>0</v>
      </c>
    </row>
    <row r="91" spans="14:19" x14ac:dyDescent="0.35">
      <c r="N91">
        <v>7.7454999999999998</v>
      </c>
      <c r="O91">
        <v>-6.8999999999999999E-3</v>
      </c>
      <c r="P91">
        <f t="shared" si="7"/>
        <v>0.51749999999999996</v>
      </c>
      <c r="Q91">
        <v>-19.4086</v>
      </c>
      <c r="R91">
        <v>0</v>
      </c>
      <c r="S91">
        <f t="shared" si="8"/>
        <v>0</v>
      </c>
    </row>
    <row r="92" spans="14:19" x14ac:dyDescent="0.35">
      <c r="N92">
        <v>8.3065999999999995</v>
      </c>
      <c r="O92">
        <v>-6.1000000000000004E-3</v>
      </c>
      <c r="P92">
        <f t="shared" si="7"/>
        <v>0.45750000000000002</v>
      </c>
      <c r="Q92">
        <v>-20.545200000000001</v>
      </c>
      <c r="R92">
        <v>0</v>
      </c>
      <c r="S92">
        <f t="shared" si="8"/>
        <v>0</v>
      </c>
    </row>
    <row r="93" spans="14:19" x14ac:dyDescent="0.35">
      <c r="N93">
        <v>8.6692999999999998</v>
      </c>
      <c r="O93">
        <v>-5.3E-3</v>
      </c>
      <c r="P93">
        <f t="shared" si="7"/>
        <v>0.39750000000000002</v>
      </c>
      <c r="Q93">
        <v>-21.616900000000001</v>
      </c>
      <c r="R93">
        <v>-1E-4</v>
      </c>
      <c r="S93">
        <f t="shared" si="8"/>
        <v>7.5000000000000006E-3</v>
      </c>
    </row>
    <row r="94" spans="14:19" x14ac:dyDescent="0.35">
      <c r="N94">
        <v>8.9039999999999999</v>
      </c>
      <c r="O94">
        <v>-4.5999999999999999E-3</v>
      </c>
      <c r="P94">
        <f t="shared" si="7"/>
        <v>0.34499999999999997</v>
      </c>
      <c r="Q94">
        <v>-22.603899999999999</v>
      </c>
      <c r="R94">
        <v>-8.0000000000000004E-4</v>
      </c>
      <c r="S94">
        <f t="shared" si="8"/>
        <v>6.0000000000000005E-2</v>
      </c>
    </row>
    <row r="95" spans="14:19" x14ac:dyDescent="0.35">
      <c r="N95">
        <v>9.0622000000000007</v>
      </c>
      <c r="O95">
        <v>-3.8E-3</v>
      </c>
      <c r="P95">
        <f t="shared" si="7"/>
        <v>0.28499999999999998</v>
      </c>
      <c r="Q95">
        <v>-23.439</v>
      </c>
      <c r="R95">
        <v>-1.5E-3</v>
      </c>
      <c r="S95">
        <f t="shared" si="8"/>
        <v>0.1125</v>
      </c>
    </row>
    <row r="96" spans="14:19" x14ac:dyDescent="0.35">
      <c r="N96">
        <v>9.1536000000000008</v>
      </c>
      <c r="O96">
        <v>-3.5000000000000001E-3</v>
      </c>
      <c r="P96">
        <f t="shared" si="7"/>
        <v>0.26250000000000001</v>
      </c>
      <c r="Q96">
        <v>-24.068100000000001</v>
      </c>
      <c r="R96">
        <v>-2.0999999999999999E-3</v>
      </c>
      <c r="S96">
        <f t="shared" si="8"/>
        <v>0.1575</v>
      </c>
    </row>
    <row r="97" spans="14:19" x14ac:dyDescent="0.35">
      <c r="N97">
        <v>9.1648999999999994</v>
      </c>
      <c r="O97">
        <v>-3.5000000000000001E-3</v>
      </c>
      <c r="P97">
        <f t="shared" si="7"/>
        <v>0.26250000000000001</v>
      </c>
      <c r="Q97">
        <v>-24.497</v>
      </c>
      <c r="R97">
        <v>-2.8E-3</v>
      </c>
      <c r="S97">
        <f t="shared" si="8"/>
        <v>0.21</v>
      </c>
    </row>
    <row r="98" spans="14:19" x14ac:dyDescent="0.35">
      <c r="N98">
        <v>9.0825999999999993</v>
      </c>
      <c r="O98">
        <v>-3.5000000000000001E-3</v>
      </c>
      <c r="P98">
        <f t="shared" si="7"/>
        <v>0.26250000000000001</v>
      </c>
      <c r="Q98">
        <v>-24.7699</v>
      </c>
      <c r="R98">
        <v>-3.3999999999999998E-3</v>
      </c>
      <c r="S98">
        <f t="shared" si="8"/>
        <v>0.255</v>
      </c>
    </row>
    <row r="99" spans="14:19" x14ac:dyDescent="0.35">
      <c r="N99">
        <v>8.8849</v>
      </c>
      <c r="O99">
        <v>-3.5000000000000001E-3</v>
      </c>
      <c r="P99">
        <f t="shared" si="7"/>
        <v>0.26250000000000001</v>
      </c>
      <c r="Q99">
        <v>-24.872800000000002</v>
      </c>
      <c r="R99">
        <v>-3.5000000000000001E-3</v>
      </c>
      <c r="S99">
        <f t="shared" si="8"/>
        <v>0.26250000000000001</v>
      </c>
    </row>
    <row r="100" spans="14:19" x14ac:dyDescent="0.35">
      <c r="N100">
        <v>8.7454999999999998</v>
      </c>
      <c r="O100">
        <v>-3.5000000000000001E-3</v>
      </c>
      <c r="P100">
        <f t="shared" si="7"/>
        <v>0.26250000000000001</v>
      </c>
      <c r="Q100">
        <v>-24.6967</v>
      </c>
      <c r="R100">
        <v>-3.5000000000000001E-3</v>
      </c>
      <c r="S100">
        <f t="shared" si="8"/>
        <v>0.26250000000000001</v>
      </c>
    </row>
    <row r="101" spans="14:19" x14ac:dyDescent="0.35">
      <c r="N101">
        <v>9.1081000000000003</v>
      </c>
      <c r="O101">
        <v>-3.5000000000000001E-3</v>
      </c>
      <c r="P101">
        <f t="shared" si="7"/>
        <v>0.26250000000000001</v>
      </c>
      <c r="Q101">
        <v>-24.040099999999999</v>
      </c>
      <c r="R101">
        <v>-3.5000000000000001E-3</v>
      </c>
      <c r="S101">
        <f t="shared" si="8"/>
        <v>0.26250000000000001</v>
      </c>
    </row>
    <row r="102" spans="14:19" x14ac:dyDescent="0.35">
      <c r="N102">
        <v>9.6637000000000004</v>
      </c>
      <c r="O102">
        <v>-3.5000000000000001E-3</v>
      </c>
      <c r="P102">
        <f t="shared" si="7"/>
        <v>0.26250000000000001</v>
      </c>
      <c r="Q102">
        <v>-22.806699999999999</v>
      </c>
      <c r="R102">
        <v>-3.5000000000000001E-3</v>
      </c>
      <c r="S102">
        <f t="shared" si="8"/>
        <v>0.26250000000000001</v>
      </c>
    </row>
    <row r="103" spans="14:19" x14ac:dyDescent="0.35">
      <c r="N103">
        <v>10.269399999999999</v>
      </c>
      <c r="O103">
        <v>-3.5000000000000001E-3</v>
      </c>
      <c r="P103">
        <f t="shared" si="7"/>
        <v>0.26250000000000001</v>
      </c>
      <c r="Q103">
        <v>-21.152699999999999</v>
      </c>
      <c r="R103">
        <v>-3.5000000000000001E-3</v>
      </c>
      <c r="S103">
        <f t="shared" si="8"/>
        <v>0.26250000000000001</v>
      </c>
    </row>
  </sheetData>
  <mergeCells count="5">
    <mergeCell ref="N1:P1"/>
    <mergeCell ref="Q1:S1"/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zoomScale="80" zoomScaleNormal="80" workbookViewId="0">
      <selection activeCell="G1" sqref="G1:I53"/>
    </sheetView>
  </sheetViews>
  <sheetFormatPr defaultRowHeight="14.5" x14ac:dyDescent="0.35"/>
  <cols>
    <col min="1" max="15" width="15.7265625" customWidth="1"/>
  </cols>
  <sheetData>
    <row r="1" spans="1:17" ht="21" x14ac:dyDescent="0.5">
      <c r="A1" s="5" t="s">
        <v>2</v>
      </c>
      <c r="B1" s="5"/>
      <c r="C1" s="5"/>
      <c r="D1" s="5" t="s">
        <v>3</v>
      </c>
      <c r="E1" s="5"/>
      <c r="F1" s="5"/>
      <c r="G1" s="5" t="s">
        <v>5</v>
      </c>
      <c r="H1" s="5"/>
      <c r="I1" s="5"/>
      <c r="J1" s="5" t="s">
        <v>9</v>
      </c>
      <c r="K1" s="5"/>
      <c r="L1" s="5"/>
      <c r="M1" s="5" t="s">
        <v>10</v>
      </c>
      <c r="N1" s="5"/>
      <c r="O1" s="5"/>
      <c r="Q1" t="s">
        <v>18</v>
      </c>
    </row>
    <row r="2" spans="1:17" s="2" customFormat="1" ht="29" x14ac:dyDescent="0.35">
      <c r="A2" s="1" t="s">
        <v>4</v>
      </c>
      <c r="B2" s="1" t="s">
        <v>0</v>
      </c>
      <c r="C2" s="1" t="s">
        <v>1</v>
      </c>
      <c r="D2" s="1" t="s">
        <v>4</v>
      </c>
      <c r="E2" s="1" t="s">
        <v>0</v>
      </c>
      <c r="F2" s="1" t="s">
        <v>1</v>
      </c>
      <c r="G2" s="1" t="s">
        <v>4</v>
      </c>
      <c r="H2" s="1" t="s">
        <v>0</v>
      </c>
      <c r="I2" s="1" t="s">
        <v>1</v>
      </c>
      <c r="J2" s="1" t="s">
        <v>4</v>
      </c>
      <c r="K2" s="1" t="s">
        <v>0</v>
      </c>
      <c r="L2" s="1" t="s">
        <v>1</v>
      </c>
      <c r="M2" s="1" t="s">
        <v>4</v>
      </c>
      <c r="N2" s="1" t="s">
        <v>0</v>
      </c>
      <c r="O2" s="1" t="s">
        <v>1</v>
      </c>
      <c r="Q2" s="2" t="s">
        <v>19</v>
      </c>
    </row>
    <row r="3" spans="1:17" x14ac:dyDescent="0.35">
      <c r="A3">
        <v>3.74</v>
      </c>
      <c r="B3">
        <v>-0.159</v>
      </c>
      <c r="C3">
        <f>75*B3</f>
        <v>-11.925000000000001</v>
      </c>
      <c r="D3">
        <v>3.97</v>
      </c>
      <c r="E3">
        <v>-0.19800000000000001</v>
      </c>
      <c r="F3">
        <f>75*E3</f>
        <v>-14.850000000000001</v>
      </c>
      <c r="G3">
        <v>5.91</v>
      </c>
      <c r="H3">
        <v>-0.318</v>
      </c>
      <c r="I3">
        <f>75*H3</f>
        <v>-23.85</v>
      </c>
      <c r="J3" s="3">
        <v>68.764600000000002</v>
      </c>
      <c r="K3" s="4">
        <v>4.2200000000000001E-2</v>
      </c>
      <c r="L3">
        <f>-75*K3</f>
        <v>-3.165</v>
      </c>
      <c r="M3" s="3">
        <v>18.369900000000001</v>
      </c>
      <c r="N3" s="4">
        <v>1.84E-2</v>
      </c>
      <c r="O3">
        <f>-75*N3</f>
        <v>-1.38</v>
      </c>
      <c r="Q3">
        <f>0.25*F3</f>
        <v>-3.7125000000000004</v>
      </c>
    </row>
    <row r="4" spans="1:17" x14ac:dyDescent="0.35">
      <c r="A4">
        <v>5.96</v>
      </c>
      <c r="B4">
        <v>-0.17599999999999999</v>
      </c>
      <c r="C4">
        <f t="shared" ref="C4:C53" si="0">75*B4</f>
        <v>-13.2</v>
      </c>
      <c r="D4">
        <v>7</v>
      </c>
      <c r="E4">
        <v>-0.28100000000000003</v>
      </c>
      <c r="F4">
        <f t="shared" ref="F4:F53" si="1">75*E4</f>
        <v>-21.075000000000003</v>
      </c>
      <c r="G4">
        <v>9.6300000000000008</v>
      </c>
      <c r="H4">
        <v>-0.373</v>
      </c>
      <c r="I4">
        <f t="shared" ref="I4:I53" si="2">75*H4</f>
        <v>-27.975000000000001</v>
      </c>
      <c r="J4" s="3">
        <v>68.7303</v>
      </c>
      <c r="K4" s="4">
        <v>1.9800000000000002E-2</v>
      </c>
      <c r="L4">
        <f t="shared" ref="L4:L67" si="3">-75*K4</f>
        <v>-1.4850000000000001</v>
      </c>
      <c r="M4" s="3">
        <v>18.712</v>
      </c>
      <c r="N4" s="4">
        <v>8.6999999999999994E-3</v>
      </c>
      <c r="O4">
        <f t="shared" ref="O4:O67" si="4">-75*N4</f>
        <v>-0.65249999999999997</v>
      </c>
      <c r="Q4">
        <f t="shared" ref="Q4:Q53" si="5">0.25*F4</f>
        <v>-5.2687500000000007</v>
      </c>
    </row>
    <row r="5" spans="1:17" x14ac:dyDescent="0.35">
      <c r="A5">
        <v>8.33</v>
      </c>
      <c r="B5">
        <v>1.7999999999999999E-2</v>
      </c>
      <c r="C5">
        <f t="shared" si="0"/>
        <v>1.3499999999999999</v>
      </c>
      <c r="D5">
        <v>10.52</v>
      </c>
      <c r="E5">
        <v>-0.09</v>
      </c>
      <c r="F5">
        <f t="shared" si="1"/>
        <v>-6.75</v>
      </c>
      <c r="G5">
        <v>13.42</v>
      </c>
      <c r="H5">
        <v>3.5000000000000003E-2</v>
      </c>
      <c r="I5">
        <f t="shared" si="2"/>
        <v>2.6250000000000004</v>
      </c>
      <c r="J5" s="3">
        <v>68.639399999999995</v>
      </c>
      <c r="K5" s="4">
        <v>-4.5999999999999999E-3</v>
      </c>
      <c r="L5">
        <f t="shared" si="3"/>
        <v>0.34499999999999997</v>
      </c>
      <c r="M5" s="3">
        <v>19.182500000000001</v>
      </c>
      <c r="N5" s="4">
        <v>-4.1999999999999997E-3</v>
      </c>
      <c r="O5">
        <f t="shared" si="4"/>
        <v>0.315</v>
      </c>
      <c r="Q5">
        <f t="shared" si="5"/>
        <v>-1.6875</v>
      </c>
    </row>
    <row r="6" spans="1:17" x14ac:dyDescent="0.35">
      <c r="A6">
        <v>10.88</v>
      </c>
      <c r="B6">
        <v>0.17</v>
      </c>
      <c r="C6">
        <f t="shared" si="0"/>
        <v>12.750000000000002</v>
      </c>
      <c r="D6">
        <v>14.12</v>
      </c>
      <c r="E6">
        <v>0.17299999999999999</v>
      </c>
      <c r="F6">
        <f t="shared" si="1"/>
        <v>12.975</v>
      </c>
      <c r="G6">
        <v>17.3</v>
      </c>
      <c r="H6">
        <v>0.45</v>
      </c>
      <c r="I6">
        <f t="shared" si="2"/>
        <v>33.75</v>
      </c>
      <c r="J6" s="3">
        <v>68.330299999999994</v>
      </c>
      <c r="K6" s="4">
        <v>-5.5800000000000002E-2</v>
      </c>
      <c r="L6">
        <f t="shared" si="3"/>
        <v>4.1850000000000005</v>
      </c>
      <c r="M6" s="3">
        <v>19.764500000000002</v>
      </c>
      <c r="N6" s="4">
        <v>-1.7600000000000001E-2</v>
      </c>
      <c r="O6">
        <f t="shared" si="4"/>
        <v>1.32</v>
      </c>
      <c r="Q6">
        <f t="shared" si="5"/>
        <v>3.2437499999999999</v>
      </c>
    </row>
    <row r="7" spans="1:17" x14ac:dyDescent="0.35">
      <c r="A7">
        <v>13.39</v>
      </c>
      <c r="B7">
        <v>0.28999999999999998</v>
      </c>
      <c r="C7">
        <f t="shared" si="0"/>
        <v>21.75</v>
      </c>
      <c r="D7">
        <v>17.38</v>
      </c>
      <c r="E7">
        <v>0.36199999999999999</v>
      </c>
      <c r="F7">
        <f t="shared" si="1"/>
        <v>27.15</v>
      </c>
      <c r="G7">
        <v>20.82</v>
      </c>
      <c r="H7">
        <v>0.79800000000000004</v>
      </c>
      <c r="I7">
        <f t="shared" si="2"/>
        <v>59.85</v>
      </c>
      <c r="J7" s="3">
        <v>67.874799999999993</v>
      </c>
      <c r="K7" s="4">
        <v>-0.1139</v>
      </c>
      <c r="L7">
        <f t="shared" si="3"/>
        <v>8.5425000000000004</v>
      </c>
      <c r="M7" s="3">
        <v>20.4391</v>
      </c>
      <c r="N7" s="4">
        <v>-3.1E-2</v>
      </c>
      <c r="O7">
        <f t="shared" si="4"/>
        <v>2.3250000000000002</v>
      </c>
      <c r="Q7">
        <f t="shared" si="5"/>
        <v>6.7874999999999996</v>
      </c>
    </row>
    <row r="8" spans="1:17" x14ac:dyDescent="0.35">
      <c r="A8">
        <v>15.31</v>
      </c>
      <c r="B8">
        <v>0.379</v>
      </c>
      <c r="C8">
        <f t="shared" si="0"/>
        <v>28.425000000000001</v>
      </c>
      <c r="D8">
        <v>19.84</v>
      </c>
      <c r="E8">
        <v>0.50800000000000001</v>
      </c>
      <c r="F8">
        <f t="shared" si="1"/>
        <v>38.1</v>
      </c>
      <c r="G8">
        <v>23.51</v>
      </c>
      <c r="H8">
        <v>1.0569999999999999</v>
      </c>
      <c r="I8">
        <f t="shared" si="2"/>
        <v>79.274999999999991</v>
      </c>
      <c r="J8" s="3">
        <v>67.419300000000007</v>
      </c>
      <c r="K8" s="4">
        <v>-0.17599999999999999</v>
      </c>
      <c r="L8">
        <f t="shared" si="3"/>
        <v>13.2</v>
      </c>
      <c r="M8" s="3">
        <v>21.186399999999999</v>
      </c>
      <c r="N8" s="4">
        <v>-0.16059999999999999</v>
      </c>
      <c r="O8">
        <f t="shared" si="4"/>
        <v>12.045</v>
      </c>
      <c r="Q8">
        <f t="shared" si="5"/>
        <v>9.5250000000000004</v>
      </c>
    </row>
    <row r="9" spans="1:17" x14ac:dyDescent="0.35">
      <c r="A9">
        <v>16.2</v>
      </c>
      <c r="B9">
        <v>0.41299999999999998</v>
      </c>
      <c r="C9">
        <f t="shared" si="0"/>
        <v>30.974999999999998</v>
      </c>
      <c r="D9">
        <v>21.27</v>
      </c>
      <c r="E9">
        <v>0.59299999999999997</v>
      </c>
      <c r="F9">
        <f t="shared" si="1"/>
        <v>44.474999999999994</v>
      </c>
      <c r="G9">
        <v>25</v>
      </c>
      <c r="H9">
        <v>1.1439999999999999</v>
      </c>
      <c r="I9">
        <f t="shared" si="2"/>
        <v>85.8</v>
      </c>
      <c r="J9" s="3">
        <v>66.963800000000006</v>
      </c>
      <c r="K9" s="4">
        <v>-0.34910000000000002</v>
      </c>
      <c r="L9">
        <f t="shared" si="3"/>
        <v>26.182500000000001</v>
      </c>
      <c r="M9" s="3">
        <v>21.9863</v>
      </c>
      <c r="N9" s="4">
        <v>-0.2681</v>
      </c>
      <c r="O9">
        <f t="shared" si="4"/>
        <v>20.107500000000002</v>
      </c>
      <c r="Q9">
        <f t="shared" si="5"/>
        <v>11.118749999999999</v>
      </c>
    </row>
    <row r="10" spans="1:17" x14ac:dyDescent="0.35">
      <c r="A10">
        <v>16.2</v>
      </c>
      <c r="B10">
        <v>0.38800000000000001</v>
      </c>
      <c r="C10">
        <f t="shared" si="0"/>
        <v>29.1</v>
      </c>
      <c r="D10">
        <v>21.67</v>
      </c>
      <c r="E10">
        <v>0.61499999999999999</v>
      </c>
      <c r="F10">
        <f t="shared" si="1"/>
        <v>46.125</v>
      </c>
      <c r="G10">
        <v>25.24</v>
      </c>
      <c r="H10">
        <v>1.083</v>
      </c>
      <c r="I10">
        <f t="shared" si="2"/>
        <v>81.224999999999994</v>
      </c>
      <c r="J10" s="3">
        <v>66.119900000000001</v>
      </c>
      <c r="K10" s="4">
        <v>-0.433</v>
      </c>
      <c r="L10">
        <f t="shared" si="3"/>
        <v>32.475000000000001</v>
      </c>
      <c r="M10" s="3">
        <v>22.8187</v>
      </c>
      <c r="N10" s="4">
        <v>-0.35759999999999997</v>
      </c>
      <c r="O10">
        <f t="shared" si="4"/>
        <v>26.819999999999997</v>
      </c>
      <c r="Q10">
        <f t="shared" si="5"/>
        <v>11.53125</v>
      </c>
    </row>
    <row r="11" spans="1:17" x14ac:dyDescent="0.35">
      <c r="A11">
        <v>15.75</v>
      </c>
      <c r="B11">
        <v>0.32600000000000001</v>
      </c>
      <c r="C11">
        <f t="shared" si="0"/>
        <v>24.45</v>
      </c>
      <c r="D11">
        <v>21.22</v>
      </c>
      <c r="E11">
        <v>0.55600000000000005</v>
      </c>
      <c r="F11">
        <f t="shared" si="1"/>
        <v>41.7</v>
      </c>
      <c r="G11">
        <v>24.48</v>
      </c>
      <c r="H11">
        <v>0.94699999999999995</v>
      </c>
      <c r="I11">
        <f t="shared" si="2"/>
        <v>71.024999999999991</v>
      </c>
      <c r="J11" s="3">
        <v>65.169399999999996</v>
      </c>
      <c r="K11" s="4">
        <v>-0.49569999999999997</v>
      </c>
      <c r="L11">
        <f t="shared" si="3"/>
        <v>37.177499999999995</v>
      </c>
      <c r="M11" s="3">
        <v>23.6646</v>
      </c>
      <c r="N11" s="4">
        <v>-0.44719999999999999</v>
      </c>
      <c r="O11">
        <f t="shared" si="4"/>
        <v>33.54</v>
      </c>
      <c r="Q11">
        <f t="shared" si="5"/>
        <v>10.425000000000001</v>
      </c>
    </row>
    <row r="12" spans="1:17" x14ac:dyDescent="0.35">
      <c r="A12">
        <v>15.07</v>
      </c>
      <c r="B12">
        <v>0.23699999999999999</v>
      </c>
      <c r="C12">
        <f t="shared" si="0"/>
        <v>17.774999999999999</v>
      </c>
      <c r="D12">
        <v>20.2</v>
      </c>
      <c r="E12">
        <v>0.46899999999999997</v>
      </c>
      <c r="F12">
        <f t="shared" si="1"/>
        <v>35.174999999999997</v>
      </c>
      <c r="G12">
        <v>22.99</v>
      </c>
      <c r="H12">
        <v>0.77400000000000002</v>
      </c>
      <c r="I12">
        <f t="shared" si="2"/>
        <v>58.050000000000004</v>
      </c>
      <c r="J12" s="3">
        <v>64.218900000000005</v>
      </c>
      <c r="K12" s="4">
        <v>-0.63839999999999997</v>
      </c>
      <c r="L12">
        <f t="shared" si="3"/>
        <v>47.879999999999995</v>
      </c>
      <c r="M12" s="3">
        <v>24.5063</v>
      </c>
      <c r="N12" s="4">
        <v>-0.53680000000000005</v>
      </c>
      <c r="O12">
        <f t="shared" si="4"/>
        <v>40.260000000000005</v>
      </c>
      <c r="Q12">
        <f t="shared" si="5"/>
        <v>8.7937499999999993</v>
      </c>
    </row>
    <row r="13" spans="1:17" x14ac:dyDescent="0.35">
      <c r="A13">
        <v>14.16</v>
      </c>
      <c r="B13">
        <v>0.14000000000000001</v>
      </c>
      <c r="C13">
        <f t="shared" si="0"/>
        <v>10.500000000000002</v>
      </c>
      <c r="D13">
        <v>18.86</v>
      </c>
      <c r="E13">
        <v>0.36199999999999999</v>
      </c>
      <c r="F13">
        <f t="shared" si="1"/>
        <v>27.15</v>
      </c>
      <c r="G13">
        <v>21.07</v>
      </c>
      <c r="H13">
        <v>0.57799999999999996</v>
      </c>
      <c r="I13">
        <f t="shared" si="2"/>
        <v>43.349999999999994</v>
      </c>
      <c r="J13" s="3">
        <v>62.949800000000003</v>
      </c>
      <c r="K13" s="4">
        <v>-0.74060000000000004</v>
      </c>
      <c r="L13">
        <f t="shared" si="3"/>
        <v>55.545000000000002</v>
      </c>
      <c r="M13" s="3">
        <v>25.327500000000001</v>
      </c>
      <c r="N13" s="4">
        <v>-0.63819999999999999</v>
      </c>
      <c r="O13">
        <f t="shared" si="4"/>
        <v>47.865000000000002</v>
      </c>
      <c r="Q13">
        <f t="shared" si="5"/>
        <v>6.7874999999999996</v>
      </c>
    </row>
    <row r="14" spans="1:17" x14ac:dyDescent="0.35">
      <c r="A14">
        <v>13.1</v>
      </c>
      <c r="B14">
        <v>6.3E-2</v>
      </c>
      <c r="C14">
        <f t="shared" si="0"/>
        <v>4.7249999999999996</v>
      </c>
      <c r="D14">
        <v>17.350000000000001</v>
      </c>
      <c r="E14">
        <v>0.24399999999999999</v>
      </c>
      <c r="F14">
        <f t="shared" si="1"/>
        <v>18.3</v>
      </c>
      <c r="G14">
        <v>18.93</v>
      </c>
      <c r="H14">
        <v>0.39300000000000002</v>
      </c>
      <c r="I14">
        <f t="shared" si="2"/>
        <v>29.475000000000001</v>
      </c>
      <c r="J14" s="3">
        <v>61.625900000000001</v>
      </c>
      <c r="K14" s="4">
        <v>-0.83789999999999998</v>
      </c>
      <c r="L14">
        <f t="shared" si="3"/>
        <v>62.842500000000001</v>
      </c>
      <c r="M14" s="3">
        <v>26.1142</v>
      </c>
      <c r="N14" s="4">
        <v>-0.74660000000000004</v>
      </c>
      <c r="O14">
        <f t="shared" si="4"/>
        <v>55.995000000000005</v>
      </c>
      <c r="Q14">
        <f t="shared" si="5"/>
        <v>4.5750000000000002</v>
      </c>
    </row>
    <row r="15" spans="1:17" x14ac:dyDescent="0.35">
      <c r="A15">
        <v>12.04</v>
      </c>
      <c r="B15">
        <v>2E-3</v>
      </c>
      <c r="C15">
        <f t="shared" si="0"/>
        <v>0.15</v>
      </c>
      <c r="D15">
        <v>15.73</v>
      </c>
      <c r="E15">
        <v>0.14099999999999999</v>
      </c>
      <c r="F15">
        <f t="shared" si="1"/>
        <v>10.574999999999999</v>
      </c>
      <c r="G15">
        <v>16.72</v>
      </c>
      <c r="H15">
        <v>0.251</v>
      </c>
      <c r="I15">
        <f t="shared" si="2"/>
        <v>18.824999999999999</v>
      </c>
      <c r="J15" s="3">
        <v>60.302</v>
      </c>
      <c r="K15" s="4">
        <v>-0.94210000000000005</v>
      </c>
      <c r="L15">
        <f t="shared" si="3"/>
        <v>70.657499999999999</v>
      </c>
      <c r="M15" s="3">
        <v>26.854099999999999</v>
      </c>
      <c r="N15" s="4">
        <v>-0.87150000000000005</v>
      </c>
      <c r="O15">
        <f t="shared" si="4"/>
        <v>65.362499999999997</v>
      </c>
      <c r="Q15">
        <f t="shared" si="5"/>
        <v>2.6437499999999998</v>
      </c>
    </row>
    <row r="16" spans="1:17" x14ac:dyDescent="0.35">
      <c r="A16">
        <v>11.1</v>
      </c>
      <c r="B16">
        <v>-4.8000000000000001E-2</v>
      </c>
      <c r="C16">
        <f t="shared" si="0"/>
        <v>-3.6</v>
      </c>
      <c r="D16">
        <v>14.08</v>
      </c>
      <c r="E16">
        <v>5.1999999999999998E-2</v>
      </c>
      <c r="F16">
        <f t="shared" si="1"/>
        <v>3.9</v>
      </c>
      <c r="G16">
        <v>14.56</v>
      </c>
      <c r="H16">
        <v>0.14299999999999999</v>
      </c>
      <c r="I16">
        <f t="shared" si="2"/>
        <v>10.725</v>
      </c>
      <c r="J16" s="3">
        <v>58.978099999999998</v>
      </c>
      <c r="K16" s="4">
        <v>-0.99199999999999999</v>
      </c>
      <c r="L16">
        <f t="shared" si="3"/>
        <v>74.400000000000006</v>
      </c>
      <c r="M16" s="3">
        <v>27.537400000000002</v>
      </c>
      <c r="N16" s="4">
        <v>-0.88529999999999998</v>
      </c>
      <c r="O16">
        <f t="shared" si="4"/>
        <v>66.397499999999994</v>
      </c>
      <c r="Q16">
        <f t="shared" si="5"/>
        <v>0.97499999999999998</v>
      </c>
    </row>
    <row r="17" spans="1:17" x14ac:dyDescent="0.35">
      <c r="A17">
        <v>10.28</v>
      </c>
      <c r="B17">
        <v>-9.6000000000000002E-2</v>
      </c>
      <c r="C17">
        <f t="shared" si="0"/>
        <v>-7.2</v>
      </c>
      <c r="D17">
        <v>12.5</v>
      </c>
      <c r="E17">
        <v>-1.9E-2</v>
      </c>
      <c r="F17">
        <f t="shared" si="1"/>
        <v>-1.425</v>
      </c>
      <c r="G17">
        <v>12.56</v>
      </c>
      <c r="H17">
        <v>0.08</v>
      </c>
      <c r="I17">
        <f t="shared" si="2"/>
        <v>6</v>
      </c>
      <c r="J17" s="3">
        <v>57.3703</v>
      </c>
      <c r="K17" s="4">
        <v>-1.0419</v>
      </c>
      <c r="L17">
        <f t="shared" si="3"/>
        <v>78.142499999999998</v>
      </c>
      <c r="M17" s="3">
        <v>28.1568</v>
      </c>
      <c r="N17" s="4">
        <v>-0.93440000000000001</v>
      </c>
      <c r="O17">
        <f t="shared" si="4"/>
        <v>70.08</v>
      </c>
      <c r="Q17">
        <f t="shared" si="5"/>
        <v>-0.35625000000000001</v>
      </c>
    </row>
    <row r="18" spans="1:17" x14ac:dyDescent="0.35">
      <c r="A18">
        <v>9.5399999999999991</v>
      </c>
      <c r="B18">
        <v>-0.13700000000000001</v>
      </c>
      <c r="C18">
        <f t="shared" si="0"/>
        <v>-10.275</v>
      </c>
      <c r="D18">
        <v>11.09</v>
      </c>
      <c r="E18">
        <v>-7.0000000000000007E-2</v>
      </c>
      <c r="F18">
        <f t="shared" si="1"/>
        <v>-5.2500000000000009</v>
      </c>
      <c r="G18">
        <v>10.77</v>
      </c>
      <c r="H18">
        <v>3.9E-2</v>
      </c>
      <c r="I18">
        <f t="shared" si="2"/>
        <v>2.9249999999999998</v>
      </c>
      <c r="J18" s="3">
        <v>55.6892</v>
      </c>
      <c r="K18" s="4">
        <v>-1.0851</v>
      </c>
      <c r="L18">
        <f t="shared" si="3"/>
        <v>81.382499999999993</v>
      </c>
      <c r="M18" s="3">
        <v>28.7072</v>
      </c>
      <c r="N18" s="4">
        <v>-0.95989999999999998</v>
      </c>
      <c r="O18">
        <f t="shared" si="4"/>
        <v>71.992499999999993</v>
      </c>
      <c r="Q18">
        <f t="shared" si="5"/>
        <v>-1.3125000000000002</v>
      </c>
    </row>
    <row r="19" spans="1:17" x14ac:dyDescent="0.35">
      <c r="A19">
        <v>8.93</v>
      </c>
      <c r="B19">
        <v>-0.14299999999999999</v>
      </c>
      <c r="C19">
        <f t="shared" si="0"/>
        <v>-10.725</v>
      </c>
      <c r="D19">
        <v>9.91</v>
      </c>
      <c r="E19">
        <v>-0.114</v>
      </c>
      <c r="F19">
        <f t="shared" si="1"/>
        <v>-8.5500000000000007</v>
      </c>
      <c r="G19">
        <v>9.23</v>
      </c>
      <c r="H19">
        <v>6.0000000000000001E-3</v>
      </c>
      <c r="I19">
        <f t="shared" si="2"/>
        <v>0.45</v>
      </c>
      <c r="J19" s="3">
        <v>53.934399999999997</v>
      </c>
      <c r="K19" s="4">
        <v>-1.0908</v>
      </c>
      <c r="L19">
        <f t="shared" si="3"/>
        <v>81.81</v>
      </c>
      <c r="M19" s="3">
        <v>29.186199999999999</v>
      </c>
      <c r="N19" s="4">
        <v>-0.98550000000000004</v>
      </c>
      <c r="O19">
        <f t="shared" si="4"/>
        <v>73.912500000000009</v>
      </c>
      <c r="Q19">
        <f t="shared" si="5"/>
        <v>-2.1375000000000002</v>
      </c>
    </row>
    <row r="20" spans="1:17" x14ac:dyDescent="0.35">
      <c r="A20">
        <v>8.4700000000000006</v>
      </c>
      <c r="B20">
        <v>-0.16200000000000001</v>
      </c>
      <c r="C20">
        <f t="shared" si="0"/>
        <v>-12.15</v>
      </c>
      <c r="D20">
        <v>8.9700000000000006</v>
      </c>
      <c r="E20">
        <v>-0.14899999999999999</v>
      </c>
      <c r="F20">
        <f t="shared" si="1"/>
        <v>-11.174999999999999</v>
      </c>
      <c r="G20">
        <v>7.95</v>
      </c>
      <c r="H20">
        <v>-2.8000000000000001E-2</v>
      </c>
      <c r="I20">
        <f t="shared" si="2"/>
        <v>-2.1</v>
      </c>
      <c r="J20" s="3">
        <v>52.081000000000003</v>
      </c>
      <c r="K20" s="4">
        <v>-1.0949</v>
      </c>
      <c r="L20">
        <f t="shared" si="3"/>
        <v>82.117499999999993</v>
      </c>
      <c r="M20" s="3">
        <v>29.593499999999999</v>
      </c>
      <c r="N20" s="4">
        <v>-0.98970000000000002</v>
      </c>
      <c r="O20">
        <f t="shared" si="4"/>
        <v>74.227500000000006</v>
      </c>
      <c r="Q20">
        <f t="shared" si="5"/>
        <v>-2.7937499999999997</v>
      </c>
    </row>
    <row r="21" spans="1:17" x14ac:dyDescent="0.35">
      <c r="A21">
        <v>8.23</v>
      </c>
      <c r="B21">
        <v>-0.184</v>
      </c>
      <c r="C21">
        <f t="shared" si="0"/>
        <v>-13.799999999999999</v>
      </c>
      <c r="D21">
        <v>8.2799999999999994</v>
      </c>
      <c r="E21">
        <v>-0.18099999999999999</v>
      </c>
      <c r="F21">
        <f t="shared" si="1"/>
        <v>-13.574999999999999</v>
      </c>
      <c r="G21">
        <v>6.98</v>
      </c>
      <c r="H21">
        <v>-5.0999999999999997E-2</v>
      </c>
      <c r="I21">
        <f t="shared" si="2"/>
        <v>-3.8249999999999997</v>
      </c>
      <c r="J21" s="3">
        <v>50.227600000000002</v>
      </c>
      <c r="K21" s="4">
        <v>-1.0681</v>
      </c>
      <c r="L21">
        <f t="shared" si="3"/>
        <v>80.107500000000002</v>
      </c>
      <c r="M21" s="3">
        <v>29.9313</v>
      </c>
      <c r="N21" s="4">
        <v>-0.9738</v>
      </c>
      <c r="O21">
        <f t="shared" si="4"/>
        <v>73.034999999999997</v>
      </c>
      <c r="Q21">
        <f t="shared" si="5"/>
        <v>-3.3937499999999998</v>
      </c>
    </row>
    <row r="22" spans="1:17" x14ac:dyDescent="0.35">
      <c r="A22">
        <v>8.2100000000000009</v>
      </c>
      <c r="B22">
        <v>-0.20200000000000001</v>
      </c>
      <c r="C22">
        <f t="shared" si="0"/>
        <v>-15.15</v>
      </c>
      <c r="D22">
        <v>7.86</v>
      </c>
      <c r="E22">
        <v>-0.217</v>
      </c>
      <c r="F22">
        <f t="shared" si="1"/>
        <v>-16.274999999999999</v>
      </c>
      <c r="G22">
        <v>6.36</v>
      </c>
      <c r="H22">
        <v>-7.8E-2</v>
      </c>
      <c r="I22">
        <f t="shared" si="2"/>
        <v>-5.85</v>
      </c>
      <c r="J22" s="3">
        <v>48.374099999999999</v>
      </c>
      <c r="K22" s="4">
        <v>-1.034</v>
      </c>
      <c r="L22">
        <f t="shared" si="3"/>
        <v>77.55</v>
      </c>
      <c r="M22" s="3">
        <v>30.203800000000001</v>
      </c>
      <c r="N22" s="4">
        <v>-0.95799999999999996</v>
      </c>
      <c r="O22">
        <f t="shared" si="4"/>
        <v>71.849999999999994</v>
      </c>
      <c r="Q22">
        <f t="shared" si="5"/>
        <v>-4.0687499999999996</v>
      </c>
    </row>
    <row r="23" spans="1:17" x14ac:dyDescent="0.35">
      <c r="A23">
        <v>8.36</v>
      </c>
      <c r="B23">
        <v>-0.219</v>
      </c>
      <c r="C23">
        <f t="shared" si="0"/>
        <v>-16.425000000000001</v>
      </c>
      <c r="D23">
        <v>7.72</v>
      </c>
      <c r="E23">
        <v>-0.247</v>
      </c>
      <c r="F23">
        <f t="shared" si="1"/>
        <v>-18.524999999999999</v>
      </c>
      <c r="G23">
        <v>6.18</v>
      </c>
      <c r="H23">
        <v>-9.6000000000000002E-2</v>
      </c>
      <c r="I23">
        <f t="shared" si="2"/>
        <v>-7.2</v>
      </c>
      <c r="J23" s="3">
        <v>46.520699999999998</v>
      </c>
      <c r="K23" s="4">
        <v>-0.99990000000000001</v>
      </c>
      <c r="L23">
        <f t="shared" si="3"/>
        <v>74.992500000000007</v>
      </c>
      <c r="M23" s="3">
        <v>30.417400000000001</v>
      </c>
      <c r="N23" s="4">
        <v>-0.93379999999999996</v>
      </c>
      <c r="O23">
        <f t="shared" si="4"/>
        <v>70.034999999999997</v>
      </c>
      <c r="Q23">
        <f t="shared" si="5"/>
        <v>-4.6312499999999996</v>
      </c>
    </row>
    <row r="24" spans="1:17" x14ac:dyDescent="0.35">
      <c r="A24">
        <v>8.7100000000000009</v>
      </c>
      <c r="B24">
        <v>-0.23400000000000001</v>
      </c>
      <c r="C24">
        <f t="shared" si="0"/>
        <v>-17.55</v>
      </c>
      <c r="D24">
        <v>7.94</v>
      </c>
      <c r="E24">
        <v>-0.26900000000000002</v>
      </c>
      <c r="F24">
        <f t="shared" si="1"/>
        <v>-20.175000000000001</v>
      </c>
      <c r="G24">
        <v>6.56</v>
      </c>
      <c r="H24">
        <v>-0.11700000000000001</v>
      </c>
      <c r="I24">
        <f t="shared" si="2"/>
        <v>-8.7750000000000004</v>
      </c>
      <c r="J24" s="3">
        <v>44.524799999999999</v>
      </c>
      <c r="K24" s="4">
        <v>-0.94710000000000005</v>
      </c>
      <c r="L24">
        <f t="shared" si="3"/>
        <v>71.032499999999999</v>
      </c>
      <c r="M24" s="3">
        <v>30.580200000000001</v>
      </c>
      <c r="N24" s="4">
        <v>-0.89700000000000002</v>
      </c>
      <c r="O24">
        <f t="shared" si="4"/>
        <v>67.275000000000006</v>
      </c>
      <c r="Q24">
        <f t="shared" si="5"/>
        <v>-5.0437500000000002</v>
      </c>
    </row>
    <row r="25" spans="1:17" x14ac:dyDescent="0.35">
      <c r="A25">
        <v>9.33</v>
      </c>
      <c r="B25">
        <v>-0.23300000000000001</v>
      </c>
      <c r="C25">
        <f t="shared" si="0"/>
        <v>-17.475000000000001</v>
      </c>
      <c r="D25">
        <v>8.6</v>
      </c>
      <c r="E25">
        <v>-0.27</v>
      </c>
      <c r="F25">
        <f t="shared" si="1"/>
        <v>-20.25</v>
      </c>
      <c r="G25">
        <v>7.58</v>
      </c>
      <c r="H25">
        <v>-0.104</v>
      </c>
      <c r="I25">
        <f t="shared" si="2"/>
        <v>-7.8</v>
      </c>
      <c r="J25" s="3">
        <v>42.516199999999998</v>
      </c>
      <c r="K25" s="4">
        <v>-0.88029999999999997</v>
      </c>
      <c r="L25">
        <f t="shared" si="3"/>
        <v>66.022499999999994</v>
      </c>
      <c r="M25" s="3">
        <v>30.702100000000002</v>
      </c>
      <c r="N25" s="4">
        <v>-0.86019999999999996</v>
      </c>
      <c r="O25">
        <f t="shared" si="4"/>
        <v>64.515000000000001</v>
      </c>
      <c r="Q25">
        <f t="shared" si="5"/>
        <v>-5.0625</v>
      </c>
    </row>
    <row r="26" spans="1:17" x14ac:dyDescent="0.35">
      <c r="A26">
        <v>10.25</v>
      </c>
      <c r="B26">
        <v>-0.214</v>
      </c>
      <c r="C26">
        <f t="shared" si="0"/>
        <v>-16.05</v>
      </c>
      <c r="D26">
        <v>9.76</v>
      </c>
      <c r="E26">
        <v>-0.23699999999999999</v>
      </c>
      <c r="F26">
        <f t="shared" si="1"/>
        <v>-17.774999999999999</v>
      </c>
      <c r="G26">
        <v>9.33</v>
      </c>
      <c r="H26">
        <v>-3.7999999999999999E-2</v>
      </c>
      <c r="I26">
        <f t="shared" si="2"/>
        <v>-2.85</v>
      </c>
      <c r="J26" s="3">
        <v>40.5075</v>
      </c>
      <c r="K26" s="4">
        <v>-0.81340000000000001</v>
      </c>
      <c r="L26">
        <f t="shared" si="3"/>
        <v>61.005000000000003</v>
      </c>
      <c r="M26" s="3">
        <v>30.7944</v>
      </c>
      <c r="N26" s="4">
        <v>-0.8246</v>
      </c>
      <c r="O26">
        <f t="shared" si="4"/>
        <v>61.844999999999999</v>
      </c>
      <c r="Q26">
        <f t="shared" si="5"/>
        <v>-4.4437499999999996</v>
      </c>
    </row>
    <row r="27" spans="1:17" x14ac:dyDescent="0.35">
      <c r="A27">
        <v>11.53</v>
      </c>
      <c r="B27">
        <v>-0.16800000000000001</v>
      </c>
      <c r="C27">
        <f t="shared" si="0"/>
        <v>-12.600000000000001</v>
      </c>
      <c r="D27">
        <v>11.5</v>
      </c>
      <c r="E27">
        <v>-0.17100000000000001</v>
      </c>
      <c r="F27">
        <f t="shared" si="1"/>
        <v>-12.825000000000001</v>
      </c>
      <c r="G27">
        <v>11.88</v>
      </c>
      <c r="H27">
        <v>7.0999999999999994E-2</v>
      </c>
      <c r="I27">
        <f t="shared" si="2"/>
        <v>5.3249999999999993</v>
      </c>
      <c r="J27" s="3">
        <v>38.358199999999997</v>
      </c>
      <c r="K27" s="4">
        <v>-0.74950000000000006</v>
      </c>
      <c r="L27">
        <f t="shared" si="3"/>
        <v>56.212500000000006</v>
      </c>
      <c r="M27" s="3">
        <v>30.869399999999999</v>
      </c>
      <c r="N27" s="4">
        <v>-0.78959999999999997</v>
      </c>
      <c r="O27">
        <f t="shared" si="4"/>
        <v>59.22</v>
      </c>
      <c r="Q27">
        <f t="shared" si="5"/>
        <v>-3.2062500000000003</v>
      </c>
    </row>
    <row r="28" spans="1:17" x14ac:dyDescent="0.35">
      <c r="A28">
        <v>13.21</v>
      </c>
      <c r="B28">
        <v>-0.11600000000000001</v>
      </c>
      <c r="C28">
        <f t="shared" si="0"/>
        <v>-8.7000000000000011</v>
      </c>
      <c r="D28">
        <v>13.86</v>
      </c>
      <c r="E28">
        <v>-8.6999999999999994E-2</v>
      </c>
      <c r="F28">
        <f t="shared" si="1"/>
        <v>-6.5249999999999995</v>
      </c>
      <c r="G28">
        <v>15.31</v>
      </c>
      <c r="H28">
        <v>0.18</v>
      </c>
      <c r="I28">
        <f t="shared" si="2"/>
        <v>13.5</v>
      </c>
      <c r="J28" s="3">
        <v>36.132599999999996</v>
      </c>
      <c r="K28" s="4">
        <v>-0.6845</v>
      </c>
      <c r="L28">
        <f t="shared" si="3"/>
        <v>51.337499999999999</v>
      </c>
      <c r="M28" s="3">
        <v>30.9407</v>
      </c>
      <c r="N28" s="4">
        <v>-0.75460000000000005</v>
      </c>
      <c r="O28">
        <f t="shared" si="4"/>
        <v>56.595000000000006</v>
      </c>
      <c r="Q28">
        <f t="shared" si="5"/>
        <v>-1.6312499999999999</v>
      </c>
    </row>
    <row r="29" spans="1:17" x14ac:dyDescent="0.35">
      <c r="A29">
        <v>15.47</v>
      </c>
      <c r="B29">
        <v>-5.3999999999999999E-2</v>
      </c>
      <c r="C29">
        <f t="shared" si="0"/>
        <v>-4.05</v>
      </c>
      <c r="D29">
        <v>16.97</v>
      </c>
      <c r="E29">
        <v>-4.0000000000000001E-3</v>
      </c>
      <c r="F29">
        <f t="shared" si="1"/>
        <v>-0.3</v>
      </c>
      <c r="G29">
        <v>19.73</v>
      </c>
      <c r="H29">
        <v>0.24199999999999999</v>
      </c>
      <c r="I29">
        <f t="shared" si="2"/>
        <v>18.149999999999999</v>
      </c>
      <c r="J29" s="3">
        <v>33.9298</v>
      </c>
      <c r="K29" s="4">
        <v>-0.61950000000000005</v>
      </c>
      <c r="L29">
        <f t="shared" si="3"/>
        <v>46.462500000000006</v>
      </c>
      <c r="M29" s="3">
        <v>31.022400000000001</v>
      </c>
      <c r="N29" s="4">
        <v>-0.71970000000000001</v>
      </c>
      <c r="O29">
        <f t="shared" si="4"/>
        <v>53.977499999999999</v>
      </c>
      <c r="Q29">
        <f t="shared" si="5"/>
        <v>-7.4999999999999997E-2</v>
      </c>
    </row>
    <row r="30" spans="1:17" x14ac:dyDescent="0.35">
      <c r="A30">
        <v>18.54</v>
      </c>
      <c r="B30">
        <v>1.2999999999999999E-2</v>
      </c>
      <c r="C30">
        <f t="shared" si="0"/>
        <v>0.97499999999999998</v>
      </c>
      <c r="D30">
        <v>20.96</v>
      </c>
      <c r="E30">
        <v>5.3999999999999999E-2</v>
      </c>
      <c r="F30">
        <f t="shared" si="1"/>
        <v>4.05</v>
      </c>
      <c r="G30">
        <v>25.14</v>
      </c>
      <c r="H30">
        <v>0.28699999999999998</v>
      </c>
      <c r="I30">
        <f t="shared" si="2"/>
        <v>21.524999999999999</v>
      </c>
      <c r="J30" s="3">
        <v>32.119399999999999</v>
      </c>
      <c r="K30" s="4">
        <v>-0.55449999999999999</v>
      </c>
      <c r="L30">
        <f t="shared" si="3"/>
        <v>41.587499999999999</v>
      </c>
      <c r="M30" s="3">
        <v>31.129100000000001</v>
      </c>
      <c r="N30" s="4">
        <v>-0.6925</v>
      </c>
      <c r="O30">
        <f t="shared" si="4"/>
        <v>51.9375</v>
      </c>
      <c r="Q30">
        <f t="shared" si="5"/>
        <v>1.0125</v>
      </c>
    </row>
    <row r="31" spans="1:17" x14ac:dyDescent="0.35">
      <c r="A31">
        <v>22.74</v>
      </c>
      <c r="B31">
        <v>6.6000000000000003E-2</v>
      </c>
      <c r="C31">
        <f t="shared" si="0"/>
        <v>4.95</v>
      </c>
      <c r="D31">
        <v>26</v>
      </c>
      <c r="E31">
        <v>0.11600000000000001</v>
      </c>
      <c r="F31">
        <f t="shared" si="1"/>
        <v>8.7000000000000011</v>
      </c>
      <c r="G31">
        <v>31.48</v>
      </c>
      <c r="H31">
        <v>0.309</v>
      </c>
      <c r="I31">
        <f t="shared" si="2"/>
        <v>23.175000000000001</v>
      </c>
      <c r="J31" s="3">
        <v>30.309000000000001</v>
      </c>
      <c r="K31" s="4">
        <v>-0.49149999999999999</v>
      </c>
      <c r="L31">
        <f t="shared" si="3"/>
        <v>36.862499999999997</v>
      </c>
      <c r="M31" s="3">
        <v>31.2758</v>
      </c>
      <c r="N31" s="4">
        <v>-0.67789999999999995</v>
      </c>
      <c r="O31">
        <f t="shared" si="4"/>
        <v>50.842499999999994</v>
      </c>
      <c r="Q31">
        <f t="shared" si="5"/>
        <v>2.1750000000000003</v>
      </c>
    </row>
    <row r="32" spans="1:17" x14ac:dyDescent="0.35">
      <c r="A32">
        <v>28.32</v>
      </c>
      <c r="B32">
        <v>8.4000000000000005E-2</v>
      </c>
      <c r="C32">
        <f t="shared" si="0"/>
        <v>6.3000000000000007</v>
      </c>
      <c r="D32">
        <v>32.03</v>
      </c>
      <c r="E32">
        <v>0.157</v>
      </c>
      <c r="F32">
        <f t="shared" si="1"/>
        <v>11.775</v>
      </c>
      <c r="G32">
        <v>38.479999999999997</v>
      </c>
      <c r="H32">
        <v>0.28199999999999997</v>
      </c>
      <c r="I32">
        <f t="shared" si="2"/>
        <v>21.15</v>
      </c>
      <c r="J32" s="3">
        <v>28.4985</v>
      </c>
      <c r="K32" s="4">
        <v>-0.43109999999999998</v>
      </c>
      <c r="L32">
        <f t="shared" si="3"/>
        <v>32.332499999999996</v>
      </c>
      <c r="M32" s="3">
        <v>31.4771</v>
      </c>
      <c r="N32" s="4">
        <v>-0.66400000000000003</v>
      </c>
      <c r="O32">
        <f t="shared" si="4"/>
        <v>49.800000000000004</v>
      </c>
      <c r="Q32">
        <f t="shared" si="5"/>
        <v>2.9437500000000001</v>
      </c>
    </row>
    <row r="33" spans="1:17" x14ac:dyDescent="0.35">
      <c r="A33">
        <v>35.049999999999997</v>
      </c>
      <c r="B33">
        <v>9.6000000000000002E-2</v>
      </c>
      <c r="C33">
        <f t="shared" si="0"/>
        <v>7.2</v>
      </c>
      <c r="D33">
        <v>38.74</v>
      </c>
      <c r="E33">
        <v>0.156</v>
      </c>
      <c r="F33">
        <f t="shared" si="1"/>
        <v>11.7</v>
      </c>
      <c r="G33">
        <v>45.63</v>
      </c>
      <c r="H33">
        <v>0.21099999999999999</v>
      </c>
      <c r="I33">
        <f t="shared" si="2"/>
        <v>15.824999999999999</v>
      </c>
      <c r="J33" s="3">
        <v>26.688099999999999</v>
      </c>
      <c r="K33" s="4">
        <v>-0.37059999999999998</v>
      </c>
      <c r="L33">
        <f t="shared" si="3"/>
        <v>27.794999999999998</v>
      </c>
      <c r="M33" s="3">
        <v>31.747800000000002</v>
      </c>
      <c r="N33" s="4">
        <v>-0.66100000000000003</v>
      </c>
      <c r="O33">
        <f t="shared" si="4"/>
        <v>49.575000000000003</v>
      </c>
      <c r="Q33">
        <f t="shared" si="5"/>
        <v>2.9249999999999998</v>
      </c>
    </row>
    <row r="34" spans="1:17" x14ac:dyDescent="0.35">
      <c r="A34">
        <v>42.28</v>
      </c>
      <c r="B34">
        <v>7.0999999999999994E-2</v>
      </c>
      <c r="C34">
        <f t="shared" si="0"/>
        <v>5.3249999999999993</v>
      </c>
      <c r="D34">
        <v>45.6</v>
      </c>
      <c r="E34">
        <v>0.114</v>
      </c>
      <c r="F34">
        <f t="shared" si="1"/>
        <v>8.5500000000000007</v>
      </c>
      <c r="G34">
        <v>52.37</v>
      </c>
      <c r="H34">
        <v>0.17399999999999999</v>
      </c>
      <c r="I34">
        <f t="shared" si="2"/>
        <v>13.049999999999999</v>
      </c>
      <c r="J34" s="3">
        <v>24.9407</v>
      </c>
      <c r="K34" s="4">
        <v>-0.3049</v>
      </c>
      <c r="L34">
        <f t="shared" si="3"/>
        <v>22.8675</v>
      </c>
      <c r="M34" s="3">
        <v>32.101700000000001</v>
      </c>
      <c r="N34" s="4">
        <v>-0.65910000000000002</v>
      </c>
      <c r="O34">
        <f t="shared" si="4"/>
        <v>49.432500000000005</v>
      </c>
      <c r="Q34">
        <f t="shared" si="5"/>
        <v>2.1375000000000002</v>
      </c>
    </row>
    <row r="35" spans="1:17" x14ac:dyDescent="0.35">
      <c r="A35">
        <v>49.12</v>
      </c>
      <c r="B35">
        <v>3.9E-2</v>
      </c>
      <c r="C35">
        <f t="shared" si="0"/>
        <v>2.9249999999999998</v>
      </c>
      <c r="D35">
        <v>52.05</v>
      </c>
      <c r="E35">
        <v>0.08</v>
      </c>
      <c r="F35">
        <f t="shared" si="1"/>
        <v>6</v>
      </c>
      <c r="G35">
        <v>58.15</v>
      </c>
      <c r="H35">
        <v>0.158</v>
      </c>
      <c r="I35">
        <f t="shared" si="2"/>
        <v>11.85</v>
      </c>
      <c r="J35" s="3">
        <v>23.225899999999999</v>
      </c>
      <c r="K35" s="4">
        <v>-0.25690000000000002</v>
      </c>
      <c r="L35">
        <f t="shared" si="3"/>
        <v>19.267500000000002</v>
      </c>
      <c r="M35" s="3">
        <v>32.552199999999999</v>
      </c>
      <c r="N35" s="4">
        <v>-0.67579999999999996</v>
      </c>
      <c r="O35">
        <f t="shared" si="4"/>
        <v>50.684999999999995</v>
      </c>
      <c r="Q35">
        <f t="shared" si="5"/>
        <v>1.5</v>
      </c>
    </row>
    <row r="36" spans="1:17" x14ac:dyDescent="0.35">
      <c r="A36">
        <v>54.89</v>
      </c>
      <c r="B36">
        <v>3.2000000000000001E-2</v>
      </c>
      <c r="C36">
        <f t="shared" si="0"/>
        <v>2.4</v>
      </c>
      <c r="D36">
        <v>57.54</v>
      </c>
      <c r="E36">
        <v>6.6000000000000003E-2</v>
      </c>
      <c r="F36">
        <f t="shared" si="1"/>
        <v>4.95</v>
      </c>
      <c r="G36">
        <v>62.58</v>
      </c>
      <c r="H36">
        <v>0.13300000000000001</v>
      </c>
      <c r="I36">
        <f t="shared" si="2"/>
        <v>9.9750000000000014</v>
      </c>
      <c r="J36" s="3">
        <v>21.511199999999999</v>
      </c>
      <c r="K36" s="4">
        <v>-0.23300000000000001</v>
      </c>
      <c r="L36">
        <f t="shared" si="3"/>
        <v>17.475000000000001</v>
      </c>
      <c r="M36" s="3">
        <v>33.111600000000003</v>
      </c>
      <c r="N36" s="4">
        <v>-0.68859999999999999</v>
      </c>
      <c r="O36">
        <f t="shared" si="4"/>
        <v>51.644999999999996</v>
      </c>
      <c r="Q36">
        <f t="shared" si="5"/>
        <v>1.2375</v>
      </c>
    </row>
    <row r="37" spans="1:17" x14ac:dyDescent="0.35">
      <c r="A37">
        <v>59.14</v>
      </c>
      <c r="B37">
        <v>3.1E-2</v>
      </c>
      <c r="C37">
        <f t="shared" si="0"/>
        <v>2.3250000000000002</v>
      </c>
      <c r="D37">
        <v>61.66</v>
      </c>
      <c r="E37">
        <v>6.4000000000000001E-2</v>
      </c>
      <c r="F37">
        <f t="shared" si="1"/>
        <v>4.8</v>
      </c>
      <c r="G37">
        <v>65.39</v>
      </c>
      <c r="H37">
        <v>0.11600000000000001</v>
      </c>
      <c r="I37">
        <f t="shared" si="2"/>
        <v>8.7000000000000011</v>
      </c>
      <c r="J37" s="3">
        <v>19.796399999999998</v>
      </c>
      <c r="K37" s="4">
        <v>-0.2092</v>
      </c>
      <c r="L37">
        <f t="shared" si="3"/>
        <v>15.69</v>
      </c>
      <c r="M37" s="3">
        <v>33.7911</v>
      </c>
      <c r="N37" s="4">
        <v>-0.69569999999999999</v>
      </c>
      <c r="O37">
        <f t="shared" si="4"/>
        <v>52.177500000000002</v>
      </c>
      <c r="Q37">
        <f t="shared" si="5"/>
        <v>1.2</v>
      </c>
    </row>
    <row r="38" spans="1:17" x14ac:dyDescent="0.35">
      <c r="A38">
        <v>61.71</v>
      </c>
      <c r="B38">
        <v>2.7E-2</v>
      </c>
      <c r="C38">
        <f t="shared" si="0"/>
        <v>2.0249999999999999</v>
      </c>
      <c r="D38">
        <v>64.12</v>
      </c>
      <c r="E38">
        <v>5.2999999999999999E-2</v>
      </c>
      <c r="F38">
        <f t="shared" si="1"/>
        <v>3.9750000000000001</v>
      </c>
      <c r="G38">
        <v>66.52</v>
      </c>
      <c r="H38">
        <v>8.8999999999999996E-2</v>
      </c>
      <c r="I38">
        <f t="shared" si="2"/>
        <v>6.6749999999999998</v>
      </c>
      <c r="J38" s="3">
        <v>18.413900000000002</v>
      </c>
      <c r="K38" s="4">
        <v>-0.1767</v>
      </c>
      <c r="L38">
        <f t="shared" si="3"/>
        <v>13.2525</v>
      </c>
      <c r="M38" s="3">
        <v>34.600299999999997</v>
      </c>
      <c r="N38" s="4">
        <v>-0.73660000000000003</v>
      </c>
      <c r="O38">
        <f t="shared" si="4"/>
        <v>55.245000000000005</v>
      </c>
      <c r="Q38">
        <f t="shared" si="5"/>
        <v>0.99375000000000002</v>
      </c>
    </row>
    <row r="39" spans="1:17" x14ac:dyDescent="0.35">
      <c r="A39">
        <v>62.55</v>
      </c>
      <c r="B39">
        <v>1.4999999999999999E-2</v>
      </c>
      <c r="C39">
        <f t="shared" si="0"/>
        <v>1.125</v>
      </c>
      <c r="D39">
        <v>64.86</v>
      </c>
      <c r="E39">
        <v>3.6999999999999998E-2</v>
      </c>
      <c r="F39">
        <f t="shared" si="1"/>
        <v>2.7749999999999999</v>
      </c>
      <c r="G39">
        <v>66.05</v>
      </c>
      <c r="H39">
        <v>5.8999999999999997E-2</v>
      </c>
      <c r="I39">
        <f t="shared" si="2"/>
        <v>4.4249999999999998</v>
      </c>
      <c r="J39" s="3">
        <v>17.165299999999998</v>
      </c>
      <c r="K39" s="4">
        <v>-0.1426</v>
      </c>
      <c r="L39">
        <f t="shared" si="3"/>
        <v>10.695</v>
      </c>
      <c r="M39" s="3">
        <v>35.547600000000003</v>
      </c>
      <c r="N39" s="4">
        <v>-0.77739999999999998</v>
      </c>
      <c r="O39">
        <f t="shared" si="4"/>
        <v>58.305</v>
      </c>
      <c r="Q39">
        <f t="shared" si="5"/>
        <v>0.69374999999999998</v>
      </c>
    </row>
    <row r="40" spans="1:17" x14ac:dyDescent="0.35">
      <c r="A40">
        <v>61.77</v>
      </c>
      <c r="B40">
        <v>-2E-3</v>
      </c>
      <c r="C40">
        <f t="shared" si="0"/>
        <v>-0.15</v>
      </c>
      <c r="D40">
        <v>63.95</v>
      </c>
      <c r="E40">
        <v>0.02</v>
      </c>
      <c r="F40">
        <f t="shared" si="1"/>
        <v>1.5</v>
      </c>
      <c r="G40">
        <v>64.09</v>
      </c>
      <c r="H40">
        <v>3.3000000000000002E-2</v>
      </c>
      <c r="I40">
        <f t="shared" si="2"/>
        <v>2.4750000000000001</v>
      </c>
      <c r="J40" s="3">
        <v>15.9168</v>
      </c>
      <c r="K40" s="4">
        <v>-0.1168</v>
      </c>
      <c r="L40">
        <f t="shared" si="3"/>
        <v>8.76</v>
      </c>
      <c r="M40" s="3">
        <v>36.639400000000002</v>
      </c>
      <c r="N40" s="4">
        <v>-0.82150000000000001</v>
      </c>
      <c r="O40">
        <f t="shared" si="4"/>
        <v>61.612499999999997</v>
      </c>
      <c r="Q40">
        <f t="shared" si="5"/>
        <v>0.375</v>
      </c>
    </row>
    <row r="41" spans="1:17" x14ac:dyDescent="0.35">
      <c r="A41">
        <v>59.52</v>
      </c>
      <c r="B41">
        <v>-1.7999999999999999E-2</v>
      </c>
      <c r="C41">
        <f t="shared" si="0"/>
        <v>-1.3499999999999999</v>
      </c>
      <c r="D41">
        <v>61.59</v>
      </c>
      <c r="E41">
        <v>4.0000000000000001E-3</v>
      </c>
      <c r="F41">
        <f t="shared" si="1"/>
        <v>0.3</v>
      </c>
      <c r="G41">
        <v>60.84</v>
      </c>
      <c r="H41">
        <v>1.4E-2</v>
      </c>
      <c r="I41">
        <f t="shared" si="2"/>
        <v>1.05</v>
      </c>
      <c r="J41" s="3">
        <v>14.6683</v>
      </c>
      <c r="K41" s="4">
        <v>-9.1499999999999998E-2</v>
      </c>
      <c r="L41">
        <f t="shared" si="3"/>
        <v>6.8624999999999998</v>
      </c>
      <c r="M41" s="3">
        <v>37.880499999999998</v>
      </c>
      <c r="N41" s="4">
        <v>-0.875</v>
      </c>
      <c r="O41">
        <f t="shared" si="4"/>
        <v>65.625</v>
      </c>
      <c r="Q41">
        <f t="shared" si="5"/>
        <v>7.4999999999999997E-2</v>
      </c>
    </row>
    <row r="42" spans="1:17" x14ac:dyDescent="0.35">
      <c r="A42">
        <v>55.96</v>
      </c>
      <c r="B42">
        <v>-3.4000000000000002E-2</v>
      </c>
      <c r="C42">
        <f t="shared" si="0"/>
        <v>-2.5500000000000003</v>
      </c>
      <c r="D42">
        <v>57.97</v>
      </c>
      <c r="E42">
        <v>-8.9999999999999993E-3</v>
      </c>
      <c r="F42">
        <f t="shared" si="1"/>
        <v>-0.67499999999999993</v>
      </c>
      <c r="G42">
        <v>56.46</v>
      </c>
      <c r="H42">
        <v>-1E-3</v>
      </c>
      <c r="I42">
        <f t="shared" si="2"/>
        <v>-7.4999999999999997E-2</v>
      </c>
      <c r="J42" s="3">
        <v>13.4693</v>
      </c>
      <c r="K42" s="4">
        <v>-6.6199999999999995E-2</v>
      </c>
      <c r="L42">
        <f t="shared" si="3"/>
        <v>4.9649999999999999</v>
      </c>
      <c r="M42" s="3">
        <v>39.273600000000002</v>
      </c>
      <c r="N42" s="4">
        <v>-0.92859999999999998</v>
      </c>
      <c r="O42">
        <f t="shared" si="4"/>
        <v>69.644999999999996</v>
      </c>
      <c r="Q42">
        <f t="shared" si="5"/>
        <v>-0.16874999999999998</v>
      </c>
    </row>
    <row r="43" spans="1:17" x14ac:dyDescent="0.35">
      <c r="A43">
        <v>51.26</v>
      </c>
      <c r="B43">
        <v>-4.7E-2</v>
      </c>
      <c r="C43">
        <f t="shared" si="0"/>
        <v>-3.5249999999999999</v>
      </c>
      <c r="D43">
        <v>53.27</v>
      </c>
      <c r="E43">
        <v>-2.3E-2</v>
      </c>
      <c r="F43">
        <f t="shared" si="1"/>
        <v>-1.7249999999999999</v>
      </c>
      <c r="G43">
        <v>51.08</v>
      </c>
      <c r="H43">
        <v>-1.7999999999999999E-2</v>
      </c>
      <c r="I43">
        <f t="shared" si="2"/>
        <v>-1.3499999999999999</v>
      </c>
      <c r="J43" s="3">
        <v>12.7706</v>
      </c>
      <c r="K43" s="4">
        <v>-4.0800000000000003E-2</v>
      </c>
      <c r="L43">
        <f t="shared" si="3"/>
        <v>3.06</v>
      </c>
      <c r="M43" s="3">
        <v>40.819400000000002</v>
      </c>
      <c r="N43" s="4">
        <v>-0.98209999999999997</v>
      </c>
      <c r="O43">
        <f t="shared" si="4"/>
        <v>73.657499999999999</v>
      </c>
      <c r="Q43">
        <f t="shared" si="5"/>
        <v>-0.43124999999999997</v>
      </c>
    </row>
    <row r="44" spans="1:17" x14ac:dyDescent="0.35">
      <c r="A44">
        <v>45.57</v>
      </c>
      <c r="B44">
        <v>-5.3999999999999999E-2</v>
      </c>
      <c r="C44">
        <f t="shared" si="0"/>
        <v>-4.05</v>
      </c>
      <c r="D44">
        <v>47.58</v>
      </c>
      <c r="E44">
        <v>-0.04</v>
      </c>
      <c r="F44">
        <f t="shared" si="1"/>
        <v>-3</v>
      </c>
      <c r="G44">
        <v>44.79</v>
      </c>
      <c r="H44">
        <v>-4.1000000000000002E-2</v>
      </c>
      <c r="I44">
        <f t="shared" si="2"/>
        <v>-3.0750000000000002</v>
      </c>
      <c r="J44" s="3">
        <v>12.071899999999999</v>
      </c>
      <c r="K44" s="4">
        <v>-1.5599999999999999E-2</v>
      </c>
      <c r="L44">
        <f t="shared" si="3"/>
        <v>1.17</v>
      </c>
      <c r="M44" s="3">
        <v>42.516500000000001</v>
      </c>
      <c r="N44" s="4">
        <v>-1.0383</v>
      </c>
      <c r="O44">
        <f t="shared" si="4"/>
        <v>77.872500000000002</v>
      </c>
      <c r="Q44">
        <f t="shared" si="5"/>
        <v>-0.75</v>
      </c>
    </row>
    <row r="45" spans="1:17" x14ac:dyDescent="0.35">
      <c r="A45">
        <v>39.1</v>
      </c>
      <c r="B45">
        <v>-6.2E-2</v>
      </c>
      <c r="C45">
        <f t="shared" si="0"/>
        <v>-4.6500000000000004</v>
      </c>
      <c r="D45">
        <v>40.94</v>
      </c>
      <c r="E45">
        <v>-5.8999999999999997E-2</v>
      </c>
      <c r="F45">
        <f t="shared" si="1"/>
        <v>-4.4249999999999998</v>
      </c>
      <c r="G45">
        <v>37.64</v>
      </c>
      <c r="H45">
        <v>-7.6999999999999999E-2</v>
      </c>
      <c r="I45">
        <f t="shared" si="2"/>
        <v>-5.7750000000000004</v>
      </c>
      <c r="J45" s="3">
        <v>11.373200000000001</v>
      </c>
      <c r="K45" s="4">
        <v>9.7000000000000003E-3</v>
      </c>
      <c r="L45">
        <f t="shared" si="3"/>
        <v>-0.72750000000000004</v>
      </c>
      <c r="M45" s="3">
        <v>44.361199999999997</v>
      </c>
      <c r="N45" s="4">
        <v>-1.0992</v>
      </c>
      <c r="O45">
        <f t="shared" si="4"/>
        <v>82.44</v>
      </c>
      <c r="Q45">
        <f t="shared" si="5"/>
        <v>-1.10625</v>
      </c>
    </row>
    <row r="46" spans="1:17" x14ac:dyDescent="0.35">
      <c r="A46">
        <v>31.99</v>
      </c>
      <c r="B46">
        <v>-7.3999999999999996E-2</v>
      </c>
      <c r="C46">
        <f t="shared" si="0"/>
        <v>-5.55</v>
      </c>
      <c r="D46">
        <v>33.46</v>
      </c>
      <c r="E46">
        <v>-8.2000000000000003E-2</v>
      </c>
      <c r="F46">
        <f t="shared" si="1"/>
        <v>-6.15</v>
      </c>
      <c r="G46">
        <v>29.81</v>
      </c>
      <c r="H46">
        <v>-0.126</v>
      </c>
      <c r="I46">
        <f t="shared" si="2"/>
        <v>-9.4499999999999993</v>
      </c>
      <c r="J46" s="3">
        <v>10.6745</v>
      </c>
      <c r="K46" s="4">
        <v>3.5200000000000002E-2</v>
      </c>
      <c r="L46">
        <f t="shared" si="3"/>
        <v>-2.64</v>
      </c>
      <c r="M46" s="3">
        <v>46.347900000000003</v>
      </c>
      <c r="N46" s="4">
        <v>-1.1588000000000001</v>
      </c>
      <c r="O46">
        <f t="shared" si="4"/>
        <v>86.910000000000011</v>
      </c>
      <c r="Q46">
        <f t="shared" si="5"/>
        <v>-1.5375000000000001</v>
      </c>
    </row>
    <row r="47" spans="1:17" x14ac:dyDescent="0.35">
      <c r="A47">
        <v>24.44</v>
      </c>
      <c r="B47">
        <v>-8.4000000000000005E-2</v>
      </c>
      <c r="C47">
        <f t="shared" si="0"/>
        <v>-6.3000000000000007</v>
      </c>
      <c r="D47">
        <v>25.38</v>
      </c>
      <c r="E47">
        <v>-0.114</v>
      </c>
      <c r="F47">
        <f t="shared" si="1"/>
        <v>-8.5500000000000007</v>
      </c>
      <c r="G47">
        <v>21.74</v>
      </c>
      <c r="H47">
        <v>-0.188</v>
      </c>
      <c r="I47">
        <f t="shared" si="2"/>
        <v>-14.1</v>
      </c>
      <c r="J47" s="3">
        <v>9.9756999999999998</v>
      </c>
      <c r="K47" s="4">
        <v>6.6199999999999995E-2</v>
      </c>
      <c r="L47">
        <f t="shared" si="3"/>
        <v>-4.9649999999999999</v>
      </c>
      <c r="M47" s="3">
        <v>48.468499999999999</v>
      </c>
      <c r="N47" s="4">
        <v>-1.214</v>
      </c>
      <c r="O47">
        <f t="shared" si="4"/>
        <v>91.05</v>
      </c>
      <c r="Q47">
        <f t="shared" si="5"/>
        <v>-2.1375000000000002</v>
      </c>
    </row>
    <row r="48" spans="1:17" x14ac:dyDescent="0.35">
      <c r="A48">
        <v>16.91</v>
      </c>
      <c r="B48">
        <v>-0.10199999999999999</v>
      </c>
      <c r="C48">
        <f t="shared" si="0"/>
        <v>-7.6499999999999995</v>
      </c>
      <c r="D48">
        <v>17.27</v>
      </c>
      <c r="E48">
        <v>-0.158</v>
      </c>
      <c r="F48">
        <f t="shared" si="1"/>
        <v>-11.85</v>
      </c>
      <c r="G48">
        <v>14.14</v>
      </c>
      <c r="H48">
        <v>-0.26100000000000001</v>
      </c>
      <c r="I48">
        <f t="shared" si="2"/>
        <v>-19.574999999999999</v>
      </c>
      <c r="J48" s="3">
        <v>9.6423000000000005</v>
      </c>
      <c r="K48" s="4">
        <v>8.4199999999999997E-2</v>
      </c>
      <c r="L48">
        <f t="shared" si="3"/>
        <v>-6.3149999999999995</v>
      </c>
      <c r="M48" s="3">
        <v>50.713000000000001</v>
      </c>
      <c r="N48" s="4">
        <v>-1.2690999999999999</v>
      </c>
      <c r="O48">
        <f t="shared" si="4"/>
        <v>95.18249999999999</v>
      </c>
      <c r="Q48">
        <f t="shared" si="5"/>
        <v>-2.9624999999999999</v>
      </c>
    </row>
    <row r="49" spans="1:17" x14ac:dyDescent="0.35">
      <c r="A49">
        <v>10.130000000000001</v>
      </c>
      <c r="B49">
        <v>-0.13200000000000001</v>
      </c>
      <c r="C49">
        <f t="shared" si="0"/>
        <v>-9.9</v>
      </c>
      <c r="D49">
        <v>9.94</v>
      </c>
      <c r="E49">
        <v>-0.21099999999999999</v>
      </c>
      <c r="F49">
        <f t="shared" si="1"/>
        <v>-15.824999999999999</v>
      </c>
      <c r="G49">
        <v>7.86</v>
      </c>
      <c r="H49">
        <v>-0.33100000000000002</v>
      </c>
      <c r="I49">
        <f t="shared" si="2"/>
        <v>-24.825000000000003</v>
      </c>
      <c r="J49" s="3">
        <v>9.4748000000000001</v>
      </c>
      <c r="K49" s="4">
        <v>0.10970000000000001</v>
      </c>
      <c r="L49">
        <f t="shared" si="3"/>
        <v>-8.2275000000000009</v>
      </c>
      <c r="M49" s="3">
        <v>53.068899999999999</v>
      </c>
      <c r="N49" s="4">
        <v>-1.2910999999999999</v>
      </c>
      <c r="O49">
        <f t="shared" si="4"/>
        <v>96.832499999999996</v>
      </c>
      <c r="Q49">
        <f t="shared" si="5"/>
        <v>-3.9562499999999998</v>
      </c>
    </row>
    <row r="50" spans="1:17" x14ac:dyDescent="0.35">
      <c r="A50">
        <v>4.9800000000000004</v>
      </c>
      <c r="B50">
        <v>-0.158</v>
      </c>
      <c r="C50">
        <f t="shared" si="0"/>
        <v>-11.85</v>
      </c>
      <c r="D50">
        <v>4.3099999999999996</v>
      </c>
      <c r="E50">
        <v>-0.253</v>
      </c>
      <c r="F50">
        <f t="shared" si="1"/>
        <v>-18.975000000000001</v>
      </c>
      <c r="G50">
        <v>3.65</v>
      </c>
      <c r="H50">
        <v>-0.375</v>
      </c>
      <c r="I50">
        <f t="shared" si="2"/>
        <v>-28.125</v>
      </c>
      <c r="J50" s="3">
        <v>9.2982999999999993</v>
      </c>
      <c r="K50" s="4">
        <v>0.1353</v>
      </c>
      <c r="L50">
        <f t="shared" si="3"/>
        <v>-10.147500000000001</v>
      </c>
      <c r="M50" s="3">
        <v>55.522199999999998</v>
      </c>
      <c r="N50" s="4">
        <v>-1.3166</v>
      </c>
      <c r="O50">
        <f t="shared" si="4"/>
        <v>98.745000000000005</v>
      </c>
      <c r="Q50">
        <f t="shared" si="5"/>
        <v>-4.7437500000000004</v>
      </c>
    </row>
    <row r="51" spans="1:17" x14ac:dyDescent="0.35">
      <c r="A51">
        <v>2.11</v>
      </c>
      <c r="B51">
        <v>-0.161</v>
      </c>
      <c r="C51">
        <f t="shared" si="0"/>
        <v>-12.075000000000001</v>
      </c>
      <c r="D51">
        <v>1.1200000000000001</v>
      </c>
      <c r="E51">
        <v>-0.26300000000000001</v>
      </c>
      <c r="F51">
        <f t="shared" si="1"/>
        <v>-19.725000000000001</v>
      </c>
      <c r="G51">
        <v>2.02</v>
      </c>
      <c r="H51">
        <v>-0.36599999999999999</v>
      </c>
      <c r="I51">
        <f t="shared" si="2"/>
        <v>-27.45</v>
      </c>
      <c r="J51" s="3">
        <v>9.1218000000000004</v>
      </c>
      <c r="K51" s="4">
        <v>0.15759999999999999</v>
      </c>
      <c r="L51">
        <f t="shared" si="3"/>
        <v>-11.819999999999999</v>
      </c>
      <c r="M51" s="3">
        <v>58.056399999999996</v>
      </c>
      <c r="N51" s="4">
        <v>-1.3422000000000001</v>
      </c>
      <c r="O51">
        <f t="shared" si="4"/>
        <v>100.66500000000001</v>
      </c>
      <c r="Q51">
        <f t="shared" si="5"/>
        <v>-4.9312500000000004</v>
      </c>
    </row>
    <row r="52" spans="1:17" x14ac:dyDescent="0.35">
      <c r="A52">
        <v>1.73</v>
      </c>
      <c r="B52">
        <v>-0.13</v>
      </c>
      <c r="C52">
        <f t="shared" si="0"/>
        <v>-9.75</v>
      </c>
      <c r="D52">
        <v>0.54</v>
      </c>
      <c r="E52">
        <v>-0.224</v>
      </c>
      <c r="F52">
        <f t="shared" si="1"/>
        <v>-16.8</v>
      </c>
      <c r="G52">
        <v>2.8</v>
      </c>
      <c r="H52">
        <v>-0.30299999999999999</v>
      </c>
      <c r="I52">
        <f t="shared" si="2"/>
        <v>-22.724999999999998</v>
      </c>
      <c r="J52" s="3">
        <v>8.9452999999999996</v>
      </c>
      <c r="K52" s="4">
        <v>0.17349999999999999</v>
      </c>
      <c r="L52">
        <f t="shared" si="3"/>
        <v>-13.012499999999999</v>
      </c>
      <c r="M52" s="3">
        <v>60.653500000000001</v>
      </c>
      <c r="N52" s="4">
        <v>-1.3186</v>
      </c>
      <c r="O52">
        <f t="shared" si="4"/>
        <v>98.894999999999996</v>
      </c>
      <c r="Q52">
        <f t="shared" si="5"/>
        <v>-4.2</v>
      </c>
    </row>
    <row r="53" spans="1:17" x14ac:dyDescent="0.35">
      <c r="A53">
        <v>3.21</v>
      </c>
      <c r="B53">
        <v>-7.2999999999999995E-2</v>
      </c>
      <c r="C53">
        <f t="shared" si="0"/>
        <v>-5.4749999999999996</v>
      </c>
      <c r="D53">
        <v>2.21</v>
      </c>
      <c r="E53">
        <v>-0.14699999999999999</v>
      </c>
      <c r="F53">
        <f t="shared" si="1"/>
        <v>-11.024999999999999</v>
      </c>
      <c r="G53">
        <v>5.47</v>
      </c>
      <c r="H53">
        <v>-0.20799999999999999</v>
      </c>
      <c r="I53">
        <f t="shared" si="2"/>
        <v>-15.6</v>
      </c>
      <c r="J53" s="3">
        <v>8.7688000000000006</v>
      </c>
      <c r="K53" s="4">
        <v>0.18940000000000001</v>
      </c>
      <c r="L53">
        <f t="shared" si="3"/>
        <v>-14.205000000000002</v>
      </c>
      <c r="M53" s="3">
        <v>63.293599999999998</v>
      </c>
      <c r="N53" s="4">
        <v>-1.2706999999999999</v>
      </c>
      <c r="O53">
        <f t="shared" si="4"/>
        <v>95.302499999999995</v>
      </c>
      <c r="Q53">
        <f t="shared" si="5"/>
        <v>-2.7562499999999996</v>
      </c>
    </row>
    <row r="54" spans="1:17" x14ac:dyDescent="0.35">
      <c r="J54" s="3">
        <v>8.9611999999999998</v>
      </c>
      <c r="K54" s="4">
        <v>0.20530000000000001</v>
      </c>
      <c r="L54">
        <f t="shared" si="3"/>
        <v>-15.397500000000001</v>
      </c>
      <c r="M54" s="3">
        <v>65.955600000000004</v>
      </c>
      <c r="N54" s="4">
        <v>-1.2226999999999999</v>
      </c>
      <c r="O54">
        <f t="shared" si="4"/>
        <v>91.702499999999986</v>
      </c>
    </row>
    <row r="55" spans="1:17" x14ac:dyDescent="0.35">
      <c r="J55" s="3">
        <v>9.1818000000000008</v>
      </c>
      <c r="K55" s="4">
        <v>0.20030000000000001</v>
      </c>
      <c r="L55">
        <f t="shared" si="3"/>
        <v>-15.022500000000001</v>
      </c>
      <c r="M55" s="3">
        <v>68.616799999999998</v>
      </c>
      <c r="N55" s="4">
        <v>-1.147</v>
      </c>
      <c r="O55">
        <f t="shared" si="4"/>
        <v>86.025000000000006</v>
      </c>
    </row>
    <row r="56" spans="1:17" x14ac:dyDescent="0.35">
      <c r="J56" s="3">
        <v>9.4024999999999999</v>
      </c>
      <c r="K56" s="4">
        <v>0.19520000000000001</v>
      </c>
      <c r="L56">
        <f t="shared" si="3"/>
        <v>-14.64</v>
      </c>
      <c r="M56" s="3">
        <v>71.253200000000007</v>
      </c>
      <c r="N56" s="4">
        <v>-1.0570999999999999</v>
      </c>
      <c r="O56">
        <f t="shared" si="4"/>
        <v>79.282499999999999</v>
      </c>
    </row>
    <row r="57" spans="1:17" x14ac:dyDescent="0.35">
      <c r="J57" s="3">
        <v>9.7584999999999997</v>
      </c>
      <c r="K57" s="4">
        <v>0.19</v>
      </c>
      <c r="L57">
        <f t="shared" si="3"/>
        <v>-14.25</v>
      </c>
      <c r="M57" s="3">
        <v>73.840400000000002</v>
      </c>
      <c r="N57" s="4">
        <v>-0.96709999999999996</v>
      </c>
      <c r="O57">
        <f t="shared" si="4"/>
        <v>72.532499999999999</v>
      </c>
    </row>
    <row r="58" spans="1:17" x14ac:dyDescent="0.35">
      <c r="J58" s="3">
        <v>10.400399999999999</v>
      </c>
      <c r="K58" s="4">
        <v>0.182</v>
      </c>
      <c r="L58">
        <f t="shared" si="3"/>
        <v>-13.65</v>
      </c>
      <c r="M58" s="3">
        <v>76.352800000000002</v>
      </c>
      <c r="N58" s="4">
        <v>-0.84279999999999999</v>
      </c>
      <c r="O58">
        <f t="shared" si="4"/>
        <v>63.21</v>
      </c>
    </row>
    <row r="59" spans="1:17" x14ac:dyDescent="0.35">
      <c r="J59" s="3">
        <v>11.042199999999999</v>
      </c>
      <c r="K59" s="4">
        <v>0.16750000000000001</v>
      </c>
      <c r="L59">
        <f t="shared" si="3"/>
        <v>-12.5625</v>
      </c>
      <c r="M59" s="3">
        <v>78.764700000000005</v>
      </c>
      <c r="N59" s="4">
        <v>-0.7137</v>
      </c>
      <c r="O59">
        <f t="shared" si="4"/>
        <v>53.527500000000003</v>
      </c>
    </row>
    <row r="60" spans="1:17" x14ac:dyDescent="0.35">
      <c r="J60" s="3">
        <v>12.189</v>
      </c>
      <c r="K60" s="4">
        <v>0.153</v>
      </c>
      <c r="L60">
        <f t="shared" si="3"/>
        <v>-11.475</v>
      </c>
      <c r="M60" s="3">
        <v>81.050299999999993</v>
      </c>
      <c r="N60" s="4">
        <v>-0.53049999999999997</v>
      </c>
      <c r="O60">
        <f t="shared" si="4"/>
        <v>39.787499999999994</v>
      </c>
    </row>
    <row r="61" spans="1:17" x14ac:dyDescent="0.35">
      <c r="J61" s="3">
        <v>13.431100000000001</v>
      </c>
      <c r="K61" s="4">
        <v>0.1386</v>
      </c>
      <c r="L61">
        <f t="shared" si="3"/>
        <v>-10.395</v>
      </c>
      <c r="M61" s="3">
        <v>83.183700000000002</v>
      </c>
      <c r="N61" s="4">
        <v>-0.42549999999999999</v>
      </c>
      <c r="O61">
        <f t="shared" si="4"/>
        <v>31.912499999999998</v>
      </c>
    </row>
    <row r="62" spans="1:17" x14ac:dyDescent="0.35">
      <c r="J62" s="3">
        <v>14.673299999999999</v>
      </c>
      <c r="K62" s="4">
        <v>0.1283</v>
      </c>
      <c r="L62">
        <f t="shared" si="3"/>
        <v>-9.6225000000000005</v>
      </c>
      <c r="M62" s="3">
        <v>85.139600000000002</v>
      </c>
      <c r="N62" s="4">
        <v>-0.33460000000000001</v>
      </c>
      <c r="O62">
        <f t="shared" si="4"/>
        <v>25.094999999999999</v>
      </c>
    </row>
    <row r="63" spans="1:17" x14ac:dyDescent="0.35">
      <c r="J63" s="3">
        <v>16.801300000000001</v>
      </c>
      <c r="K63" s="4">
        <v>0.1206</v>
      </c>
      <c r="L63">
        <f t="shared" si="3"/>
        <v>-9.0449999999999999</v>
      </c>
      <c r="M63" s="3">
        <v>86.8934</v>
      </c>
      <c r="N63" s="4">
        <v>-0.21249999999999999</v>
      </c>
      <c r="O63">
        <f t="shared" si="4"/>
        <v>15.9375</v>
      </c>
    </row>
    <row r="64" spans="1:17" x14ac:dyDescent="0.35">
      <c r="J64" s="3">
        <v>19.154900000000001</v>
      </c>
      <c r="K64" s="4">
        <v>0.1129</v>
      </c>
      <c r="L64">
        <f t="shared" si="3"/>
        <v>-8.4674999999999994</v>
      </c>
      <c r="M64" s="3">
        <v>88.421599999999998</v>
      </c>
      <c r="N64" s="4">
        <v>-0.1384</v>
      </c>
      <c r="O64">
        <f t="shared" si="4"/>
        <v>10.379999999999999</v>
      </c>
    </row>
    <row r="65" spans="10:15" x14ac:dyDescent="0.35">
      <c r="J65" s="3">
        <v>21.6159</v>
      </c>
      <c r="K65" s="4">
        <v>0.1067</v>
      </c>
      <c r="L65">
        <f t="shared" si="3"/>
        <v>-8.0024999999999995</v>
      </c>
      <c r="M65" s="3">
        <v>89.701899999999995</v>
      </c>
      <c r="N65" s="4">
        <v>-9.5200000000000007E-2</v>
      </c>
      <c r="O65">
        <f t="shared" si="4"/>
        <v>7.1400000000000006</v>
      </c>
    </row>
    <row r="66" spans="10:15" x14ac:dyDescent="0.35">
      <c r="J66" s="3">
        <v>25.1463</v>
      </c>
      <c r="K66" s="4">
        <v>0.1077</v>
      </c>
      <c r="L66">
        <f t="shared" si="3"/>
        <v>-8.0775000000000006</v>
      </c>
      <c r="M66" s="3">
        <v>90.713899999999995</v>
      </c>
      <c r="N66" s="4">
        <v>-5.7700000000000001E-2</v>
      </c>
      <c r="O66">
        <f t="shared" si="4"/>
        <v>4.3274999999999997</v>
      </c>
    </row>
    <row r="67" spans="10:15" x14ac:dyDescent="0.35">
      <c r="J67" s="3">
        <v>28.912199999999999</v>
      </c>
      <c r="K67" s="4">
        <v>0.1087</v>
      </c>
      <c r="L67">
        <f t="shared" si="3"/>
        <v>-8.1524999999999999</v>
      </c>
      <c r="M67" s="3">
        <v>91.438900000000004</v>
      </c>
      <c r="N67" s="4">
        <v>-2.0199999999999999E-2</v>
      </c>
      <c r="O67">
        <f t="shared" si="4"/>
        <v>1.5149999999999999</v>
      </c>
    </row>
    <row r="68" spans="10:15" x14ac:dyDescent="0.35">
      <c r="J68" s="3">
        <v>33.262099999999997</v>
      </c>
      <c r="K68" s="4">
        <v>0.10970000000000001</v>
      </c>
      <c r="L68">
        <f t="shared" ref="L68:L101" si="6">-75*K68</f>
        <v>-8.2275000000000009</v>
      </c>
      <c r="M68" s="3">
        <v>91.860699999999994</v>
      </c>
      <c r="N68" s="4">
        <v>1.1000000000000001E-3</v>
      </c>
      <c r="O68">
        <f t="shared" ref="O68:O101" si="7">-75*N68</f>
        <v>-8.2500000000000004E-2</v>
      </c>
    </row>
    <row r="69" spans="10:15" x14ac:dyDescent="0.35">
      <c r="J69" s="3">
        <v>37.612000000000002</v>
      </c>
      <c r="K69" s="4">
        <v>0.10979999999999999</v>
      </c>
      <c r="L69">
        <f t="shared" si="6"/>
        <v>-8.2349999999999994</v>
      </c>
      <c r="M69" s="3">
        <v>91.965500000000006</v>
      </c>
      <c r="N69" s="4">
        <v>4.7000000000000002E-3</v>
      </c>
      <c r="O69">
        <f t="shared" si="7"/>
        <v>-0.35250000000000004</v>
      </c>
    </row>
    <row r="70" spans="10:15" x14ac:dyDescent="0.35">
      <c r="J70" s="3">
        <v>42.071100000000001</v>
      </c>
      <c r="K70" s="4">
        <v>0.1084</v>
      </c>
      <c r="L70">
        <f t="shared" si="6"/>
        <v>-8.129999999999999</v>
      </c>
      <c r="M70" s="3">
        <v>91.742400000000004</v>
      </c>
      <c r="N70" s="4">
        <v>8.2000000000000007E-3</v>
      </c>
      <c r="O70">
        <f t="shared" si="7"/>
        <v>-0.6150000000000001</v>
      </c>
    </row>
    <row r="71" spans="10:15" x14ac:dyDescent="0.35">
      <c r="J71" s="3">
        <v>47.256300000000003</v>
      </c>
      <c r="K71" s="4">
        <v>0.107</v>
      </c>
      <c r="L71">
        <f t="shared" si="6"/>
        <v>-8.0250000000000004</v>
      </c>
      <c r="M71" s="3">
        <v>91.183599999999998</v>
      </c>
      <c r="N71" s="4">
        <v>1.18E-2</v>
      </c>
      <c r="O71">
        <f t="shared" si="7"/>
        <v>-0.88500000000000001</v>
      </c>
    </row>
    <row r="72" spans="10:15" x14ac:dyDescent="0.35">
      <c r="J72" s="3">
        <v>52.3444</v>
      </c>
      <c r="K72" s="4">
        <v>9.4299999999999995E-2</v>
      </c>
      <c r="L72">
        <f t="shared" si="6"/>
        <v>-7.0724999999999998</v>
      </c>
      <c r="M72" s="3">
        <v>90.284599999999998</v>
      </c>
      <c r="N72" s="4">
        <v>1.5599999999999999E-2</v>
      </c>
      <c r="O72">
        <f t="shared" si="7"/>
        <v>-1.17</v>
      </c>
    </row>
    <row r="73" spans="10:15" x14ac:dyDescent="0.35">
      <c r="J73" s="3">
        <v>57.232599999999998</v>
      </c>
      <c r="K73" s="4">
        <v>7.6600000000000001E-2</v>
      </c>
      <c r="L73">
        <f t="shared" si="6"/>
        <v>-5.7450000000000001</v>
      </c>
      <c r="M73" s="3">
        <v>89.044399999999996</v>
      </c>
      <c r="N73" s="4">
        <v>2.1499999999999998E-2</v>
      </c>
      <c r="O73">
        <f t="shared" si="7"/>
        <v>-1.6124999999999998</v>
      </c>
    </row>
    <row r="74" spans="10:15" x14ac:dyDescent="0.35">
      <c r="J74" s="3">
        <v>62.120800000000003</v>
      </c>
      <c r="K74" s="4">
        <v>5.8900000000000001E-2</v>
      </c>
      <c r="L74">
        <f t="shared" si="6"/>
        <v>-4.4175000000000004</v>
      </c>
      <c r="M74" s="3">
        <v>87.465900000000005</v>
      </c>
      <c r="N74" s="4">
        <v>2.7400000000000001E-2</v>
      </c>
      <c r="O74">
        <f t="shared" si="7"/>
        <v>-2.0550000000000002</v>
      </c>
    </row>
    <row r="75" spans="10:15" x14ac:dyDescent="0.35">
      <c r="J75" s="3">
        <v>66.870800000000003</v>
      </c>
      <c r="K75" s="4">
        <v>3.9E-2</v>
      </c>
      <c r="L75">
        <f t="shared" si="6"/>
        <v>-2.9249999999999998</v>
      </c>
      <c r="M75" s="3">
        <v>85.555800000000005</v>
      </c>
      <c r="N75" s="4">
        <v>3.3300000000000003E-2</v>
      </c>
      <c r="O75">
        <f t="shared" si="7"/>
        <v>-2.4975000000000001</v>
      </c>
    </row>
    <row r="76" spans="10:15" x14ac:dyDescent="0.35">
      <c r="J76" s="3">
        <v>71.409800000000004</v>
      </c>
      <c r="K76" s="4">
        <v>1.8100000000000002E-2</v>
      </c>
      <c r="L76">
        <f t="shared" si="6"/>
        <v>-1.3575000000000002</v>
      </c>
      <c r="M76" s="3">
        <v>83.324799999999996</v>
      </c>
      <c r="N76" s="4">
        <v>3.9300000000000002E-2</v>
      </c>
      <c r="O76">
        <f t="shared" si="7"/>
        <v>-2.9475000000000002</v>
      </c>
    </row>
    <row r="77" spans="10:15" x14ac:dyDescent="0.35">
      <c r="J77" s="3">
        <v>75.940299999999993</v>
      </c>
      <c r="K77" s="4">
        <v>-2.8999999999999998E-3</v>
      </c>
      <c r="L77">
        <f t="shared" si="6"/>
        <v>0.21749999999999997</v>
      </c>
      <c r="M77" s="3">
        <v>80.787599999999998</v>
      </c>
      <c r="N77" s="4">
        <v>4.5199999999999997E-2</v>
      </c>
      <c r="O77">
        <f t="shared" si="7"/>
        <v>-3.3899999999999997</v>
      </c>
    </row>
    <row r="78" spans="10:15" x14ac:dyDescent="0.35">
      <c r="J78" s="3">
        <v>80.176699999999997</v>
      </c>
      <c r="K78" s="4">
        <v>-1.84E-2</v>
      </c>
      <c r="L78">
        <f t="shared" si="6"/>
        <v>1.38</v>
      </c>
      <c r="M78" s="3">
        <v>77.963300000000004</v>
      </c>
      <c r="N78" s="4">
        <v>5.0099999999999999E-2</v>
      </c>
      <c r="O78">
        <f t="shared" si="7"/>
        <v>-3.7574999999999998</v>
      </c>
    </row>
    <row r="79" spans="10:15" x14ac:dyDescent="0.35">
      <c r="J79" s="3">
        <v>83.966899999999995</v>
      </c>
      <c r="K79" s="4">
        <v>-3.2399999999999998E-2</v>
      </c>
      <c r="L79">
        <f t="shared" si="6"/>
        <v>2.4299999999999997</v>
      </c>
      <c r="M79" s="3">
        <v>74.874899999999997</v>
      </c>
      <c r="N79" s="4">
        <v>5.5E-2</v>
      </c>
      <c r="O79">
        <f t="shared" si="7"/>
        <v>-4.125</v>
      </c>
    </row>
    <row r="80" spans="10:15" x14ac:dyDescent="0.35">
      <c r="J80" s="3">
        <v>86.879400000000004</v>
      </c>
      <c r="K80" s="4">
        <v>-3.6400000000000002E-2</v>
      </c>
      <c r="L80">
        <f t="shared" si="6"/>
        <v>2.73</v>
      </c>
      <c r="M80" s="3">
        <v>71.549400000000006</v>
      </c>
      <c r="N80" s="4">
        <v>5.9900000000000002E-2</v>
      </c>
      <c r="O80">
        <f t="shared" si="7"/>
        <v>-4.4924999999999997</v>
      </c>
    </row>
    <row r="81" spans="10:15" x14ac:dyDescent="0.35">
      <c r="J81" s="3">
        <v>89.677700000000002</v>
      </c>
      <c r="K81" s="4">
        <v>-3.2599999999999997E-2</v>
      </c>
      <c r="L81">
        <f t="shared" si="6"/>
        <v>2.4449999999999998</v>
      </c>
      <c r="M81" s="3">
        <v>68.017799999999994</v>
      </c>
      <c r="N81" s="4">
        <v>6.4699999999999994E-2</v>
      </c>
      <c r="O81">
        <f t="shared" si="7"/>
        <v>-4.8524999999999991</v>
      </c>
    </row>
    <row r="82" spans="10:15" x14ac:dyDescent="0.35">
      <c r="J82" s="3">
        <v>91.202200000000005</v>
      </c>
      <c r="K82" s="4">
        <v>-3.0800000000000001E-2</v>
      </c>
      <c r="L82">
        <f t="shared" si="6"/>
        <v>2.31</v>
      </c>
      <c r="M82" s="3">
        <v>64.314800000000005</v>
      </c>
      <c r="N82" s="4">
        <v>6.9400000000000003E-2</v>
      </c>
      <c r="O82">
        <f t="shared" si="7"/>
        <v>-5.2050000000000001</v>
      </c>
    </row>
    <row r="83" spans="10:15" x14ac:dyDescent="0.35">
      <c r="J83" s="3">
        <v>92.726600000000005</v>
      </c>
      <c r="K83" s="4">
        <v>-2.8899999999999999E-2</v>
      </c>
      <c r="L83">
        <f t="shared" si="6"/>
        <v>2.1675</v>
      </c>
      <c r="M83" s="3">
        <v>60.478499999999997</v>
      </c>
      <c r="N83" s="4">
        <v>7.4099999999999999E-2</v>
      </c>
      <c r="O83">
        <f t="shared" si="7"/>
        <v>-5.5575000000000001</v>
      </c>
    </row>
    <row r="84" spans="10:15" x14ac:dyDescent="0.35">
      <c r="J84" s="3">
        <v>93.940600000000003</v>
      </c>
      <c r="K84" s="4">
        <v>-2.7099999999999999E-2</v>
      </c>
      <c r="L84">
        <f t="shared" si="6"/>
        <v>2.0324999999999998</v>
      </c>
      <c r="M84" s="3">
        <v>56.55</v>
      </c>
      <c r="N84" s="4">
        <v>7.8799999999999995E-2</v>
      </c>
      <c r="O84">
        <f t="shared" si="7"/>
        <v>-5.9099999999999993</v>
      </c>
    </row>
    <row r="85" spans="10:15" x14ac:dyDescent="0.35">
      <c r="J85" s="3">
        <v>94.714299999999994</v>
      </c>
      <c r="K85" s="4">
        <v>-1.9E-2</v>
      </c>
      <c r="L85">
        <f t="shared" si="6"/>
        <v>1.425</v>
      </c>
      <c r="M85" s="3">
        <v>52.573099999999997</v>
      </c>
      <c r="N85" s="4">
        <v>9.3600000000000003E-2</v>
      </c>
      <c r="O85">
        <f t="shared" si="7"/>
        <v>-7.0200000000000005</v>
      </c>
    </row>
    <row r="86" spans="10:15" x14ac:dyDescent="0.35">
      <c r="J86" s="3">
        <v>94.626099999999994</v>
      </c>
      <c r="K86" s="4">
        <v>-8.8000000000000005E-3</v>
      </c>
      <c r="L86">
        <f t="shared" si="6"/>
        <v>0.66</v>
      </c>
      <c r="M86" s="3">
        <v>48.593800000000002</v>
      </c>
      <c r="N86" s="4">
        <v>9.0800000000000006E-2</v>
      </c>
      <c r="O86">
        <f t="shared" si="7"/>
        <v>-6.8100000000000005</v>
      </c>
    </row>
    <row r="87" spans="10:15" x14ac:dyDescent="0.35">
      <c r="J87" s="3">
        <v>94.537800000000004</v>
      </c>
      <c r="K87" s="4">
        <v>1.4E-3</v>
      </c>
      <c r="L87">
        <f t="shared" si="6"/>
        <v>-0.105</v>
      </c>
      <c r="M87" s="3">
        <v>44.659300000000002</v>
      </c>
      <c r="N87" s="4">
        <v>8.6400000000000005E-2</v>
      </c>
      <c r="O87">
        <f t="shared" si="7"/>
        <v>-6.48</v>
      </c>
    </row>
    <row r="88" spans="10:15" x14ac:dyDescent="0.35">
      <c r="J88" s="3">
        <v>93.282399999999996</v>
      </c>
      <c r="K88" s="4">
        <v>1.6799999999999999E-2</v>
      </c>
      <c r="L88">
        <f t="shared" si="6"/>
        <v>-1.26</v>
      </c>
      <c r="M88" s="3">
        <v>40.817799999999998</v>
      </c>
      <c r="N88" s="4">
        <v>8.2000000000000003E-2</v>
      </c>
      <c r="O88">
        <f t="shared" si="7"/>
        <v>-6.15</v>
      </c>
    </row>
    <row r="89" spans="10:15" x14ac:dyDescent="0.35">
      <c r="J89" s="3">
        <v>91.870199999999997</v>
      </c>
      <c r="K89" s="4">
        <v>3.9899999999999998E-2</v>
      </c>
      <c r="L89">
        <f t="shared" si="6"/>
        <v>-2.9924999999999997</v>
      </c>
      <c r="M89" s="3">
        <v>37.1175</v>
      </c>
      <c r="N89" s="4">
        <v>7.8899999999999998E-2</v>
      </c>
      <c r="O89">
        <f t="shared" si="7"/>
        <v>-5.9174999999999995</v>
      </c>
    </row>
    <row r="90" spans="10:15" x14ac:dyDescent="0.35">
      <c r="J90" s="3">
        <v>90.458100000000002</v>
      </c>
      <c r="K90" s="4">
        <v>6.3100000000000003E-2</v>
      </c>
      <c r="L90">
        <f t="shared" si="6"/>
        <v>-4.7324999999999999</v>
      </c>
      <c r="M90" s="3">
        <v>33.6053</v>
      </c>
      <c r="N90" s="4">
        <v>7.7200000000000005E-2</v>
      </c>
      <c r="O90">
        <f t="shared" si="7"/>
        <v>-5.79</v>
      </c>
    </row>
    <row r="91" spans="10:15" x14ac:dyDescent="0.35">
      <c r="J91" s="3">
        <v>89.046000000000006</v>
      </c>
      <c r="K91" s="4">
        <v>8.4699999999999998E-2</v>
      </c>
      <c r="L91">
        <f t="shared" si="6"/>
        <v>-6.3525</v>
      </c>
      <c r="M91" s="3">
        <v>30.3263</v>
      </c>
      <c r="N91" s="4">
        <v>7.5600000000000001E-2</v>
      </c>
      <c r="O91">
        <f t="shared" si="7"/>
        <v>-5.67</v>
      </c>
    </row>
    <row r="92" spans="10:15" x14ac:dyDescent="0.35">
      <c r="J92" s="3">
        <v>87.372299999999996</v>
      </c>
      <c r="K92" s="4">
        <v>0.1023</v>
      </c>
      <c r="L92">
        <f t="shared" si="6"/>
        <v>-7.6725000000000003</v>
      </c>
      <c r="M92" s="3">
        <v>27.322099999999999</v>
      </c>
      <c r="N92" s="4">
        <v>7.3899999999999993E-2</v>
      </c>
      <c r="O92">
        <f t="shared" si="7"/>
        <v>-5.5424999999999995</v>
      </c>
    </row>
    <row r="93" spans="10:15" x14ac:dyDescent="0.35">
      <c r="J93" s="3">
        <v>85.680700000000002</v>
      </c>
      <c r="K93" s="4">
        <v>0.12</v>
      </c>
      <c r="L93">
        <f t="shared" si="6"/>
        <v>-9</v>
      </c>
      <c r="M93" s="3">
        <v>24.629799999999999</v>
      </c>
      <c r="N93" s="4">
        <v>7.2300000000000003E-2</v>
      </c>
      <c r="O93">
        <f t="shared" si="7"/>
        <v>-5.4225000000000003</v>
      </c>
    </row>
    <row r="94" spans="10:15" x14ac:dyDescent="0.35">
      <c r="J94" s="3">
        <v>83.927000000000007</v>
      </c>
      <c r="K94" s="4">
        <v>0.13750000000000001</v>
      </c>
      <c r="L94">
        <f t="shared" si="6"/>
        <v>-10.3125</v>
      </c>
      <c r="M94" s="3">
        <v>22.2803</v>
      </c>
      <c r="N94" s="4">
        <v>7.0599999999999996E-2</v>
      </c>
      <c r="O94">
        <f t="shared" si="7"/>
        <v>-5.2949999999999999</v>
      </c>
    </row>
    <row r="95" spans="10:15" x14ac:dyDescent="0.35">
      <c r="J95" s="3">
        <v>81.965699999999998</v>
      </c>
      <c r="K95" s="4">
        <v>0.15279999999999999</v>
      </c>
      <c r="L95">
        <f t="shared" si="6"/>
        <v>-11.459999999999999</v>
      </c>
      <c r="M95" s="3">
        <v>20.296900000000001</v>
      </c>
      <c r="N95" s="4">
        <v>6.9000000000000006E-2</v>
      </c>
      <c r="O95">
        <f t="shared" si="7"/>
        <v>-5.1750000000000007</v>
      </c>
    </row>
    <row r="96" spans="10:15" x14ac:dyDescent="0.35">
      <c r="J96" s="3">
        <v>79.947199999999995</v>
      </c>
      <c r="K96" s="4">
        <v>0.16819999999999999</v>
      </c>
      <c r="L96">
        <f t="shared" si="6"/>
        <v>-12.614999999999998</v>
      </c>
      <c r="M96" s="3">
        <v>18.6934</v>
      </c>
      <c r="N96" s="4">
        <v>6.5199999999999994E-2</v>
      </c>
      <c r="O96">
        <f t="shared" si="7"/>
        <v>-4.8899999999999997</v>
      </c>
    </row>
    <row r="97" spans="10:15" x14ac:dyDescent="0.35">
      <c r="J97" s="3">
        <v>77.700599999999994</v>
      </c>
      <c r="K97" s="4">
        <v>0.1767</v>
      </c>
      <c r="L97">
        <f t="shared" si="6"/>
        <v>-13.2525</v>
      </c>
      <c r="M97" s="3">
        <v>17.471800000000002</v>
      </c>
      <c r="N97" s="4">
        <v>5.9700000000000003E-2</v>
      </c>
      <c r="O97">
        <f t="shared" si="7"/>
        <v>-4.4775</v>
      </c>
    </row>
    <row r="98" spans="10:15" x14ac:dyDescent="0.35">
      <c r="J98" s="3">
        <v>76.522000000000006</v>
      </c>
      <c r="K98" s="4">
        <v>0.17860000000000001</v>
      </c>
      <c r="L98">
        <f t="shared" si="6"/>
        <v>-13.395000000000001</v>
      </c>
      <c r="M98" s="3">
        <v>16.620999999999999</v>
      </c>
      <c r="N98" s="4">
        <v>5.4300000000000001E-2</v>
      </c>
      <c r="O98">
        <f t="shared" si="7"/>
        <v>-4.0724999999999998</v>
      </c>
    </row>
    <row r="99" spans="10:15" x14ac:dyDescent="0.35">
      <c r="J99" s="3">
        <v>75.290800000000004</v>
      </c>
      <c r="K99" s="4">
        <v>0.14729999999999999</v>
      </c>
      <c r="L99">
        <f t="shared" si="6"/>
        <v>-11.047499999999999</v>
      </c>
      <c r="M99" s="3">
        <v>16.113499999999998</v>
      </c>
      <c r="N99" s="4">
        <v>4.5900000000000003E-2</v>
      </c>
      <c r="O99">
        <f t="shared" si="7"/>
        <v>-3.4425000000000003</v>
      </c>
    </row>
    <row r="100" spans="10:15" x14ac:dyDescent="0.35">
      <c r="J100" s="3">
        <v>73.903899999999993</v>
      </c>
      <c r="K100" s="4">
        <v>0.1283</v>
      </c>
      <c r="L100">
        <f t="shared" si="6"/>
        <v>-9.6225000000000005</v>
      </c>
      <c r="M100" s="3">
        <v>15.903600000000001</v>
      </c>
      <c r="N100" s="4">
        <v>3.6700000000000003E-2</v>
      </c>
      <c r="O100">
        <f t="shared" si="7"/>
        <v>-2.7525000000000004</v>
      </c>
    </row>
    <row r="101" spans="10:15" x14ac:dyDescent="0.35">
      <c r="J101" s="3">
        <v>73.099800000000002</v>
      </c>
      <c r="K101" s="4">
        <v>0.1048</v>
      </c>
      <c r="L101">
        <f t="shared" si="6"/>
        <v>-7.86</v>
      </c>
      <c r="M101" s="3">
        <v>15.9246</v>
      </c>
      <c r="N101" s="4">
        <v>2.76E-2</v>
      </c>
      <c r="O101">
        <f t="shared" si="7"/>
        <v>-2.0699999999999998</v>
      </c>
    </row>
    <row r="102" spans="10:15" x14ac:dyDescent="0.35">
      <c r="J102" s="3"/>
      <c r="K102" s="4"/>
      <c r="M102" s="3"/>
    </row>
    <row r="103" spans="10:15" x14ac:dyDescent="0.35">
      <c r="J103" s="3"/>
      <c r="K103" s="4"/>
      <c r="M103" s="3"/>
      <c r="N103" s="4"/>
    </row>
    <row r="104" spans="10:15" x14ac:dyDescent="0.35">
      <c r="J104" s="3"/>
      <c r="K104" s="4"/>
      <c r="M104" s="3"/>
      <c r="N104" s="4"/>
    </row>
    <row r="105" spans="10:15" x14ac:dyDescent="0.35">
      <c r="J105" s="3"/>
      <c r="K105" s="4"/>
      <c r="M105" s="3"/>
      <c r="N105" s="4"/>
    </row>
    <row r="106" spans="10:15" x14ac:dyDescent="0.35">
      <c r="J106" s="3"/>
      <c r="K106" s="4"/>
      <c r="M106" s="3"/>
      <c r="N106" s="4"/>
    </row>
    <row r="107" spans="10:15" x14ac:dyDescent="0.35">
      <c r="J107" s="3"/>
      <c r="K107" s="4"/>
      <c r="M107" s="3"/>
      <c r="N107" s="4"/>
    </row>
    <row r="108" spans="10:15" x14ac:dyDescent="0.35">
      <c r="J108" s="3"/>
      <c r="K108" s="4"/>
      <c r="M108" s="3"/>
      <c r="N108" s="4"/>
    </row>
    <row r="109" spans="10:15" x14ac:dyDescent="0.35">
      <c r="J109" s="3"/>
      <c r="K109" s="4"/>
      <c r="M109" s="3"/>
      <c r="N109" s="4"/>
    </row>
    <row r="110" spans="10:15" x14ac:dyDescent="0.35">
      <c r="J110" s="3"/>
      <c r="K110" s="4"/>
      <c r="M110" s="3"/>
      <c r="N110" s="4"/>
    </row>
    <row r="111" spans="10:15" x14ac:dyDescent="0.35">
      <c r="J111" s="3"/>
      <c r="K111" s="4"/>
      <c r="M111" s="3"/>
      <c r="N111" s="4"/>
    </row>
    <row r="112" spans="10:15" x14ac:dyDescent="0.35">
      <c r="J112" s="3"/>
      <c r="K112" s="4"/>
      <c r="M112" s="3"/>
      <c r="N112" s="4"/>
    </row>
    <row r="113" spans="10:14" x14ac:dyDescent="0.35">
      <c r="J113" s="3"/>
      <c r="K113" s="4"/>
      <c r="M113" s="3"/>
      <c r="N113" s="4"/>
    </row>
    <row r="114" spans="10:14" x14ac:dyDescent="0.35">
      <c r="J114" s="3"/>
      <c r="K114" s="4"/>
      <c r="M114" s="3"/>
      <c r="N114" s="4"/>
    </row>
    <row r="115" spans="10:14" x14ac:dyDescent="0.35">
      <c r="J115" s="3"/>
      <c r="K115" s="4"/>
      <c r="M115" s="3"/>
      <c r="N115" s="4"/>
    </row>
    <row r="116" spans="10:14" x14ac:dyDescent="0.35">
      <c r="J116" s="3"/>
      <c r="K116" s="4"/>
      <c r="M116" s="3"/>
      <c r="N116" s="4"/>
    </row>
    <row r="117" spans="10:14" x14ac:dyDescent="0.35">
      <c r="J117" s="3"/>
      <c r="K117" s="4"/>
      <c r="M117" s="3"/>
      <c r="N117" s="4"/>
    </row>
    <row r="118" spans="10:14" x14ac:dyDescent="0.35">
      <c r="J118" s="3"/>
      <c r="K118" s="4"/>
      <c r="M118" s="3"/>
      <c r="N118" s="4"/>
    </row>
    <row r="119" spans="10:14" x14ac:dyDescent="0.35">
      <c r="J119" s="3"/>
      <c r="K119" s="4"/>
      <c r="M119" s="3"/>
      <c r="N119" s="4"/>
    </row>
    <row r="120" spans="10:14" x14ac:dyDescent="0.35">
      <c r="J120" s="3"/>
      <c r="K120" s="4"/>
      <c r="M120" s="3"/>
      <c r="N120" s="4"/>
    </row>
    <row r="121" spans="10:14" x14ac:dyDescent="0.35">
      <c r="J121" s="3"/>
      <c r="K121" s="4"/>
      <c r="M121" s="3"/>
      <c r="N121" s="4"/>
    </row>
    <row r="122" spans="10:14" x14ac:dyDescent="0.35">
      <c r="J122" s="3"/>
      <c r="K122" s="4"/>
      <c r="M122" s="3"/>
      <c r="N122" s="4"/>
    </row>
    <row r="123" spans="10:14" x14ac:dyDescent="0.35">
      <c r="J123" s="3"/>
      <c r="K123" s="4"/>
      <c r="M123" s="3"/>
      <c r="N123" s="4"/>
    </row>
    <row r="124" spans="10:14" x14ac:dyDescent="0.35">
      <c r="J124" s="3"/>
      <c r="K124" s="4"/>
      <c r="M124" s="3"/>
      <c r="N124" s="4"/>
    </row>
    <row r="125" spans="10:14" x14ac:dyDescent="0.35">
      <c r="J125" s="3"/>
      <c r="K125" s="4"/>
      <c r="M125" s="3"/>
      <c r="N125" s="4"/>
    </row>
    <row r="126" spans="10:14" x14ac:dyDescent="0.35">
      <c r="J126" s="3"/>
      <c r="K126" s="4"/>
      <c r="M126" s="3"/>
      <c r="N126" s="4"/>
    </row>
    <row r="127" spans="10:14" x14ac:dyDescent="0.35">
      <c r="J127" s="3"/>
      <c r="K127" s="4"/>
      <c r="M127" s="3"/>
      <c r="N127" s="4"/>
    </row>
    <row r="128" spans="10:14" x14ac:dyDescent="0.35">
      <c r="J128" s="3"/>
      <c r="K128" s="4"/>
      <c r="M128" s="3"/>
      <c r="N128" s="4"/>
    </row>
    <row r="129" spans="10:14" x14ac:dyDescent="0.35">
      <c r="J129" s="3"/>
      <c r="K129" s="4"/>
      <c r="M129" s="3"/>
      <c r="N129" s="4"/>
    </row>
    <row r="130" spans="10:14" x14ac:dyDescent="0.35">
      <c r="J130" s="3"/>
      <c r="K130" s="4"/>
      <c r="M130" s="3"/>
      <c r="N130" s="4"/>
    </row>
    <row r="131" spans="10:14" x14ac:dyDescent="0.35">
      <c r="J131" s="3"/>
      <c r="K131" s="4"/>
      <c r="M131" s="3"/>
      <c r="N131" s="4"/>
    </row>
    <row r="132" spans="10:14" x14ac:dyDescent="0.35">
      <c r="J132" s="3"/>
      <c r="K132" s="4"/>
      <c r="M132" s="3"/>
      <c r="N132" s="4"/>
    </row>
    <row r="133" spans="10:14" x14ac:dyDescent="0.35">
      <c r="J133" s="3"/>
      <c r="K133" s="4"/>
      <c r="M133" s="3"/>
      <c r="N133" s="4"/>
    </row>
    <row r="134" spans="10:14" x14ac:dyDescent="0.35">
      <c r="J134" s="3"/>
      <c r="K134" s="4"/>
      <c r="M134" s="3"/>
      <c r="N134" s="4"/>
    </row>
    <row r="135" spans="10:14" x14ac:dyDescent="0.35">
      <c r="J135" s="3"/>
      <c r="K135" s="4"/>
      <c r="M135" s="3"/>
      <c r="N135" s="4"/>
    </row>
    <row r="136" spans="10:14" x14ac:dyDescent="0.35">
      <c r="J136" s="3"/>
      <c r="K136" s="4"/>
      <c r="M136" s="3"/>
      <c r="N136" s="4"/>
    </row>
    <row r="137" spans="10:14" x14ac:dyDescent="0.35">
      <c r="J137" s="3"/>
      <c r="K137" s="4"/>
      <c r="M137" s="3"/>
      <c r="N137" s="4"/>
    </row>
    <row r="138" spans="10:14" x14ac:dyDescent="0.35">
      <c r="J138" s="3"/>
      <c r="K138" s="4"/>
      <c r="M138" s="3"/>
      <c r="N138" s="4"/>
    </row>
    <row r="139" spans="10:14" x14ac:dyDescent="0.35">
      <c r="J139" s="3"/>
      <c r="K139" s="4"/>
      <c r="M139" s="3"/>
      <c r="N139" s="4"/>
    </row>
    <row r="140" spans="10:14" x14ac:dyDescent="0.35">
      <c r="J140" s="3"/>
      <c r="K140" s="4"/>
      <c r="M140" s="3"/>
      <c r="N140" s="4"/>
    </row>
    <row r="141" spans="10:14" x14ac:dyDescent="0.35">
      <c r="J141" s="3"/>
      <c r="K141" s="4"/>
      <c r="M141" s="3"/>
      <c r="N141" s="4"/>
    </row>
    <row r="142" spans="10:14" x14ac:dyDescent="0.35">
      <c r="J142" s="3"/>
      <c r="K142" s="4"/>
      <c r="M142" s="3"/>
      <c r="N142" s="4"/>
    </row>
    <row r="143" spans="10:14" x14ac:dyDescent="0.35">
      <c r="J143" s="3"/>
      <c r="K143" s="4"/>
      <c r="M143" s="3"/>
      <c r="N143" s="4"/>
    </row>
    <row r="144" spans="10:14" x14ac:dyDescent="0.35">
      <c r="J144" s="3"/>
      <c r="K144" s="4"/>
      <c r="M144" s="3"/>
      <c r="N144" s="4"/>
    </row>
    <row r="145" spans="10:14" x14ac:dyDescent="0.35">
      <c r="J145" s="3"/>
      <c r="K145" s="4"/>
      <c r="M145" s="3"/>
      <c r="N145" s="4"/>
    </row>
    <row r="146" spans="10:14" x14ac:dyDescent="0.35">
      <c r="J146" s="3"/>
      <c r="K146" s="4"/>
      <c r="M146" s="3"/>
      <c r="N146" s="4"/>
    </row>
    <row r="147" spans="10:14" x14ac:dyDescent="0.35">
      <c r="J147" s="3"/>
      <c r="K147" s="4"/>
      <c r="M147" s="3"/>
      <c r="N147" s="4"/>
    </row>
    <row r="148" spans="10:14" x14ac:dyDescent="0.35">
      <c r="J148" s="3"/>
      <c r="K148" s="4"/>
      <c r="M148" s="3"/>
      <c r="N148" s="4"/>
    </row>
    <row r="149" spans="10:14" x14ac:dyDescent="0.35">
      <c r="J149" s="3"/>
      <c r="K149" s="4"/>
      <c r="M149" s="3"/>
      <c r="N149" s="4"/>
    </row>
    <row r="150" spans="10:14" x14ac:dyDescent="0.35">
      <c r="J150" s="3"/>
      <c r="K150" s="4"/>
      <c r="M150" s="3"/>
      <c r="N150" s="4"/>
    </row>
    <row r="151" spans="10:14" x14ac:dyDescent="0.35">
      <c r="J151" s="3"/>
      <c r="K151" s="4"/>
      <c r="M151" s="3"/>
      <c r="N151" s="4"/>
    </row>
    <row r="152" spans="10:14" x14ac:dyDescent="0.35">
      <c r="J152" s="3"/>
      <c r="K152" s="4"/>
      <c r="M152" s="3"/>
      <c r="N152" s="4"/>
    </row>
    <row r="153" spans="10:14" x14ac:dyDescent="0.35">
      <c r="J153" s="3"/>
      <c r="K153" s="4"/>
      <c r="M153" s="3"/>
      <c r="N153" s="4"/>
    </row>
    <row r="154" spans="10:14" x14ac:dyDescent="0.35">
      <c r="J154" s="3"/>
      <c r="K154" s="4"/>
      <c r="M154" s="3"/>
      <c r="N154" s="4"/>
    </row>
    <row r="155" spans="10:14" x14ac:dyDescent="0.35">
      <c r="J155" s="3"/>
      <c r="K155" s="4"/>
      <c r="M155" s="3"/>
      <c r="N155" s="4"/>
    </row>
    <row r="156" spans="10:14" x14ac:dyDescent="0.35">
      <c r="J156" s="3"/>
      <c r="K156" s="4"/>
      <c r="M156" s="3"/>
      <c r="N156" s="4"/>
    </row>
    <row r="157" spans="10:14" x14ac:dyDescent="0.35">
      <c r="J157" s="3"/>
      <c r="K157" s="4"/>
      <c r="M157" s="3"/>
      <c r="N157" s="4"/>
    </row>
    <row r="158" spans="10:14" x14ac:dyDescent="0.35">
      <c r="J158" s="3"/>
      <c r="K158" s="4"/>
      <c r="M158" s="3"/>
      <c r="N158" s="4"/>
    </row>
    <row r="159" spans="10:14" x14ac:dyDescent="0.35">
      <c r="J159" s="3"/>
      <c r="K159" s="4"/>
      <c r="M159" s="3"/>
      <c r="N159" s="4"/>
    </row>
    <row r="160" spans="10:14" x14ac:dyDescent="0.35">
      <c r="J160" s="3"/>
      <c r="K160" s="4"/>
      <c r="M160" s="3"/>
      <c r="N160" s="4"/>
    </row>
    <row r="161" spans="10:14" x14ac:dyDescent="0.35">
      <c r="J161" s="3"/>
      <c r="K161" s="4"/>
      <c r="M161" s="3"/>
      <c r="N161" s="4"/>
    </row>
    <row r="162" spans="10:14" x14ac:dyDescent="0.35">
      <c r="J162" s="3"/>
      <c r="K162" s="4"/>
      <c r="M162" s="3"/>
      <c r="N162" s="4"/>
    </row>
    <row r="163" spans="10:14" x14ac:dyDescent="0.35">
      <c r="J163" s="3"/>
      <c r="K163" s="4"/>
      <c r="M163" s="3"/>
      <c r="N163" s="4"/>
    </row>
    <row r="164" spans="10:14" x14ac:dyDescent="0.35">
      <c r="J164" s="3"/>
      <c r="K164" s="4"/>
      <c r="M164" s="3"/>
      <c r="N164" s="4"/>
    </row>
    <row r="165" spans="10:14" x14ac:dyDescent="0.35">
      <c r="J165" s="3"/>
      <c r="K165" s="4"/>
      <c r="M165" s="3"/>
      <c r="N165" s="4"/>
    </row>
    <row r="166" spans="10:14" x14ac:dyDescent="0.35">
      <c r="J166" s="3"/>
      <c r="K166" s="4"/>
      <c r="M166" s="3"/>
      <c r="N166" s="4"/>
    </row>
    <row r="167" spans="10:14" x14ac:dyDescent="0.35">
      <c r="J167" s="3"/>
      <c r="K167" s="4"/>
      <c r="M167" s="3"/>
      <c r="N167" s="4"/>
    </row>
    <row r="168" spans="10:14" x14ac:dyDescent="0.35">
      <c r="J168" s="3"/>
      <c r="K168" s="4"/>
      <c r="M168" s="3"/>
      <c r="N168" s="4"/>
    </row>
    <row r="169" spans="10:14" x14ac:dyDescent="0.35">
      <c r="J169" s="3"/>
      <c r="K169" s="4"/>
      <c r="M169" s="3"/>
      <c r="N169" s="4"/>
    </row>
    <row r="170" spans="10:14" x14ac:dyDescent="0.35">
      <c r="J170" s="3"/>
      <c r="K170" s="4"/>
      <c r="M170" s="3"/>
      <c r="N170" s="4"/>
    </row>
    <row r="171" spans="10:14" x14ac:dyDescent="0.35">
      <c r="J171" s="3"/>
      <c r="K171" s="4"/>
      <c r="M171" s="3"/>
      <c r="N171" s="4"/>
    </row>
    <row r="172" spans="10:14" x14ac:dyDescent="0.35">
      <c r="J172" s="3"/>
      <c r="K172" s="4"/>
      <c r="M172" s="3"/>
      <c r="N172" s="4"/>
    </row>
    <row r="173" spans="10:14" x14ac:dyDescent="0.35">
      <c r="J173" s="3"/>
      <c r="K173" s="4"/>
      <c r="M173" s="3"/>
      <c r="N173" s="4"/>
    </row>
    <row r="174" spans="10:14" x14ac:dyDescent="0.35">
      <c r="J174" s="3"/>
      <c r="K174" s="4"/>
      <c r="M174" s="3"/>
      <c r="N174" s="4"/>
    </row>
    <row r="175" spans="10:14" x14ac:dyDescent="0.35">
      <c r="J175" s="3"/>
      <c r="K175" s="4"/>
      <c r="M175" s="3"/>
      <c r="N175" s="4"/>
    </row>
    <row r="176" spans="10:14" x14ac:dyDescent="0.35">
      <c r="J176" s="3"/>
      <c r="K176" s="4"/>
      <c r="M176" s="3"/>
      <c r="N176" s="4"/>
    </row>
    <row r="177" spans="10:14" x14ac:dyDescent="0.35">
      <c r="J177" s="3"/>
      <c r="K177" s="4"/>
      <c r="M177" s="3"/>
      <c r="N177" s="4"/>
    </row>
    <row r="178" spans="10:14" x14ac:dyDescent="0.35">
      <c r="J178" s="3"/>
      <c r="K178" s="4"/>
      <c r="M178" s="3"/>
      <c r="N178" s="4"/>
    </row>
    <row r="179" spans="10:14" x14ac:dyDescent="0.35">
      <c r="J179" s="3"/>
      <c r="K179" s="4"/>
      <c r="M179" s="3"/>
      <c r="N179" s="4"/>
    </row>
    <row r="180" spans="10:14" x14ac:dyDescent="0.35">
      <c r="J180" s="3"/>
      <c r="K180" s="4"/>
      <c r="M180" s="3"/>
      <c r="N180" s="4"/>
    </row>
    <row r="181" spans="10:14" x14ac:dyDescent="0.35">
      <c r="J181" s="3"/>
      <c r="K181" s="4"/>
      <c r="M181" s="3"/>
      <c r="N181" s="4"/>
    </row>
    <row r="182" spans="10:14" x14ac:dyDescent="0.35">
      <c r="J182" s="3"/>
      <c r="K182" s="4"/>
      <c r="M182" s="3"/>
      <c r="N182" s="4"/>
    </row>
    <row r="183" spans="10:14" x14ac:dyDescent="0.35">
      <c r="J183" s="3"/>
      <c r="K183" s="4"/>
      <c r="M183" s="3"/>
      <c r="N183" s="4"/>
    </row>
    <row r="184" spans="10:14" x14ac:dyDescent="0.35">
      <c r="J184" s="3"/>
      <c r="K184" s="4"/>
      <c r="M184" s="3"/>
      <c r="N184" s="4"/>
    </row>
    <row r="185" spans="10:14" x14ac:dyDescent="0.35">
      <c r="J185" s="3"/>
      <c r="K185" s="4"/>
      <c r="M185" s="3"/>
      <c r="N185" s="4"/>
    </row>
    <row r="186" spans="10:14" x14ac:dyDescent="0.35">
      <c r="J186" s="3"/>
      <c r="K186" s="4"/>
      <c r="M186" s="3"/>
      <c r="N186" s="4"/>
    </row>
    <row r="187" spans="10:14" x14ac:dyDescent="0.35">
      <c r="J187" s="3"/>
      <c r="K187" s="4"/>
      <c r="M187" s="3"/>
      <c r="N187" s="4"/>
    </row>
    <row r="188" spans="10:14" x14ac:dyDescent="0.35">
      <c r="J188" s="3"/>
      <c r="K188" s="4"/>
      <c r="M188" s="3"/>
      <c r="N188" s="4"/>
    </row>
    <row r="189" spans="10:14" x14ac:dyDescent="0.35">
      <c r="J189" s="3"/>
      <c r="K189" s="4"/>
      <c r="M189" s="3"/>
      <c r="N189" s="4"/>
    </row>
    <row r="190" spans="10:14" x14ac:dyDescent="0.35">
      <c r="J190" s="3"/>
      <c r="K190" s="4"/>
      <c r="M190" s="3"/>
      <c r="N190" s="4"/>
    </row>
    <row r="191" spans="10:14" x14ac:dyDescent="0.35">
      <c r="J191" s="3"/>
      <c r="K191" s="4"/>
      <c r="M191" s="3"/>
      <c r="N191" s="4"/>
    </row>
    <row r="192" spans="10:14" x14ac:dyDescent="0.35">
      <c r="J192" s="3"/>
      <c r="K192" s="4"/>
      <c r="M192" s="3"/>
      <c r="N192" s="4"/>
    </row>
    <row r="193" spans="10:14" x14ac:dyDescent="0.35">
      <c r="J193" s="3"/>
      <c r="K193" s="4"/>
      <c r="M193" s="3"/>
      <c r="N193" s="4"/>
    </row>
    <row r="194" spans="10:14" x14ac:dyDescent="0.35">
      <c r="J194" s="3"/>
      <c r="K194" s="4"/>
      <c r="M194" s="3"/>
      <c r="N194" s="4"/>
    </row>
    <row r="195" spans="10:14" x14ac:dyDescent="0.35">
      <c r="J195" s="3"/>
      <c r="K195" s="4"/>
      <c r="M195" s="3"/>
      <c r="N195" s="4"/>
    </row>
    <row r="196" spans="10:14" x14ac:dyDescent="0.35">
      <c r="J196" s="3"/>
      <c r="K196" s="4"/>
      <c r="M196" s="3"/>
      <c r="N196" s="4"/>
    </row>
    <row r="197" spans="10:14" x14ac:dyDescent="0.35">
      <c r="J197" s="3"/>
      <c r="K197" s="4"/>
      <c r="M197" s="3"/>
      <c r="N197" s="4"/>
    </row>
    <row r="198" spans="10:14" x14ac:dyDescent="0.35">
      <c r="J198" s="3"/>
      <c r="K198" s="4"/>
      <c r="M198" s="3"/>
      <c r="N198" s="4"/>
    </row>
    <row r="199" spans="10:14" x14ac:dyDescent="0.35">
      <c r="J199" s="3"/>
      <c r="K199" s="4"/>
      <c r="M199" s="3"/>
      <c r="N199" s="4"/>
    </row>
    <row r="200" spans="10:14" x14ac:dyDescent="0.35">
      <c r="J200" s="3"/>
      <c r="K200" s="4"/>
      <c r="M200" s="3"/>
      <c r="N200" s="4"/>
    </row>
    <row r="201" spans="10:14" x14ac:dyDescent="0.35">
      <c r="J201" s="3"/>
      <c r="K201" s="4"/>
      <c r="M201" s="3"/>
      <c r="N201" s="4"/>
    </row>
    <row r="202" spans="10:14" x14ac:dyDescent="0.35">
      <c r="J202" s="3"/>
      <c r="K202" s="4"/>
      <c r="M202" s="3"/>
      <c r="N202" s="4"/>
    </row>
    <row r="203" spans="10:14" x14ac:dyDescent="0.35">
      <c r="J203" s="3"/>
      <c r="K203" s="4"/>
      <c r="M203" s="3"/>
      <c r="N203" s="4"/>
    </row>
    <row r="204" spans="10:14" x14ac:dyDescent="0.35">
      <c r="J204" s="3"/>
      <c r="K204" s="4"/>
      <c r="M204" s="3"/>
      <c r="N204" s="4"/>
    </row>
    <row r="205" spans="10:14" x14ac:dyDescent="0.35">
      <c r="J205" s="3"/>
      <c r="K205" s="4"/>
      <c r="M205" s="3"/>
      <c r="N205" s="4"/>
    </row>
    <row r="206" spans="10:14" x14ac:dyDescent="0.35">
      <c r="J206" s="3"/>
      <c r="K206" s="4"/>
      <c r="M206" s="3"/>
      <c r="N206" s="4"/>
    </row>
    <row r="207" spans="10:14" x14ac:dyDescent="0.35">
      <c r="J207" s="3"/>
      <c r="K207" s="4"/>
      <c r="M207" s="3"/>
      <c r="N207" s="4"/>
    </row>
    <row r="208" spans="10:14" x14ac:dyDescent="0.35">
      <c r="J208" s="3"/>
      <c r="K208" s="4"/>
      <c r="M208" s="3"/>
      <c r="N208" s="4"/>
    </row>
    <row r="209" spans="10:14" x14ac:dyDescent="0.35">
      <c r="J209" s="3"/>
      <c r="K209" s="4"/>
      <c r="M209" s="3"/>
      <c r="N209" s="4"/>
    </row>
    <row r="210" spans="10:14" x14ac:dyDescent="0.35">
      <c r="J210" s="3"/>
      <c r="K210" s="4"/>
      <c r="M210" s="3"/>
      <c r="N210" s="4"/>
    </row>
    <row r="211" spans="10:14" x14ac:dyDescent="0.35">
      <c r="J211" s="3"/>
      <c r="K211" s="4"/>
      <c r="M211" s="3"/>
      <c r="N211" s="4"/>
    </row>
    <row r="212" spans="10:14" x14ac:dyDescent="0.35">
      <c r="J212" s="3"/>
      <c r="K212" s="4"/>
      <c r="M212" s="3"/>
      <c r="N212" s="4"/>
    </row>
    <row r="213" spans="10:14" x14ac:dyDescent="0.35">
      <c r="J213" s="3"/>
      <c r="K213" s="4"/>
      <c r="M213" s="3"/>
      <c r="N213" s="4"/>
    </row>
    <row r="214" spans="10:14" x14ac:dyDescent="0.35">
      <c r="J214" s="3"/>
      <c r="K214" s="4"/>
      <c r="M214" s="3"/>
      <c r="N214" s="4"/>
    </row>
    <row r="215" spans="10:14" x14ac:dyDescent="0.35">
      <c r="J215" s="3"/>
      <c r="K215" s="4"/>
      <c r="M215" s="3"/>
      <c r="N215" s="4"/>
    </row>
    <row r="216" spans="10:14" x14ac:dyDescent="0.35">
      <c r="J216" s="3"/>
      <c r="K216" s="4"/>
      <c r="M216" s="3"/>
      <c r="N216" s="4"/>
    </row>
    <row r="217" spans="10:14" x14ac:dyDescent="0.35">
      <c r="J217" s="3"/>
      <c r="K217" s="4"/>
      <c r="M217" s="3"/>
      <c r="N217" s="4"/>
    </row>
    <row r="218" spans="10:14" x14ac:dyDescent="0.35">
      <c r="J218" s="3"/>
      <c r="K218" s="4"/>
      <c r="M218" s="3"/>
      <c r="N218" s="4"/>
    </row>
    <row r="219" spans="10:14" x14ac:dyDescent="0.35">
      <c r="J219" s="3"/>
      <c r="K219" s="4"/>
      <c r="M219" s="3"/>
      <c r="N219" s="4"/>
    </row>
    <row r="220" spans="10:14" x14ac:dyDescent="0.35">
      <c r="J220" s="3"/>
      <c r="K220" s="4"/>
      <c r="M220" s="3"/>
      <c r="N220" s="4"/>
    </row>
    <row r="221" spans="10:14" x14ac:dyDescent="0.35">
      <c r="J221" s="3"/>
      <c r="K221" s="4"/>
      <c r="M221" s="3"/>
      <c r="N221" s="4"/>
    </row>
    <row r="222" spans="10:14" x14ac:dyDescent="0.35">
      <c r="J222" s="3"/>
      <c r="K222" s="4"/>
      <c r="M222" s="3"/>
      <c r="N222" s="4"/>
    </row>
    <row r="223" spans="10:14" x14ac:dyDescent="0.35">
      <c r="J223" s="3"/>
      <c r="K223" s="4"/>
      <c r="M223" s="3"/>
      <c r="N223" s="4"/>
    </row>
    <row r="224" spans="10:14" x14ac:dyDescent="0.35">
      <c r="J224" s="3"/>
      <c r="K224" s="4"/>
      <c r="M224" s="3"/>
      <c r="N224" s="4"/>
    </row>
    <row r="225" spans="10:14" x14ac:dyDescent="0.35">
      <c r="J225" s="3"/>
      <c r="K225" s="4"/>
      <c r="M225" s="3"/>
      <c r="N225" s="4"/>
    </row>
    <row r="226" spans="10:14" x14ac:dyDescent="0.35">
      <c r="J226" s="3"/>
      <c r="K226" s="4"/>
      <c r="M226" s="3"/>
      <c r="N226" s="4"/>
    </row>
    <row r="227" spans="10:14" x14ac:dyDescent="0.35">
      <c r="J227" s="3"/>
      <c r="K227" s="4"/>
      <c r="M227" s="3"/>
      <c r="N227" s="4"/>
    </row>
    <row r="228" spans="10:14" x14ac:dyDescent="0.35">
      <c r="J228" s="3"/>
      <c r="K228" s="4"/>
      <c r="M228" s="3"/>
      <c r="N228" s="4"/>
    </row>
    <row r="229" spans="10:14" x14ac:dyDescent="0.35">
      <c r="J229" s="3"/>
      <c r="K229" s="4"/>
      <c r="M229" s="3"/>
      <c r="N229" s="4"/>
    </row>
    <row r="230" spans="10:14" x14ac:dyDescent="0.35">
      <c r="J230" s="3"/>
      <c r="K230" s="4"/>
      <c r="M230" s="3"/>
      <c r="N230" s="4"/>
    </row>
    <row r="231" spans="10:14" x14ac:dyDescent="0.35">
      <c r="J231" s="3"/>
      <c r="K231" s="4"/>
      <c r="M231" s="3"/>
      <c r="N231" s="4"/>
    </row>
    <row r="232" spans="10:14" x14ac:dyDescent="0.35">
      <c r="J232" s="3"/>
      <c r="K232" s="4"/>
      <c r="M232" s="3"/>
      <c r="N232" s="4"/>
    </row>
    <row r="233" spans="10:14" x14ac:dyDescent="0.35">
      <c r="J233" s="3"/>
      <c r="K233" s="4"/>
      <c r="M233" s="3"/>
      <c r="N233" s="4"/>
    </row>
    <row r="234" spans="10:14" x14ac:dyDescent="0.35">
      <c r="J234" s="3"/>
      <c r="K234" s="4"/>
      <c r="M234" s="3"/>
      <c r="N234" s="4"/>
    </row>
    <row r="235" spans="10:14" x14ac:dyDescent="0.35">
      <c r="J235" s="3"/>
      <c r="K235" s="4"/>
      <c r="M235" s="3"/>
      <c r="N235" s="4"/>
    </row>
    <row r="236" spans="10:14" x14ac:dyDescent="0.35">
      <c r="J236" s="3"/>
      <c r="K236" s="4"/>
      <c r="M236" s="3"/>
      <c r="N236" s="4"/>
    </row>
    <row r="237" spans="10:14" x14ac:dyDescent="0.35">
      <c r="J237" s="3"/>
      <c r="K237" s="4"/>
      <c r="M237" s="3"/>
      <c r="N237" s="4"/>
    </row>
    <row r="238" spans="10:14" x14ac:dyDescent="0.35">
      <c r="J238" s="3"/>
      <c r="K238" s="4"/>
      <c r="M238" s="3"/>
      <c r="N238" s="4"/>
    </row>
    <row r="239" spans="10:14" x14ac:dyDescent="0.35">
      <c r="J239" s="3"/>
      <c r="K239" s="4"/>
      <c r="M239" s="3"/>
      <c r="N239" s="4"/>
    </row>
    <row r="240" spans="10:14" x14ac:dyDescent="0.35">
      <c r="J240" s="3"/>
      <c r="K240" s="4"/>
      <c r="M240" s="3"/>
      <c r="N240" s="4"/>
    </row>
    <row r="241" spans="10:14" x14ac:dyDescent="0.35">
      <c r="J241" s="3"/>
      <c r="K241" s="4"/>
      <c r="M241" s="3"/>
      <c r="N241" s="4"/>
    </row>
    <row r="242" spans="10:14" x14ac:dyDescent="0.35">
      <c r="J242" s="3"/>
      <c r="K242" s="4"/>
      <c r="M242" s="3"/>
      <c r="N242" s="4"/>
    </row>
    <row r="243" spans="10:14" x14ac:dyDescent="0.35">
      <c r="J243" s="3"/>
      <c r="K243" s="4"/>
      <c r="M243" s="3"/>
      <c r="N243" s="4"/>
    </row>
    <row r="244" spans="10:14" x14ac:dyDescent="0.35">
      <c r="J244" s="3"/>
      <c r="K244" s="4"/>
      <c r="M244" s="3"/>
      <c r="N244" s="4"/>
    </row>
    <row r="245" spans="10:14" x14ac:dyDescent="0.35">
      <c r="J245" s="3"/>
      <c r="K245" s="4"/>
      <c r="M245" s="3"/>
      <c r="N245" s="4"/>
    </row>
    <row r="246" spans="10:14" x14ac:dyDescent="0.35">
      <c r="J246" s="3"/>
      <c r="K246" s="4"/>
      <c r="M246" s="3"/>
      <c r="N246" s="4"/>
    </row>
    <row r="247" spans="10:14" x14ac:dyDescent="0.35">
      <c r="J247" s="3"/>
      <c r="K247" s="4"/>
      <c r="M247" s="3"/>
      <c r="N247" s="4"/>
    </row>
    <row r="248" spans="10:14" x14ac:dyDescent="0.35">
      <c r="J248" s="3"/>
      <c r="K248" s="4"/>
      <c r="M248" s="3"/>
      <c r="N248" s="4"/>
    </row>
    <row r="249" spans="10:14" x14ac:dyDescent="0.35">
      <c r="J249" s="3"/>
      <c r="K249" s="4"/>
      <c r="M249" s="3"/>
      <c r="N249" s="4"/>
    </row>
    <row r="250" spans="10:14" x14ac:dyDescent="0.35">
      <c r="J250" s="3"/>
      <c r="K250" s="4"/>
      <c r="M250" s="3"/>
      <c r="N250" s="4"/>
    </row>
    <row r="251" spans="10:14" x14ac:dyDescent="0.35">
      <c r="J251" s="3"/>
      <c r="K251" s="4"/>
      <c r="M251" s="3"/>
      <c r="N251" s="4"/>
    </row>
    <row r="252" spans="10:14" x14ac:dyDescent="0.35">
      <c r="J252" s="3"/>
      <c r="K252" s="4"/>
      <c r="M252" s="3"/>
      <c r="N252" s="4"/>
    </row>
    <row r="253" spans="10:14" x14ac:dyDescent="0.35">
      <c r="J253" s="3"/>
      <c r="K253" s="4"/>
      <c r="M253" s="3"/>
      <c r="N253" s="4"/>
    </row>
    <row r="254" spans="10:14" x14ac:dyDescent="0.35">
      <c r="J254" s="3"/>
      <c r="K254" s="4"/>
      <c r="M254" s="3"/>
      <c r="N254" s="4"/>
    </row>
    <row r="255" spans="10:14" x14ac:dyDescent="0.35">
      <c r="J255" s="3"/>
      <c r="K255" s="4"/>
      <c r="M255" s="3"/>
      <c r="N255" s="4"/>
    </row>
    <row r="256" spans="10:14" x14ac:dyDescent="0.35">
      <c r="J256" s="3"/>
      <c r="K256" s="4"/>
      <c r="M256" s="3"/>
      <c r="N256" s="4"/>
    </row>
    <row r="257" spans="10:14" x14ac:dyDescent="0.35">
      <c r="J257" s="3"/>
      <c r="K257" s="4"/>
      <c r="M257" s="3"/>
      <c r="N257" s="4"/>
    </row>
    <row r="258" spans="10:14" x14ac:dyDescent="0.35">
      <c r="J258" s="3"/>
      <c r="K258" s="4"/>
      <c r="M258" s="3"/>
      <c r="N258" s="4"/>
    </row>
    <row r="259" spans="10:14" x14ac:dyDescent="0.35">
      <c r="J259" s="3"/>
      <c r="K259" s="4"/>
      <c r="M259" s="3"/>
      <c r="N259" s="4"/>
    </row>
    <row r="260" spans="10:14" x14ac:dyDescent="0.35">
      <c r="J260" s="3"/>
      <c r="K260" s="4"/>
      <c r="M260" s="3"/>
      <c r="N260" s="4"/>
    </row>
    <row r="261" spans="10:14" x14ac:dyDescent="0.35">
      <c r="J261" s="3"/>
      <c r="K261" s="4"/>
      <c r="M261" s="3"/>
      <c r="N261" s="4"/>
    </row>
    <row r="262" spans="10:14" x14ac:dyDescent="0.35">
      <c r="J262" s="3"/>
      <c r="K262" s="4"/>
      <c r="M262" s="3"/>
      <c r="N262" s="4"/>
    </row>
    <row r="263" spans="10:14" x14ac:dyDescent="0.35">
      <c r="J263" s="3"/>
      <c r="K263" s="4"/>
      <c r="M263" s="3"/>
      <c r="N263" s="4"/>
    </row>
    <row r="264" spans="10:14" x14ac:dyDescent="0.35">
      <c r="J264" s="3"/>
      <c r="K264" s="4"/>
      <c r="M264" s="3"/>
      <c r="N264" s="4"/>
    </row>
    <row r="265" spans="10:14" x14ac:dyDescent="0.35">
      <c r="J265" s="3"/>
      <c r="K265" s="4"/>
      <c r="M265" s="3"/>
      <c r="N265" s="4"/>
    </row>
    <row r="266" spans="10:14" x14ac:dyDescent="0.35">
      <c r="J266" s="3"/>
      <c r="K266" s="4"/>
      <c r="M266" s="3"/>
      <c r="N266" s="4"/>
    </row>
    <row r="267" spans="10:14" x14ac:dyDescent="0.35">
      <c r="J267" s="3"/>
      <c r="K267" s="4"/>
      <c r="M267" s="3"/>
      <c r="N267" s="4"/>
    </row>
    <row r="268" spans="10:14" x14ac:dyDescent="0.35">
      <c r="J268" s="3"/>
      <c r="K268" s="4"/>
      <c r="M268" s="3"/>
      <c r="N268" s="4"/>
    </row>
    <row r="269" spans="10:14" x14ac:dyDescent="0.35">
      <c r="J269" s="3"/>
      <c r="K269" s="4"/>
      <c r="M269" s="3"/>
      <c r="N269" s="4"/>
    </row>
    <row r="270" spans="10:14" x14ac:dyDescent="0.35">
      <c r="J270" s="3"/>
      <c r="K270" s="4"/>
      <c r="M270" s="3"/>
      <c r="N270" s="4"/>
    </row>
    <row r="271" spans="10:14" x14ac:dyDescent="0.35">
      <c r="J271" s="3"/>
      <c r="K271" s="4"/>
      <c r="M271" s="3"/>
      <c r="N271" s="4"/>
    </row>
    <row r="272" spans="10:14" x14ac:dyDescent="0.35">
      <c r="J272" s="3"/>
      <c r="K272" s="4"/>
      <c r="M272" s="3"/>
      <c r="N272" s="4"/>
    </row>
    <row r="273" spans="10:14" x14ac:dyDescent="0.35">
      <c r="J273" s="3"/>
      <c r="K273" s="4"/>
      <c r="M273" s="3"/>
      <c r="N273" s="4"/>
    </row>
    <row r="274" spans="10:14" x14ac:dyDescent="0.35">
      <c r="J274" s="3"/>
      <c r="K274" s="4"/>
      <c r="M274" s="3"/>
      <c r="N274" s="4"/>
    </row>
    <row r="275" spans="10:14" x14ac:dyDescent="0.35">
      <c r="J275" s="3"/>
      <c r="K275" s="4"/>
      <c r="M275" s="3"/>
      <c r="N275" s="4"/>
    </row>
    <row r="276" spans="10:14" x14ac:dyDescent="0.35">
      <c r="J276" s="3"/>
      <c r="K276" s="4"/>
      <c r="M276" s="3"/>
      <c r="N276" s="4"/>
    </row>
    <row r="277" spans="10:14" x14ac:dyDescent="0.35">
      <c r="J277" s="3"/>
      <c r="K277" s="4"/>
      <c r="M277" s="3"/>
      <c r="N277" s="4"/>
    </row>
    <row r="278" spans="10:14" x14ac:dyDescent="0.35">
      <c r="J278" s="3"/>
      <c r="K278" s="4"/>
      <c r="M278" s="3"/>
      <c r="N278" s="4"/>
    </row>
    <row r="279" spans="10:14" x14ac:dyDescent="0.35">
      <c r="J279" s="3"/>
      <c r="K279" s="4"/>
      <c r="M279" s="3"/>
      <c r="N279" s="4"/>
    </row>
    <row r="280" spans="10:14" x14ac:dyDescent="0.35">
      <c r="J280" s="3"/>
      <c r="K280" s="4"/>
      <c r="M280" s="3"/>
      <c r="N280" s="4"/>
    </row>
    <row r="281" spans="10:14" x14ac:dyDescent="0.35">
      <c r="J281" s="3"/>
      <c r="K281" s="4"/>
      <c r="M281" s="3"/>
      <c r="N281" s="4"/>
    </row>
    <row r="282" spans="10:14" x14ac:dyDescent="0.35">
      <c r="J282" s="3"/>
      <c r="K282" s="4"/>
      <c r="M282" s="3"/>
      <c r="N282" s="4"/>
    </row>
    <row r="283" spans="10:14" x14ac:dyDescent="0.35">
      <c r="J283" s="3"/>
      <c r="K283" s="4"/>
      <c r="M283" s="3"/>
      <c r="N283" s="4"/>
    </row>
    <row r="284" spans="10:14" x14ac:dyDescent="0.35">
      <c r="J284" s="3"/>
      <c r="K284" s="4"/>
      <c r="M284" s="3"/>
      <c r="N284" s="4"/>
    </row>
    <row r="285" spans="10:14" x14ac:dyDescent="0.35">
      <c r="J285" s="3"/>
      <c r="K285" s="4"/>
      <c r="M285" s="3"/>
      <c r="N285" s="4"/>
    </row>
    <row r="286" spans="10:14" x14ac:dyDescent="0.35">
      <c r="J286" s="3"/>
      <c r="K286" s="4"/>
      <c r="M286" s="3"/>
      <c r="N286" s="4"/>
    </row>
    <row r="287" spans="10:14" x14ac:dyDescent="0.35">
      <c r="J287" s="3"/>
      <c r="K287" s="4"/>
      <c r="M287" s="3"/>
      <c r="N287" s="4"/>
    </row>
    <row r="288" spans="10:14" x14ac:dyDescent="0.35">
      <c r="J288" s="3"/>
      <c r="K288" s="4"/>
      <c r="M288" s="3"/>
      <c r="N288" s="4"/>
    </row>
    <row r="289" spans="10:14" x14ac:dyDescent="0.35">
      <c r="J289" s="3"/>
      <c r="K289" s="4"/>
      <c r="M289" s="3"/>
      <c r="N289" s="4"/>
    </row>
    <row r="290" spans="10:14" x14ac:dyDescent="0.35">
      <c r="J290" s="3"/>
      <c r="K290" s="4"/>
      <c r="M290" s="3"/>
      <c r="N290" s="4"/>
    </row>
    <row r="291" spans="10:14" x14ac:dyDescent="0.35">
      <c r="J291" s="3"/>
      <c r="K291" s="4"/>
      <c r="M291" s="3"/>
      <c r="N291" s="4"/>
    </row>
    <row r="292" spans="10:14" x14ac:dyDescent="0.35">
      <c r="J292" s="3"/>
      <c r="K292" s="4"/>
      <c r="M292" s="3"/>
      <c r="N292" s="4"/>
    </row>
    <row r="293" spans="10:14" x14ac:dyDescent="0.35">
      <c r="J293" s="3"/>
      <c r="K293" s="4"/>
      <c r="M293" s="3"/>
      <c r="N293" s="4"/>
    </row>
    <row r="294" spans="10:14" x14ac:dyDescent="0.35">
      <c r="J294" s="3"/>
      <c r="K294" s="4"/>
      <c r="M294" s="3"/>
      <c r="N294" s="4"/>
    </row>
    <row r="295" spans="10:14" x14ac:dyDescent="0.35">
      <c r="J295" s="3"/>
      <c r="K295" s="4"/>
      <c r="M295" s="3"/>
      <c r="N295" s="4"/>
    </row>
    <row r="296" spans="10:14" x14ac:dyDescent="0.35">
      <c r="J296" s="3"/>
      <c r="K296" s="4"/>
      <c r="M296" s="3"/>
      <c r="N296" s="4"/>
    </row>
    <row r="297" spans="10:14" x14ac:dyDescent="0.35">
      <c r="J297" s="3"/>
      <c r="K297" s="4"/>
      <c r="M297" s="3"/>
      <c r="N297" s="4"/>
    </row>
    <row r="298" spans="10:14" x14ac:dyDescent="0.35">
      <c r="J298" s="3"/>
      <c r="K298" s="4"/>
      <c r="M298" s="3"/>
      <c r="N298" s="4"/>
    </row>
    <row r="299" spans="10:14" x14ac:dyDescent="0.35">
      <c r="J299" s="3"/>
      <c r="K299" s="4"/>
      <c r="M299" s="3"/>
      <c r="N299" s="4"/>
    </row>
    <row r="300" spans="10:14" x14ac:dyDescent="0.35">
      <c r="J300" s="3"/>
      <c r="K300" s="4"/>
      <c r="M300" s="3"/>
      <c r="N300" s="4"/>
    </row>
    <row r="301" spans="10:14" x14ac:dyDescent="0.35">
      <c r="J301" s="3"/>
      <c r="K301" s="4"/>
      <c r="M301" s="3"/>
      <c r="N301" s="4"/>
    </row>
    <row r="302" spans="10:14" x14ac:dyDescent="0.35">
      <c r="J302" s="3"/>
      <c r="K302" s="4"/>
      <c r="M302" s="3"/>
      <c r="N302" s="4"/>
    </row>
    <row r="303" spans="10:14" x14ac:dyDescent="0.35">
      <c r="J303" s="3"/>
      <c r="K303" s="4"/>
      <c r="M303" s="3"/>
      <c r="N303" s="4"/>
    </row>
    <row r="304" spans="10:14" x14ac:dyDescent="0.35">
      <c r="J304" s="3"/>
      <c r="K304" s="4"/>
      <c r="M304" s="3"/>
      <c r="N304" s="4"/>
    </row>
    <row r="305" spans="10:14" x14ac:dyDescent="0.35">
      <c r="J305" s="3"/>
      <c r="K305" s="4"/>
      <c r="M305" s="3"/>
      <c r="N305" s="4"/>
    </row>
    <row r="306" spans="10:14" x14ac:dyDescent="0.35">
      <c r="J306" s="3"/>
      <c r="K306" s="4"/>
      <c r="M306" s="3"/>
      <c r="N306" s="4"/>
    </row>
    <row r="307" spans="10:14" x14ac:dyDescent="0.35">
      <c r="J307" s="3"/>
      <c r="K307" s="4"/>
      <c r="M307" s="3"/>
      <c r="N307" s="4"/>
    </row>
    <row r="308" spans="10:14" x14ac:dyDescent="0.35">
      <c r="J308" s="3"/>
      <c r="K308" s="4"/>
      <c r="M308" s="3"/>
      <c r="N308" s="4"/>
    </row>
    <row r="309" spans="10:14" x14ac:dyDescent="0.35">
      <c r="J309" s="3"/>
      <c r="K309" s="4"/>
      <c r="M309" s="3"/>
      <c r="N309" s="4"/>
    </row>
    <row r="310" spans="10:14" x14ac:dyDescent="0.35">
      <c r="J310" s="3"/>
      <c r="K310" s="4"/>
      <c r="M310" s="3"/>
      <c r="N310" s="4"/>
    </row>
    <row r="311" spans="10:14" x14ac:dyDescent="0.35">
      <c r="J311" s="3"/>
      <c r="K311" s="4"/>
      <c r="M311" s="3"/>
      <c r="N311" s="4"/>
    </row>
    <row r="312" spans="10:14" x14ac:dyDescent="0.35">
      <c r="J312" s="3"/>
      <c r="K312" s="4"/>
      <c r="M312" s="3"/>
      <c r="N312" s="4"/>
    </row>
    <row r="313" spans="10:14" x14ac:dyDescent="0.35">
      <c r="J313" s="3"/>
      <c r="K313" s="4"/>
      <c r="M313" s="3"/>
      <c r="N313" s="4"/>
    </row>
    <row r="314" spans="10:14" x14ac:dyDescent="0.35">
      <c r="J314" s="3"/>
      <c r="K314" s="4"/>
      <c r="M314" s="3"/>
      <c r="N314" s="4"/>
    </row>
    <row r="315" spans="10:14" x14ac:dyDescent="0.35">
      <c r="J315" s="3"/>
      <c r="K315" s="4"/>
      <c r="M315" s="3"/>
      <c r="N315" s="4"/>
    </row>
    <row r="316" spans="10:14" x14ac:dyDescent="0.35">
      <c r="J316" s="3"/>
      <c r="K316" s="4"/>
      <c r="M316" s="3"/>
      <c r="N316" s="4"/>
    </row>
    <row r="317" spans="10:14" x14ac:dyDescent="0.35">
      <c r="J317" s="3"/>
      <c r="K317" s="4"/>
      <c r="M317" s="3"/>
      <c r="N317" s="4"/>
    </row>
    <row r="318" spans="10:14" x14ac:dyDescent="0.35">
      <c r="J318" s="3"/>
      <c r="K318" s="4"/>
      <c r="M318" s="3"/>
      <c r="N318" s="4"/>
    </row>
    <row r="319" spans="10:14" x14ac:dyDescent="0.35">
      <c r="J319" s="3"/>
      <c r="K319" s="4"/>
      <c r="M319" s="3"/>
      <c r="N319" s="4"/>
    </row>
    <row r="320" spans="10:14" x14ac:dyDescent="0.35">
      <c r="J320" s="3"/>
      <c r="K320" s="4"/>
      <c r="M320" s="3"/>
      <c r="N320" s="4"/>
    </row>
    <row r="321" spans="10:14" x14ac:dyDescent="0.35">
      <c r="J321" s="3"/>
      <c r="K321" s="4"/>
      <c r="M321" s="3"/>
      <c r="N321" s="4"/>
    </row>
    <row r="322" spans="10:14" x14ac:dyDescent="0.35">
      <c r="J322" s="3"/>
      <c r="K322" s="4"/>
      <c r="M322" s="3"/>
      <c r="N322" s="4"/>
    </row>
    <row r="323" spans="10:14" x14ac:dyDescent="0.35">
      <c r="J323" s="3"/>
      <c r="K323" s="4"/>
      <c r="M323" s="3"/>
      <c r="N323" s="4"/>
    </row>
    <row r="324" spans="10:14" x14ac:dyDescent="0.35">
      <c r="J324" s="3"/>
      <c r="K324" s="4"/>
      <c r="M324" s="3"/>
      <c r="N324" s="4"/>
    </row>
    <row r="325" spans="10:14" x14ac:dyDescent="0.35">
      <c r="J325" s="3"/>
      <c r="K325" s="4"/>
      <c r="M325" s="3"/>
      <c r="N325" s="4"/>
    </row>
    <row r="326" spans="10:14" x14ac:dyDescent="0.35">
      <c r="J326" s="3"/>
      <c r="K326" s="4"/>
      <c r="M326" s="3"/>
      <c r="N326" s="4"/>
    </row>
    <row r="327" spans="10:14" x14ac:dyDescent="0.35">
      <c r="J327" s="3"/>
      <c r="K327" s="4"/>
      <c r="M327" s="3"/>
      <c r="N327" s="4"/>
    </row>
    <row r="328" spans="10:14" x14ac:dyDescent="0.35">
      <c r="J328" s="3"/>
      <c r="K328" s="4"/>
      <c r="M328" s="3"/>
      <c r="N328" s="4"/>
    </row>
    <row r="329" spans="10:14" x14ac:dyDescent="0.35">
      <c r="J329" s="3"/>
      <c r="K329" s="4"/>
      <c r="M329" s="3"/>
      <c r="N329" s="4"/>
    </row>
    <row r="330" spans="10:14" x14ac:dyDescent="0.35">
      <c r="J330" s="3"/>
      <c r="K330" s="4"/>
      <c r="M330" s="3"/>
      <c r="N330" s="4"/>
    </row>
    <row r="331" spans="10:14" x14ac:dyDescent="0.35">
      <c r="J331" s="3"/>
      <c r="K331" s="4"/>
      <c r="M331" s="3"/>
      <c r="N331" s="4"/>
    </row>
    <row r="332" spans="10:14" x14ac:dyDescent="0.35">
      <c r="J332" s="3"/>
      <c r="K332" s="4"/>
      <c r="M332" s="3"/>
      <c r="N332" s="4"/>
    </row>
    <row r="333" spans="10:14" x14ac:dyDescent="0.35">
      <c r="J333" s="3"/>
      <c r="K333" s="4"/>
      <c r="M333" s="3"/>
      <c r="N333" s="4"/>
    </row>
    <row r="334" spans="10:14" x14ac:dyDescent="0.35">
      <c r="J334" s="3"/>
      <c r="K334" s="4"/>
      <c r="M334" s="3"/>
      <c r="N334" s="4"/>
    </row>
    <row r="335" spans="10:14" x14ac:dyDescent="0.35">
      <c r="J335" s="3"/>
      <c r="K335" s="4"/>
      <c r="M335" s="3"/>
      <c r="N335" s="4"/>
    </row>
    <row r="336" spans="10:14" x14ac:dyDescent="0.35">
      <c r="J336" s="3"/>
      <c r="K336" s="4"/>
      <c r="M336" s="3"/>
      <c r="N336" s="4"/>
    </row>
    <row r="337" spans="10:14" x14ac:dyDescent="0.35">
      <c r="J337" s="3"/>
      <c r="K337" s="4"/>
      <c r="M337" s="3"/>
      <c r="N337" s="4"/>
    </row>
    <row r="338" spans="10:14" x14ac:dyDescent="0.35">
      <c r="J338" s="3"/>
      <c r="K338" s="4"/>
      <c r="M338" s="3"/>
      <c r="N338" s="4"/>
    </row>
    <row r="339" spans="10:14" x14ac:dyDescent="0.35">
      <c r="J339" s="3"/>
      <c r="K339" s="4"/>
      <c r="M339" s="3"/>
      <c r="N339" s="4"/>
    </row>
    <row r="340" spans="10:14" x14ac:dyDescent="0.35">
      <c r="J340" s="3"/>
      <c r="K340" s="4"/>
      <c r="M340" s="3"/>
      <c r="N340" s="4"/>
    </row>
    <row r="341" spans="10:14" x14ac:dyDescent="0.35">
      <c r="J341" s="3"/>
      <c r="K341" s="4"/>
      <c r="M341" s="3"/>
      <c r="N341" s="4"/>
    </row>
    <row r="342" spans="10:14" x14ac:dyDescent="0.35">
      <c r="J342" s="3"/>
      <c r="K342" s="4"/>
      <c r="M342" s="3"/>
      <c r="N342" s="4"/>
    </row>
    <row r="343" spans="10:14" x14ac:dyDescent="0.35">
      <c r="J343" s="3"/>
      <c r="K343" s="4"/>
      <c r="M343" s="3"/>
      <c r="N343" s="4"/>
    </row>
    <row r="344" spans="10:14" x14ac:dyDescent="0.35">
      <c r="J344" s="3"/>
      <c r="K344" s="4"/>
      <c r="M344" s="3"/>
      <c r="N344" s="4"/>
    </row>
    <row r="345" spans="10:14" x14ac:dyDescent="0.35">
      <c r="J345" s="3"/>
      <c r="K345" s="4"/>
      <c r="M345" s="3"/>
      <c r="N345" s="4"/>
    </row>
    <row r="346" spans="10:14" x14ac:dyDescent="0.35">
      <c r="J346" s="3"/>
      <c r="K346" s="4"/>
      <c r="M346" s="3"/>
      <c r="N346" s="4"/>
    </row>
    <row r="347" spans="10:14" x14ac:dyDescent="0.35">
      <c r="J347" s="3"/>
      <c r="K347" s="4"/>
      <c r="M347" s="3"/>
      <c r="N347" s="4"/>
    </row>
    <row r="348" spans="10:14" x14ac:dyDescent="0.35">
      <c r="J348" s="3"/>
      <c r="K348" s="4"/>
      <c r="M348" s="3"/>
      <c r="N348" s="4"/>
    </row>
    <row r="349" spans="10:14" x14ac:dyDescent="0.35">
      <c r="J349" s="3"/>
      <c r="K349" s="4"/>
      <c r="M349" s="3"/>
      <c r="N349" s="4"/>
    </row>
    <row r="350" spans="10:14" x14ac:dyDescent="0.35">
      <c r="J350" s="3"/>
      <c r="K350" s="4"/>
      <c r="M350" s="3"/>
      <c r="N350" s="4"/>
    </row>
    <row r="351" spans="10:14" x14ac:dyDescent="0.35">
      <c r="J351" s="3"/>
      <c r="K351" s="4"/>
      <c r="M351" s="3"/>
      <c r="N351" s="4"/>
    </row>
    <row r="352" spans="10:14" x14ac:dyDescent="0.35">
      <c r="J352" s="3"/>
      <c r="K352" s="4"/>
      <c r="M352" s="3"/>
      <c r="N352" s="4"/>
    </row>
    <row r="353" spans="10:14" x14ac:dyDescent="0.35">
      <c r="J353" s="3"/>
      <c r="K353" s="4"/>
      <c r="M353" s="3"/>
      <c r="N353" s="4"/>
    </row>
    <row r="354" spans="10:14" x14ac:dyDescent="0.35">
      <c r="J354" s="3"/>
      <c r="K354" s="4"/>
      <c r="M354" s="3"/>
      <c r="N354" s="4"/>
    </row>
    <row r="355" spans="10:14" x14ac:dyDescent="0.35">
      <c r="J355" s="3"/>
      <c r="K355" s="4"/>
      <c r="M355" s="3"/>
      <c r="N355" s="4"/>
    </row>
    <row r="356" spans="10:14" x14ac:dyDescent="0.35">
      <c r="J356" s="3"/>
      <c r="K356" s="4"/>
      <c r="M356" s="3"/>
      <c r="N356" s="4"/>
    </row>
    <row r="357" spans="10:14" x14ac:dyDescent="0.35">
      <c r="J357" s="3"/>
      <c r="K357" s="4"/>
      <c r="M357" s="3"/>
      <c r="N357" s="4"/>
    </row>
    <row r="358" spans="10:14" x14ac:dyDescent="0.35">
      <c r="J358" s="3"/>
      <c r="K358" s="4"/>
      <c r="M358" s="3"/>
      <c r="N358" s="4"/>
    </row>
    <row r="359" spans="10:14" x14ac:dyDescent="0.35">
      <c r="J359" s="3"/>
      <c r="K359" s="4"/>
      <c r="M359" s="3"/>
      <c r="N359" s="4"/>
    </row>
    <row r="360" spans="10:14" x14ac:dyDescent="0.35">
      <c r="J360" s="3"/>
      <c r="K360" s="4"/>
      <c r="M360" s="3"/>
      <c r="N360" s="4"/>
    </row>
    <row r="361" spans="10:14" x14ac:dyDescent="0.35">
      <c r="J361" s="3"/>
      <c r="K361" s="4"/>
      <c r="M361" s="3"/>
      <c r="N361" s="4"/>
    </row>
    <row r="362" spans="10:14" x14ac:dyDescent="0.35">
      <c r="J362" s="3"/>
      <c r="K362" s="4"/>
      <c r="M362" s="3"/>
      <c r="N362" s="4"/>
    </row>
    <row r="363" spans="10:14" x14ac:dyDescent="0.35">
      <c r="J363" s="3"/>
      <c r="K363" s="4"/>
      <c r="M363" s="3"/>
      <c r="N363" s="4"/>
    </row>
    <row r="364" spans="10:14" x14ac:dyDescent="0.35">
      <c r="J364" s="3"/>
      <c r="K364" s="4"/>
      <c r="M364" s="3"/>
      <c r="N364" s="4"/>
    </row>
    <row r="365" spans="10:14" x14ac:dyDescent="0.35">
      <c r="J365" s="3"/>
      <c r="K365" s="4"/>
      <c r="M365" s="3"/>
      <c r="N365" s="4"/>
    </row>
    <row r="366" spans="10:14" x14ac:dyDescent="0.35">
      <c r="J366" s="3"/>
      <c r="K366" s="4"/>
      <c r="M366" s="3"/>
      <c r="N366" s="4"/>
    </row>
    <row r="367" spans="10:14" x14ac:dyDescent="0.35">
      <c r="J367" s="3"/>
      <c r="K367" s="4"/>
      <c r="M367" s="3"/>
      <c r="N367" s="4"/>
    </row>
    <row r="368" spans="10:14" x14ac:dyDescent="0.35">
      <c r="J368" s="3"/>
      <c r="K368" s="4"/>
      <c r="M368" s="3"/>
      <c r="N368" s="4"/>
    </row>
    <row r="369" spans="10:14" x14ac:dyDescent="0.35">
      <c r="J369" s="3"/>
      <c r="K369" s="4"/>
      <c r="M369" s="3"/>
      <c r="N369" s="4"/>
    </row>
    <row r="370" spans="10:14" x14ac:dyDescent="0.35">
      <c r="J370" s="3"/>
      <c r="K370" s="4"/>
      <c r="M370" s="3"/>
      <c r="N370" s="4"/>
    </row>
    <row r="371" spans="10:14" x14ac:dyDescent="0.35">
      <c r="J371" s="3"/>
      <c r="K371" s="4"/>
      <c r="M371" s="3"/>
      <c r="N371" s="4"/>
    </row>
    <row r="372" spans="10:14" x14ac:dyDescent="0.35">
      <c r="J372" s="3"/>
      <c r="K372" s="4"/>
      <c r="M372" s="3"/>
      <c r="N372" s="4"/>
    </row>
    <row r="373" spans="10:14" x14ac:dyDescent="0.35">
      <c r="J373" s="3"/>
      <c r="K373" s="4"/>
      <c r="M373" s="3"/>
      <c r="N373" s="4"/>
    </row>
    <row r="374" spans="10:14" x14ac:dyDescent="0.35">
      <c r="J374" s="3"/>
      <c r="K374" s="4"/>
      <c r="M374" s="3"/>
      <c r="N374" s="4"/>
    </row>
    <row r="375" spans="10:14" x14ac:dyDescent="0.35">
      <c r="J375" s="3"/>
      <c r="K375" s="4"/>
      <c r="M375" s="3"/>
      <c r="N375" s="4"/>
    </row>
    <row r="376" spans="10:14" x14ac:dyDescent="0.35">
      <c r="J376" s="3"/>
      <c r="K376" s="4"/>
      <c r="M376" s="3"/>
      <c r="N376" s="4"/>
    </row>
    <row r="377" spans="10:14" x14ac:dyDescent="0.35">
      <c r="J377" s="3"/>
      <c r="K377" s="4"/>
      <c r="M377" s="3"/>
      <c r="N377" s="4"/>
    </row>
    <row r="378" spans="10:14" x14ac:dyDescent="0.35">
      <c r="J378" s="3"/>
      <c r="K378" s="4"/>
      <c r="M378" s="3"/>
      <c r="N378" s="4"/>
    </row>
    <row r="379" spans="10:14" x14ac:dyDescent="0.35">
      <c r="J379" s="3"/>
      <c r="K379" s="4"/>
      <c r="M379" s="3"/>
      <c r="N379" s="4"/>
    </row>
    <row r="380" spans="10:14" x14ac:dyDescent="0.35">
      <c r="J380" s="3"/>
      <c r="K380" s="4"/>
      <c r="M380" s="3"/>
      <c r="N380" s="4"/>
    </row>
    <row r="381" spans="10:14" x14ac:dyDescent="0.35">
      <c r="J381" s="3"/>
      <c r="K381" s="4"/>
      <c r="M381" s="3"/>
      <c r="N381" s="4"/>
    </row>
    <row r="382" spans="10:14" x14ac:dyDescent="0.35">
      <c r="J382" s="3"/>
      <c r="K382" s="4"/>
      <c r="M382" s="3"/>
      <c r="N382" s="4"/>
    </row>
    <row r="383" spans="10:14" x14ac:dyDescent="0.35">
      <c r="J383" s="3"/>
      <c r="K383" s="4"/>
      <c r="M383" s="3"/>
      <c r="N383" s="4"/>
    </row>
    <row r="384" spans="10:14" x14ac:dyDescent="0.35">
      <c r="J384" s="3"/>
      <c r="K384" s="4"/>
      <c r="M384" s="3"/>
      <c r="N384" s="4"/>
    </row>
    <row r="385" spans="10:14" x14ac:dyDescent="0.35">
      <c r="J385" s="3"/>
      <c r="K385" s="4"/>
      <c r="M385" s="3"/>
      <c r="N385" s="4"/>
    </row>
    <row r="386" spans="10:14" x14ac:dyDescent="0.35">
      <c r="J386" s="3"/>
      <c r="K386" s="4"/>
      <c r="M386" s="3"/>
      <c r="N386" s="4"/>
    </row>
    <row r="387" spans="10:14" x14ac:dyDescent="0.35">
      <c r="J387" s="3"/>
      <c r="K387" s="4"/>
      <c r="M387" s="3"/>
      <c r="N387" s="4"/>
    </row>
    <row r="388" spans="10:14" x14ac:dyDescent="0.35">
      <c r="J388" s="3"/>
      <c r="K388" s="4"/>
      <c r="M388" s="3"/>
      <c r="N388" s="4"/>
    </row>
    <row r="389" spans="10:14" x14ac:dyDescent="0.35">
      <c r="J389" s="3"/>
      <c r="K389" s="4"/>
      <c r="M389" s="3"/>
      <c r="N389" s="4"/>
    </row>
    <row r="390" spans="10:14" x14ac:dyDescent="0.35">
      <c r="J390" s="3"/>
      <c r="K390" s="4"/>
      <c r="M390" s="3"/>
      <c r="N390" s="4"/>
    </row>
    <row r="391" spans="10:14" x14ac:dyDescent="0.35">
      <c r="J391" s="3"/>
      <c r="K391" s="4"/>
      <c r="M391" s="3"/>
      <c r="N391" s="4"/>
    </row>
    <row r="392" spans="10:14" x14ac:dyDescent="0.35">
      <c r="J392" s="3"/>
      <c r="K392" s="4"/>
      <c r="M392" s="3"/>
      <c r="N392" s="4"/>
    </row>
    <row r="393" spans="10:14" x14ac:dyDescent="0.35">
      <c r="J393" s="3"/>
      <c r="K393" s="4"/>
      <c r="M393" s="3"/>
      <c r="N393" s="4"/>
    </row>
    <row r="394" spans="10:14" x14ac:dyDescent="0.35">
      <c r="J394" s="3"/>
      <c r="K394" s="4"/>
      <c r="M394" s="3"/>
      <c r="N394" s="4"/>
    </row>
    <row r="395" spans="10:14" x14ac:dyDescent="0.35">
      <c r="J395" s="3"/>
      <c r="K395" s="4"/>
      <c r="M395" s="3"/>
      <c r="N395" s="4"/>
    </row>
    <row r="396" spans="10:14" x14ac:dyDescent="0.35">
      <c r="J396" s="3"/>
      <c r="K396" s="4"/>
      <c r="M396" s="3"/>
      <c r="N396" s="4"/>
    </row>
    <row r="397" spans="10:14" x14ac:dyDescent="0.35">
      <c r="J397" s="3"/>
      <c r="K397" s="4"/>
      <c r="M397" s="3"/>
      <c r="N397" s="4"/>
    </row>
    <row r="398" spans="10:14" x14ac:dyDescent="0.35">
      <c r="J398" s="3"/>
      <c r="K398" s="4"/>
      <c r="M398" s="3"/>
      <c r="N398" s="4"/>
    </row>
    <row r="399" spans="10:14" x14ac:dyDescent="0.35">
      <c r="J399" s="3"/>
      <c r="K399" s="4"/>
      <c r="M399" s="3"/>
      <c r="N399" s="4"/>
    </row>
    <row r="400" spans="10:14" x14ac:dyDescent="0.35">
      <c r="J400" s="3"/>
      <c r="K400" s="4"/>
      <c r="M400" s="3"/>
      <c r="N400" s="4"/>
    </row>
    <row r="401" spans="10:14" x14ac:dyDescent="0.35">
      <c r="J401" s="3"/>
      <c r="K401" s="4"/>
      <c r="M401" s="3"/>
      <c r="N401" s="4"/>
    </row>
    <row r="402" spans="10:14" x14ac:dyDescent="0.35">
      <c r="J402" s="3"/>
      <c r="K402" s="4"/>
      <c r="M402" s="3"/>
      <c r="N402" s="4"/>
    </row>
    <row r="403" spans="10:14" x14ac:dyDescent="0.35">
      <c r="J403" s="3"/>
      <c r="K403" s="4"/>
      <c r="M403" s="3"/>
      <c r="N403" s="4"/>
    </row>
    <row r="404" spans="10:14" x14ac:dyDescent="0.35">
      <c r="J404" s="3"/>
      <c r="K404" s="4"/>
      <c r="M404" s="3"/>
      <c r="N404" s="4"/>
    </row>
    <row r="405" spans="10:14" x14ac:dyDescent="0.35">
      <c r="J405" s="3"/>
      <c r="K405" s="4"/>
      <c r="M405" s="3"/>
      <c r="N405" s="4"/>
    </row>
    <row r="406" spans="10:14" x14ac:dyDescent="0.35">
      <c r="J406" s="3"/>
      <c r="K406" s="4"/>
      <c r="M406" s="3"/>
      <c r="N406" s="4"/>
    </row>
    <row r="407" spans="10:14" x14ac:dyDescent="0.35">
      <c r="J407" s="3"/>
      <c r="K407" s="4"/>
      <c r="M407" s="3"/>
      <c r="N407" s="4"/>
    </row>
    <row r="408" spans="10:14" x14ac:dyDescent="0.35">
      <c r="J408" s="3"/>
      <c r="K408" s="4"/>
      <c r="M408" s="3"/>
      <c r="N408" s="4"/>
    </row>
    <row r="409" spans="10:14" x14ac:dyDescent="0.35">
      <c r="J409" s="3"/>
      <c r="K409" s="4"/>
      <c r="M409" s="3"/>
      <c r="N409" s="4"/>
    </row>
    <row r="410" spans="10:14" x14ac:dyDescent="0.35">
      <c r="J410" s="3"/>
      <c r="K410" s="4"/>
      <c r="M410" s="3"/>
      <c r="N410" s="4"/>
    </row>
    <row r="411" spans="10:14" x14ac:dyDescent="0.35">
      <c r="J411" s="3"/>
      <c r="K411" s="4"/>
      <c r="M411" s="3"/>
      <c r="N411" s="4"/>
    </row>
    <row r="412" spans="10:14" x14ac:dyDescent="0.35">
      <c r="J412" s="3"/>
      <c r="K412" s="4"/>
      <c r="M412" s="3"/>
      <c r="N412" s="4"/>
    </row>
    <row r="413" spans="10:14" x14ac:dyDescent="0.35">
      <c r="J413" s="3"/>
      <c r="K413" s="4"/>
      <c r="M413" s="3"/>
      <c r="N413" s="4"/>
    </row>
    <row r="414" spans="10:14" x14ac:dyDescent="0.35">
      <c r="J414" s="3"/>
      <c r="K414" s="4"/>
      <c r="M414" s="3"/>
      <c r="N414" s="4"/>
    </row>
    <row r="415" spans="10:14" x14ac:dyDescent="0.35">
      <c r="J415" s="3"/>
      <c r="K415" s="4"/>
      <c r="M415" s="3"/>
      <c r="N415" s="4"/>
    </row>
    <row r="416" spans="10:14" x14ac:dyDescent="0.35">
      <c r="J416" s="3"/>
      <c r="K416" s="4"/>
      <c r="M416" s="3"/>
      <c r="N416" s="4"/>
    </row>
    <row r="417" spans="10:14" x14ac:dyDescent="0.35">
      <c r="J417" s="3"/>
      <c r="K417" s="4"/>
      <c r="M417" s="3"/>
      <c r="N417" s="4"/>
    </row>
    <row r="418" spans="10:14" x14ac:dyDescent="0.35">
      <c r="J418" s="3"/>
      <c r="K418" s="4"/>
      <c r="M418" s="3"/>
      <c r="N418" s="4"/>
    </row>
    <row r="419" spans="10:14" x14ac:dyDescent="0.35">
      <c r="J419" s="3"/>
      <c r="K419" s="4"/>
      <c r="M419" s="3"/>
      <c r="N419" s="4"/>
    </row>
    <row r="420" spans="10:14" x14ac:dyDescent="0.35">
      <c r="J420" s="3"/>
      <c r="K420" s="4"/>
      <c r="M420" s="3"/>
      <c r="N420" s="4"/>
    </row>
    <row r="421" spans="10:14" x14ac:dyDescent="0.35">
      <c r="J421" s="3"/>
      <c r="K421" s="4"/>
      <c r="M421" s="3"/>
      <c r="N421" s="4"/>
    </row>
    <row r="422" spans="10:14" x14ac:dyDescent="0.35">
      <c r="J422" s="3"/>
      <c r="K422" s="4"/>
      <c r="M422" s="3"/>
      <c r="N422" s="4"/>
    </row>
    <row r="423" spans="10:14" x14ac:dyDescent="0.35">
      <c r="J423" s="3"/>
      <c r="K423" s="4"/>
      <c r="M423" s="3"/>
      <c r="N423" s="4"/>
    </row>
    <row r="424" spans="10:14" x14ac:dyDescent="0.35">
      <c r="J424" s="3"/>
      <c r="K424" s="4"/>
      <c r="M424" s="3"/>
      <c r="N424" s="4"/>
    </row>
    <row r="425" spans="10:14" x14ac:dyDescent="0.35">
      <c r="J425" s="3"/>
      <c r="K425" s="4"/>
      <c r="M425" s="3"/>
      <c r="N425" s="4"/>
    </row>
    <row r="426" spans="10:14" x14ac:dyDescent="0.35">
      <c r="J426" s="3"/>
      <c r="K426" s="4"/>
      <c r="M426" s="3"/>
      <c r="N426" s="4"/>
    </row>
    <row r="427" spans="10:14" x14ac:dyDescent="0.35">
      <c r="J427" s="3"/>
      <c r="K427" s="4"/>
      <c r="M427" s="3"/>
      <c r="N427" s="4"/>
    </row>
    <row r="428" spans="10:14" x14ac:dyDescent="0.35">
      <c r="J428" s="3"/>
      <c r="K428" s="4"/>
      <c r="M428" s="3"/>
      <c r="N428" s="4"/>
    </row>
    <row r="429" spans="10:14" x14ac:dyDescent="0.35">
      <c r="J429" s="3"/>
      <c r="K429" s="4"/>
      <c r="M429" s="3"/>
      <c r="N429" s="4"/>
    </row>
    <row r="430" spans="10:14" x14ac:dyDescent="0.35">
      <c r="J430" s="3"/>
      <c r="K430" s="4"/>
      <c r="M430" s="3"/>
      <c r="N430" s="4"/>
    </row>
    <row r="431" spans="10:14" x14ac:dyDescent="0.35">
      <c r="J431" s="3"/>
      <c r="K431" s="4"/>
      <c r="M431" s="3"/>
      <c r="N431" s="4"/>
    </row>
    <row r="432" spans="10:14" x14ac:dyDescent="0.35">
      <c r="J432" s="3"/>
      <c r="K432" s="4"/>
      <c r="M432" s="3"/>
      <c r="N432" s="4"/>
    </row>
    <row r="433" spans="10:14" x14ac:dyDescent="0.35">
      <c r="J433" s="3"/>
      <c r="K433" s="4"/>
      <c r="M433" s="3"/>
      <c r="N433" s="4"/>
    </row>
    <row r="434" spans="10:14" x14ac:dyDescent="0.35">
      <c r="J434" s="3"/>
      <c r="K434" s="4"/>
      <c r="M434" s="3"/>
      <c r="N434" s="4"/>
    </row>
    <row r="435" spans="10:14" x14ac:dyDescent="0.35">
      <c r="J435" s="3"/>
      <c r="K435" s="4"/>
      <c r="M435" s="3"/>
      <c r="N435" s="4"/>
    </row>
    <row r="436" spans="10:14" x14ac:dyDescent="0.35">
      <c r="J436" s="3"/>
      <c r="K436" s="4"/>
      <c r="M436" s="3"/>
      <c r="N436" s="4"/>
    </row>
    <row r="437" spans="10:14" x14ac:dyDescent="0.35">
      <c r="J437" s="3"/>
      <c r="K437" s="4"/>
      <c r="M437" s="3"/>
      <c r="N437" s="4"/>
    </row>
    <row r="438" spans="10:14" x14ac:dyDescent="0.35">
      <c r="J438" s="3"/>
      <c r="K438" s="4"/>
      <c r="M438" s="3"/>
      <c r="N438" s="4"/>
    </row>
    <row r="439" spans="10:14" x14ac:dyDescent="0.35">
      <c r="J439" s="3"/>
      <c r="K439" s="4"/>
      <c r="M439" s="3"/>
      <c r="N439" s="4"/>
    </row>
    <row r="440" spans="10:14" x14ac:dyDescent="0.35">
      <c r="J440" s="3"/>
      <c r="K440" s="4"/>
      <c r="M440" s="3"/>
      <c r="N440" s="4"/>
    </row>
    <row r="441" spans="10:14" x14ac:dyDescent="0.35">
      <c r="J441" s="3"/>
      <c r="K441" s="4"/>
      <c r="M441" s="3"/>
      <c r="N441" s="4"/>
    </row>
    <row r="442" spans="10:14" x14ac:dyDescent="0.35">
      <c r="J442" s="3"/>
      <c r="K442" s="4"/>
      <c r="M442" s="3"/>
      <c r="N442" s="4"/>
    </row>
    <row r="443" spans="10:14" x14ac:dyDescent="0.35">
      <c r="J443" s="3"/>
      <c r="K443" s="4"/>
      <c r="M443" s="3"/>
      <c r="N443" s="4"/>
    </row>
    <row r="444" spans="10:14" x14ac:dyDescent="0.35">
      <c r="J444" s="3"/>
      <c r="K444" s="4"/>
      <c r="M444" s="3"/>
      <c r="N444" s="4"/>
    </row>
    <row r="445" spans="10:14" x14ac:dyDescent="0.35">
      <c r="J445" s="3"/>
      <c r="K445" s="4"/>
      <c r="M445" s="3"/>
      <c r="N445" s="4"/>
    </row>
    <row r="446" spans="10:14" x14ac:dyDescent="0.35">
      <c r="J446" s="3"/>
      <c r="K446" s="4"/>
      <c r="M446" s="3"/>
      <c r="N446" s="4"/>
    </row>
    <row r="447" spans="10:14" x14ac:dyDescent="0.35">
      <c r="J447" s="3"/>
      <c r="K447" s="4"/>
      <c r="M447" s="3"/>
      <c r="N447" s="4"/>
    </row>
    <row r="448" spans="10:14" x14ac:dyDescent="0.35">
      <c r="J448" s="3"/>
      <c r="K448" s="4"/>
      <c r="M448" s="3"/>
      <c r="N448" s="4"/>
    </row>
    <row r="449" spans="10:14" x14ac:dyDescent="0.35">
      <c r="J449" s="3"/>
      <c r="K449" s="4"/>
      <c r="M449" s="3"/>
      <c r="N449" s="4"/>
    </row>
    <row r="450" spans="10:14" x14ac:dyDescent="0.35">
      <c r="J450" s="3"/>
      <c r="K450" s="4"/>
      <c r="M450" s="3"/>
      <c r="N450" s="4"/>
    </row>
    <row r="451" spans="10:14" x14ac:dyDescent="0.35">
      <c r="J451" s="3"/>
      <c r="K451" s="4"/>
      <c r="M451" s="3"/>
      <c r="N451" s="4"/>
    </row>
    <row r="452" spans="10:14" x14ac:dyDescent="0.35">
      <c r="J452" s="3"/>
      <c r="K452" s="4"/>
      <c r="M452" s="3"/>
      <c r="N452" s="4"/>
    </row>
    <row r="453" spans="10:14" x14ac:dyDescent="0.35">
      <c r="J453" s="3"/>
      <c r="K453" s="4"/>
      <c r="M453" s="3"/>
      <c r="N453" s="4"/>
    </row>
    <row r="454" spans="10:14" x14ac:dyDescent="0.35">
      <c r="J454" s="3"/>
      <c r="K454" s="4"/>
      <c r="M454" s="3"/>
      <c r="N454" s="4"/>
    </row>
    <row r="455" spans="10:14" x14ac:dyDescent="0.35">
      <c r="J455" s="3"/>
      <c r="K455" s="4"/>
      <c r="M455" s="3"/>
      <c r="N455" s="4"/>
    </row>
    <row r="456" spans="10:14" x14ac:dyDescent="0.35">
      <c r="J456" s="3"/>
      <c r="K456" s="4"/>
      <c r="M456" s="3"/>
      <c r="N456" s="4"/>
    </row>
    <row r="457" spans="10:14" x14ac:dyDescent="0.35">
      <c r="J457" s="3"/>
      <c r="K457" s="4"/>
      <c r="M457" s="3"/>
      <c r="N457" s="4"/>
    </row>
    <row r="458" spans="10:14" x14ac:dyDescent="0.35">
      <c r="J458" s="3"/>
      <c r="K458" s="4"/>
      <c r="M458" s="3"/>
      <c r="N458" s="4"/>
    </row>
    <row r="459" spans="10:14" x14ac:dyDescent="0.35">
      <c r="J459" s="3"/>
      <c r="K459" s="4"/>
      <c r="M459" s="3"/>
      <c r="N459" s="4"/>
    </row>
    <row r="460" spans="10:14" x14ac:dyDescent="0.35">
      <c r="J460" s="3"/>
      <c r="K460" s="4"/>
      <c r="M460" s="3"/>
      <c r="N460" s="4"/>
    </row>
    <row r="461" spans="10:14" x14ac:dyDescent="0.35">
      <c r="J461" s="3"/>
      <c r="K461" s="4"/>
      <c r="M461" s="3"/>
      <c r="N461" s="4"/>
    </row>
    <row r="462" spans="10:14" x14ac:dyDescent="0.35">
      <c r="J462" s="3"/>
      <c r="K462" s="4"/>
      <c r="M462" s="3"/>
      <c r="N462" s="4"/>
    </row>
    <row r="463" spans="10:14" x14ac:dyDescent="0.35">
      <c r="J463" s="3"/>
      <c r="K463" s="4"/>
      <c r="M463" s="3"/>
      <c r="N463" s="4"/>
    </row>
    <row r="464" spans="10:14" x14ac:dyDescent="0.35">
      <c r="J464" s="3"/>
      <c r="K464" s="4"/>
      <c r="M464" s="3"/>
      <c r="N464" s="4"/>
    </row>
    <row r="465" spans="10:14" x14ac:dyDescent="0.35">
      <c r="J465" s="3"/>
      <c r="K465" s="4"/>
      <c r="M465" s="3"/>
      <c r="N465" s="4"/>
    </row>
    <row r="466" spans="10:14" x14ac:dyDescent="0.35">
      <c r="J466" s="3"/>
      <c r="K466" s="4"/>
      <c r="M466" s="3"/>
      <c r="N466" s="4"/>
    </row>
    <row r="467" spans="10:14" x14ac:dyDescent="0.35">
      <c r="J467" s="3"/>
      <c r="K467" s="4"/>
      <c r="M467" s="3"/>
      <c r="N467" s="4"/>
    </row>
    <row r="468" spans="10:14" x14ac:dyDescent="0.35">
      <c r="J468" s="3"/>
      <c r="K468" s="4"/>
      <c r="M468" s="3"/>
      <c r="N468" s="4"/>
    </row>
    <row r="469" spans="10:14" x14ac:dyDescent="0.35">
      <c r="J469" s="3"/>
      <c r="K469" s="4"/>
      <c r="M469" s="3"/>
      <c r="N469" s="4"/>
    </row>
    <row r="470" spans="10:14" x14ac:dyDescent="0.35">
      <c r="J470" s="3"/>
      <c r="K470" s="4"/>
      <c r="M470" s="3"/>
      <c r="N470" s="4"/>
    </row>
    <row r="471" spans="10:14" x14ac:dyDescent="0.35">
      <c r="J471" s="3"/>
      <c r="K471" s="4"/>
      <c r="M471" s="3"/>
      <c r="N471" s="4"/>
    </row>
    <row r="472" spans="10:14" x14ac:dyDescent="0.35">
      <c r="J472" s="3"/>
      <c r="K472" s="4"/>
      <c r="M472" s="3"/>
      <c r="N472" s="4"/>
    </row>
    <row r="473" spans="10:14" x14ac:dyDescent="0.35">
      <c r="J473" s="3"/>
      <c r="K473" s="4"/>
      <c r="M473" s="3"/>
      <c r="N473" s="4"/>
    </row>
    <row r="474" spans="10:14" x14ac:dyDescent="0.35">
      <c r="J474" s="3"/>
      <c r="K474" s="4"/>
      <c r="M474" s="3"/>
      <c r="N474" s="4"/>
    </row>
    <row r="475" spans="10:14" x14ac:dyDescent="0.35">
      <c r="J475" s="3"/>
      <c r="K475" s="4"/>
      <c r="M475" s="3"/>
      <c r="N475" s="4"/>
    </row>
    <row r="476" spans="10:14" x14ac:dyDescent="0.35">
      <c r="J476" s="3"/>
      <c r="K476" s="4"/>
      <c r="M476" s="3"/>
      <c r="N476" s="4"/>
    </row>
    <row r="477" spans="10:14" x14ac:dyDescent="0.35">
      <c r="J477" s="3"/>
      <c r="K477" s="4"/>
      <c r="M477" s="3"/>
      <c r="N477" s="4"/>
    </row>
    <row r="478" spans="10:14" x14ac:dyDescent="0.35">
      <c r="J478" s="3"/>
      <c r="K478" s="4"/>
      <c r="M478" s="3"/>
      <c r="N478" s="4"/>
    </row>
    <row r="479" spans="10:14" x14ac:dyDescent="0.35">
      <c r="J479" s="3"/>
      <c r="K479" s="4"/>
      <c r="M479" s="3"/>
      <c r="N479" s="4"/>
    </row>
    <row r="480" spans="10:14" x14ac:dyDescent="0.35">
      <c r="J480" s="3"/>
      <c r="K480" s="4"/>
      <c r="M480" s="3"/>
      <c r="N480" s="4"/>
    </row>
    <row r="481" spans="10:14" x14ac:dyDescent="0.35">
      <c r="J481" s="3"/>
      <c r="K481" s="4"/>
      <c r="M481" s="3"/>
      <c r="N481" s="4"/>
    </row>
    <row r="482" spans="10:14" x14ac:dyDescent="0.35">
      <c r="J482" s="3"/>
      <c r="K482" s="4"/>
      <c r="M482" s="3"/>
      <c r="N482" s="4"/>
    </row>
    <row r="483" spans="10:14" x14ac:dyDescent="0.35">
      <c r="J483" s="3"/>
      <c r="K483" s="4"/>
      <c r="M483" s="3"/>
      <c r="N483" s="4"/>
    </row>
    <row r="484" spans="10:14" x14ac:dyDescent="0.35">
      <c r="J484" s="3"/>
      <c r="K484" s="4"/>
      <c r="M484" s="3"/>
      <c r="N484" s="4"/>
    </row>
    <row r="485" spans="10:14" x14ac:dyDescent="0.35">
      <c r="J485" s="3"/>
      <c r="K485" s="4"/>
      <c r="M485" s="3"/>
      <c r="N485" s="4"/>
    </row>
    <row r="486" spans="10:14" x14ac:dyDescent="0.35">
      <c r="J486" s="3"/>
      <c r="K486" s="4"/>
      <c r="M486" s="3"/>
      <c r="N486" s="4"/>
    </row>
    <row r="487" spans="10:14" x14ac:dyDescent="0.35">
      <c r="J487" s="3"/>
      <c r="K487" s="4"/>
      <c r="M487" s="3"/>
      <c r="N487" s="4"/>
    </row>
    <row r="488" spans="10:14" x14ac:dyDescent="0.35">
      <c r="J488" s="3"/>
      <c r="K488" s="4"/>
      <c r="M488" s="3"/>
      <c r="N488" s="4"/>
    </row>
    <row r="489" spans="10:14" x14ac:dyDescent="0.35">
      <c r="J489" s="3"/>
      <c r="K489" s="4"/>
      <c r="M489" s="3"/>
      <c r="N489" s="4"/>
    </row>
    <row r="490" spans="10:14" x14ac:dyDescent="0.35">
      <c r="J490" s="3"/>
      <c r="K490" s="4"/>
      <c r="M490" s="3"/>
      <c r="N490" s="4"/>
    </row>
    <row r="491" spans="10:14" x14ac:dyDescent="0.35">
      <c r="J491" s="3"/>
      <c r="K491" s="4"/>
      <c r="M491" s="3"/>
      <c r="N491" s="4"/>
    </row>
    <row r="492" spans="10:14" x14ac:dyDescent="0.35">
      <c r="J492" s="3"/>
      <c r="K492" s="4"/>
      <c r="M492" s="3"/>
      <c r="N492" s="4"/>
    </row>
    <row r="493" spans="10:14" x14ac:dyDescent="0.35">
      <c r="J493" s="3"/>
      <c r="K493" s="4"/>
      <c r="M493" s="3"/>
      <c r="N493" s="4"/>
    </row>
    <row r="494" spans="10:14" x14ac:dyDescent="0.35">
      <c r="J494" s="3"/>
      <c r="K494" s="4"/>
      <c r="M494" s="3"/>
      <c r="N494" s="4"/>
    </row>
    <row r="495" spans="10:14" x14ac:dyDescent="0.35">
      <c r="J495" s="3"/>
      <c r="K495" s="4"/>
      <c r="M495" s="3"/>
      <c r="N495" s="4"/>
    </row>
    <row r="496" spans="10:14" x14ac:dyDescent="0.35">
      <c r="J496" s="3"/>
      <c r="K496" s="4"/>
      <c r="M496" s="3"/>
      <c r="N496" s="4"/>
    </row>
    <row r="497" spans="10:14" x14ac:dyDescent="0.35">
      <c r="J497" s="3"/>
      <c r="K497" s="4"/>
      <c r="M497" s="3"/>
      <c r="N497" s="4"/>
    </row>
    <row r="498" spans="10:14" x14ac:dyDescent="0.35">
      <c r="J498" s="3"/>
      <c r="K498" s="4"/>
      <c r="M498" s="3"/>
      <c r="N498" s="4"/>
    </row>
    <row r="499" spans="10:14" x14ac:dyDescent="0.35">
      <c r="J499" s="3"/>
      <c r="K499" s="4"/>
      <c r="M499" s="3"/>
      <c r="N499" s="4"/>
    </row>
    <row r="500" spans="10:14" x14ac:dyDescent="0.35">
      <c r="J500" s="3"/>
      <c r="K500" s="4"/>
      <c r="M500" s="3"/>
      <c r="N500" s="4"/>
    </row>
    <row r="501" spans="10:14" x14ac:dyDescent="0.35">
      <c r="J501" s="3"/>
      <c r="K501" s="4"/>
      <c r="M501" s="3"/>
      <c r="N501" s="4"/>
    </row>
    <row r="502" spans="10:14" x14ac:dyDescent="0.35">
      <c r="J502" s="3"/>
      <c r="K502" s="4"/>
      <c r="M502" s="3"/>
      <c r="N502" s="4"/>
    </row>
    <row r="503" spans="10:14" x14ac:dyDescent="0.35">
      <c r="J503" s="3"/>
      <c r="K503" s="4"/>
      <c r="M503" s="3"/>
      <c r="N503" s="4"/>
    </row>
    <row r="504" spans="10:14" x14ac:dyDescent="0.35">
      <c r="J504" s="3"/>
      <c r="K504" s="4"/>
      <c r="M504" s="3"/>
      <c r="N504" s="4"/>
    </row>
    <row r="505" spans="10:14" x14ac:dyDescent="0.35">
      <c r="J505" s="3"/>
      <c r="K505" s="4"/>
      <c r="M505" s="3"/>
      <c r="N505" s="4"/>
    </row>
    <row r="506" spans="10:14" x14ac:dyDescent="0.35">
      <c r="J506" s="3"/>
      <c r="K506" s="4"/>
      <c r="M506" s="3"/>
      <c r="N506" s="4"/>
    </row>
    <row r="507" spans="10:14" x14ac:dyDescent="0.35">
      <c r="J507" s="3"/>
      <c r="K507" s="4"/>
      <c r="M507" s="3"/>
      <c r="N507" s="4"/>
    </row>
    <row r="508" spans="10:14" x14ac:dyDescent="0.35">
      <c r="J508" s="3"/>
      <c r="K508" s="4"/>
      <c r="M508" s="3"/>
      <c r="N508" s="4"/>
    </row>
    <row r="509" spans="10:14" x14ac:dyDescent="0.35">
      <c r="J509" s="3"/>
      <c r="K509" s="4"/>
      <c r="M509" s="3"/>
      <c r="N509" s="4"/>
    </row>
    <row r="510" spans="10:14" x14ac:dyDescent="0.35">
      <c r="J510" s="3"/>
      <c r="K510" s="4"/>
      <c r="M510" s="3"/>
      <c r="N510" s="4"/>
    </row>
    <row r="511" spans="10:14" x14ac:dyDescent="0.35">
      <c r="J511" s="3"/>
      <c r="K511" s="4"/>
      <c r="M511" s="3"/>
      <c r="N511" s="4"/>
    </row>
    <row r="512" spans="10:14" x14ac:dyDescent="0.35">
      <c r="J512" s="3"/>
      <c r="K512" s="4"/>
      <c r="M512" s="3"/>
      <c r="N512" s="4"/>
    </row>
    <row r="513" spans="10:14" x14ac:dyDescent="0.35">
      <c r="J513" s="3"/>
      <c r="K513" s="4"/>
      <c r="M513" s="3"/>
      <c r="N513" s="4"/>
    </row>
    <row r="514" spans="10:14" x14ac:dyDescent="0.35">
      <c r="J514" s="3"/>
      <c r="K514" s="4"/>
      <c r="M514" s="3"/>
      <c r="N514" s="4"/>
    </row>
    <row r="515" spans="10:14" x14ac:dyDescent="0.35">
      <c r="J515" s="3"/>
      <c r="K515" s="4"/>
      <c r="M515" s="3"/>
      <c r="N515" s="4"/>
    </row>
    <row r="516" spans="10:14" x14ac:dyDescent="0.35">
      <c r="J516" s="3"/>
      <c r="K516" s="4"/>
      <c r="M516" s="3"/>
      <c r="N516" s="4"/>
    </row>
    <row r="517" spans="10:14" x14ac:dyDescent="0.35">
      <c r="J517" s="3"/>
      <c r="K517" s="4"/>
      <c r="M517" s="3"/>
      <c r="N517" s="4"/>
    </row>
    <row r="518" spans="10:14" x14ac:dyDescent="0.35">
      <c r="J518" s="3"/>
      <c r="K518" s="4"/>
      <c r="M518" s="3"/>
      <c r="N518" s="4"/>
    </row>
    <row r="519" spans="10:14" x14ac:dyDescent="0.35">
      <c r="J519" s="3"/>
      <c r="K519" s="4"/>
      <c r="M519" s="3"/>
      <c r="N519" s="4"/>
    </row>
    <row r="520" spans="10:14" x14ac:dyDescent="0.35">
      <c r="J520" s="3"/>
      <c r="K520" s="4"/>
      <c r="M520" s="3"/>
      <c r="N520" s="4"/>
    </row>
    <row r="521" spans="10:14" x14ac:dyDescent="0.35">
      <c r="J521" s="3"/>
      <c r="K521" s="4"/>
      <c r="M521" s="3"/>
      <c r="N521" s="4"/>
    </row>
    <row r="522" spans="10:14" x14ac:dyDescent="0.35">
      <c r="J522" s="3"/>
      <c r="K522" s="4"/>
      <c r="M522" s="3"/>
      <c r="N522" s="4"/>
    </row>
    <row r="523" spans="10:14" x14ac:dyDescent="0.35">
      <c r="J523" s="3"/>
      <c r="K523" s="4"/>
      <c r="M523" s="3"/>
      <c r="N523" s="4"/>
    </row>
    <row r="524" spans="10:14" x14ac:dyDescent="0.35">
      <c r="J524" s="3"/>
      <c r="K524" s="4"/>
      <c r="M524" s="3"/>
      <c r="N524" s="4"/>
    </row>
    <row r="525" spans="10:14" x14ac:dyDescent="0.35">
      <c r="J525" s="3"/>
      <c r="K525" s="4"/>
      <c r="M525" s="3"/>
      <c r="N525" s="4"/>
    </row>
    <row r="526" spans="10:14" x14ac:dyDescent="0.35">
      <c r="J526" s="3"/>
      <c r="K526" s="4"/>
      <c r="M526" s="3"/>
      <c r="N526" s="4"/>
    </row>
    <row r="527" spans="10:14" x14ac:dyDescent="0.35">
      <c r="J527" s="3"/>
      <c r="K527" s="4"/>
      <c r="M527" s="3"/>
      <c r="N527" s="4"/>
    </row>
    <row r="528" spans="10:14" x14ac:dyDescent="0.35">
      <c r="J528" s="3"/>
      <c r="K528" s="4"/>
      <c r="M528" s="3"/>
      <c r="N528" s="4"/>
    </row>
    <row r="529" spans="10:14" x14ac:dyDescent="0.35">
      <c r="J529" s="3"/>
      <c r="K529" s="4"/>
      <c r="M529" s="3"/>
      <c r="N529" s="4"/>
    </row>
    <row r="530" spans="10:14" x14ac:dyDescent="0.35">
      <c r="J530" s="3"/>
      <c r="K530" s="4"/>
      <c r="M530" s="3"/>
      <c r="N530" s="4"/>
    </row>
    <row r="531" spans="10:14" x14ac:dyDescent="0.35">
      <c r="J531" s="3"/>
      <c r="K531" s="4"/>
      <c r="M531" s="3"/>
      <c r="N531" s="4"/>
    </row>
    <row r="532" spans="10:14" x14ac:dyDescent="0.35">
      <c r="J532" s="3"/>
      <c r="K532" s="4"/>
      <c r="M532" s="3"/>
      <c r="N532" s="4"/>
    </row>
    <row r="533" spans="10:14" x14ac:dyDescent="0.35">
      <c r="J533" s="3"/>
      <c r="K533" s="4"/>
      <c r="M533" s="3"/>
      <c r="N533" s="4"/>
    </row>
    <row r="534" spans="10:14" x14ac:dyDescent="0.35">
      <c r="J534" s="3"/>
      <c r="K534" s="4"/>
      <c r="M534" s="3"/>
      <c r="N534" s="4"/>
    </row>
    <row r="535" spans="10:14" x14ac:dyDescent="0.35">
      <c r="J535" s="3"/>
      <c r="K535" s="4"/>
      <c r="M535" s="3"/>
      <c r="N535" s="4"/>
    </row>
    <row r="536" spans="10:14" x14ac:dyDescent="0.35">
      <c r="J536" s="3"/>
      <c r="K536" s="4"/>
      <c r="M536" s="3"/>
      <c r="N536" s="4"/>
    </row>
    <row r="537" spans="10:14" x14ac:dyDescent="0.35">
      <c r="J537" s="3"/>
      <c r="K537" s="4"/>
      <c r="M537" s="3"/>
      <c r="N537" s="4"/>
    </row>
    <row r="538" spans="10:14" x14ac:dyDescent="0.35">
      <c r="J538" s="3"/>
      <c r="K538" s="4"/>
      <c r="M538" s="3"/>
      <c r="N538" s="4"/>
    </row>
    <row r="539" spans="10:14" x14ac:dyDescent="0.35">
      <c r="J539" s="3"/>
      <c r="K539" s="4"/>
      <c r="M539" s="3"/>
      <c r="N539" s="4"/>
    </row>
    <row r="540" spans="10:14" x14ac:dyDescent="0.35">
      <c r="J540" s="3"/>
      <c r="K540" s="4"/>
      <c r="M540" s="3"/>
      <c r="N540" s="4"/>
    </row>
    <row r="541" spans="10:14" x14ac:dyDescent="0.35">
      <c r="J541" s="3"/>
      <c r="K541" s="4"/>
      <c r="M541" s="3"/>
      <c r="N541" s="4"/>
    </row>
    <row r="542" spans="10:14" x14ac:dyDescent="0.35">
      <c r="J542" s="3"/>
      <c r="K542" s="4"/>
      <c r="M542" s="3"/>
      <c r="N542" s="4"/>
    </row>
    <row r="543" spans="10:14" x14ac:dyDescent="0.35">
      <c r="J543" s="3"/>
      <c r="K543" s="4"/>
      <c r="M543" s="3"/>
      <c r="N543" s="4"/>
    </row>
    <row r="544" spans="10:14" x14ac:dyDescent="0.35">
      <c r="J544" s="3"/>
      <c r="K544" s="4"/>
      <c r="M544" s="3"/>
      <c r="N544" s="4"/>
    </row>
    <row r="545" spans="10:14" x14ac:dyDescent="0.35">
      <c r="J545" s="3"/>
      <c r="K545" s="4"/>
      <c r="M545" s="3"/>
      <c r="N545" s="4"/>
    </row>
    <row r="546" spans="10:14" x14ac:dyDescent="0.35">
      <c r="J546" s="3"/>
      <c r="K546" s="4"/>
      <c r="M546" s="3"/>
      <c r="N546" s="4"/>
    </row>
    <row r="547" spans="10:14" x14ac:dyDescent="0.35">
      <c r="J547" s="3"/>
      <c r="K547" s="4"/>
      <c r="M547" s="3"/>
      <c r="N547" s="4"/>
    </row>
    <row r="548" spans="10:14" x14ac:dyDescent="0.35">
      <c r="J548" s="3"/>
      <c r="K548" s="4"/>
      <c r="M548" s="3"/>
      <c r="N548" s="4"/>
    </row>
    <row r="549" spans="10:14" x14ac:dyDescent="0.35">
      <c r="J549" s="3"/>
      <c r="K549" s="4"/>
      <c r="M549" s="3"/>
      <c r="N549" s="4"/>
    </row>
    <row r="550" spans="10:14" x14ac:dyDescent="0.35">
      <c r="J550" s="3"/>
      <c r="K550" s="4"/>
      <c r="M550" s="3"/>
      <c r="N550" s="4"/>
    </row>
    <row r="551" spans="10:14" x14ac:dyDescent="0.35">
      <c r="J551" s="3"/>
      <c r="K551" s="4"/>
      <c r="M551" s="3"/>
      <c r="N551" s="4"/>
    </row>
    <row r="552" spans="10:14" x14ac:dyDescent="0.35">
      <c r="J552" s="3"/>
      <c r="K552" s="4"/>
      <c r="M552" s="3"/>
      <c r="N552" s="4"/>
    </row>
    <row r="553" spans="10:14" x14ac:dyDescent="0.35">
      <c r="J553" s="3"/>
      <c r="K553" s="4"/>
      <c r="M553" s="3"/>
      <c r="N553" s="4"/>
    </row>
    <row r="554" spans="10:14" x14ac:dyDescent="0.35">
      <c r="J554" s="3"/>
      <c r="K554" s="4"/>
      <c r="M554" s="3"/>
      <c r="N554" s="4"/>
    </row>
    <row r="555" spans="10:14" x14ac:dyDescent="0.35">
      <c r="J555" s="3"/>
      <c r="K555" s="4"/>
      <c r="M555" s="3"/>
      <c r="N555" s="4"/>
    </row>
    <row r="556" spans="10:14" x14ac:dyDescent="0.35">
      <c r="J556" s="3"/>
      <c r="K556" s="4"/>
      <c r="M556" s="3"/>
      <c r="N556" s="4"/>
    </row>
    <row r="557" spans="10:14" x14ac:dyDescent="0.35">
      <c r="J557" s="3"/>
      <c r="K557" s="4"/>
      <c r="M557" s="3"/>
      <c r="N557" s="4"/>
    </row>
    <row r="558" spans="10:14" x14ac:dyDescent="0.35">
      <c r="J558" s="3"/>
      <c r="K558" s="4"/>
      <c r="M558" s="3"/>
      <c r="N558" s="4"/>
    </row>
    <row r="559" spans="10:14" x14ac:dyDescent="0.35">
      <c r="J559" s="3"/>
      <c r="K559" s="4"/>
      <c r="M559" s="3"/>
      <c r="N559" s="4"/>
    </row>
    <row r="560" spans="10:14" x14ac:dyDescent="0.35">
      <c r="J560" s="3"/>
      <c r="K560" s="4"/>
      <c r="M560" s="3"/>
      <c r="N560" s="4"/>
    </row>
    <row r="561" spans="10:14" x14ac:dyDescent="0.35">
      <c r="J561" s="3"/>
      <c r="K561" s="4"/>
      <c r="M561" s="3"/>
      <c r="N561" s="4"/>
    </row>
    <row r="562" spans="10:14" x14ac:dyDescent="0.35">
      <c r="J562" s="3"/>
      <c r="K562" s="4"/>
      <c r="M562" s="3"/>
      <c r="N562" s="4"/>
    </row>
    <row r="563" spans="10:14" x14ac:dyDescent="0.35">
      <c r="J563" s="3"/>
      <c r="K563" s="4"/>
      <c r="M563" s="3"/>
      <c r="N563" s="4"/>
    </row>
    <row r="564" spans="10:14" x14ac:dyDescent="0.35">
      <c r="J564" s="3"/>
      <c r="K564" s="4"/>
      <c r="M564" s="3"/>
      <c r="N564" s="4"/>
    </row>
    <row r="565" spans="10:14" x14ac:dyDescent="0.35">
      <c r="J565" s="3"/>
      <c r="K565" s="4"/>
      <c r="M565" s="3"/>
      <c r="N565" s="4"/>
    </row>
    <row r="566" spans="10:14" x14ac:dyDescent="0.35">
      <c r="J566" s="3"/>
      <c r="K566" s="4"/>
      <c r="M566" s="3"/>
      <c r="N566" s="4"/>
    </row>
    <row r="567" spans="10:14" x14ac:dyDescent="0.35">
      <c r="J567" s="3"/>
      <c r="K567" s="4"/>
      <c r="M567" s="3"/>
      <c r="N567" s="4"/>
    </row>
    <row r="568" spans="10:14" x14ac:dyDescent="0.35">
      <c r="J568" s="3"/>
      <c r="K568" s="4"/>
      <c r="M568" s="3"/>
      <c r="N568" s="4"/>
    </row>
    <row r="569" spans="10:14" x14ac:dyDescent="0.35">
      <c r="J569" s="3"/>
      <c r="K569" s="4"/>
      <c r="M569" s="3"/>
      <c r="N569" s="4"/>
    </row>
    <row r="570" spans="10:14" x14ac:dyDescent="0.35">
      <c r="J570" s="3"/>
      <c r="K570" s="4"/>
      <c r="M570" s="3"/>
      <c r="N570" s="4"/>
    </row>
    <row r="571" spans="10:14" x14ac:dyDescent="0.35">
      <c r="J571" s="3"/>
      <c r="K571" s="4"/>
      <c r="M571" s="3"/>
      <c r="N571" s="4"/>
    </row>
    <row r="572" spans="10:14" x14ac:dyDescent="0.35">
      <c r="J572" s="3"/>
      <c r="K572" s="4"/>
      <c r="M572" s="3"/>
      <c r="N572" s="4"/>
    </row>
    <row r="573" spans="10:14" x14ac:dyDescent="0.35">
      <c r="J573" s="3"/>
      <c r="K573" s="4"/>
      <c r="M573" s="3"/>
      <c r="N573" s="4"/>
    </row>
    <row r="574" spans="10:14" x14ac:dyDescent="0.35">
      <c r="J574" s="3"/>
      <c r="K574" s="4"/>
      <c r="M574" s="3"/>
      <c r="N574" s="4"/>
    </row>
    <row r="575" spans="10:14" x14ac:dyDescent="0.35">
      <c r="J575" s="3"/>
      <c r="K575" s="4"/>
      <c r="M575" s="3"/>
      <c r="N575" s="4"/>
    </row>
    <row r="576" spans="10:14" x14ac:dyDescent="0.35">
      <c r="J576" s="3"/>
      <c r="K576" s="4"/>
      <c r="M576" s="3"/>
      <c r="N576" s="4"/>
    </row>
    <row r="577" spans="10:14" x14ac:dyDescent="0.35">
      <c r="J577" s="3"/>
      <c r="K577" s="4"/>
      <c r="M577" s="3"/>
      <c r="N577" s="4"/>
    </row>
    <row r="578" spans="10:14" x14ac:dyDescent="0.35">
      <c r="J578" s="3"/>
      <c r="K578" s="4"/>
      <c r="M578" s="3"/>
      <c r="N578" s="4"/>
    </row>
    <row r="579" spans="10:14" x14ac:dyDescent="0.35">
      <c r="J579" s="3"/>
      <c r="K579" s="4"/>
      <c r="M579" s="3"/>
      <c r="N579" s="4"/>
    </row>
    <row r="580" spans="10:14" x14ac:dyDescent="0.35">
      <c r="J580" s="3"/>
      <c r="K580" s="4"/>
      <c r="M580" s="3"/>
      <c r="N580" s="4"/>
    </row>
    <row r="581" spans="10:14" x14ac:dyDescent="0.35">
      <c r="J581" s="3"/>
      <c r="K581" s="4"/>
      <c r="M581" s="3"/>
      <c r="N581" s="4"/>
    </row>
    <row r="582" spans="10:14" x14ac:dyDescent="0.35">
      <c r="J582" s="3"/>
      <c r="K582" s="4"/>
      <c r="M582" s="3"/>
      <c r="N582" s="4"/>
    </row>
    <row r="583" spans="10:14" x14ac:dyDescent="0.35">
      <c r="J583" s="3"/>
      <c r="K583" s="4"/>
      <c r="M583" s="3"/>
      <c r="N583" s="4"/>
    </row>
    <row r="584" spans="10:14" x14ac:dyDescent="0.35">
      <c r="J584" s="3"/>
      <c r="K584" s="4"/>
      <c r="M584" s="3"/>
      <c r="N584" s="4"/>
    </row>
    <row r="585" spans="10:14" x14ac:dyDescent="0.35">
      <c r="J585" s="3"/>
      <c r="K585" s="4"/>
      <c r="M585" s="3"/>
      <c r="N585" s="4"/>
    </row>
    <row r="586" spans="10:14" x14ac:dyDescent="0.35">
      <c r="J586" s="3"/>
      <c r="K586" s="4"/>
      <c r="M586" s="3"/>
      <c r="N586" s="4"/>
    </row>
    <row r="587" spans="10:14" x14ac:dyDescent="0.35">
      <c r="J587" s="3"/>
      <c r="K587" s="4"/>
      <c r="M587" s="3"/>
      <c r="N587" s="4"/>
    </row>
    <row r="588" spans="10:14" x14ac:dyDescent="0.35">
      <c r="J588" s="3"/>
      <c r="K588" s="4"/>
      <c r="M588" s="3"/>
      <c r="N588" s="4"/>
    </row>
    <row r="589" spans="10:14" x14ac:dyDescent="0.35">
      <c r="J589" s="3"/>
      <c r="K589" s="4"/>
      <c r="M589" s="3"/>
      <c r="N589" s="4"/>
    </row>
    <row r="590" spans="10:14" x14ac:dyDescent="0.35">
      <c r="J590" s="3"/>
      <c r="K590" s="4"/>
      <c r="M590" s="3"/>
      <c r="N590" s="4"/>
    </row>
    <row r="591" spans="10:14" x14ac:dyDescent="0.35">
      <c r="J591" s="3"/>
      <c r="K591" s="4"/>
      <c r="M591" s="3"/>
      <c r="N591" s="4"/>
    </row>
    <row r="592" spans="10:14" x14ac:dyDescent="0.35">
      <c r="J592" s="3"/>
      <c r="K592" s="4"/>
      <c r="M592" s="3"/>
      <c r="N592" s="4"/>
    </row>
    <row r="593" spans="10:14" x14ac:dyDescent="0.35">
      <c r="J593" s="3"/>
      <c r="K593" s="4"/>
      <c r="M593" s="3"/>
      <c r="N593" s="4"/>
    </row>
    <row r="594" spans="10:14" x14ac:dyDescent="0.35">
      <c r="J594" s="3"/>
      <c r="K594" s="4"/>
      <c r="M594" s="3"/>
      <c r="N594" s="4"/>
    </row>
    <row r="595" spans="10:14" x14ac:dyDescent="0.35">
      <c r="J595" s="3"/>
      <c r="K595" s="4"/>
      <c r="M595" s="3"/>
      <c r="N595" s="4"/>
    </row>
    <row r="596" spans="10:14" x14ac:dyDescent="0.35">
      <c r="J596" s="3"/>
      <c r="K596" s="4"/>
      <c r="M596" s="3"/>
      <c r="N596" s="4"/>
    </row>
    <row r="597" spans="10:14" x14ac:dyDescent="0.35">
      <c r="J597" s="3"/>
      <c r="K597" s="4"/>
      <c r="M597" s="3"/>
      <c r="N597" s="4"/>
    </row>
    <row r="598" spans="10:14" x14ac:dyDescent="0.35">
      <c r="J598" s="3"/>
      <c r="K598" s="4"/>
      <c r="M598" s="3"/>
      <c r="N598" s="4"/>
    </row>
    <row r="599" spans="10:14" x14ac:dyDescent="0.35">
      <c r="J599" s="3"/>
      <c r="K599" s="4"/>
      <c r="M599" s="3"/>
      <c r="N599" s="4"/>
    </row>
    <row r="600" spans="10:14" x14ac:dyDescent="0.35">
      <c r="J600" s="3"/>
      <c r="K600" s="4"/>
      <c r="M600" s="3"/>
      <c r="N600" s="4"/>
    </row>
    <row r="601" spans="10:14" x14ac:dyDescent="0.35">
      <c r="J601" s="3"/>
      <c r="K601" s="4"/>
      <c r="M601" s="3"/>
      <c r="N601" s="4"/>
    </row>
    <row r="602" spans="10:14" x14ac:dyDescent="0.35">
      <c r="J602" s="3"/>
      <c r="K602" s="4"/>
      <c r="M602" s="3"/>
      <c r="N602" s="4"/>
    </row>
    <row r="603" spans="10:14" x14ac:dyDescent="0.35">
      <c r="J603" s="3"/>
      <c r="K603" s="4"/>
      <c r="M603" s="3"/>
      <c r="N603" s="4"/>
    </row>
    <row r="604" spans="10:14" x14ac:dyDescent="0.35">
      <c r="J604" s="3"/>
      <c r="K604" s="4"/>
      <c r="M604" s="3"/>
      <c r="N604" s="4"/>
    </row>
    <row r="605" spans="10:14" x14ac:dyDescent="0.35">
      <c r="J605" s="3"/>
      <c r="K605" s="4"/>
      <c r="M605" s="3"/>
      <c r="N605" s="4"/>
    </row>
    <row r="606" spans="10:14" x14ac:dyDescent="0.35">
      <c r="J606" s="3"/>
      <c r="K606" s="4"/>
      <c r="M606" s="3"/>
      <c r="N606" s="4"/>
    </row>
    <row r="607" spans="10:14" x14ac:dyDescent="0.35">
      <c r="J607" s="3"/>
      <c r="K607" s="4"/>
      <c r="M607" s="3"/>
      <c r="N607" s="4"/>
    </row>
    <row r="608" spans="10:14" x14ac:dyDescent="0.35">
      <c r="J608" s="3"/>
      <c r="K608" s="4"/>
      <c r="M608" s="3"/>
      <c r="N608" s="4"/>
    </row>
    <row r="609" spans="10:14" x14ac:dyDescent="0.35">
      <c r="J609" s="3"/>
      <c r="K609" s="4"/>
      <c r="M609" s="3"/>
      <c r="N609" s="4"/>
    </row>
    <row r="610" spans="10:14" x14ac:dyDescent="0.35">
      <c r="J610" s="3"/>
      <c r="K610" s="4"/>
      <c r="M610" s="3"/>
      <c r="N610" s="4"/>
    </row>
    <row r="611" spans="10:14" x14ac:dyDescent="0.35">
      <c r="J611" s="3"/>
      <c r="K611" s="4"/>
      <c r="M611" s="3"/>
      <c r="N611" s="4"/>
    </row>
    <row r="612" spans="10:14" x14ac:dyDescent="0.35">
      <c r="J612" s="3"/>
      <c r="K612" s="4"/>
      <c r="M612" s="3"/>
      <c r="N612" s="4"/>
    </row>
    <row r="613" spans="10:14" x14ac:dyDescent="0.35">
      <c r="J613" s="3"/>
      <c r="K613" s="4"/>
      <c r="M613" s="3"/>
      <c r="N613" s="4"/>
    </row>
    <row r="614" spans="10:14" x14ac:dyDescent="0.35">
      <c r="J614" s="3"/>
      <c r="K614" s="4"/>
      <c r="M614" s="3"/>
      <c r="N614" s="4"/>
    </row>
    <row r="615" spans="10:14" x14ac:dyDescent="0.35">
      <c r="J615" s="3"/>
      <c r="K615" s="4"/>
      <c r="M615" s="3"/>
      <c r="N615" s="4"/>
    </row>
    <row r="616" spans="10:14" x14ac:dyDescent="0.35">
      <c r="J616" s="3"/>
      <c r="K616" s="4"/>
      <c r="M616" s="3"/>
      <c r="N616" s="4"/>
    </row>
    <row r="617" spans="10:14" x14ac:dyDescent="0.35">
      <c r="J617" s="3"/>
      <c r="K617" s="4"/>
      <c r="M617" s="3"/>
      <c r="N617" s="4"/>
    </row>
    <row r="618" spans="10:14" x14ac:dyDescent="0.35">
      <c r="J618" s="3"/>
      <c r="K618" s="4"/>
      <c r="M618" s="3"/>
      <c r="N618" s="4"/>
    </row>
    <row r="619" spans="10:14" x14ac:dyDescent="0.35">
      <c r="J619" s="3"/>
      <c r="K619" s="4"/>
      <c r="M619" s="3"/>
      <c r="N619" s="4"/>
    </row>
    <row r="620" spans="10:14" x14ac:dyDescent="0.35">
      <c r="J620" s="3"/>
      <c r="K620" s="4"/>
      <c r="M620" s="3"/>
      <c r="N620" s="4"/>
    </row>
    <row r="621" spans="10:14" x14ac:dyDescent="0.35">
      <c r="J621" s="3"/>
      <c r="K621" s="4"/>
      <c r="M621" s="3"/>
      <c r="N621" s="4"/>
    </row>
    <row r="622" spans="10:14" x14ac:dyDescent="0.35">
      <c r="J622" s="3"/>
      <c r="K622" s="4"/>
      <c r="M622" s="3"/>
      <c r="N622" s="4"/>
    </row>
    <row r="623" spans="10:14" x14ac:dyDescent="0.35">
      <c r="J623" s="3"/>
      <c r="K623" s="4"/>
      <c r="M623" s="3"/>
      <c r="N623" s="4"/>
    </row>
    <row r="624" spans="10:14" x14ac:dyDescent="0.35">
      <c r="J624" s="3"/>
      <c r="K624" s="4"/>
      <c r="M624" s="3"/>
      <c r="N624" s="4"/>
    </row>
    <row r="625" spans="10:14" x14ac:dyDescent="0.35">
      <c r="J625" s="3"/>
      <c r="K625" s="4"/>
      <c r="M625" s="3"/>
      <c r="N625" s="4"/>
    </row>
    <row r="626" spans="10:14" x14ac:dyDescent="0.35">
      <c r="J626" s="3"/>
      <c r="K626" s="4"/>
      <c r="M626" s="3"/>
      <c r="N626" s="4"/>
    </row>
    <row r="627" spans="10:14" x14ac:dyDescent="0.35">
      <c r="J627" s="3"/>
      <c r="K627" s="4"/>
      <c r="M627" s="3"/>
      <c r="N627" s="4"/>
    </row>
    <row r="628" spans="10:14" x14ac:dyDescent="0.35">
      <c r="J628" s="3"/>
      <c r="K628" s="4"/>
      <c r="M628" s="3"/>
      <c r="N628" s="4"/>
    </row>
    <row r="629" spans="10:14" x14ac:dyDescent="0.35">
      <c r="J629" s="3"/>
      <c r="K629" s="4"/>
      <c r="M629" s="3"/>
      <c r="N629" s="4"/>
    </row>
    <row r="630" spans="10:14" x14ac:dyDescent="0.35">
      <c r="J630" s="3"/>
      <c r="K630" s="4"/>
      <c r="M630" s="3"/>
      <c r="N630" s="4"/>
    </row>
    <row r="631" spans="10:14" x14ac:dyDescent="0.35">
      <c r="J631" s="3"/>
      <c r="K631" s="4"/>
      <c r="M631" s="3"/>
      <c r="N631" s="4"/>
    </row>
    <row r="632" spans="10:14" x14ac:dyDescent="0.35">
      <c r="J632" s="3"/>
      <c r="K632" s="4"/>
      <c r="M632" s="3"/>
      <c r="N632" s="4"/>
    </row>
    <row r="633" spans="10:14" x14ac:dyDescent="0.35">
      <c r="J633" s="3"/>
      <c r="K633" s="4"/>
      <c r="M633" s="3"/>
      <c r="N633" s="4"/>
    </row>
    <row r="634" spans="10:14" x14ac:dyDescent="0.35">
      <c r="J634" s="3"/>
      <c r="K634" s="4"/>
      <c r="M634" s="3"/>
      <c r="N634" s="4"/>
    </row>
    <row r="635" spans="10:14" x14ac:dyDescent="0.35">
      <c r="J635" s="3"/>
      <c r="K635" s="4"/>
      <c r="M635" s="3"/>
      <c r="N635" s="4"/>
    </row>
    <row r="636" spans="10:14" x14ac:dyDescent="0.35">
      <c r="J636" s="3"/>
      <c r="K636" s="4"/>
      <c r="M636" s="3"/>
      <c r="N636" s="4"/>
    </row>
    <row r="637" spans="10:14" x14ac:dyDescent="0.35">
      <c r="J637" s="3"/>
      <c r="K637" s="4"/>
      <c r="M637" s="3"/>
      <c r="N637" s="4"/>
    </row>
    <row r="638" spans="10:14" x14ac:dyDescent="0.35">
      <c r="J638" s="3"/>
      <c r="K638" s="4"/>
      <c r="M638" s="3"/>
      <c r="N638" s="4"/>
    </row>
    <row r="639" spans="10:14" x14ac:dyDescent="0.35">
      <c r="J639" s="3"/>
      <c r="K639" s="4"/>
      <c r="M639" s="3"/>
      <c r="N639" s="4"/>
    </row>
    <row r="640" spans="10:14" x14ac:dyDescent="0.35">
      <c r="J640" s="3"/>
      <c r="K640" s="4"/>
      <c r="M640" s="3"/>
      <c r="N640" s="4"/>
    </row>
    <row r="641" spans="10:14" x14ac:dyDescent="0.35">
      <c r="J641" s="3"/>
      <c r="K641" s="4"/>
      <c r="M641" s="3"/>
      <c r="N641" s="4"/>
    </row>
    <row r="642" spans="10:14" x14ac:dyDescent="0.35">
      <c r="J642" s="3"/>
      <c r="K642" s="4"/>
      <c r="M642" s="3"/>
      <c r="N642" s="4"/>
    </row>
    <row r="643" spans="10:14" x14ac:dyDescent="0.35">
      <c r="J643" s="3"/>
      <c r="K643" s="4"/>
      <c r="M643" s="3"/>
      <c r="N643" s="4"/>
    </row>
    <row r="644" spans="10:14" x14ac:dyDescent="0.35">
      <c r="J644" s="3"/>
      <c r="K644" s="4"/>
      <c r="M644" s="3"/>
      <c r="N644" s="4"/>
    </row>
    <row r="645" spans="10:14" x14ac:dyDescent="0.35">
      <c r="J645" s="3"/>
      <c r="K645" s="4"/>
      <c r="M645" s="3"/>
      <c r="N645" s="4"/>
    </row>
    <row r="646" spans="10:14" x14ac:dyDescent="0.35">
      <c r="J646" s="3"/>
      <c r="K646" s="4"/>
      <c r="M646" s="3"/>
      <c r="N646" s="4"/>
    </row>
    <row r="647" spans="10:14" x14ac:dyDescent="0.35">
      <c r="J647" s="3"/>
      <c r="K647" s="4"/>
      <c r="M647" s="3"/>
      <c r="N647" s="4"/>
    </row>
    <row r="648" spans="10:14" x14ac:dyDescent="0.35">
      <c r="J648" s="3"/>
      <c r="K648" s="4"/>
      <c r="M648" s="3"/>
      <c r="N648" s="4"/>
    </row>
    <row r="649" spans="10:14" x14ac:dyDescent="0.35">
      <c r="J649" s="3"/>
      <c r="K649" s="4"/>
      <c r="M649" s="3"/>
      <c r="N649" s="4"/>
    </row>
    <row r="650" spans="10:14" x14ac:dyDescent="0.35">
      <c r="J650" s="3"/>
      <c r="K650" s="4"/>
      <c r="M650" s="3"/>
      <c r="N650" s="4"/>
    </row>
    <row r="651" spans="10:14" x14ac:dyDescent="0.35">
      <c r="J651" s="3"/>
      <c r="K651" s="4"/>
      <c r="M651" s="3"/>
      <c r="N651" s="4"/>
    </row>
    <row r="652" spans="10:14" x14ac:dyDescent="0.35">
      <c r="J652" s="3"/>
      <c r="K652" s="4"/>
      <c r="M652" s="3"/>
      <c r="N652" s="4"/>
    </row>
    <row r="653" spans="10:14" x14ac:dyDescent="0.35">
      <c r="J653" s="3"/>
      <c r="K653" s="4"/>
      <c r="M653" s="3"/>
      <c r="N653" s="4"/>
    </row>
    <row r="654" spans="10:14" x14ac:dyDescent="0.35">
      <c r="J654" s="3"/>
      <c r="K654" s="4"/>
      <c r="M654" s="3"/>
      <c r="N654" s="4"/>
    </row>
    <row r="655" spans="10:14" x14ac:dyDescent="0.35">
      <c r="J655" s="3"/>
      <c r="K655" s="4"/>
      <c r="M655" s="3"/>
      <c r="N655" s="4"/>
    </row>
    <row r="656" spans="10:14" x14ac:dyDescent="0.35">
      <c r="J656" s="3"/>
      <c r="K656" s="4"/>
      <c r="M656" s="3"/>
      <c r="N656" s="4"/>
    </row>
    <row r="657" spans="10:14" x14ac:dyDescent="0.35">
      <c r="J657" s="3"/>
      <c r="K657" s="4"/>
      <c r="M657" s="3"/>
      <c r="N657" s="4"/>
    </row>
    <row r="658" spans="10:14" x14ac:dyDescent="0.35">
      <c r="J658" s="3"/>
      <c r="K658" s="4"/>
      <c r="M658" s="3"/>
      <c r="N658" s="4"/>
    </row>
    <row r="659" spans="10:14" x14ac:dyDescent="0.35">
      <c r="J659" s="3"/>
      <c r="K659" s="4"/>
      <c r="M659" s="3"/>
      <c r="N659" s="4"/>
    </row>
    <row r="660" spans="10:14" x14ac:dyDescent="0.35">
      <c r="J660" s="3"/>
      <c r="K660" s="4"/>
      <c r="M660" s="3"/>
      <c r="N660" s="4"/>
    </row>
    <row r="661" spans="10:14" x14ac:dyDescent="0.35">
      <c r="J661" s="3"/>
      <c r="K661" s="4"/>
      <c r="M661" s="3"/>
      <c r="N661" s="4"/>
    </row>
    <row r="662" spans="10:14" x14ac:dyDescent="0.35">
      <c r="J662" s="3"/>
      <c r="K662" s="4"/>
      <c r="M662" s="3"/>
      <c r="N662" s="4"/>
    </row>
    <row r="663" spans="10:14" x14ac:dyDescent="0.35">
      <c r="J663" s="3"/>
      <c r="K663" s="4"/>
      <c r="M663" s="3"/>
      <c r="N663" s="4"/>
    </row>
    <row r="664" spans="10:14" x14ac:dyDescent="0.35">
      <c r="J664" s="3"/>
      <c r="K664" s="4"/>
      <c r="M664" s="3"/>
      <c r="N664" s="4"/>
    </row>
    <row r="665" spans="10:14" x14ac:dyDescent="0.35">
      <c r="J665" s="3"/>
      <c r="K665" s="4"/>
      <c r="M665" s="3"/>
      <c r="N665" s="4"/>
    </row>
    <row r="666" spans="10:14" x14ac:dyDescent="0.35">
      <c r="J666" s="3"/>
      <c r="K666" s="4"/>
      <c r="M666" s="3"/>
      <c r="N666" s="4"/>
    </row>
    <row r="667" spans="10:14" x14ac:dyDescent="0.35">
      <c r="J667" s="3"/>
      <c r="K667" s="4"/>
      <c r="M667" s="3"/>
      <c r="N667" s="4"/>
    </row>
    <row r="668" spans="10:14" x14ac:dyDescent="0.35">
      <c r="J668" s="3"/>
      <c r="K668" s="4"/>
      <c r="M668" s="3"/>
      <c r="N668" s="4"/>
    </row>
    <row r="669" spans="10:14" x14ac:dyDescent="0.35">
      <c r="J669" s="3"/>
      <c r="K669" s="4"/>
      <c r="M669" s="3"/>
      <c r="N669" s="4"/>
    </row>
    <row r="670" spans="10:14" x14ac:dyDescent="0.35">
      <c r="J670" s="3"/>
      <c r="K670" s="4"/>
      <c r="M670" s="3"/>
      <c r="N670" s="4"/>
    </row>
    <row r="671" spans="10:14" x14ac:dyDescent="0.35">
      <c r="J671" s="3"/>
      <c r="K671" s="4"/>
      <c r="M671" s="3"/>
      <c r="N671" s="4"/>
    </row>
    <row r="672" spans="10:14" x14ac:dyDescent="0.35">
      <c r="J672" s="3"/>
      <c r="K672" s="4"/>
      <c r="M672" s="3"/>
      <c r="N672" s="4"/>
    </row>
    <row r="673" spans="10:14" x14ac:dyDescent="0.35">
      <c r="J673" s="3"/>
      <c r="K673" s="4"/>
      <c r="M673" s="3"/>
      <c r="N673" s="4"/>
    </row>
    <row r="674" spans="10:14" x14ac:dyDescent="0.35">
      <c r="J674" s="3"/>
      <c r="K674" s="4"/>
      <c r="M674" s="3"/>
      <c r="N674" s="4"/>
    </row>
    <row r="675" spans="10:14" x14ac:dyDescent="0.35">
      <c r="J675" s="3"/>
      <c r="K675" s="4"/>
      <c r="M675" s="3"/>
      <c r="N675" s="4"/>
    </row>
    <row r="676" spans="10:14" x14ac:dyDescent="0.35">
      <c r="J676" s="3"/>
      <c r="K676" s="4"/>
      <c r="M676" s="3"/>
      <c r="N676" s="4"/>
    </row>
    <row r="677" spans="10:14" x14ac:dyDescent="0.35">
      <c r="J677" s="3"/>
      <c r="K677" s="4"/>
      <c r="M677" s="3"/>
      <c r="N677" s="4"/>
    </row>
    <row r="678" spans="10:14" x14ac:dyDescent="0.35">
      <c r="J678" s="3"/>
      <c r="K678" s="4"/>
      <c r="M678" s="3"/>
      <c r="N678" s="4"/>
    </row>
    <row r="679" spans="10:14" x14ac:dyDescent="0.35">
      <c r="J679" s="3"/>
      <c r="K679" s="4"/>
      <c r="M679" s="3"/>
      <c r="N679" s="4"/>
    </row>
    <row r="680" spans="10:14" x14ac:dyDescent="0.35">
      <c r="J680" s="3"/>
      <c r="K680" s="4"/>
      <c r="M680" s="3"/>
      <c r="N680" s="4"/>
    </row>
    <row r="681" spans="10:14" x14ac:dyDescent="0.35">
      <c r="J681" s="3"/>
      <c r="K681" s="4"/>
      <c r="M681" s="3"/>
      <c r="N681" s="4"/>
    </row>
    <row r="682" spans="10:14" x14ac:dyDescent="0.35">
      <c r="J682" s="3"/>
      <c r="K682" s="4"/>
      <c r="M682" s="3"/>
      <c r="N682" s="4"/>
    </row>
    <row r="683" spans="10:14" x14ac:dyDescent="0.35">
      <c r="J683" s="3"/>
      <c r="K683" s="4"/>
      <c r="M683" s="3"/>
      <c r="N683" s="4"/>
    </row>
    <row r="684" spans="10:14" x14ac:dyDescent="0.35">
      <c r="J684" s="3"/>
      <c r="K684" s="4"/>
      <c r="M684" s="3"/>
      <c r="N684" s="4"/>
    </row>
    <row r="685" spans="10:14" x14ac:dyDescent="0.35">
      <c r="J685" s="3"/>
      <c r="K685" s="4"/>
      <c r="M685" s="3"/>
      <c r="N685" s="4"/>
    </row>
    <row r="686" spans="10:14" x14ac:dyDescent="0.35">
      <c r="J686" s="3"/>
      <c r="K686" s="4"/>
      <c r="M686" s="3"/>
      <c r="N686" s="4"/>
    </row>
    <row r="687" spans="10:14" x14ac:dyDescent="0.35">
      <c r="J687" s="3"/>
      <c r="K687" s="4"/>
      <c r="M687" s="3"/>
      <c r="N687" s="4"/>
    </row>
    <row r="688" spans="10:14" x14ac:dyDescent="0.35">
      <c r="J688" s="3"/>
      <c r="K688" s="4"/>
      <c r="M688" s="3"/>
      <c r="N688" s="4"/>
    </row>
    <row r="689" spans="10:14" x14ac:dyDescent="0.35">
      <c r="J689" s="3"/>
      <c r="K689" s="4"/>
      <c r="M689" s="3"/>
      <c r="N689" s="4"/>
    </row>
    <row r="690" spans="10:14" x14ac:dyDescent="0.35">
      <c r="J690" s="3"/>
      <c r="K690" s="4"/>
      <c r="M690" s="3"/>
      <c r="N690" s="4"/>
    </row>
    <row r="691" spans="10:14" x14ac:dyDescent="0.35">
      <c r="J691" s="3"/>
      <c r="K691" s="4"/>
      <c r="M691" s="3"/>
      <c r="N691" s="4"/>
    </row>
    <row r="692" spans="10:14" x14ac:dyDescent="0.35">
      <c r="J692" s="3"/>
      <c r="K692" s="4"/>
      <c r="M692" s="3"/>
      <c r="N692" s="4"/>
    </row>
    <row r="693" spans="10:14" x14ac:dyDescent="0.35">
      <c r="J693" s="3"/>
      <c r="K693" s="4"/>
      <c r="M693" s="3"/>
      <c r="N693" s="4"/>
    </row>
    <row r="694" spans="10:14" x14ac:dyDescent="0.35">
      <c r="J694" s="3"/>
      <c r="K694" s="4"/>
      <c r="M694" s="3"/>
      <c r="N694" s="4"/>
    </row>
    <row r="695" spans="10:14" x14ac:dyDescent="0.35">
      <c r="J695" s="3"/>
      <c r="K695" s="4"/>
      <c r="M695" s="3"/>
      <c r="N695" s="4"/>
    </row>
    <row r="696" spans="10:14" x14ac:dyDescent="0.35">
      <c r="J696" s="3"/>
      <c r="K696" s="4"/>
      <c r="M696" s="3"/>
      <c r="N696" s="4"/>
    </row>
    <row r="697" spans="10:14" x14ac:dyDescent="0.35">
      <c r="J697" s="3"/>
      <c r="K697" s="4"/>
      <c r="M697" s="3"/>
      <c r="N697" s="4"/>
    </row>
    <row r="698" spans="10:14" x14ac:dyDescent="0.35">
      <c r="J698" s="3"/>
      <c r="K698" s="4"/>
      <c r="M698" s="3"/>
      <c r="N698" s="4"/>
    </row>
    <row r="699" spans="10:14" x14ac:dyDescent="0.35">
      <c r="J699" s="3"/>
      <c r="K699" s="4"/>
      <c r="M699" s="3"/>
      <c r="N699" s="4"/>
    </row>
    <row r="700" spans="10:14" x14ac:dyDescent="0.35">
      <c r="J700" s="3"/>
      <c r="K700" s="4"/>
      <c r="M700" s="3"/>
      <c r="N700" s="4"/>
    </row>
    <row r="701" spans="10:14" x14ac:dyDescent="0.35">
      <c r="J701" s="3"/>
      <c r="K701" s="4"/>
      <c r="M701" s="3"/>
      <c r="N701" s="4"/>
    </row>
    <row r="702" spans="10:14" x14ac:dyDescent="0.35">
      <c r="J702" s="3"/>
      <c r="K702" s="4"/>
      <c r="M702" s="3"/>
      <c r="N702" s="4"/>
    </row>
    <row r="703" spans="10:14" x14ac:dyDescent="0.35">
      <c r="J703" s="3"/>
      <c r="K703" s="4"/>
      <c r="M703" s="3"/>
      <c r="N703" s="4"/>
    </row>
    <row r="704" spans="10:14" x14ac:dyDescent="0.35">
      <c r="J704" s="3"/>
      <c r="K704" s="4"/>
      <c r="M704" s="3"/>
      <c r="N704" s="4"/>
    </row>
    <row r="705" spans="10:14" x14ac:dyDescent="0.35">
      <c r="J705" s="3"/>
      <c r="K705" s="4"/>
      <c r="M705" s="3"/>
      <c r="N705" s="4"/>
    </row>
    <row r="706" spans="10:14" x14ac:dyDescent="0.35">
      <c r="J706" s="3"/>
      <c r="K706" s="4"/>
      <c r="M706" s="3"/>
      <c r="N706" s="4"/>
    </row>
    <row r="707" spans="10:14" x14ac:dyDescent="0.35">
      <c r="J707" s="3"/>
      <c r="K707" s="4"/>
      <c r="M707" s="3"/>
      <c r="N707" s="4"/>
    </row>
    <row r="708" spans="10:14" x14ac:dyDescent="0.35">
      <c r="J708" s="3"/>
      <c r="K708" s="4"/>
      <c r="M708" s="3"/>
      <c r="N708" s="4"/>
    </row>
    <row r="709" spans="10:14" x14ac:dyDescent="0.35">
      <c r="J709" s="3"/>
      <c r="K709" s="4"/>
      <c r="M709" s="3"/>
      <c r="N709" s="4"/>
    </row>
    <row r="710" spans="10:14" x14ac:dyDescent="0.35">
      <c r="J710" s="3"/>
      <c r="K710" s="4"/>
      <c r="M710" s="3"/>
      <c r="N710" s="4"/>
    </row>
    <row r="711" spans="10:14" x14ac:dyDescent="0.35">
      <c r="J711" s="3"/>
      <c r="K711" s="4"/>
      <c r="M711" s="3"/>
      <c r="N711" s="4"/>
    </row>
    <row r="712" spans="10:14" x14ac:dyDescent="0.35">
      <c r="J712" s="3"/>
      <c r="K712" s="4"/>
      <c r="M712" s="3"/>
      <c r="N712" s="4"/>
    </row>
    <row r="713" spans="10:14" x14ac:dyDescent="0.35">
      <c r="J713" s="3"/>
      <c r="K713" s="4"/>
      <c r="M713" s="3"/>
      <c r="N713" s="4"/>
    </row>
    <row r="714" spans="10:14" x14ac:dyDescent="0.35">
      <c r="J714" s="3"/>
      <c r="K714" s="4"/>
      <c r="M714" s="3"/>
      <c r="N714" s="4"/>
    </row>
    <row r="715" spans="10:14" x14ac:dyDescent="0.35">
      <c r="J715" s="3"/>
      <c r="K715" s="4"/>
      <c r="M715" s="3"/>
      <c r="N715" s="4"/>
    </row>
    <row r="716" spans="10:14" x14ac:dyDescent="0.35">
      <c r="J716" s="3"/>
      <c r="K716" s="4"/>
      <c r="M716" s="3"/>
      <c r="N716" s="4"/>
    </row>
    <row r="717" spans="10:14" x14ac:dyDescent="0.35">
      <c r="J717" s="3"/>
      <c r="K717" s="4"/>
      <c r="M717" s="3"/>
      <c r="N717" s="4"/>
    </row>
    <row r="718" spans="10:14" x14ac:dyDescent="0.35">
      <c r="J718" s="3"/>
      <c r="K718" s="4"/>
      <c r="M718" s="3"/>
      <c r="N718" s="4"/>
    </row>
    <row r="719" spans="10:14" x14ac:dyDescent="0.35">
      <c r="J719" s="3"/>
      <c r="K719" s="4"/>
      <c r="M719" s="3"/>
      <c r="N719" s="4"/>
    </row>
    <row r="720" spans="10:14" x14ac:dyDescent="0.35">
      <c r="J720" s="3"/>
      <c r="K720" s="4"/>
      <c r="M720" s="3"/>
      <c r="N720" s="4"/>
    </row>
    <row r="721" spans="10:14" x14ac:dyDescent="0.35">
      <c r="J721" s="3"/>
      <c r="K721" s="4"/>
      <c r="M721" s="3"/>
      <c r="N721" s="4"/>
    </row>
    <row r="722" spans="10:14" x14ac:dyDescent="0.35">
      <c r="J722" s="3"/>
      <c r="K722" s="4"/>
      <c r="M722" s="3"/>
      <c r="N722" s="4"/>
    </row>
    <row r="723" spans="10:14" x14ac:dyDescent="0.35">
      <c r="J723" s="3"/>
      <c r="K723" s="4"/>
      <c r="M723" s="3"/>
      <c r="N723" s="4"/>
    </row>
    <row r="724" spans="10:14" x14ac:dyDescent="0.35">
      <c r="J724" s="3"/>
      <c r="K724" s="4"/>
      <c r="M724" s="3"/>
      <c r="N724" s="4"/>
    </row>
    <row r="725" spans="10:14" x14ac:dyDescent="0.35">
      <c r="J725" s="3"/>
      <c r="K725" s="4"/>
      <c r="M725" s="3"/>
      <c r="N725" s="4"/>
    </row>
    <row r="726" spans="10:14" x14ac:dyDescent="0.35">
      <c r="J726" s="3"/>
      <c r="K726" s="4"/>
      <c r="M726" s="3"/>
      <c r="N726" s="4"/>
    </row>
    <row r="727" spans="10:14" x14ac:dyDescent="0.35">
      <c r="J727" s="3"/>
      <c r="K727" s="4"/>
      <c r="M727" s="3"/>
      <c r="N727" s="4"/>
    </row>
    <row r="728" spans="10:14" x14ac:dyDescent="0.35">
      <c r="J728" s="3"/>
      <c r="K728" s="4"/>
      <c r="M728" s="3"/>
      <c r="N728" s="4"/>
    </row>
    <row r="729" spans="10:14" x14ac:dyDescent="0.35">
      <c r="J729" s="3"/>
      <c r="K729" s="4"/>
      <c r="M729" s="3"/>
      <c r="N729" s="4"/>
    </row>
    <row r="730" spans="10:14" x14ac:dyDescent="0.35">
      <c r="J730" s="3"/>
      <c r="K730" s="4"/>
      <c r="M730" s="3"/>
      <c r="N730" s="4"/>
    </row>
    <row r="731" spans="10:14" x14ac:dyDescent="0.35">
      <c r="J731" s="3"/>
      <c r="K731" s="4"/>
      <c r="M731" s="3"/>
      <c r="N731" s="4"/>
    </row>
    <row r="732" spans="10:14" x14ac:dyDescent="0.35">
      <c r="J732" s="3"/>
      <c r="K732" s="4"/>
      <c r="M732" s="3"/>
      <c r="N732" s="4"/>
    </row>
    <row r="733" spans="10:14" x14ac:dyDescent="0.35">
      <c r="J733" s="3"/>
      <c r="K733" s="4"/>
      <c r="M733" s="3"/>
      <c r="N733" s="4"/>
    </row>
    <row r="734" spans="10:14" x14ac:dyDescent="0.35">
      <c r="J734" s="3"/>
      <c r="K734" s="4"/>
      <c r="M734" s="3"/>
      <c r="N734" s="4"/>
    </row>
    <row r="735" spans="10:14" x14ac:dyDescent="0.35">
      <c r="J735" s="3"/>
      <c r="K735" s="4"/>
      <c r="M735" s="3"/>
      <c r="N735" s="4"/>
    </row>
    <row r="736" spans="10:14" x14ac:dyDescent="0.35">
      <c r="J736" s="3"/>
      <c r="K736" s="4"/>
      <c r="M736" s="3"/>
      <c r="N736" s="4"/>
    </row>
    <row r="737" spans="10:14" x14ac:dyDescent="0.35">
      <c r="J737" s="3"/>
      <c r="K737" s="4"/>
      <c r="M737" s="3"/>
      <c r="N737" s="4"/>
    </row>
    <row r="738" spans="10:14" x14ac:dyDescent="0.35">
      <c r="J738" s="3"/>
      <c r="K738" s="4"/>
      <c r="M738" s="3"/>
      <c r="N738" s="4"/>
    </row>
    <row r="739" spans="10:14" x14ac:dyDescent="0.35">
      <c r="J739" s="3"/>
      <c r="K739" s="4"/>
      <c r="M739" s="3"/>
      <c r="N739" s="4"/>
    </row>
    <row r="740" spans="10:14" x14ac:dyDescent="0.35">
      <c r="J740" s="3"/>
      <c r="K740" s="4"/>
      <c r="M740" s="3"/>
      <c r="N740" s="4"/>
    </row>
    <row r="741" spans="10:14" x14ac:dyDescent="0.35">
      <c r="J741" s="3"/>
      <c r="K741" s="4"/>
      <c r="M741" s="3"/>
      <c r="N741" s="4"/>
    </row>
    <row r="742" spans="10:14" x14ac:dyDescent="0.35">
      <c r="J742" s="3"/>
      <c r="K742" s="4"/>
      <c r="M742" s="3"/>
      <c r="N742" s="4"/>
    </row>
    <row r="743" spans="10:14" x14ac:dyDescent="0.35">
      <c r="J743" s="3"/>
      <c r="K743" s="4"/>
      <c r="M743" s="3"/>
      <c r="N743" s="4"/>
    </row>
    <row r="744" spans="10:14" x14ac:dyDescent="0.35">
      <c r="J744" s="3"/>
      <c r="K744" s="4"/>
      <c r="M744" s="3"/>
      <c r="N744" s="4"/>
    </row>
    <row r="745" spans="10:14" x14ac:dyDescent="0.35">
      <c r="J745" s="3"/>
      <c r="K745" s="4"/>
      <c r="M745" s="3"/>
      <c r="N745" s="4"/>
    </row>
    <row r="746" spans="10:14" x14ac:dyDescent="0.35">
      <c r="J746" s="3"/>
      <c r="K746" s="4"/>
      <c r="M746" s="3"/>
      <c r="N746" s="4"/>
    </row>
    <row r="747" spans="10:14" x14ac:dyDescent="0.35">
      <c r="J747" s="3"/>
      <c r="K747" s="4"/>
      <c r="M747" s="3"/>
      <c r="N747" s="4"/>
    </row>
    <row r="748" spans="10:14" x14ac:dyDescent="0.35">
      <c r="J748" s="3"/>
      <c r="K748" s="4"/>
      <c r="M748" s="3"/>
      <c r="N748" s="4"/>
    </row>
    <row r="749" spans="10:14" x14ac:dyDescent="0.35">
      <c r="J749" s="3"/>
      <c r="K749" s="4"/>
      <c r="M749" s="3"/>
      <c r="N749" s="4"/>
    </row>
    <row r="750" spans="10:14" x14ac:dyDescent="0.35">
      <c r="J750" s="3"/>
      <c r="K750" s="4"/>
      <c r="M750" s="3"/>
      <c r="N750" s="4"/>
    </row>
    <row r="751" spans="10:14" x14ac:dyDescent="0.35">
      <c r="J751" s="3"/>
      <c r="K751" s="4"/>
      <c r="M751" s="3"/>
      <c r="N751" s="4"/>
    </row>
    <row r="752" spans="10:14" x14ac:dyDescent="0.35">
      <c r="J752" s="3"/>
      <c r="K752" s="4"/>
      <c r="M752" s="3"/>
      <c r="N752" s="4"/>
    </row>
    <row r="753" spans="10:14" x14ac:dyDescent="0.35">
      <c r="J753" s="3"/>
      <c r="K753" s="4"/>
      <c r="M753" s="3"/>
      <c r="N753" s="4"/>
    </row>
    <row r="754" spans="10:14" x14ac:dyDescent="0.35">
      <c r="J754" s="3"/>
      <c r="K754" s="4"/>
      <c r="M754" s="3"/>
      <c r="N754" s="4"/>
    </row>
    <row r="755" spans="10:14" x14ac:dyDescent="0.35">
      <c r="J755" s="3"/>
      <c r="K755" s="4"/>
      <c r="M755" s="3"/>
      <c r="N755" s="4"/>
    </row>
    <row r="756" spans="10:14" x14ac:dyDescent="0.35">
      <c r="J756" s="3"/>
      <c r="K756" s="4"/>
      <c r="M756" s="3"/>
      <c r="N756" s="4"/>
    </row>
    <row r="757" spans="10:14" x14ac:dyDescent="0.35">
      <c r="J757" s="3"/>
      <c r="K757" s="4"/>
      <c r="M757" s="3"/>
      <c r="N757" s="4"/>
    </row>
    <row r="758" spans="10:14" x14ac:dyDescent="0.35">
      <c r="J758" s="3"/>
      <c r="K758" s="4"/>
      <c r="M758" s="3"/>
      <c r="N758" s="4"/>
    </row>
    <row r="759" spans="10:14" x14ac:dyDescent="0.35">
      <c r="J759" s="3"/>
      <c r="K759" s="4"/>
      <c r="M759" s="3"/>
      <c r="N759" s="4"/>
    </row>
    <row r="760" spans="10:14" x14ac:dyDescent="0.35">
      <c r="J760" s="3"/>
      <c r="K760" s="4"/>
      <c r="M760" s="3"/>
      <c r="N760" s="4"/>
    </row>
    <row r="761" spans="10:14" x14ac:dyDescent="0.35">
      <c r="J761" s="3"/>
      <c r="K761" s="4"/>
      <c r="M761" s="3"/>
      <c r="N761" s="4"/>
    </row>
    <row r="762" spans="10:14" x14ac:dyDescent="0.35">
      <c r="J762" s="3"/>
      <c r="K762" s="4"/>
      <c r="M762" s="3"/>
      <c r="N762" s="4"/>
    </row>
    <row r="763" spans="10:14" x14ac:dyDescent="0.35">
      <c r="J763" s="3"/>
      <c r="K763" s="4"/>
      <c r="M763" s="3"/>
      <c r="N763" s="4"/>
    </row>
    <row r="764" spans="10:14" x14ac:dyDescent="0.35">
      <c r="J764" s="3"/>
      <c r="K764" s="4"/>
      <c r="M764" s="3"/>
      <c r="N764" s="4"/>
    </row>
    <row r="765" spans="10:14" x14ac:dyDescent="0.35">
      <c r="J765" s="3"/>
      <c r="K765" s="4"/>
      <c r="M765" s="3"/>
      <c r="N765" s="4"/>
    </row>
    <row r="766" spans="10:14" x14ac:dyDescent="0.35">
      <c r="J766" s="3"/>
      <c r="K766" s="4"/>
      <c r="M766" s="3"/>
      <c r="N766" s="4"/>
    </row>
    <row r="767" spans="10:14" x14ac:dyDescent="0.35">
      <c r="J767" s="3"/>
      <c r="K767" s="4"/>
      <c r="M767" s="3"/>
      <c r="N767" s="4"/>
    </row>
    <row r="768" spans="10:14" x14ac:dyDescent="0.35">
      <c r="J768" s="3"/>
      <c r="K768" s="4"/>
      <c r="M768" s="3"/>
      <c r="N768" s="4"/>
    </row>
    <row r="769" spans="10:14" x14ac:dyDescent="0.35">
      <c r="J769" s="3"/>
      <c r="K769" s="4"/>
      <c r="M769" s="3"/>
      <c r="N769" s="4"/>
    </row>
    <row r="770" spans="10:14" x14ac:dyDescent="0.35">
      <c r="J770" s="3"/>
      <c r="K770" s="4"/>
      <c r="M770" s="3"/>
      <c r="N770" s="4"/>
    </row>
    <row r="771" spans="10:14" x14ac:dyDescent="0.35">
      <c r="J771" s="3"/>
      <c r="K771" s="4"/>
      <c r="M771" s="3"/>
      <c r="N771" s="4"/>
    </row>
    <row r="772" spans="10:14" x14ac:dyDescent="0.35">
      <c r="J772" s="3"/>
      <c r="K772" s="4"/>
      <c r="M772" s="3"/>
      <c r="N772" s="4"/>
    </row>
    <row r="773" spans="10:14" x14ac:dyDescent="0.35">
      <c r="J773" s="3"/>
      <c r="K773" s="4"/>
      <c r="M773" s="3"/>
      <c r="N773" s="4"/>
    </row>
    <row r="774" spans="10:14" x14ac:dyDescent="0.35">
      <c r="J774" s="3"/>
      <c r="K774" s="4"/>
      <c r="M774" s="3"/>
      <c r="N774" s="4"/>
    </row>
    <row r="775" spans="10:14" x14ac:dyDescent="0.35">
      <c r="J775" s="3"/>
      <c r="K775" s="4"/>
      <c r="M775" s="3"/>
      <c r="N775" s="4"/>
    </row>
    <row r="776" spans="10:14" x14ac:dyDescent="0.35">
      <c r="J776" s="3"/>
      <c r="K776" s="4"/>
      <c r="M776" s="3"/>
      <c r="N776" s="4"/>
    </row>
    <row r="777" spans="10:14" x14ac:dyDescent="0.35">
      <c r="J777" s="3"/>
      <c r="K777" s="4"/>
      <c r="M777" s="3"/>
      <c r="N777" s="4"/>
    </row>
    <row r="778" spans="10:14" x14ac:dyDescent="0.35">
      <c r="J778" s="3"/>
      <c r="K778" s="4"/>
      <c r="M778" s="3"/>
      <c r="N778" s="4"/>
    </row>
    <row r="779" spans="10:14" x14ac:dyDescent="0.35">
      <c r="J779" s="3"/>
      <c r="K779" s="4"/>
      <c r="M779" s="3"/>
      <c r="N779" s="4"/>
    </row>
    <row r="780" spans="10:14" x14ac:dyDescent="0.35">
      <c r="J780" s="3"/>
      <c r="K780" s="4"/>
      <c r="M780" s="3"/>
      <c r="N780" s="4"/>
    </row>
    <row r="781" spans="10:14" x14ac:dyDescent="0.35">
      <c r="J781" s="3"/>
      <c r="K781" s="4"/>
      <c r="M781" s="3"/>
      <c r="N781" s="4"/>
    </row>
    <row r="782" spans="10:14" x14ac:dyDescent="0.35">
      <c r="J782" s="3"/>
      <c r="K782" s="4"/>
      <c r="M782" s="3"/>
      <c r="N782" s="4"/>
    </row>
    <row r="783" spans="10:14" x14ac:dyDescent="0.35">
      <c r="J783" s="3"/>
      <c r="K783" s="4"/>
      <c r="M783" s="3"/>
      <c r="N783" s="4"/>
    </row>
    <row r="784" spans="10:14" x14ac:dyDescent="0.35">
      <c r="J784" s="3"/>
      <c r="K784" s="4"/>
      <c r="M784" s="3"/>
      <c r="N784" s="4"/>
    </row>
    <row r="785" spans="10:14" x14ac:dyDescent="0.35">
      <c r="J785" s="3"/>
      <c r="K785" s="4"/>
      <c r="M785" s="3"/>
      <c r="N785" s="4"/>
    </row>
    <row r="786" spans="10:14" x14ac:dyDescent="0.35">
      <c r="J786" s="3"/>
      <c r="K786" s="4"/>
      <c r="M786" s="3"/>
      <c r="N786" s="4"/>
    </row>
    <row r="787" spans="10:14" x14ac:dyDescent="0.35">
      <c r="J787" s="3"/>
      <c r="K787" s="4"/>
      <c r="M787" s="3"/>
      <c r="N787" s="4"/>
    </row>
    <row r="788" spans="10:14" x14ac:dyDescent="0.35">
      <c r="J788" s="3"/>
      <c r="K788" s="4"/>
      <c r="M788" s="3"/>
      <c r="N788" s="4"/>
    </row>
    <row r="789" spans="10:14" x14ac:dyDescent="0.35">
      <c r="J789" s="3"/>
      <c r="K789" s="4"/>
      <c r="M789" s="3"/>
      <c r="N789" s="4"/>
    </row>
    <row r="790" spans="10:14" x14ac:dyDescent="0.35">
      <c r="J790" s="3"/>
      <c r="K790" s="4"/>
      <c r="M790" s="3"/>
      <c r="N790" s="4"/>
    </row>
    <row r="791" spans="10:14" x14ac:dyDescent="0.35">
      <c r="J791" s="3"/>
      <c r="K791" s="4"/>
      <c r="M791" s="3"/>
      <c r="N791" s="4"/>
    </row>
    <row r="792" spans="10:14" x14ac:dyDescent="0.35">
      <c r="J792" s="3"/>
      <c r="K792" s="4"/>
      <c r="M792" s="3"/>
      <c r="N792" s="4"/>
    </row>
    <row r="793" spans="10:14" x14ac:dyDescent="0.35">
      <c r="J793" s="3"/>
      <c r="K793" s="4"/>
      <c r="M793" s="3"/>
      <c r="N793" s="4"/>
    </row>
    <row r="794" spans="10:14" x14ac:dyDescent="0.35">
      <c r="J794" s="3"/>
      <c r="K794" s="4"/>
      <c r="M794" s="3"/>
      <c r="N794" s="4"/>
    </row>
    <row r="795" spans="10:14" x14ac:dyDescent="0.35">
      <c r="J795" s="3"/>
      <c r="K795" s="4"/>
      <c r="M795" s="3"/>
      <c r="N795" s="4"/>
    </row>
    <row r="796" spans="10:14" x14ac:dyDescent="0.35">
      <c r="J796" s="3"/>
      <c r="K796" s="4"/>
      <c r="M796" s="3"/>
      <c r="N796" s="4"/>
    </row>
    <row r="797" spans="10:14" x14ac:dyDescent="0.35">
      <c r="J797" s="3"/>
      <c r="K797" s="4"/>
      <c r="M797" s="3"/>
      <c r="N797" s="4"/>
    </row>
    <row r="798" spans="10:14" x14ac:dyDescent="0.35">
      <c r="J798" s="3"/>
      <c r="K798" s="4"/>
      <c r="M798" s="3"/>
      <c r="N798" s="4"/>
    </row>
    <row r="799" spans="10:14" x14ac:dyDescent="0.35">
      <c r="J799" s="3"/>
      <c r="K799" s="4"/>
      <c r="M799" s="3"/>
      <c r="N799" s="4"/>
    </row>
    <row r="800" spans="10:14" x14ac:dyDescent="0.35">
      <c r="J800" s="3"/>
      <c r="K800" s="4"/>
      <c r="M800" s="3"/>
      <c r="N800" s="4"/>
    </row>
    <row r="801" spans="10:14" x14ac:dyDescent="0.35">
      <c r="J801" s="3"/>
      <c r="K801" s="4"/>
      <c r="M801" s="3"/>
      <c r="N801" s="4"/>
    </row>
    <row r="802" spans="10:14" x14ac:dyDescent="0.35">
      <c r="J802" s="3"/>
      <c r="K802" s="4"/>
      <c r="M802" s="3"/>
      <c r="N802" s="4"/>
    </row>
    <row r="803" spans="10:14" x14ac:dyDescent="0.35">
      <c r="J803" s="3"/>
      <c r="K803" s="4"/>
      <c r="M803" s="3"/>
      <c r="N803" s="4"/>
    </row>
    <row r="804" spans="10:14" x14ac:dyDescent="0.35">
      <c r="J804" s="3"/>
      <c r="K804" s="4"/>
      <c r="M804" s="3"/>
      <c r="N804" s="4"/>
    </row>
    <row r="805" spans="10:14" x14ac:dyDescent="0.35">
      <c r="J805" s="3"/>
      <c r="K805" s="4"/>
      <c r="M805" s="3"/>
      <c r="N805" s="4"/>
    </row>
    <row r="806" spans="10:14" x14ac:dyDescent="0.35">
      <c r="J806" s="3"/>
      <c r="K806" s="4"/>
      <c r="M806" s="3"/>
      <c r="N806" s="4"/>
    </row>
    <row r="807" spans="10:14" x14ac:dyDescent="0.35">
      <c r="J807" s="3"/>
      <c r="K807" s="4"/>
      <c r="M807" s="3"/>
      <c r="N807" s="4"/>
    </row>
    <row r="808" spans="10:14" x14ac:dyDescent="0.35">
      <c r="J808" s="3"/>
      <c r="K808" s="4"/>
      <c r="M808" s="3"/>
      <c r="N808" s="4"/>
    </row>
    <row r="809" spans="10:14" x14ac:dyDescent="0.35">
      <c r="J809" s="3"/>
      <c r="K809" s="4"/>
      <c r="M809" s="3"/>
      <c r="N809" s="4"/>
    </row>
    <row r="810" spans="10:14" x14ac:dyDescent="0.35">
      <c r="J810" s="3"/>
      <c r="K810" s="4"/>
      <c r="M810" s="3"/>
      <c r="N810" s="4"/>
    </row>
    <row r="811" spans="10:14" x14ac:dyDescent="0.35">
      <c r="J811" s="3"/>
      <c r="K811" s="4"/>
      <c r="M811" s="3"/>
      <c r="N811" s="4"/>
    </row>
    <row r="812" spans="10:14" x14ac:dyDescent="0.35">
      <c r="J812" s="3"/>
      <c r="K812" s="4"/>
      <c r="M812" s="3"/>
      <c r="N812" s="4"/>
    </row>
    <row r="813" spans="10:14" x14ac:dyDescent="0.35">
      <c r="J813" s="3"/>
      <c r="K813" s="4"/>
      <c r="M813" s="3"/>
      <c r="N813" s="4"/>
    </row>
    <row r="814" spans="10:14" x14ac:dyDescent="0.35">
      <c r="J814" s="3"/>
      <c r="K814" s="4"/>
      <c r="M814" s="3"/>
      <c r="N814" s="4"/>
    </row>
    <row r="815" spans="10:14" x14ac:dyDescent="0.35">
      <c r="J815" s="3"/>
      <c r="K815" s="4"/>
      <c r="M815" s="3"/>
      <c r="N815" s="4"/>
    </row>
    <row r="816" spans="10:14" x14ac:dyDescent="0.35">
      <c r="J816" s="3"/>
      <c r="K816" s="4"/>
      <c r="M816" s="3"/>
      <c r="N816" s="4"/>
    </row>
    <row r="817" spans="10:14" x14ac:dyDescent="0.35">
      <c r="J817" s="3"/>
      <c r="K817" s="4"/>
      <c r="M817" s="3"/>
      <c r="N817" s="4"/>
    </row>
    <row r="818" spans="10:14" x14ac:dyDescent="0.35">
      <c r="J818" s="3"/>
      <c r="K818" s="4"/>
      <c r="M818" s="3"/>
      <c r="N818" s="4"/>
    </row>
    <row r="819" spans="10:14" x14ac:dyDescent="0.35">
      <c r="J819" s="3"/>
      <c r="K819" s="4"/>
      <c r="M819" s="3"/>
      <c r="N819" s="4"/>
    </row>
    <row r="820" spans="10:14" x14ac:dyDescent="0.35">
      <c r="J820" s="3"/>
      <c r="K820" s="4"/>
      <c r="M820" s="3"/>
      <c r="N820" s="4"/>
    </row>
    <row r="821" spans="10:14" x14ac:dyDescent="0.35">
      <c r="J821" s="3"/>
      <c r="K821" s="4"/>
      <c r="M821" s="3"/>
      <c r="N821" s="4"/>
    </row>
    <row r="822" spans="10:14" x14ac:dyDescent="0.35">
      <c r="J822" s="3"/>
      <c r="K822" s="4"/>
      <c r="M822" s="3"/>
      <c r="N822" s="4"/>
    </row>
    <row r="823" spans="10:14" x14ac:dyDescent="0.35">
      <c r="J823" s="3"/>
      <c r="K823" s="4"/>
      <c r="M823" s="3"/>
      <c r="N823" s="4"/>
    </row>
    <row r="824" spans="10:14" x14ac:dyDescent="0.35">
      <c r="J824" s="3"/>
      <c r="K824" s="4"/>
      <c r="M824" s="3"/>
      <c r="N824" s="4"/>
    </row>
    <row r="825" spans="10:14" x14ac:dyDescent="0.35">
      <c r="J825" s="3"/>
      <c r="K825" s="4"/>
      <c r="M825" s="3"/>
      <c r="N825" s="4"/>
    </row>
    <row r="826" spans="10:14" x14ac:dyDescent="0.35">
      <c r="J826" s="3"/>
      <c r="K826" s="4"/>
      <c r="M826" s="3"/>
      <c r="N826" s="4"/>
    </row>
    <row r="827" spans="10:14" x14ac:dyDescent="0.35">
      <c r="J827" s="3"/>
      <c r="K827" s="4"/>
      <c r="M827" s="3"/>
      <c r="N827" s="4"/>
    </row>
    <row r="828" spans="10:14" x14ac:dyDescent="0.35">
      <c r="J828" s="3"/>
      <c r="K828" s="4"/>
      <c r="M828" s="3"/>
      <c r="N828" s="4"/>
    </row>
    <row r="829" spans="10:14" x14ac:dyDescent="0.35">
      <c r="J829" s="3"/>
      <c r="K829" s="4"/>
      <c r="M829" s="3"/>
      <c r="N829" s="4"/>
    </row>
    <row r="830" spans="10:14" x14ac:dyDescent="0.35">
      <c r="J830" s="3"/>
      <c r="K830" s="4"/>
      <c r="M830" s="3"/>
      <c r="N830" s="4"/>
    </row>
    <row r="831" spans="10:14" x14ac:dyDescent="0.35">
      <c r="J831" s="3"/>
      <c r="K831" s="4"/>
      <c r="M831" s="3"/>
      <c r="N831" s="4"/>
    </row>
    <row r="832" spans="10:14" x14ac:dyDescent="0.35">
      <c r="J832" s="3"/>
      <c r="K832" s="4"/>
      <c r="M832" s="3"/>
      <c r="N832" s="4"/>
    </row>
    <row r="833" spans="10:14" x14ac:dyDescent="0.35">
      <c r="J833" s="3"/>
      <c r="K833" s="4"/>
      <c r="M833" s="3"/>
      <c r="N833" s="4"/>
    </row>
    <row r="834" spans="10:14" x14ac:dyDescent="0.35">
      <c r="J834" s="3"/>
      <c r="K834" s="4"/>
      <c r="M834" s="3"/>
      <c r="N834" s="4"/>
    </row>
    <row r="835" spans="10:14" x14ac:dyDescent="0.35">
      <c r="J835" s="3"/>
      <c r="K835" s="4"/>
      <c r="M835" s="3"/>
      <c r="N835" s="4"/>
    </row>
    <row r="836" spans="10:14" x14ac:dyDescent="0.35">
      <c r="J836" s="3"/>
      <c r="K836" s="4"/>
      <c r="M836" s="3"/>
      <c r="N836" s="4"/>
    </row>
    <row r="837" spans="10:14" x14ac:dyDescent="0.35">
      <c r="J837" s="3"/>
      <c r="K837" s="4"/>
      <c r="M837" s="3"/>
      <c r="N837" s="4"/>
    </row>
    <row r="838" spans="10:14" x14ac:dyDescent="0.35">
      <c r="J838" s="3"/>
      <c r="K838" s="4"/>
      <c r="M838" s="3"/>
      <c r="N838" s="4"/>
    </row>
    <row r="839" spans="10:14" x14ac:dyDescent="0.35">
      <c r="J839" s="3"/>
      <c r="K839" s="4"/>
      <c r="M839" s="3"/>
      <c r="N839" s="4"/>
    </row>
    <row r="840" spans="10:14" x14ac:dyDescent="0.35">
      <c r="J840" s="3"/>
      <c r="K840" s="4"/>
      <c r="M840" s="3"/>
      <c r="N840" s="4"/>
    </row>
    <row r="841" spans="10:14" x14ac:dyDescent="0.35">
      <c r="J841" s="3"/>
      <c r="K841" s="4"/>
      <c r="M841" s="3"/>
      <c r="N841" s="4"/>
    </row>
    <row r="842" spans="10:14" x14ac:dyDescent="0.35">
      <c r="J842" s="3"/>
      <c r="K842" s="4"/>
      <c r="M842" s="3"/>
      <c r="N842" s="4"/>
    </row>
    <row r="843" spans="10:14" x14ac:dyDescent="0.35">
      <c r="J843" s="3"/>
      <c r="K843" s="4"/>
      <c r="M843" s="3"/>
      <c r="N843" s="4"/>
    </row>
    <row r="844" spans="10:14" x14ac:dyDescent="0.35">
      <c r="J844" s="3"/>
      <c r="K844" s="4"/>
      <c r="M844" s="3"/>
      <c r="N844" s="4"/>
    </row>
    <row r="845" spans="10:14" x14ac:dyDescent="0.35">
      <c r="J845" s="3"/>
      <c r="K845" s="4"/>
      <c r="M845" s="3"/>
      <c r="N845" s="4"/>
    </row>
    <row r="846" spans="10:14" x14ac:dyDescent="0.35">
      <c r="J846" s="3"/>
      <c r="K846" s="4"/>
      <c r="M846" s="3"/>
      <c r="N846" s="4"/>
    </row>
    <row r="847" spans="10:14" x14ac:dyDescent="0.35">
      <c r="J847" s="3"/>
      <c r="K847" s="4"/>
      <c r="M847" s="3"/>
      <c r="N847" s="4"/>
    </row>
    <row r="848" spans="10:14" x14ac:dyDescent="0.35">
      <c r="J848" s="3"/>
      <c r="K848" s="4"/>
      <c r="M848" s="3"/>
      <c r="N848" s="4"/>
    </row>
    <row r="849" spans="10:14" x14ac:dyDescent="0.35">
      <c r="J849" s="3"/>
      <c r="K849" s="4"/>
      <c r="M849" s="3"/>
      <c r="N849" s="4"/>
    </row>
    <row r="850" spans="10:14" x14ac:dyDescent="0.35">
      <c r="J850" s="3"/>
      <c r="K850" s="4"/>
      <c r="M850" s="3"/>
      <c r="N850" s="4"/>
    </row>
    <row r="851" spans="10:14" x14ac:dyDescent="0.35">
      <c r="J851" s="3"/>
      <c r="K851" s="4"/>
      <c r="M851" s="3"/>
      <c r="N851" s="4"/>
    </row>
    <row r="852" spans="10:14" x14ac:dyDescent="0.35">
      <c r="J852" s="3"/>
      <c r="K852" s="4"/>
      <c r="M852" s="3"/>
      <c r="N852" s="4"/>
    </row>
    <row r="853" spans="10:14" x14ac:dyDescent="0.35">
      <c r="J853" s="3"/>
      <c r="K853" s="4"/>
      <c r="M853" s="3"/>
      <c r="N853" s="4"/>
    </row>
    <row r="854" spans="10:14" x14ac:dyDescent="0.35">
      <c r="J854" s="3"/>
      <c r="K854" s="4"/>
      <c r="M854" s="3"/>
      <c r="N854" s="4"/>
    </row>
    <row r="855" spans="10:14" x14ac:dyDescent="0.35">
      <c r="J855" s="3"/>
      <c r="K855" s="4"/>
      <c r="M855" s="3"/>
      <c r="N855" s="4"/>
    </row>
    <row r="856" spans="10:14" x14ac:dyDescent="0.35">
      <c r="J856" s="3"/>
      <c r="K856" s="4"/>
      <c r="M856" s="3"/>
      <c r="N856" s="4"/>
    </row>
    <row r="857" spans="10:14" x14ac:dyDescent="0.35">
      <c r="J857" s="3"/>
      <c r="K857" s="4"/>
      <c r="M857" s="3"/>
      <c r="N857" s="4"/>
    </row>
    <row r="858" spans="10:14" x14ac:dyDescent="0.35">
      <c r="J858" s="3"/>
      <c r="K858" s="4"/>
      <c r="M858" s="3"/>
      <c r="N858" s="4"/>
    </row>
    <row r="859" spans="10:14" x14ac:dyDescent="0.35">
      <c r="J859" s="3"/>
      <c r="K859" s="4"/>
      <c r="M859" s="3"/>
      <c r="N859" s="4"/>
    </row>
    <row r="860" spans="10:14" x14ac:dyDescent="0.35">
      <c r="J860" s="3"/>
      <c r="K860" s="4"/>
      <c r="M860" s="3"/>
      <c r="N860" s="4"/>
    </row>
    <row r="861" spans="10:14" x14ac:dyDescent="0.35">
      <c r="J861" s="3"/>
      <c r="K861" s="4"/>
      <c r="M861" s="3"/>
      <c r="N861" s="4"/>
    </row>
    <row r="862" spans="10:14" x14ac:dyDescent="0.35">
      <c r="J862" s="3"/>
      <c r="K862" s="4"/>
      <c r="M862" s="3"/>
      <c r="N862" s="4"/>
    </row>
    <row r="863" spans="10:14" x14ac:dyDescent="0.35">
      <c r="J863" s="3"/>
      <c r="K863" s="4"/>
      <c r="M863" s="3"/>
      <c r="N863" s="4"/>
    </row>
    <row r="864" spans="10:14" x14ac:dyDescent="0.35">
      <c r="J864" s="3"/>
      <c r="K864" s="4"/>
      <c r="M864" s="3"/>
      <c r="N864" s="4"/>
    </row>
    <row r="865" spans="10:14" x14ac:dyDescent="0.35">
      <c r="J865" s="3"/>
      <c r="K865" s="4"/>
      <c r="M865" s="3"/>
      <c r="N865" s="4"/>
    </row>
    <row r="866" spans="10:14" x14ac:dyDescent="0.35">
      <c r="J866" s="3"/>
      <c r="K866" s="4"/>
      <c r="M866" s="3"/>
      <c r="N866" s="4"/>
    </row>
    <row r="867" spans="10:14" x14ac:dyDescent="0.35">
      <c r="J867" s="3"/>
      <c r="K867" s="4"/>
      <c r="M867" s="3"/>
      <c r="N867" s="4"/>
    </row>
    <row r="868" spans="10:14" x14ac:dyDescent="0.35">
      <c r="J868" s="3"/>
      <c r="K868" s="4"/>
      <c r="M868" s="3"/>
      <c r="N868" s="4"/>
    </row>
    <row r="869" spans="10:14" x14ac:dyDescent="0.35">
      <c r="J869" s="3"/>
      <c r="K869" s="4"/>
      <c r="M869" s="3"/>
      <c r="N869" s="4"/>
    </row>
    <row r="870" spans="10:14" x14ac:dyDescent="0.35">
      <c r="J870" s="3"/>
      <c r="K870" s="4"/>
      <c r="M870" s="3"/>
      <c r="N870" s="4"/>
    </row>
    <row r="871" spans="10:14" x14ac:dyDescent="0.35">
      <c r="J871" s="3"/>
      <c r="K871" s="4"/>
      <c r="M871" s="3"/>
      <c r="N871" s="4"/>
    </row>
    <row r="872" spans="10:14" x14ac:dyDescent="0.35">
      <c r="J872" s="3"/>
      <c r="K872" s="4"/>
      <c r="M872" s="3"/>
      <c r="N872" s="4"/>
    </row>
    <row r="873" spans="10:14" x14ac:dyDescent="0.35">
      <c r="J873" s="3"/>
      <c r="K873" s="4"/>
      <c r="M873" s="3"/>
      <c r="N873" s="4"/>
    </row>
    <row r="874" spans="10:14" x14ac:dyDescent="0.35">
      <c r="J874" s="3"/>
      <c r="K874" s="4"/>
      <c r="M874" s="3"/>
      <c r="N874" s="4"/>
    </row>
    <row r="875" spans="10:14" x14ac:dyDescent="0.35">
      <c r="J875" s="3"/>
      <c r="K875" s="4"/>
      <c r="M875" s="3"/>
      <c r="N875" s="4"/>
    </row>
    <row r="876" spans="10:14" x14ac:dyDescent="0.35">
      <c r="J876" s="3"/>
      <c r="K876" s="4"/>
      <c r="M876" s="3"/>
      <c r="N876" s="4"/>
    </row>
    <row r="877" spans="10:14" x14ac:dyDescent="0.35">
      <c r="J877" s="3"/>
      <c r="K877" s="4"/>
      <c r="M877" s="3"/>
      <c r="N877" s="4"/>
    </row>
    <row r="878" spans="10:14" x14ac:dyDescent="0.35">
      <c r="J878" s="3"/>
      <c r="K878" s="4"/>
      <c r="M878" s="3"/>
      <c r="N878" s="4"/>
    </row>
    <row r="879" spans="10:14" x14ac:dyDescent="0.35">
      <c r="J879" s="3"/>
      <c r="K879" s="4"/>
      <c r="M879" s="3"/>
      <c r="N879" s="4"/>
    </row>
    <row r="880" spans="10:14" x14ac:dyDescent="0.35">
      <c r="J880" s="3"/>
      <c r="K880" s="4"/>
      <c r="M880" s="3"/>
      <c r="N880" s="4"/>
    </row>
    <row r="881" spans="10:14" x14ac:dyDescent="0.35">
      <c r="J881" s="3"/>
      <c r="K881" s="4"/>
      <c r="M881" s="3"/>
      <c r="N881" s="4"/>
    </row>
    <row r="882" spans="10:14" x14ac:dyDescent="0.35">
      <c r="J882" s="3"/>
      <c r="K882" s="4"/>
      <c r="M882" s="3"/>
      <c r="N882" s="4"/>
    </row>
    <row r="883" spans="10:14" x14ac:dyDescent="0.35">
      <c r="J883" s="3"/>
      <c r="K883" s="4"/>
      <c r="M883" s="3"/>
      <c r="N883" s="4"/>
    </row>
    <row r="884" spans="10:14" x14ac:dyDescent="0.35">
      <c r="J884" s="3"/>
      <c r="K884" s="4"/>
      <c r="M884" s="3"/>
      <c r="N884" s="4"/>
    </row>
    <row r="885" spans="10:14" x14ac:dyDescent="0.35">
      <c r="J885" s="3"/>
      <c r="K885" s="4"/>
      <c r="M885" s="3"/>
      <c r="N885" s="4"/>
    </row>
    <row r="886" spans="10:14" x14ac:dyDescent="0.35">
      <c r="J886" s="3"/>
      <c r="K886" s="4"/>
      <c r="M886" s="3"/>
      <c r="N886" s="4"/>
    </row>
    <row r="887" spans="10:14" x14ac:dyDescent="0.35">
      <c r="J887" s="3"/>
      <c r="K887" s="4"/>
      <c r="M887" s="3"/>
      <c r="N887" s="4"/>
    </row>
    <row r="888" spans="10:14" x14ac:dyDescent="0.35">
      <c r="J888" s="3"/>
      <c r="K888" s="4"/>
      <c r="M888" s="3"/>
      <c r="N888" s="4"/>
    </row>
    <row r="889" spans="10:14" x14ac:dyDescent="0.35">
      <c r="J889" s="3"/>
      <c r="K889" s="4"/>
      <c r="M889" s="3"/>
      <c r="N889" s="4"/>
    </row>
    <row r="890" spans="10:14" x14ac:dyDescent="0.35">
      <c r="J890" s="3"/>
      <c r="K890" s="4"/>
      <c r="M890" s="3"/>
      <c r="N890" s="4"/>
    </row>
    <row r="891" spans="10:14" x14ac:dyDescent="0.35">
      <c r="J891" s="3"/>
      <c r="K891" s="4"/>
      <c r="M891" s="3"/>
      <c r="N891" s="4"/>
    </row>
    <row r="892" spans="10:14" x14ac:dyDescent="0.35">
      <c r="J892" s="3"/>
      <c r="K892" s="4"/>
      <c r="M892" s="3"/>
      <c r="N892" s="4"/>
    </row>
    <row r="893" spans="10:14" x14ac:dyDescent="0.35">
      <c r="J893" s="3"/>
      <c r="K893" s="4"/>
      <c r="M893" s="3"/>
      <c r="N893" s="4"/>
    </row>
    <row r="894" spans="10:14" x14ac:dyDescent="0.35">
      <c r="J894" s="3"/>
      <c r="K894" s="4"/>
      <c r="M894" s="3"/>
      <c r="N894" s="4"/>
    </row>
    <row r="895" spans="10:14" x14ac:dyDescent="0.35">
      <c r="J895" s="3"/>
      <c r="K895" s="4"/>
      <c r="M895" s="3"/>
      <c r="N895" s="4"/>
    </row>
    <row r="896" spans="10:14" x14ac:dyDescent="0.35">
      <c r="J896" s="3"/>
      <c r="K896" s="4"/>
      <c r="M896" s="3"/>
      <c r="N896" s="4"/>
    </row>
    <row r="897" spans="10:14" x14ac:dyDescent="0.35">
      <c r="J897" s="3"/>
      <c r="K897" s="4"/>
      <c r="M897" s="3"/>
      <c r="N897" s="4"/>
    </row>
    <row r="898" spans="10:14" x14ac:dyDescent="0.35">
      <c r="J898" s="3"/>
      <c r="K898" s="4"/>
      <c r="M898" s="3"/>
      <c r="N898" s="4"/>
    </row>
    <row r="899" spans="10:14" x14ac:dyDescent="0.35">
      <c r="J899" s="3"/>
      <c r="K899" s="4"/>
      <c r="M899" s="3"/>
      <c r="N899" s="4"/>
    </row>
    <row r="900" spans="10:14" x14ac:dyDescent="0.35">
      <c r="J900" s="3"/>
      <c r="K900" s="4"/>
      <c r="M900" s="3"/>
      <c r="N900" s="4"/>
    </row>
    <row r="901" spans="10:14" x14ac:dyDescent="0.35">
      <c r="J901" s="3"/>
      <c r="K901" s="4"/>
      <c r="M901" s="3"/>
      <c r="N901" s="4"/>
    </row>
    <row r="902" spans="10:14" x14ac:dyDescent="0.35">
      <c r="J902" s="3"/>
      <c r="K902" s="4"/>
      <c r="M902" s="3"/>
      <c r="N902" s="4"/>
    </row>
    <row r="903" spans="10:14" x14ac:dyDescent="0.35">
      <c r="J903" s="3"/>
      <c r="K903" s="4"/>
      <c r="M903" s="3"/>
      <c r="N903" s="4"/>
    </row>
    <row r="904" spans="10:14" x14ac:dyDescent="0.35">
      <c r="J904" s="3"/>
      <c r="K904" s="4"/>
      <c r="M904" s="3"/>
      <c r="N904" s="4"/>
    </row>
    <row r="905" spans="10:14" x14ac:dyDescent="0.35">
      <c r="J905" s="3"/>
      <c r="K905" s="4"/>
      <c r="M905" s="3"/>
      <c r="N905" s="4"/>
    </row>
    <row r="906" spans="10:14" x14ac:dyDescent="0.35">
      <c r="J906" s="3"/>
      <c r="K906" s="4"/>
      <c r="M906" s="3"/>
      <c r="N906" s="4"/>
    </row>
    <row r="907" spans="10:14" x14ac:dyDescent="0.35">
      <c r="J907" s="3"/>
      <c r="K907" s="4"/>
      <c r="M907" s="3"/>
      <c r="N907" s="4"/>
    </row>
    <row r="908" spans="10:14" x14ac:dyDescent="0.35">
      <c r="J908" s="3"/>
      <c r="K908" s="4"/>
      <c r="M908" s="3"/>
      <c r="N908" s="4"/>
    </row>
    <row r="909" spans="10:14" x14ac:dyDescent="0.35">
      <c r="J909" s="3"/>
      <c r="K909" s="4"/>
      <c r="M909" s="3"/>
      <c r="N909" s="4"/>
    </row>
    <row r="910" spans="10:14" x14ac:dyDescent="0.35">
      <c r="J910" s="3"/>
      <c r="K910" s="4"/>
      <c r="M910" s="3"/>
      <c r="N910" s="4"/>
    </row>
    <row r="911" spans="10:14" x14ac:dyDescent="0.35">
      <c r="J911" s="3"/>
      <c r="K911" s="4"/>
      <c r="M911" s="3"/>
      <c r="N911" s="4"/>
    </row>
    <row r="912" spans="10:14" x14ac:dyDescent="0.35">
      <c r="J912" s="3"/>
      <c r="K912" s="4"/>
      <c r="M912" s="3"/>
      <c r="N912" s="4"/>
    </row>
    <row r="913" spans="10:14" x14ac:dyDescent="0.35">
      <c r="J913" s="3"/>
      <c r="K913" s="4"/>
      <c r="M913" s="3"/>
      <c r="N913" s="4"/>
    </row>
    <row r="914" spans="10:14" x14ac:dyDescent="0.35">
      <c r="J914" s="3"/>
      <c r="K914" s="4"/>
      <c r="M914" s="3"/>
      <c r="N914" s="4"/>
    </row>
    <row r="915" spans="10:14" x14ac:dyDescent="0.35">
      <c r="J915" s="3"/>
      <c r="K915" s="4"/>
      <c r="M915" s="3"/>
      <c r="N915" s="4"/>
    </row>
    <row r="916" spans="10:14" x14ac:dyDescent="0.35">
      <c r="J916" s="3"/>
      <c r="K916" s="4"/>
      <c r="M916" s="3"/>
      <c r="N916" s="4"/>
    </row>
    <row r="917" spans="10:14" x14ac:dyDescent="0.35">
      <c r="J917" s="3"/>
      <c r="K917" s="4"/>
      <c r="M917" s="3"/>
      <c r="N917" s="4"/>
    </row>
    <row r="918" spans="10:14" x14ac:dyDescent="0.35">
      <c r="J918" s="3"/>
      <c r="K918" s="4"/>
      <c r="M918" s="3"/>
      <c r="N918" s="4"/>
    </row>
    <row r="919" spans="10:14" x14ac:dyDescent="0.35">
      <c r="J919" s="3"/>
      <c r="K919" s="4"/>
      <c r="M919" s="3"/>
      <c r="N919" s="4"/>
    </row>
    <row r="920" spans="10:14" x14ac:dyDescent="0.35">
      <c r="J920" s="3"/>
      <c r="K920" s="4"/>
      <c r="M920" s="3"/>
      <c r="N920" s="4"/>
    </row>
    <row r="921" spans="10:14" x14ac:dyDescent="0.35">
      <c r="J921" s="3"/>
      <c r="K921" s="4"/>
      <c r="M921" s="3"/>
      <c r="N921" s="4"/>
    </row>
    <row r="922" spans="10:14" x14ac:dyDescent="0.35">
      <c r="J922" s="3"/>
      <c r="K922" s="4"/>
      <c r="M922" s="3"/>
      <c r="N922" s="4"/>
    </row>
    <row r="923" spans="10:14" x14ac:dyDescent="0.35">
      <c r="J923" s="3"/>
      <c r="K923" s="4"/>
      <c r="M923" s="3"/>
      <c r="N923" s="4"/>
    </row>
    <row r="924" spans="10:14" x14ac:dyDescent="0.35">
      <c r="J924" s="3"/>
      <c r="K924" s="4"/>
      <c r="M924" s="3"/>
      <c r="N924" s="4"/>
    </row>
    <row r="925" spans="10:14" x14ac:dyDescent="0.35">
      <c r="J925" s="3"/>
      <c r="K925" s="4"/>
      <c r="M925" s="3"/>
      <c r="N925" s="4"/>
    </row>
    <row r="926" spans="10:14" x14ac:dyDescent="0.35">
      <c r="J926" s="3"/>
      <c r="K926" s="4"/>
      <c r="M926" s="3"/>
      <c r="N926" s="4"/>
    </row>
    <row r="927" spans="10:14" x14ac:dyDescent="0.35">
      <c r="J927" s="3"/>
      <c r="K927" s="4"/>
      <c r="M927" s="3"/>
      <c r="N927" s="4"/>
    </row>
    <row r="928" spans="10:14" x14ac:dyDescent="0.35">
      <c r="J928" s="3"/>
      <c r="K928" s="4"/>
      <c r="M928" s="3"/>
      <c r="N928" s="4"/>
    </row>
    <row r="929" spans="10:14" x14ac:dyDescent="0.35">
      <c r="J929" s="3"/>
      <c r="K929" s="4"/>
      <c r="M929" s="3"/>
      <c r="N929" s="4"/>
    </row>
    <row r="930" spans="10:14" x14ac:dyDescent="0.35">
      <c r="J930" s="3"/>
      <c r="K930" s="4"/>
      <c r="M930" s="3"/>
      <c r="N930" s="4"/>
    </row>
    <row r="931" spans="10:14" x14ac:dyDescent="0.35">
      <c r="J931" s="3"/>
      <c r="K931" s="4"/>
      <c r="M931" s="3"/>
      <c r="N931" s="4"/>
    </row>
    <row r="932" spans="10:14" x14ac:dyDescent="0.35">
      <c r="J932" s="3"/>
      <c r="K932" s="4"/>
      <c r="M932" s="3"/>
      <c r="N932" s="4"/>
    </row>
    <row r="933" spans="10:14" x14ac:dyDescent="0.35">
      <c r="J933" s="3"/>
      <c r="K933" s="4"/>
      <c r="M933" s="3"/>
      <c r="N933" s="4"/>
    </row>
    <row r="934" spans="10:14" x14ac:dyDescent="0.35">
      <c r="J934" s="3"/>
      <c r="K934" s="4"/>
      <c r="M934" s="3"/>
      <c r="N934" s="4"/>
    </row>
    <row r="935" spans="10:14" x14ac:dyDescent="0.35">
      <c r="J935" s="3"/>
      <c r="K935" s="4"/>
      <c r="M935" s="3"/>
      <c r="N935" s="4"/>
    </row>
    <row r="936" spans="10:14" x14ac:dyDescent="0.35">
      <c r="J936" s="3"/>
      <c r="K936" s="4"/>
      <c r="M936" s="3"/>
      <c r="N936" s="4"/>
    </row>
    <row r="937" spans="10:14" x14ac:dyDescent="0.35">
      <c r="J937" s="3"/>
      <c r="K937" s="4"/>
      <c r="M937" s="3"/>
      <c r="N937" s="4"/>
    </row>
    <row r="938" spans="10:14" x14ac:dyDescent="0.35">
      <c r="J938" s="3"/>
      <c r="K938" s="4"/>
      <c r="M938" s="3"/>
      <c r="N938" s="4"/>
    </row>
    <row r="939" spans="10:14" x14ac:dyDescent="0.35">
      <c r="J939" s="3"/>
      <c r="K939" s="4"/>
      <c r="M939" s="3"/>
      <c r="N939" s="4"/>
    </row>
    <row r="940" spans="10:14" x14ac:dyDescent="0.35">
      <c r="J940" s="3"/>
      <c r="K940" s="4"/>
      <c r="M940" s="3"/>
      <c r="N940" s="4"/>
    </row>
    <row r="941" spans="10:14" x14ac:dyDescent="0.35">
      <c r="J941" s="3"/>
      <c r="K941" s="4"/>
      <c r="M941" s="3"/>
      <c r="N941" s="4"/>
    </row>
    <row r="942" spans="10:14" x14ac:dyDescent="0.35">
      <c r="J942" s="3"/>
      <c r="K942" s="4"/>
      <c r="M942" s="3"/>
      <c r="N942" s="4"/>
    </row>
    <row r="943" spans="10:14" x14ac:dyDescent="0.35">
      <c r="J943" s="3"/>
      <c r="K943" s="4"/>
      <c r="M943" s="3"/>
      <c r="N943" s="4"/>
    </row>
    <row r="944" spans="10:14" x14ac:dyDescent="0.35">
      <c r="J944" s="3"/>
      <c r="K944" s="4"/>
      <c r="M944" s="3"/>
      <c r="N944" s="4"/>
    </row>
    <row r="945" spans="10:14" x14ac:dyDescent="0.35">
      <c r="J945" s="3"/>
      <c r="K945" s="4"/>
      <c r="M945" s="3"/>
      <c r="N945" s="4"/>
    </row>
    <row r="946" spans="10:14" x14ac:dyDescent="0.35">
      <c r="J946" s="3"/>
      <c r="K946" s="4"/>
      <c r="M946" s="3"/>
      <c r="N946" s="4"/>
    </row>
    <row r="947" spans="10:14" x14ac:dyDescent="0.35">
      <c r="J947" s="3"/>
      <c r="K947" s="4"/>
      <c r="M947" s="3"/>
      <c r="N947" s="4"/>
    </row>
    <row r="948" spans="10:14" x14ac:dyDescent="0.35">
      <c r="J948" s="3"/>
      <c r="K948" s="4"/>
      <c r="M948" s="3"/>
      <c r="N948" s="4"/>
    </row>
    <row r="949" spans="10:14" x14ac:dyDescent="0.35">
      <c r="J949" s="3"/>
      <c r="K949" s="4"/>
      <c r="M949" s="3"/>
      <c r="N949" s="4"/>
    </row>
    <row r="950" spans="10:14" x14ac:dyDescent="0.35">
      <c r="J950" s="3"/>
      <c r="K950" s="4"/>
      <c r="M950" s="3"/>
      <c r="N950" s="4"/>
    </row>
    <row r="951" spans="10:14" x14ac:dyDescent="0.35">
      <c r="J951" s="3"/>
      <c r="K951" s="4"/>
      <c r="M951" s="3"/>
      <c r="N951" s="4"/>
    </row>
    <row r="952" spans="10:14" x14ac:dyDescent="0.35">
      <c r="J952" s="3"/>
      <c r="K952" s="4"/>
      <c r="M952" s="3"/>
      <c r="N952" s="4"/>
    </row>
    <row r="953" spans="10:14" x14ac:dyDescent="0.35">
      <c r="J953" s="3"/>
      <c r="K953" s="4"/>
      <c r="M953" s="3"/>
      <c r="N953" s="4"/>
    </row>
    <row r="954" spans="10:14" x14ac:dyDescent="0.35">
      <c r="J954" s="3"/>
      <c r="K954" s="4"/>
      <c r="M954" s="3"/>
      <c r="N954" s="4"/>
    </row>
    <row r="955" spans="10:14" x14ac:dyDescent="0.35">
      <c r="J955" s="3"/>
      <c r="K955" s="4"/>
      <c r="M955" s="3"/>
      <c r="N955" s="4"/>
    </row>
    <row r="956" spans="10:14" x14ac:dyDescent="0.35">
      <c r="J956" s="3"/>
      <c r="K956" s="4"/>
      <c r="M956" s="3"/>
      <c r="N956" s="4"/>
    </row>
    <row r="957" spans="10:14" x14ac:dyDescent="0.35">
      <c r="J957" s="3"/>
      <c r="K957" s="4"/>
      <c r="M957" s="3"/>
      <c r="N957" s="4"/>
    </row>
    <row r="958" spans="10:14" x14ac:dyDescent="0.35">
      <c r="J958" s="3"/>
      <c r="K958" s="4"/>
      <c r="M958" s="3"/>
      <c r="N958" s="4"/>
    </row>
    <row r="959" spans="10:14" x14ac:dyDescent="0.35">
      <c r="J959" s="3"/>
      <c r="K959" s="4"/>
      <c r="M959" s="3"/>
      <c r="N959" s="4"/>
    </row>
    <row r="960" spans="10:14" x14ac:dyDescent="0.35">
      <c r="J960" s="3"/>
      <c r="K960" s="4"/>
      <c r="M960" s="3"/>
      <c r="N960" s="4"/>
    </row>
    <row r="961" spans="10:14" x14ac:dyDescent="0.35">
      <c r="J961" s="3"/>
      <c r="K961" s="4"/>
      <c r="M961" s="3"/>
      <c r="N961" s="4"/>
    </row>
    <row r="962" spans="10:14" x14ac:dyDescent="0.35">
      <c r="J962" s="3"/>
      <c r="K962" s="4"/>
      <c r="M962" s="3"/>
      <c r="N962" s="4"/>
    </row>
    <row r="963" spans="10:14" x14ac:dyDescent="0.35">
      <c r="J963" s="3"/>
      <c r="K963" s="4"/>
      <c r="M963" s="3"/>
      <c r="N963" s="4"/>
    </row>
    <row r="964" spans="10:14" x14ac:dyDescent="0.35">
      <c r="J964" s="3"/>
      <c r="K964" s="4"/>
      <c r="M964" s="3"/>
      <c r="N964" s="4"/>
    </row>
    <row r="965" spans="10:14" x14ac:dyDescent="0.35">
      <c r="J965" s="3"/>
      <c r="K965" s="4"/>
      <c r="M965" s="3"/>
      <c r="N965" s="4"/>
    </row>
    <row r="966" spans="10:14" x14ac:dyDescent="0.35">
      <c r="J966" s="3"/>
      <c r="K966" s="4"/>
      <c r="M966" s="3"/>
      <c r="N966" s="4"/>
    </row>
    <row r="967" spans="10:14" x14ac:dyDescent="0.35">
      <c r="J967" s="3"/>
      <c r="K967" s="4"/>
      <c r="M967" s="3"/>
      <c r="N967" s="4"/>
    </row>
    <row r="968" spans="10:14" x14ac:dyDescent="0.35">
      <c r="J968" s="3"/>
      <c r="K968" s="4"/>
      <c r="M968" s="3"/>
      <c r="N968" s="4"/>
    </row>
    <row r="969" spans="10:14" x14ac:dyDescent="0.35">
      <c r="J969" s="3"/>
      <c r="K969" s="4"/>
      <c r="M969" s="3"/>
      <c r="N969" s="4"/>
    </row>
    <row r="970" spans="10:14" x14ac:dyDescent="0.35">
      <c r="J970" s="3"/>
      <c r="K970" s="4"/>
      <c r="M970" s="3"/>
      <c r="N970" s="4"/>
    </row>
    <row r="971" spans="10:14" x14ac:dyDescent="0.35">
      <c r="J971" s="3"/>
      <c r="K971" s="4"/>
      <c r="M971" s="3"/>
      <c r="N971" s="4"/>
    </row>
    <row r="972" spans="10:14" x14ac:dyDescent="0.35">
      <c r="J972" s="3"/>
      <c r="K972" s="4"/>
      <c r="M972" s="3"/>
      <c r="N972" s="4"/>
    </row>
    <row r="973" spans="10:14" x14ac:dyDescent="0.35">
      <c r="J973" s="3"/>
      <c r="K973" s="4"/>
      <c r="M973" s="3"/>
      <c r="N973" s="4"/>
    </row>
    <row r="974" spans="10:14" x14ac:dyDescent="0.35">
      <c r="J974" s="3"/>
      <c r="K974" s="4"/>
      <c r="M974" s="3"/>
      <c r="N974" s="4"/>
    </row>
    <row r="975" spans="10:14" x14ac:dyDescent="0.35">
      <c r="J975" s="3"/>
      <c r="K975" s="4"/>
      <c r="M975" s="3"/>
      <c r="N975" s="4"/>
    </row>
    <row r="976" spans="10:14" x14ac:dyDescent="0.35">
      <c r="J976" s="3"/>
      <c r="K976" s="4"/>
      <c r="M976" s="3"/>
      <c r="N976" s="4"/>
    </row>
    <row r="977" spans="10:14" x14ac:dyDescent="0.35">
      <c r="J977" s="3"/>
      <c r="K977" s="4"/>
      <c r="M977" s="3"/>
      <c r="N977" s="4"/>
    </row>
    <row r="978" spans="10:14" x14ac:dyDescent="0.35">
      <c r="J978" s="3"/>
      <c r="K978" s="4"/>
      <c r="M978" s="3"/>
      <c r="N978" s="4"/>
    </row>
    <row r="979" spans="10:14" x14ac:dyDescent="0.35">
      <c r="J979" s="3"/>
      <c r="K979" s="4"/>
      <c r="M979" s="3"/>
      <c r="N979" s="4"/>
    </row>
    <row r="980" spans="10:14" x14ac:dyDescent="0.35">
      <c r="J980" s="3"/>
      <c r="K980" s="4"/>
      <c r="M980" s="3"/>
      <c r="N980" s="4"/>
    </row>
    <row r="981" spans="10:14" x14ac:dyDescent="0.35">
      <c r="J981" s="3"/>
      <c r="K981" s="4"/>
      <c r="M981" s="3"/>
      <c r="N981" s="4"/>
    </row>
    <row r="982" spans="10:14" x14ac:dyDescent="0.35">
      <c r="J982" s="3"/>
      <c r="K982" s="4"/>
      <c r="M982" s="3"/>
      <c r="N982" s="4"/>
    </row>
    <row r="983" spans="10:14" x14ac:dyDescent="0.35">
      <c r="J983" s="3"/>
      <c r="K983" s="4"/>
      <c r="M983" s="3"/>
      <c r="N983" s="4"/>
    </row>
    <row r="984" spans="10:14" x14ac:dyDescent="0.35">
      <c r="J984" s="3"/>
      <c r="K984" s="4"/>
      <c r="M984" s="3"/>
      <c r="N984" s="4"/>
    </row>
    <row r="985" spans="10:14" x14ac:dyDescent="0.35">
      <c r="J985" s="3"/>
      <c r="K985" s="4"/>
      <c r="M985" s="3"/>
      <c r="N985" s="4"/>
    </row>
    <row r="986" spans="10:14" x14ac:dyDescent="0.35">
      <c r="J986" s="3"/>
      <c r="K986" s="4"/>
      <c r="M986" s="3"/>
      <c r="N986" s="4"/>
    </row>
    <row r="987" spans="10:14" x14ac:dyDescent="0.35">
      <c r="J987" s="3"/>
      <c r="K987" s="4"/>
      <c r="M987" s="3"/>
      <c r="N987" s="4"/>
    </row>
    <row r="988" spans="10:14" x14ac:dyDescent="0.35">
      <c r="J988" s="3"/>
      <c r="K988" s="4"/>
      <c r="M988" s="3"/>
      <c r="N988" s="4"/>
    </row>
    <row r="989" spans="10:14" x14ac:dyDescent="0.35">
      <c r="J989" s="3"/>
      <c r="K989" s="4"/>
      <c r="M989" s="3"/>
      <c r="N989" s="4"/>
    </row>
    <row r="990" spans="10:14" x14ac:dyDescent="0.35">
      <c r="J990" s="3"/>
      <c r="K990" s="4"/>
      <c r="M990" s="3"/>
      <c r="N990" s="4"/>
    </row>
    <row r="991" spans="10:14" x14ac:dyDescent="0.35">
      <c r="J991" s="3"/>
      <c r="K991" s="4"/>
      <c r="M991" s="3"/>
      <c r="N991" s="4"/>
    </row>
    <row r="992" spans="10:14" x14ac:dyDescent="0.35">
      <c r="J992" s="3"/>
      <c r="K992" s="4"/>
      <c r="M992" s="3"/>
      <c r="N992" s="4"/>
    </row>
    <row r="993" spans="10:14" x14ac:dyDescent="0.35">
      <c r="J993" s="3"/>
      <c r="K993" s="4"/>
      <c r="M993" s="3"/>
      <c r="N993" s="4"/>
    </row>
    <row r="994" spans="10:14" x14ac:dyDescent="0.35">
      <c r="J994" s="3"/>
      <c r="K994" s="4"/>
      <c r="M994" s="3"/>
      <c r="N994" s="4"/>
    </row>
    <row r="995" spans="10:14" x14ac:dyDescent="0.35">
      <c r="J995" s="3"/>
      <c r="K995" s="4"/>
      <c r="M995" s="3"/>
      <c r="N995" s="4"/>
    </row>
    <row r="996" spans="10:14" x14ac:dyDescent="0.35">
      <c r="J996" s="3"/>
      <c r="K996" s="4"/>
      <c r="M996" s="3"/>
      <c r="N996" s="4"/>
    </row>
    <row r="997" spans="10:14" x14ac:dyDescent="0.35">
      <c r="J997" s="3"/>
      <c r="K997" s="4"/>
      <c r="M997" s="3"/>
      <c r="N997" s="4"/>
    </row>
    <row r="998" spans="10:14" x14ac:dyDescent="0.35">
      <c r="J998" s="3"/>
      <c r="K998" s="4"/>
      <c r="M998" s="3"/>
      <c r="N998" s="4"/>
    </row>
    <row r="999" spans="10:14" x14ac:dyDescent="0.35">
      <c r="M999" s="3"/>
      <c r="N999" s="4"/>
    </row>
    <row r="1000" spans="10:14" x14ac:dyDescent="0.35">
      <c r="M1000" s="3"/>
      <c r="N1000" s="4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2630-157C-4E99-A274-4A779A00074A}">
  <dimension ref="A1:E53"/>
  <sheetViews>
    <sheetView workbookViewId="0">
      <selection activeCell="O22" sqref="O22"/>
    </sheetView>
  </sheetViews>
  <sheetFormatPr defaultRowHeight="14.5" x14ac:dyDescent="0.35"/>
  <cols>
    <col min="3" max="3" width="11.90625" customWidth="1"/>
    <col min="4" max="4" width="15.1796875" customWidth="1"/>
    <col min="5" max="5" width="19.453125" customWidth="1"/>
  </cols>
  <sheetData>
    <row r="1" spans="1:5" ht="21" x14ac:dyDescent="0.5">
      <c r="C1" s="5" t="s">
        <v>2</v>
      </c>
      <c r="D1" s="5"/>
      <c r="E1" s="5"/>
    </row>
    <row r="2" spans="1:5" ht="58" x14ac:dyDescent="0.35">
      <c r="C2" s="1" t="s">
        <v>4</v>
      </c>
      <c r="D2" s="1" t="s">
        <v>0</v>
      </c>
      <c r="E2" s="1" t="s">
        <v>1</v>
      </c>
    </row>
    <row r="3" spans="1:5" x14ac:dyDescent="0.35">
      <c r="A3">
        <v>0</v>
      </c>
      <c r="B3">
        <f>A3/50</f>
        <v>0</v>
      </c>
      <c r="C3">
        <v>3.74</v>
      </c>
      <c r="D3">
        <v>-0.159</v>
      </c>
      <c r="E3">
        <f>75*D3</f>
        <v>-11.925000000000001</v>
      </c>
    </row>
    <row r="4" spans="1:5" x14ac:dyDescent="0.35">
      <c r="A4">
        <v>1</v>
      </c>
      <c r="B4">
        <f t="shared" ref="B4:B53" si="0">A4/50</f>
        <v>0.02</v>
      </c>
      <c r="C4">
        <v>5.96</v>
      </c>
      <c r="D4">
        <v>-0.17599999999999999</v>
      </c>
      <c r="E4">
        <f t="shared" ref="E4:E53" si="1">75*D4</f>
        <v>-13.2</v>
      </c>
    </row>
    <row r="5" spans="1:5" x14ac:dyDescent="0.35">
      <c r="A5">
        <v>2</v>
      </c>
      <c r="B5">
        <f t="shared" si="0"/>
        <v>0.04</v>
      </c>
      <c r="C5">
        <v>8.33</v>
      </c>
      <c r="D5">
        <v>1.7999999999999999E-2</v>
      </c>
      <c r="E5">
        <f t="shared" si="1"/>
        <v>1.3499999999999999</v>
      </c>
    </row>
    <row r="6" spans="1:5" x14ac:dyDescent="0.35">
      <c r="A6">
        <v>3</v>
      </c>
      <c r="B6">
        <f t="shared" si="0"/>
        <v>0.06</v>
      </c>
      <c r="C6">
        <v>10.88</v>
      </c>
      <c r="D6">
        <v>0.17</v>
      </c>
      <c r="E6">
        <f t="shared" si="1"/>
        <v>12.750000000000002</v>
      </c>
    </row>
    <row r="7" spans="1:5" x14ac:dyDescent="0.35">
      <c r="A7">
        <v>4</v>
      </c>
      <c r="B7">
        <f t="shared" si="0"/>
        <v>0.08</v>
      </c>
      <c r="C7">
        <v>13.39</v>
      </c>
      <c r="D7">
        <v>0.28999999999999998</v>
      </c>
      <c r="E7">
        <f t="shared" si="1"/>
        <v>21.75</v>
      </c>
    </row>
    <row r="8" spans="1:5" x14ac:dyDescent="0.35">
      <c r="A8">
        <v>5</v>
      </c>
      <c r="B8">
        <f t="shared" si="0"/>
        <v>0.1</v>
      </c>
      <c r="C8">
        <v>15.31</v>
      </c>
      <c r="D8">
        <v>0.379</v>
      </c>
      <c r="E8">
        <f t="shared" si="1"/>
        <v>28.425000000000001</v>
      </c>
    </row>
    <row r="9" spans="1:5" x14ac:dyDescent="0.35">
      <c r="A9">
        <v>6</v>
      </c>
      <c r="B9">
        <f t="shared" si="0"/>
        <v>0.12</v>
      </c>
      <c r="C9">
        <v>16.2</v>
      </c>
      <c r="D9">
        <v>0.41299999999999998</v>
      </c>
      <c r="E9">
        <f t="shared" si="1"/>
        <v>30.974999999999998</v>
      </c>
    </row>
    <row r="10" spans="1:5" x14ac:dyDescent="0.35">
      <c r="A10">
        <v>7</v>
      </c>
      <c r="B10">
        <f t="shared" si="0"/>
        <v>0.14000000000000001</v>
      </c>
      <c r="C10">
        <v>16.2</v>
      </c>
      <c r="D10">
        <v>0.38800000000000001</v>
      </c>
      <c r="E10">
        <f t="shared" si="1"/>
        <v>29.1</v>
      </c>
    </row>
    <row r="11" spans="1:5" x14ac:dyDescent="0.35">
      <c r="A11">
        <v>8</v>
      </c>
      <c r="B11">
        <f t="shared" si="0"/>
        <v>0.16</v>
      </c>
      <c r="C11">
        <v>15.75</v>
      </c>
      <c r="D11">
        <v>0.32600000000000001</v>
      </c>
      <c r="E11">
        <f t="shared" si="1"/>
        <v>24.45</v>
      </c>
    </row>
    <row r="12" spans="1:5" x14ac:dyDescent="0.35">
      <c r="A12">
        <v>9</v>
      </c>
      <c r="B12">
        <f t="shared" si="0"/>
        <v>0.18</v>
      </c>
      <c r="C12">
        <v>15.07</v>
      </c>
      <c r="D12">
        <v>0.23699999999999999</v>
      </c>
      <c r="E12">
        <f t="shared" si="1"/>
        <v>17.774999999999999</v>
      </c>
    </row>
    <row r="13" spans="1:5" x14ac:dyDescent="0.35">
      <c r="A13">
        <v>10</v>
      </c>
      <c r="B13">
        <f t="shared" si="0"/>
        <v>0.2</v>
      </c>
      <c r="C13">
        <v>14.16</v>
      </c>
      <c r="D13">
        <v>0.14000000000000001</v>
      </c>
      <c r="E13">
        <f t="shared" si="1"/>
        <v>10.500000000000002</v>
      </c>
    </row>
    <row r="14" spans="1:5" x14ac:dyDescent="0.35">
      <c r="A14">
        <v>11</v>
      </c>
      <c r="B14">
        <f t="shared" si="0"/>
        <v>0.22</v>
      </c>
      <c r="C14">
        <v>13.1</v>
      </c>
      <c r="D14">
        <v>6.3E-2</v>
      </c>
      <c r="E14">
        <f t="shared" si="1"/>
        <v>4.7249999999999996</v>
      </c>
    </row>
    <row r="15" spans="1:5" x14ac:dyDescent="0.35">
      <c r="A15">
        <v>12</v>
      </c>
      <c r="B15">
        <f t="shared" si="0"/>
        <v>0.24</v>
      </c>
      <c r="C15">
        <v>12.04</v>
      </c>
      <c r="D15">
        <v>2E-3</v>
      </c>
      <c r="E15">
        <f t="shared" si="1"/>
        <v>0.15</v>
      </c>
    </row>
    <row r="16" spans="1:5" x14ac:dyDescent="0.35">
      <c r="A16">
        <v>13</v>
      </c>
      <c r="B16">
        <f t="shared" si="0"/>
        <v>0.26</v>
      </c>
      <c r="C16">
        <v>11.1</v>
      </c>
      <c r="D16">
        <v>-4.8000000000000001E-2</v>
      </c>
      <c r="E16">
        <f t="shared" si="1"/>
        <v>-3.6</v>
      </c>
    </row>
    <row r="17" spans="1:5" x14ac:dyDescent="0.35">
      <c r="A17">
        <v>14</v>
      </c>
      <c r="B17">
        <f t="shared" si="0"/>
        <v>0.28000000000000003</v>
      </c>
      <c r="C17">
        <v>10.28</v>
      </c>
      <c r="D17">
        <v>-9.6000000000000002E-2</v>
      </c>
      <c r="E17">
        <f t="shared" si="1"/>
        <v>-7.2</v>
      </c>
    </row>
    <row r="18" spans="1:5" x14ac:dyDescent="0.35">
      <c r="A18">
        <v>15</v>
      </c>
      <c r="B18">
        <f t="shared" si="0"/>
        <v>0.3</v>
      </c>
      <c r="C18">
        <v>9.5399999999999991</v>
      </c>
      <c r="D18">
        <v>-0.13700000000000001</v>
      </c>
      <c r="E18">
        <f t="shared" si="1"/>
        <v>-10.275</v>
      </c>
    </row>
    <row r="19" spans="1:5" x14ac:dyDescent="0.35">
      <c r="A19">
        <v>16</v>
      </c>
      <c r="B19">
        <f t="shared" si="0"/>
        <v>0.32</v>
      </c>
      <c r="C19">
        <v>8.93</v>
      </c>
      <c r="D19">
        <v>-0.14299999999999999</v>
      </c>
      <c r="E19">
        <f t="shared" si="1"/>
        <v>-10.725</v>
      </c>
    </row>
    <row r="20" spans="1:5" x14ac:dyDescent="0.35">
      <c r="A20">
        <v>17</v>
      </c>
      <c r="B20">
        <f t="shared" si="0"/>
        <v>0.34</v>
      </c>
      <c r="C20">
        <v>8.4700000000000006</v>
      </c>
      <c r="D20">
        <v>-0.16200000000000001</v>
      </c>
      <c r="E20">
        <f t="shared" si="1"/>
        <v>-12.15</v>
      </c>
    </row>
    <row r="21" spans="1:5" x14ac:dyDescent="0.35">
      <c r="A21">
        <v>18</v>
      </c>
      <c r="B21">
        <f t="shared" si="0"/>
        <v>0.36</v>
      </c>
      <c r="C21">
        <v>8.23</v>
      </c>
      <c r="D21">
        <v>-0.184</v>
      </c>
      <c r="E21">
        <f t="shared" si="1"/>
        <v>-13.799999999999999</v>
      </c>
    </row>
    <row r="22" spans="1:5" x14ac:dyDescent="0.35">
      <c r="A22">
        <v>19</v>
      </c>
      <c r="B22">
        <f t="shared" si="0"/>
        <v>0.38</v>
      </c>
      <c r="C22">
        <v>8.2100000000000009</v>
      </c>
      <c r="D22">
        <v>-0.20200000000000001</v>
      </c>
      <c r="E22">
        <f t="shared" si="1"/>
        <v>-15.15</v>
      </c>
    </row>
    <row r="23" spans="1:5" x14ac:dyDescent="0.35">
      <c r="A23">
        <v>20</v>
      </c>
      <c r="B23">
        <f t="shared" si="0"/>
        <v>0.4</v>
      </c>
      <c r="C23">
        <v>8.36</v>
      </c>
      <c r="D23">
        <v>-0.219</v>
      </c>
      <c r="E23">
        <f t="shared" si="1"/>
        <v>-16.425000000000001</v>
      </c>
    </row>
    <row r="24" spans="1:5" x14ac:dyDescent="0.35">
      <c r="A24">
        <v>21</v>
      </c>
      <c r="B24">
        <f t="shared" si="0"/>
        <v>0.42</v>
      </c>
      <c r="C24">
        <v>8.7100000000000009</v>
      </c>
      <c r="D24">
        <v>-0.23400000000000001</v>
      </c>
      <c r="E24">
        <f t="shared" si="1"/>
        <v>-17.55</v>
      </c>
    </row>
    <row r="25" spans="1:5" x14ac:dyDescent="0.35">
      <c r="A25">
        <v>22</v>
      </c>
      <c r="B25">
        <f t="shared" si="0"/>
        <v>0.44</v>
      </c>
      <c r="C25">
        <v>9.33</v>
      </c>
      <c r="D25">
        <v>-0.23300000000000001</v>
      </c>
      <c r="E25">
        <f t="shared" si="1"/>
        <v>-17.475000000000001</v>
      </c>
    </row>
    <row r="26" spans="1:5" x14ac:dyDescent="0.35">
      <c r="A26">
        <v>23</v>
      </c>
      <c r="B26">
        <f t="shared" si="0"/>
        <v>0.46</v>
      </c>
      <c r="C26">
        <v>10.25</v>
      </c>
      <c r="D26">
        <v>-0.214</v>
      </c>
      <c r="E26">
        <f t="shared" si="1"/>
        <v>-16.05</v>
      </c>
    </row>
    <row r="27" spans="1:5" x14ac:dyDescent="0.35">
      <c r="A27">
        <v>24</v>
      </c>
      <c r="B27">
        <f t="shared" si="0"/>
        <v>0.48</v>
      </c>
      <c r="C27">
        <v>11.53</v>
      </c>
      <c r="D27">
        <v>-0.16800000000000001</v>
      </c>
      <c r="E27">
        <f t="shared" si="1"/>
        <v>-12.600000000000001</v>
      </c>
    </row>
    <row r="28" spans="1:5" x14ac:dyDescent="0.35">
      <c r="A28">
        <v>25</v>
      </c>
      <c r="B28">
        <f t="shared" si="0"/>
        <v>0.5</v>
      </c>
      <c r="C28">
        <v>13.21</v>
      </c>
      <c r="D28">
        <v>-0.11600000000000001</v>
      </c>
      <c r="E28">
        <f t="shared" si="1"/>
        <v>-8.7000000000000011</v>
      </c>
    </row>
    <row r="29" spans="1:5" x14ac:dyDescent="0.35">
      <c r="A29">
        <v>26</v>
      </c>
      <c r="B29">
        <f t="shared" si="0"/>
        <v>0.52</v>
      </c>
      <c r="C29">
        <v>15.47</v>
      </c>
      <c r="D29">
        <v>-5.3999999999999999E-2</v>
      </c>
      <c r="E29">
        <f t="shared" si="1"/>
        <v>-4.05</v>
      </c>
    </row>
    <row r="30" spans="1:5" x14ac:dyDescent="0.35">
      <c r="A30">
        <v>27</v>
      </c>
      <c r="B30">
        <f t="shared" si="0"/>
        <v>0.54</v>
      </c>
      <c r="C30">
        <v>18.54</v>
      </c>
      <c r="D30">
        <v>1.2999999999999999E-2</v>
      </c>
      <c r="E30">
        <f t="shared" si="1"/>
        <v>0.97499999999999998</v>
      </c>
    </row>
    <row r="31" spans="1:5" x14ac:dyDescent="0.35">
      <c r="A31">
        <v>28</v>
      </c>
      <c r="B31">
        <f t="shared" si="0"/>
        <v>0.56000000000000005</v>
      </c>
      <c r="C31">
        <v>22.74</v>
      </c>
      <c r="D31">
        <v>6.6000000000000003E-2</v>
      </c>
      <c r="E31">
        <f t="shared" si="1"/>
        <v>4.95</v>
      </c>
    </row>
    <row r="32" spans="1:5" x14ac:dyDescent="0.35">
      <c r="A32">
        <v>29</v>
      </c>
      <c r="B32">
        <f t="shared" si="0"/>
        <v>0.57999999999999996</v>
      </c>
      <c r="C32">
        <v>28.32</v>
      </c>
      <c r="D32">
        <v>8.4000000000000005E-2</v>
      </c>
      <c r="E32">
        <f t="shared" si="1"/>
        <v>6.3000000000000007</v>
      </c>
    </row>
    <row r="33" spans="1:5" x14ac:dyDescent="0.35">
      <c r="A33">
        <v>30</v>
      </c>
      <c r="B33">
        <f t="shared" si="0"/>
        <v>0.6</v>
      </c>
      <c r="C33">
        <v>35.049999999999997</v>
      </c>
      <c r="D33">
        <v>9.6000000000000002E-2</v>
      </c>
      <c r="E33">
        <f t="shared" si="1"/>
        <v>7.2</v>
      </c>
    </row>
    <row r="34" spans="1:5" x14ac:dyDescent="0.35">
      <c r="A34">
        <v>31</v>
      </c>
      <c r="B34">
        <f t="shared" si="0"/>
        <v>0.62</v>
      </c>
      <c r="C34">
        <v>42.28</v>
      </c>
      <c r="D34">
        <v>7.0999999999999994E-2</v>
      </c>
      <c r="E34">
        <f t="shared" si="1"/>
        <v>5.3249999999999993</v>
      </c>
    </row>
    <row r="35" spans="1:5" x14ac:dyDescent="0.35">
      <c r="A35">
        <v>32</v>
      </c>
      <c r="B35">
        <f t="shared" si="0"/>
        <v>0.64</v>
      </c>
      <c r="C35">
        <v>49.12</v>
      </c>
      <c r="D35">
        <v>3.9E-2</v>
      </c>
      <c r="E35">
        <f t="shared" si="1"/>
        <v>2.9249999999999998</v>
      </c>
    </row>
    <row r="36" spans="1:5" x14ac:dyDescent="0.35">
      <c r="A36">
        <v>33</v>
      </c>
      <c r="B36">
        <f t="shared" si="0"/>
        <v>0.66</v>
      </c>
      <c r="C36">
        <v>54.89</v>
      </c>
      <c r="D36">
        <v>3.2000000000000001E-2</v>
      </c>
      <c r="E36">
        <f t="shared" si="1"/>
        <v>2.4</v>
      </c>
    </row>
    <row r="37" spans="1:5" x14ac:dyDescent="0.35">
      <c r="A37">
        <v>34</v>
      </c>
      <c r="B37">
        <f t="shared" si="0"/>
        <v>0.68</v>
      </c>
      <c r="C37">
        <v>59.14</v>
      </c>
      <c r="D37">
        <v>3.1E-2</v>
      </c>
      <c r="E37">
        <f t="shared" si="1"/>
        <v>2.3250000000000002</v>
      </c>
    </row>
    <row r="38" spans="1:5" x14ac:dyDescent="0.35">
      <c r="A38">
        <v>35</v>
      </c>
      <c r="B38">
        <f t="shared" si="0"/>
        <v>0.7</v>
      </c>
      <c r="C38">
        <v>61.71</v>
      </c>
      <c r="D38">
        <v>2.7E-2</v>
      </c>
      <c r="E38">
        <f t="shared" si="1"/>
        <v>2.0249999999999999</v>
      </c>
    </row>
    <row r="39" spans="1:5" x14ac:dyDescent="0.35">
      <c r="A39">
        <v>36</v>
      </c>
      <c r="B39">
        <f t="shared" si="0"/>
        <v>0.72</v>
      </c>
      <c r="C39">
        <v>62.55</v>
      </c>
      <c r="D39">
        <v>1.4999999999999999E-2</v>
      </c>
      <c r="E39">
        <f t="shared" si="1"/>
        <v>1.125</v>
      </c>
    </row>
    <row r="40" spans="1:5" x14ac:dyDescent="0.35">
      <c r="A40">
        <v>37</v>
      </c>
      <c r="B40">
        <f t="shared" si="0"/>
        <v>0.74</v>
      </c>
      <c r="C40">
        <v>61.77</v>
      </c>
      <c r="D40">
        <v>-2E-3</v>
      </c>
      <c r="E40">
        <f t="shared" si="1"/>
        <v>-0.15</v>
      </c>
    </row>
    <row r="41" spans="1:5" x14ac:dyDescent="0.35">
      <c r="A41">
        <v>38</v>
      </c>
      <c r="B41">
        <f t="shared" si="0"/>
        <v>0.76</v>
      </c>
      <c r="C41">
        <v>59.52</v>
      </c>
      <c r="D41">
        <v>-1.7999999999999999E-2</v>
      </c>
      <c r="E41">
        <f t="shared" si="1"/>
        <v>-1.3499999999999999</v>
      </c>
    </row>
    <row r="42" spans="1:5" x14ac:dyDescent="0.35">
      <c r="A42">
        <v>39</v>
      </c>
      <c r="B42">
        <f t="shared" si="0"/>
        <v>0.78</v>
      </c>
      <c r="C42">
        <v>55.96</v>
      </c>
      <c r="D42">
        <v>-3.4000000000000002E-2</v>
      </c>
      <c r="E42">
        <f t="shared" si="1"/>
        <v>-2.5500000000000003</v>
      </c>
    </row>
    <row r="43" spans="1:5" x14ac:dyDescent="0.35">
      <c r="A43">
        <v>40</v>
      </c>
      <c r="B43">
        <f t="shared" si="0"/>
        <v>0.8</v>
      </c>
      <c r="C43">
        <v>51.26</v>
      </c>
      <c r="D43">
        <v>-4.7E-2</v>
      </c>
      <c r="E43">
        <f t="shared" si="1"/>
        <v>-3.5249999999999999</v>
      </c>
    </row>
    <row r="44" spans="1:5" x14ac:dyDescent="0.35">
      <c r="A44">
        <v>41</v>
      </c>
      <c r="B44">
        <f t="shared" si="0"/>
        <v>0.82</v>
      </c>
      <c r="C44">
        <v>45.57</v>
      </c>
      <c r="D44">
        <v>-5.3999999999999999E-2</v>
      </c>
      <c r="E44">
        <f t="shared" si="1"/>
        <v>-4.05</v>
      </c>
    </row>
    <row r="45" spans="1:5" x14ac:dyDescent="0.35">
      <c r="A45">
        <v>42</v>
      </c>
      <c r="B45">
        <f t="shared" si="0"/>
        <v>0.84</v>
      </c>
      <c r="C45">
        <v>39.1</v>
      </c>
      <c r="D45">
        <v>-6.2E-2</v>
      </c>
      <c r="E45">
        <f t="shared" si="1"/>
        <v>-4.6500000000000004</v>
      </c>
    </row>
    <row r="46" spans="1:5" x14ac:dyDescent="0.35">
      <c r="A46">
        <v>43</v>
      </c>
      <c r="B46">
        <f t="shared" si="0"/>
        <v>0.86</v>
      </c>
      <c r="C46">
        <v>31.99</v>
      </c>
      <c r="D46">
        <v>-7.3999999999999996E-2</v>
      </c>
      <c r="E46">
        <f t="shared" si="1"/>
        <v>-5.55</v>
      </c>
    </row>
    <row r="47" spans="1:5" x14ac:dyDescent="0.35">
      <c r="A47">
        <v>44</v>
      </c>
      <c r="B47">
        <f t="shared" si="0"/>
        <v>0.88</v>
      </c>
      <c r="C47">
        <v>24.44</v>
      </c>
      <c r="D47">
        <v>-8.4000000000000005E-2</v>
      </c>
      <c r="E47">
        <f t="shared" si="1"/>
        <v>-6.3000000000000007</v>
      </c>
    </row>
    <row r="48" spans="1:5" x14ac:dyDescent="0.35">
      <c r="A48">
        <v>45</v>
      </c>
      <c r="B48">
        <f t="shared" si="0"/>
        <v>0.9</v>
      </c>
      <c r="C48">
        <v>16.91</v>
      </c>
      <c r="D48">
        <v>-0.10199999999999999</v>
      </c>
      <c r="E48">
        <f t="shared" si="1"/>
        <v>-7.6499999999999995</v>
      </c>
    </row>
    <row r="49" spans="1:5" x14ac:dyDescent="0.35">
      <c r="A49">
        <v>46</v>
      </c>
      <c r="B49">
        <f t="shared" si="0"/>
        <v>0.92</v>
      </c>
      <c r="C49">
        <v>10.130000000000001</v>
      </c>
      <c r="D49">
        <v>-0.13200000000000001</v>
      </c>
      <c r="E49">
        <f t="shared" si="1"/>
        <v>-9.9</v>
      </c>
    </row>
    <row r="50" spans="1:5" x14ac:dyDescent="0.35">
      <c r="A50">
        <v>47</v>
      </c>
      <c r="B50">
        <f t="shared" si="0"/>
        <v>0.94</v>
      </c>
      <c r="C50">
        <v>4.9800000000000004</v>
      </c>
      <c r="D50">
        <v>-0.158</v>
      </c>
      <c r="E50">
        <f t="shared" si="1"/>
        <v>-11.85</v>
      </c>
    </row>
    <row r="51" spans="1:5" x14ac:dyDescent="0.35">
      <c r="A51">
        <v>48</v>
      </c>
      <c r="B51">
        <f t="shared" si="0"/>
        <v>0.96</v>
      </c>
      <c r="C51">
        <v>2.11</v>
      </c>
      <c r="D51">
        <v>-0.161</v>
      </c>
      <c r="E51">
        <f t="shared" si="1"/>
        <v>-12.075000000000001</v>
      </c>
    </row>
    <row r="52" spans="1:5" x14ac:dyDescent="0.35">
      <c r="A52">
        <v>49</v>
      </c>
      <c r="B52">
        <f t="shared" si="0"/>
        <v>0.98</v>
      </c>
      <c r="C52">
        <v>1.73</v>
      </c>
      <c r="D52">
        <v>-0.13</v>
      </c>
      <c r="E52">
        <f t="shared" si="1"/>
        <v>-9.75</v>
      </c>
    </row>
    <row r="53" spans="1:5" x14ac:dyDescent="0.35">
      <c r="A53">
        <v>50</v>
      </c>
      <c r="B53">
        <f t="shared" si="0"/>
        <v>1</v>
      </c>
      <c r="C53">
        <v>3.21</v>
      </c>
      <c r="D53">
        <v>-7.2999999999999995E-2</v>
      </c>
      <c r="E53">
        <f t="shared" si="1"/>
        <v>-5.4749999999999996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5E38-A7A3-4A33-8398-F8C4FBAFD53C}">
  <sheetPr>
    <pageSetUpPr fitToPage="1"/>
  </sheetPr>
  <dimension ref="A1"/>
  <sheetViews>
    <sheetView workbookViewId="0">
      <selection activeCell="U21" sqref="U21"/>
    </sheetView>
  </sheetViews>
  <sheetFormatPr defaultRowHeight="14.5" x14ac:dyDescent="0.35"/>
  <sheetData/>
  <pageMargins left="0.7" right="0.7" top="0.75" bottom="0.75" header="0.3" footer="0.3"/>
  <pageSetup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35A1-4862-4104-8936-82898D888D3D}">
  <sheetPr>
    <pageSetUpPr fitToPage="1"/>
  </sheetPr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  <pageSetup scale="8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36DE-38ED-4E40-825B-95DFDA27DF78}">
  <dimension ref="A1:E53"/>
  <sheetViews>
    <sheetView workbookViewId="0">
      <selection activeCell="K56" sqref="K56"/>
    </sheetView>
  </sheetViews>
  <sheetFormatPr defaultRowHeight="14.5" x14ac:dyDescent="0.35"/>
  <cols>
    <col min="3" max="3" width="11.90625" customWidth="1"/>
    <col min="4" max="4" width="15.1796875" customWidth="1"/>
    <col min="5" max="5" width="19.453125" customWidth="1"/>
  </cols>
  <sheetData>
    <row r="1" spans="1:5" ht="21" x14ac:dyDescent="0.5">
      <c r="C1" s="5" t="s">
        <v>3</v>
      </c>
      <c r="D1" s="5"/>
      <c r="E1" s="5"/>
    </row>
    <row r="2" spans="1:5" ht="58" customHeight="1" x14ac:dyDescent="0.35">
      <c r="C2" s="1" t="s">
        <v>4</v>
      </c>
      <c r="D2" s="1" t="s">
        <v>0</v>
      </c>
      <c r="E2" s="1" t="s">
        <v>1</v>
      </c>
    </row>
    <row r="3" spans="1:5" x14ac:dyDescent="0.35">
      <c r="A3">
        <v>0</v>
      </c>
      <c r="B3">
        <f>A3/50</f>
        <v>0</v>
      </c>
      <c r="C3">
        <v>3.97</v>
      </c>
      <c r="D3">
        <v>-0.19800000000000001</v>
      </c>
      <c r="E3">
        <f>75*D3</f>
        <v>-14.850000000000001</v>
      </c>
    </row>
    <row r="4" spans="1:5" x14ac:dyDescent="0.35">
      <c r="A4">
        <v>1</v>
      </c>
      <c r="B4">
        <f t="shared" ref="B4:B53" si="0">A4/50</f>
        <v>0.02</v>
      </c>
      <c r="C4">
        <v>7</v>
      </c>
      <c r="D4">
        <v>-0.28100000000000003</v>
      </c>
      <c r="E4">
        <f t="shared" ref="E4:E53" si="1">75*D4</f>
        <v>-21.075000000000003</v>
      </c>
    </row>
    <row r="5" spans="1:5" x14ac:dyDescent="0.35">
      <c r="A5">
        <v>2</v>
      </c>
      <c r="B5">
        <f t="shared" si="0"/>
        <v>0.04</v>
      </c>
      <c r="C5">
        <v>10.52</v>
      </c>
      <c r="D5">
        <v>-0.09</v>
      </c>
      <c r="E5">
        <f t="shared" si="1"/>
        <v>-6.75</v>
      </c>
    </row>
    <row r="6" spans="1:5" x14ac:dyDescent="0.35">
      <c r="A6">
        <v>3</v>
      </c>
      <c r="B6">
        <f t="shared" si="0"/>
        <v>0.06</v>
      </c>
      <c r="C6">
        <v>14.12</v>
      </c>
      <c r="D6">
        <v>0.17299999999999999</v>
      </c>
      <c r="E6">
        <f t="shared" si="1"/>
        <v>12.975</v>
      </c>
    </row>
    <row r="7" spans="1:5" x14ac:dyDescent="0.35">
      <c r="A7">
        <v>4</v>
      </c>
      <c r="B7">
        <f t="shared" si="0"/>
        <v>0.08</v>
      </c>
      <c r="C7">
        <v>17.38</v>
      </c>
      <c r="D7">
        <v>0.36199999999999999</v>
      </c>
      <c r="E7">
        <f t="shared" si="1"/>
        <v>27.15</v>
      </c>
    </row>
    <row r="8" spans="1:5" x14ac:dyDescent="0.35">
      <c r="A8">
        <v>5</v>
      </c>
      <c r="B8">
        <f t="shared" si="0"/>
        <v>0.1</v>
      </c>
      <c r="C8">
        <v>19.84</v>
      </c>
      <c r="D8">
        <v>0.50800000000000001</v>
      </c>
      <c r="E8">
        <f t="shared" si="1"/>
        <v>38.1</v>
      </c>
    </row>
    <row r="9" spans="1:5" x14ac:dyDescent="0.35">
      <c r="A9">
        <v>6</v>
      </c>
      <c r="B9">
        <f t="shared" si="0"/>
        <v>0.12</v>
      </c>
      <c r="C9">
        <v>21.27</v>
      </c>
      <c r="D9">
        <v>0.59299999999999997</v>
      </c>
      <c r="E9">
        <f t="shared" si="1"/>
        <v>44.474999999999994</v>
      </c>
    </row>
    <row r="10" spans="1:5" x14ac:dyDescent="0.35">
      <c r="A10">
        <v>7</v>
      </c>
      <c r="B10">
        <f t="shared" si="0"/>
        <v>0.14000000000000001</v>
      </c>
      <c r="C10">
        <v>21.67</v>
      </c>
      <c r="D10">
        <v>0.61499999999999999</v>
      </c>
      <c r="E10">
        <f t="shared" si="1"/>
        <v>46.125</v>
      </c>
    </row>
    <row r="11" spans="1:5" x14ac:dyDescent="0.35">
      <c r="A11">
        <v>8</v>
      </c>
      <c r="B11">
        <f t="shared" si="0"/>
        <v>0.16</v>
      </c>
      <c r="C11">
        <v>21.22</v>
      </c>
      <c r="D11">
        <v>0.55600000000000005</v>
      </c>
      <c r="E11">
        <f t="shared" si="1"/>
        <v>41.7</v>
      </c>
    </row>
    <row r="12" spans="1:5" x14ac:dyDescent="0.35">
      <c r="A12">
        <v>9</v>
      </c>
      <c r="B12">
        <f t="shared" si="0"/>
        <v>0.18</v>
      </c>
      <c r="C12">
        <v>20.2</v>
      </c>
      <c r="D12">
        <v>0.46899999999999997</v>
      </c>
      <c r="E12">
        <f t="shared" si="1"/>
        <v>35.174999999999997</v>
      </c>
    </row>
    <row r="13" spans="1:5" x14ac:dyDescent="0.35">
      <c r="A13">
        <v>10</v>
      </c>
      <c r="B13">
        <f t="shared" si="0"/>
        <v>0.2</v>
      </c>
      <c r="C13">
        <v>18.86</v>
      </c>
      <c r="D13">
        <v>0.36199999999999999</v>
      </c>
      <c r="E13">
        <f t="shared" si="1"/>
        <v>27.15</v>
      </c>
    </row>
    <row r="14" spans="1:5" x14ac:dyDescent="0.35">
      <c r="A14">
        <v>11</v>
      </c>
      <c r="B14">
        <f t="shared" si="0"/>
        <v>0.22</v>
      </c>
      <c r="C14">
        <v>17.350000000000001</v>
      </c>
      <c r="D14">
        <v>0.24399999999999999</v>
      </c>
      <c r="E14">
        <f t="shared" si="1"/>
        <v>18.3</v>
      </c>
    </row>
    <row r="15" spans="1:5" x14ac:dyDescent="0.35">
      <c r="A15">
        <v>12</v>
      </c>
      <c r="B15">
        <f t="shared" si="0"/>
        <v>0.24</v>
      </c>
      <c r="C15">
        <v>15.73</v>
      </c>
      <c r="D15">
        <v>0.14099999999999999</v>
      </c>
      <c r="E15">
        <f t="shared" si="1"/>
        <v>10.574999999999999</v>
      </c>
    </row>
    <row r="16" spans="1:5" x14ac:dyDescent="0.35">
      <c r="A16">
        <v>13</v>
      </c>
      <c r="B16">
        <f t="shared" si="0"/>
        <v>0.26</v>
      </c>
      <c r="C16">
        <v>14.08</v>
      </c>
      <c r="D16">
        <v>5.1999999999999998E-2</v>
      </c>
      <c r="E16">
        <f t="shared" si="1"/>
        <v>3.9</v>
      </c>
    </row>
    <row r="17" spans="1:5" x14ac:dyDescent="0.35">
      <c r="A17">
        <v>14</v>
      </c>
      <c r="B17">
        <f t="shared" si="0"/>
        <v>0.28000000000000003</v>
      </c>
      <c r="C17">
        <v>12.5</v>
      </c>
      <c r="D17">
        <v>-1.9E-2</v>
      </c>
      <c r="E17">
        <f t="shared" si="1"/>
        <v>-1.425</v>
      </c>
    </row>
    <row r="18" spans="1:5" x14ac:dyDescent="0.35">
      <c r="A18">
        <v>15</v>
      </c>
      <c r="B18">
        <f t="shared" si="0"/>
        <v>0.3</v>
      </c>
      <c r="C18">
        <v>11.09</v>
      </c>
      <c r="D18">
        <v>-7.0000000000000007E-2</v>
      </c>
      <c r="E18">
        <f t="shared" si="1"/>
        <v>-5.2500000000000009</v>
      </c>
    </row>
    <row r="19" spans="1:5" x14ac:dyDescent="0.35">
      <c r="A19">
        <v>16</v>
      </c>
      <c r="B19">
        <f t="shared" si="0"/>
        <v>0.32</v>
      </c>
      <c r="C19">
        <v>9.91</v>
      </c>
      <c r="D19">
        <v>-0.114</v>
      </c>
      <c r="E19">
        <f t="shared" si="1"/>
        <v>-8.5500000000000007</v>
      </c>
    </row>
    <row r="20" spans="1:5" x14ac:dyDescent="0.35">
      <c r="A20">
        <v>17</v>
      </c>
      <c r="B20">
        <f t="shared" si="0"/>
        <v>0.34</v>
      </c>
      <c r="C20">
        <v>8.9700000000000006</v>
      </c>
      <c r="D20">
        <v>-0.14899999999999999</v>
      </c>
      <c r="E20">
        <f t="shared" si="1"/>
        <v>-11.174999999999999</v>
      </c>
    </row>
    <row r="21" spans="1:5" x14ac:dyDescent="0.35">
      <c r="A21">
        <v>18</v>
      </c>
      <c r="B21">
        <f t="shared" si="0"/>
        <v>0.36</v>
      </c>
      <c r="C21">
        <v>8.2799999999999994</v>
      </c>
      <c r="D21">
        <v>-0.18099999999999999</v>
      </c>
      <c r="E21">
        <f t="shared" si="1"/>
        <v>-13.574999999999999</v>
      </c>
    </row>
    <row r="22" spans="1:5" x14ac:dyDescent="0.35">
      <c r="A22">
        <v>19</v>
      </c>
      <c r="B22">
        <f t="shared" si="0"/>
        <v>0.38</v>
      </c>
      <c r="C22">
        <v>7.86</v>
      </c>
      <c r="D22">
        <v>-0.217</v>
      </c>
      <c r="E22">
        <f t="shared" si="1"/>
        <v>-16.274999999999999</v>
      </c>
    </row>
    <row r="23" spans="1:5" x14ac:dyDescent="0.35">
      <c r="A23">
        <v>20</v>
      </c>
      <c r="B23">
        <f t="shared" si="0"/>
        <v>0.4</v>
      </c>
      <c r="C23">
        <v>7.72</v>
      </c>
      <c r="D23">
        <v>-0.247</v>
      </c>
      <c r="E23">
        <f t="shared" si="1"/>
        <v>-18.524999999999999</v>
      </c>
    </row>
    <row r="24" spans="1:5" x14ac:dyDescent="0.35">
      <c r="A24">
        <v>21</v>
      </c>
      <c r="B24">
        <f t="shared" si="0"/>
        <v>0.42</v>
      </c>
      <c r="C24">
        <v>7.94</v>
      </c>
      <c r="D24">
        <v>-0.26900000000000002</v>
      </c>
      <c r="E24">
        <f t="shared" si="1"/>
        <v>-20.175000000000001</v>
      </c>
    </row>
    <row r="25" spans="1:5" x14ac:dyDescent="0.35">
      <c r="A25">
        <v>22</v>
      </c>
      <c r="B25">
        <f t="shared" si="0"/>
        <v>0.44</v>
      </c>
      <c r="C25">
        <v>8.6</v>
      </c>
      <c r="D25">
        <v>-0.27</v>
      </c>
      <c r="E25">
        <f t="shared" si="1"/>
        <v>-20.25</v>
      </c>
    </row>
    <row r="26" spans="1:5" x14ac:dyDescent="0.35">
      <c r="A26">
        <v>23</v>
      </c>
      <c r="B26">
        <f t="shared" si="0"/>
        <v>0.46</v>
      </c>
      <c r="C26">
        <v>9.76</v>
      </c>
      <c r="D26">
        <v>-0.23699999999999999</v>
      </c>
      <c r="E26">
        <f t="shared" si="1"/>
        <v>-17.774999999999999</v>
      </c>
    </row>
    <row r="27" spans="1:5" x14ac:dyDescent="0.35">
      <c r="A27">
        <v>24</v>
      </c>
      <c r="B27">
        <f t="shared" si="0"/>
        <v>0.48</v>
      </c>
      <c r="C27">
        <v>11.5</v>
      </c>
      <c r="D27">
        <v>-0.17100000000000001</v>
      </c>
      <c r="E27">
        <f t="shared" si="1"/>
        <v>-12.825000000000001</v>
      </c>
    </row>
    <row r="28" spans="1:5" x14ac:dyDescent="0.35">
      <c r="A28">
        <v>25</v>
      </c>
      <c r="B28">
        <f t="shared" si="0"/>
        <v>0.5</v>
      </c>
      <c r="C28">
        <v>13.86</v>
      </c>
      <c r="D28">
        <v>-8.6999999999999994E-2</v>
      </c>
      <c r="E28">
        <f t="shared" si="1"/>
        <v>-6.5249999999999995</v>
      </c>
    </row>
    <row r="29" spans="1:5" x14ac:dyDescent="0.35">
      <c r="A29">
        <v>26</v>
      </c>
      <c r="B29">
        <f t="shared" si="0"/>
        <v>0.52</v>
      </c>
      <c r="C29">
        <v>16.97</v>
      </c>
      <c r="D29">
        <v>-4.0000000000000001E-3</v>
      </c>
      <c r="E29">
        <f t="shared" si="1"/>
        <v>-0.3</v>
      </c>
    </row>
    <row r="30" spans="1:5" x14ac:dyDescent="0.35">
      <c r="A30">
        <v>27</v>
      </c>
      <c r="B30">
        <f t="shared" si="0"/>
        <v>0.54</v>
      </c>
      <c r="C30">
        <v>20.96</v>
      </c>
      <c r="D30">
        <v>5.3999999999999999E-2</v>
      </c>
      <c r="E30">
        <f t="shared" si="1"/>
        <v>4.05</v>
      </c>
    </row>
    <row r="31" spans="1:5" x14ac:dyDescent="0.35">
      <c r="A31">
        <v>28</v>
      </c>
      <c r="B31">
        <f t="shared" si="0"/>
        <v>0.56000000000000005</v>
      </c>
      <c r="C31">
        <v>26</v>
      </c>
      <c r="D31">
        <v>0.11600000000000001</v>
      </c>
      <c r="E31">
        <f t="shared" si="1"/>
        <v>8.7000000000000011</v>
      </c>
    </row>
    <row r="32" spans="1:5" x14ac:dyDescent="0.35">
      <c r="A32">
        <v>29</v>
      </c>
      <c r="B32">
        <f t="shared" si="0"/>
        <v>0.57999999999999996</v>
      </c>
      <c r="C32">
        <v>32.03</v>
      </c>
      <c r="D32">
        <v>0.157</v>
      </c>
      <c r="E32">
        <f t="shared" si="1"/>
        <v>11.775</v>
      </c>
    </row>
    <row r="33" spans="1:5" x14ac:dyDescent="0.35">
      <c r="A33">
        <v>30</v>
      </c>
      <c r="B33">
        <f t="shared" si="0"/>
        <v>0.6</v>
      </c>
      <c r="C33">
        <v>38.74</v>
      </c>
      <c r="D33">
        <v>0.156</v>
      </c>
      <c r="E33">
        <f t="shared" si="1"/>
        <v>11.7</v>
      </c>
    </row>
    <row r="34" spans="1:5" x14ac:dyDescent="0.35">
      <c r="A34">
        <v>31</v>
      </c>
      <c r="B34">
        <f t="shared" si="0"/>
        <v>0.62</v>
      </c>
      <c r="C34">
        <v>45.6</v>
      </c>
      <c r="D34">
        <v>0.114</v>
      </c>
      <c r="E34">
        <f t="shared" si="1"/>
        <v>8.5500000000000007</v>
      </c>
    </row>
    <row r="35" spans="1:5" x14ac:dyDescent="0.35">
      <c r="A35">
        <v>32</v>
      </c>
      <c r="B35">
        <f t="shared" si="0"/>
        <v>0.64</v>
      </c>
      <c r="C35">
        <v>52.05</v>
      </c>
      <c r="D35">
        <v>0.08</v>
      </c>
      <c r="E35">
        <f t="shared" si="1"/>
        <v>6</v>
      </c>
    </row>
    <row r="36" spans="1:5" x14ac:dyDescent="0.35">
      <c r="A36">
        <v>33</v>
      </c>
      <c r="B36">
        <f t="shared" si="0"/>
        <v>0.66</v>
      </c>
      <c r="C36">
        <v>57.54</v>
      </c>
      <c r="D36">
        <v>6.6000000000000003E-2</v>
      </c>
      <c r="E36">
        <f t="shared" si="1"/>
        <v>4.95</v>
      </c>
    </row>
    <row r="37" spans="1:5" x14ac:dyDescent="0.35">
      <c r="A37">
        <v>34</v>
      </c>
      <c r="B37">
        <f t="shared" si="0"/>
        <v>0.68</v>
      </c>
      <c r="C37">
        <v>61.66</v>
      </c>
      <c r="D37">
        <v>6.4000000000000001E-2</v>
      </c>
      <c r="E37">
        <f t="shared" si="1"/>
        <v>4.8</v>
      </c>
    </row>
    <row r="38" spans="1:5" x14ac:dyDescent="0.35">
      <c r="A38">
        <v>35</v>
      </c>
      <c r="B38">
        <f t="shared" si="0"/>
        <v>0.7</v>
      </c>
      <c r="C38">
        <v>64.12</v>
      </c>
      <c r="D38">
        <v>5.2999999999999999E-2</v>
      </c>
      <c r="E38">
        <f t="shared" si="1"/>
        <v>3.9750000000000001</v>
      </c>
    </row>
    <row r="39" spans="1:5" x14ac:dyDescent="0.35">
      <c r="A39">
        <v>36</v>
      </c>
      <c r="B39">
        <f t="shared" si="0"/>
        <v>0.72</v>
      </c>
      <c r="C39">
        <v>64.86</v>
      </c>
      <c r="D39">
        <v>3.6999999999999998E-2</v>
      </c>
      <c r="E39">
        <f t="shared" si="1"/>
        <v>2.7749999999999999</v>
      </c>
    </row>
    <row r="40" spans="1:5" x14ac:dyDescent="0.35">
      <c r="A40">
        <v>37</v>
      </c>
      <c r="B40">
        <f t="shared" si="0"/>
        <v>0.74</v>
      </c>
      <c r="C40">
        <v>63.95</v>
      </c>
      <c r="D40">
        <v>0.02</v>
      </c>
      <c r="E40">
        <f t="shared" si="1"/>
        <v>1.5</v>
      </c>
    </row>
    <row r="41" spans="1:5" x14ac:dyDescent="0.35">
      <c r="A41">
        <v>38</v>
      </c>
      <c r="B41">
        <f t="shared" si="0"/>
        <v>0.76</v>
      </c>
      <c r="C41">
        <v>61.59</v>
      </c>
      <c r="D41">
        <v>4.0000000000000001E-3</v>
      </c>
      <c r="E41">
        <f t="shared" si="1"/>
        <v>0.3</v>
      </c>
    </row>
    <row r="42" spans="1:5" x14ac:dyDescent="0.35">
      <c r="A42">
        <v>39</v>
      </c>
      <c r="B42">
        <f t="shared" si="0"/>
        <v>0.78</v>
      </c>
      <c r="C42">
        <v>57.97</v>
      </c>
      <c r="D42">
        <v>-8.9999999999999993E-3</v>
      </c>
      <c r="E42">
        <f t="shared" si="1"/>
        <v>-0.67499999999999993</v>
      </c>
    </row>
    <row r="43" spans="1:5" x14ac:dyDescent="0.35">
      <c r="A43">
        <v>40</v>
      </c>
      <c r="B43">
        <f t="shared" si="0"/>
        <v>0.8</v>
      </c>
      <c r="C43">
        <v>53.27</v>
      </c>
      <c r="D43">
        <v>-2.3E-2</v>
      </c>
      <c r="E43">
        <f t="shared" si="1"/>
        <v>-1.7249999999999999</v>
      </c>
    </row>
    <row r="44" spans="1:5" x14ac:dyDescent="0.35">
      <c r="A44">
        <v>41</v>
      </c>
      <c r="B44">
        <f t="shared" si="0"/>
        <v>0.82</v>
      </c>
      <c r="C44">
        <v>47.58</v>
      </c>
      <c r="D44">
        <v>-0.04</v>
      </c>
      <c r="E44">
        <f t="shared" si="1"/>
        <v>-3</v>
      </c>
    </row>
    <row r="45" spans="1:5" x14ac:dyDescent="0.35">
      <c r="A45">
        <v>42</v>
      </c>
      <c r="B45">
        <f t="shared" si="0"/>
        <v>0.84</v>
      </c>
      <c r="C45">
        <v>40.94</v>
      </c>
      <c r="D45">
        <v>-5.8999999999999997E-2</v>
      </c>
      <c r="E45">
        <f t="shared" si="1"/>
        <v>-4.4249999999999998</v>
      </c>
    </row>
    <row r="46" spans="1:5" x14ac:dyDescent="0.35">
      <c r="A46">
        <v>43</v>
      </c>
      <c r="B46">
        <f t="shared" si="0"/>
        <v>0.86</v>
      </c>
      <c r="C46">
        <v>33.46</v>
      </c>
      <c r="D46">
        <v>-8.2000000000000003E-2</v>
      </c>
      <c r="E46">
        <f t="shared" si="1"/>
        <v>-6.15</v>
      </c>
    </row>
    <row r="47" spans="1:5" x14ac:dyDescent="0.35">
      <c r="A47">
        <v>44</v>
      </c>
      <c r="B47">
        <f t="shared" si="0"/>
        <v>0.88</v>
      </c>
      <c r="C47">
        <v>25.38</v>
      </c>
      <c r="D47">
        <v>-0.114</v>
      </c>
      <c r="E47">
        <f t="shared" si="1"/>
        <v>-8.5500000000000007</v>
      </c>
    </row>
    <row r="48" spans="1:5" x14ac:dyDescent="0.35">
      <c r="A48">
        <v>45</v>
      </c>
      <c r="B48">
        <f t="shared" si="0"/>
        <v>0.9</v>
      </c>
      <c r="C48">
        <v>17.27</v>
      </c>
      <c r="D48">
        <v>-0.158</v>
      </c>
      <c r="E48">
        <f t="shared" si="1"/>
        <v>-11.85</v>
      </c>
    </row>
    <row r="49" spans="1:5" x14ac:dyDescent="0.35">
      <c r="A49">
        <v>46</v>
      </c>
      <c r="B49">
        <f t="shared" si="0"/>
        <v>0.92</v>
      </c>
      <c r="C49">
        <v>9.94</v>
      </c>
      <c r="D49">
        <v>-0.21099999999999999</v>
      </c>
      <c r="E49">
        <f t="shared" si="1"/>
        <v>-15.824999999999999</v>
      </c>
    </row>
    <row r="50" spans="1:5" x14ac:dyDescent="0.35">
      <c r="A50">
        <v>47</v>
      </c>
      <c r="B50">
        <f t="shared" si="0"/>
        <v>0.94</v>
      </c>
      <c r="C50">
        <v>4.3099999999999996</v>
      </c>
      <c r="D50">
        <v>-0.253</v>
      </c>
      <c r="E50">
        <f t="shared" si="1"/>
        <v>-18.975000000000001</v>
      </c>
    </row>
    <row r="51" spans="1:5" x14ac:dyDescent="0.35">
      <c r="A51">
        <v>48</v>
      </c>
      <c r="B51">
        <f t="shared" si="0"/>
        <v>0.96</v>
      </c>
      <c r="C51">
        <v>1.1200000000000001</v>
      </c>
      <c r="D51">
        <v>-0.26300000000000001</v>
      </c>
      <c r="E51">
        <f t="shared" si="1"/>
        <v>-19.725000000000001</v>
      </c>
    </row>
    <row r="52" spans="1:5" x14ac:dyDescent="0.35">
      <c r="A52">
        <v>49</v>
      </c>
      <c r="B52">
        <f t="shared" si="0"/>
        <v>0.98</v>
      </c>
      <c r="C52">
        <v>0.54</v>
      </c>
      <c r="D52">
        <v>-0.224</v>
      </c>
      <c r="E52">
        <f t="shared" si="1"/>
        <v>-16.8</v>
      </c>
    </row>
    <row r="53" spans="1:5" x14ac:dyDescent="0.35">
      <c r="A53">
        <v>50</v>
      </c>
      <c r="B53">
        <f t="shared" si="0"/>
        <v>1</v>
      </c>
      <c r="C53">
        <v>2.21</v>
      </c>
      <c r="D53">
        <v>-0.14699999999999999</v>
      </c>
      <c r="E53">
        <f t="shared" si="1"/>
        <v>-11.024999999999999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2428-9D2C-4425-B2A4-454817C0575B}">
  <dimension ref="A1:E53"/>
  <sheetViews>
    <sheetView workbookViewId="0">
      <selection activeCell="A3" sqref="A3:B53"/>
    </sheetView>
  </sheetViews>
  <sheetFormatPr defaultRowHeight="14.5" x14ac:dyDescent="0.35"/>
  <cols>
    <col min="3" max="3" width="11.90625" customWidth="1"/>
    <col min="4" max="4" width="15.1796875" customWidth="1"/>
    <col min="5" max="5" width="19.453125" customWidth="1"/>
  </cols>
  <sheetData>
    <row r="1" spans="1:5" ht="21" x14ac:dyDescent="0.5">
      <c r="C1" s="5" t="s">
        <v>5</v>
      </c>
      <c r="D1" s="5"/>
      <c r="E1" s="5"/>
    </row>
    <row r="2" spans="1:5" ht="58" customHeight="1" x14ac:dyDescent="0.35">
      <c r="C2" s="1" t="s">
        <v>4</v>
      </c>
      <c r="D2" s="1" t="s">
        <v>0</v>
      </c>
      <c r="E2" s="1" t="s">
        <v>1</v>
      </c>
    </row>
    <row r="3" spans="1:5" x14ac:dyDescent="0.35">
      <c r="A3">
        <v>0</v>
      </c>
      <c r="B3">
        <f>A3/50</f>
        <v>0</v>
      </c>
      <c r="C3">
        <v>5.91</v>
      </c>
      <c r="D3">
        <v>-0.318</v>
      </c>
      <c r="E3">
        <f>75*D3</f>
        <v>-23.85</v>
      </c>
    </row>
    <row r="4" spans="1:5" x14ac:dyDescent="0.35">
      <c r="A4">
        <v>1</v>
      </c>
      <c r="B4">
        <f t="shared" ref="B4:B53" si="0">A4/50</f>
        <v>0.02</v>
      </c>
      <c r="C4">
        <v>9.6300000000000008</v>
      </c>
      <c r="D4">
        <v>-0.373</v>
      </c>
      <c r="E4">
        <f t="shared" ref="E4:E53" si="1">75*D4</f>
        <v>-27.975000000000001</v>
      </c>
    </row>
    <row r="5" spans="1:5" x14ac:dyDescent="0.35">
      <c r="A5">
        <v>2</v>
      </c>
      <c r="B5">
        <f t="shared" si="0"/>
        <v>0.04</v>
      </c>
      <c r="C5">
        <v>13.42</v>
      </c>
      <c r="D5">
        <v>3.5000000000000003E-2</v>
      </c>
      <c r="E5">
        <f t="shared" si="1"/>
        <v>2.6250000000000004</v>
      </c>
    </row>
    <row r="6" spans="1:5" x14ac:dyDescent="0.35">
      <c r="A6">
        <v>3</v>
      </c>
      <c r="B6">
        <f t="shared" si="0"/>
        <v>0.06</v>
      </c>
      <c r="C6">
        <v>17.3</v>
      </c>
      <c r="D6">
        <v>0.45</v>
      </c>
      <c r="E6">
        <f t="shared" si="1"/>
        <v>33.75</v>
      </c>
    </row>
    <row r="7" spans="1:5" x14ac:dyDescent="0.35">
      <c r="A7">
        <v>4</v>
      </c>
      <c r="B7">
        <f t="shared" si="0"/>
        <v>0.08</v>
      </c>
      <c r="C7">
        <v>20.82</v>
      </c>
      <c r="D7">
        <v>0.79800000000000004</v>
      </c>
      <c r="E7">
        <f t="shared" si="1"/>
        <v>59.85</v>
      </c>
    </row>
    <row r="8" spans="1:5" x14ac:dyDescent="0.35">
      <c r="A8">
        <v>5</v>
      </c>
      <c r="B8">
        <f t="shared" si="0"/>
        <v>0.1</v>
      </c>
      <c r="C8">
        <v>23.51</v>
      </c>
      <c r="D8">
        <v>1.0569999999999999</v>
      </c>
      <c r="E8">
        <f t="shared" si="1"/>
        <v>79.274999999999991</v>
      </c>
    </row>
    <row r="9" spans="1:5" x14ac:dyDescent="0.35">
      <c r="A9">
        <v>6</v>
      </c>
      <c r="B9">
        <f t="shared" si="0"/>
        <v>0.12</v>
      </c>
      <c r="C9">
        <v>25</v>
      </c>
      <c r="D9">
        <v>1.1439999999999999</v>
      </c>
      <c r="E9">
        <f t="shared" si="1"/>
        <v>85.8</v>
      </c>
    </row>
    <row r="10" spans="1:5" x14ac:dyDescent="0.35">
      <c r="A10">
        <v>7</v>
      </c>
      <c r="B10">
        <f t="shared" si="0"/>
        <v>0.14000000000000001</v>
      </c>
      <c r="C10">
        <v>25.24</v>
      </c>
      <c r="D10">
        <v>1.083</v>
      </c>
      <c r="E10">
        <f t="shared" si="1"/>
        <v>81.224999999999994</v>
      </c>
    </row>
    <row r="11" spans="1:5" x14ac:dyDescent="0.35">
      <c r="A11">
        <v>8</v>
      </c>
      <c r="B11">
        <f t="shared" si="0"/>
        <v>0.16</v>
      </c>
      <c r="C11">
        <v>24.48</v>
      </c>
      <c r="D11">
        <v>0.94699999999999995</v>
      </c>
      <c r="E11">
        <f t="shared" si="1"/>
        <v>71.024999999999991</v>
      </c>
    </row>
    <row r="12" spans="1:5" x14ac:dyDescent="0.35">
      <c r="A12">
        <v>9</v>
      </c>
      <c r="B12">
        <f t="shared" si="0"/>
        <v>0.18</v>
      </c>
      <c r="C12">
        <v>22.99</v>
      </c>
      <c r="D12">
        <v>0.77400000000000002</v>
      </c>
      <c r="E12">
        <f t="shared" si="1"/>
        <v>58.050000000000004</v>
      </c>
    </row>
    <row r="13" spans="1:5" x14ac:dyDescent="0.35">
      <c r="A13">
        <v>10</v>
      </c>
      <c r="B13">
        <f t="shared" si="0"/>
        <v>0.2</v>
      </c>
      <c r="C13">
        <v>21.07</v>
      </c>
      <c r="D13">
        <v>0.57799999999999996</v>
      </c>
      <c r="E13">
        <f t="shared" si="1"/>
        <v>43.349999999999994</v>
      </c>
    </row>
    <row r="14" spans="1:5" x14ac:dyDescent="0.35">
      <c r="A14">
        <v>11</v>
      </c>
      <c r="B14">
        <f t="shared" si="0"/>
        <v>0.22</v>
      </c>
      <c r="C14">
        <v>18.93</v>
      </c>
      <c r="D14">
        <v>0.39300000000000002</v>
      </c>
      <c r="E14">
        <f t="shared" si="1"/>
        <v>29.475000000000001</v>
      </c>
    </row>
    <row r="15" spans="1:5" x14ac:dyDescent="0.35">
      <c r="A15">
        <v>12</v>
      </c>
      <c r="B15">
        <f t="shared" si="0"/>
        <v>0.24</v>
      </c>
      <c r="C15">
        <v>16.72</v>
      </c>
      <c r="D15">
        <v>0.251</v>
      </c>
      <c r="E15">
        <f t="shared" si="1"/>
        <v>18.824999999999999</v>
      </c>
    </row>
    <row r="16" spans="1:5" x14ac:dyDescent="0.35">
      <c r="A16">
        <v>13</v>
      </c>
      <c r="B16">
        <f t="shared" si="0"/>
        <v>0.26</v>
      </c>
      <c r="C16">
        <v>14.56</v>
      </c>
      <c r="D16">
        <v>0.14299999999999999</v>
      </c>
      <c r="E16">
        <f t="shared" si="1"/>
        <v>10.725</v>
      </c>
    </row>
    <row r="17" spans="1:5" x14ac:dyDescent="0.35">
      <c r="A17">
        <v>14</v>
      </c>
      <c r="B17">
        <f t="shared" si="0"/>
        <v>0.28000000000000003</v>
      </c>
      <c r="C17">
        <v>12.56</v>
      </c>
      <c r="D17">
        <v>0.08</v>
      </c>
      <c r="E17">
        <f t="shared" si="1"/>
        <v>6</v>
      </c>
    </row>
    <row r="18" spans="1:5" x14ac:dyDescent="0.35">
      <c r="A18">
        <v>15</v>
      </c>
      <c r="B18">
        <f t="shared" si="0"/>
        <v>0.3</v>
      </c>
      <c r="C18">
        <v>10.77</v>
      </c>
      <c r="D18">
        <v>3.9E-2</v>
      </c>
      <c r="E18">
        <f t="shared" si="1"/>
        <v>2.9249999999999998</v>
      </c>
    </row>
    <row r="19" spans="1:5" x14ac:dyDescent="0.35">
      <c r="A19">
        <v>16</v>
      </c>
      <c r="B19">
        <f t="shared" si="0"/>
        <v>0.32</v>
      </c>
      <c r="C19">
        <v>9.23</v>
      </c>
      <c r="D19">
        <v>6.0000000000000001E-3</v>
      </c>
      <c r="E19">
        <f t="shared" si="1"/>
        <v>0.45</v>
      </c>
    </row>
    <row r="20" spans="1:5" x14ac:dyDescent="0.35">
      <c r="A20">
        <v>17</v>
      </c>
      <c r="B20">
        <f t="shared" si="0"/>
        <v>0.34</v>
      </c>
      <c r="C20">
        <v>7.95</v>
      </c>
      <c r="D20">
        <v>-2.8000000000000001E-2</v>
      </c>
      <c r="E20">
        <f t="shared" si="1"/>
        <v>-2.1</v>
      </c>
    </row>
    <row r="21" spans="1:5" x14ac:dyDescent="0.35">
      <c r="A21">
        <v>18</v>
      </c>
      <c r="B21">
        <f t="shared" si="0"/>
        <v>0.36</v>
      </c>
      <c r="C21">
        <v>6.98</v>
      </c>
      <c r="D21">
        <v>-5.0999999999999997E-2</v>
      </c>
      <c r="E21">
        <f t="shared" si="1"/>
        <v>-3.8249999999999997</v>
      </c>
    </row>
    <row r="22" spans="1:5" x14ac:dyDescent="0.35">
      <c r="A22">
        <v>19</v>
      </c>
      <c r="B22">
        <f t="shared" si="0"/>
        <v>0.38</v>
      </c>
      <c r="C22">
        <v>6.36</v>
      </c>
      <c r="D22">
        <v>-7.8E-2</v>
      </c>
      <c r="E22">
        <f t="shared" si="1"/>
        <v>-5.85</v>
      </c>
    </row>
    <row r="23" spans="1:5" x14ac:dyDescent="0.35">
      <c r="A23">
        <v>20</v>
      </c>
      <c r="B23">
        <f t="shared" si="0"/>
        <v>0.4</v>
      </c>
      <c r="C23">
        <v>6.18</v>
      </c>
      <c r="D23">
        <v>-9.6000000000000002E-2</v>
      </c>
      <c r="E23">
        <f t="shared" si="1"/>
        <v>-7.2</v>
      </c>
    </row>
    <row r="24" spans="1:5" x14ac:dyDescent="0.35">
      <c r="A24">
        <v>21</v>
      </c>
      <c r="B24">
        <f t="shared" si="0"/>
        <v>0.42</v>
      </c>
      <c r="C24">
        <v>6.56</v>
      </c>
      <c r="D24">
        <v>-0.11700000000000001</v>
      </c>
      <c r="E24">
        <f t="shared" si="1"/>
        <v>-8.7750000000000004</v>
      </c>
    </row>
    <row r="25" spans="1:5" x14ac:dyDescent="0.35">
      <c r="A25">
        <v>22</v>
      </c>
      <c r="B25">
        <f t="shared" si="0"/>
        <v>0.44</v>
      </c>
      <c r="C25">
        <v>7.58</v>
      </c>
      <c r="D25">
        <v>-0.104</v>
      </c>
      <c r="E25">
        <f t="shared" si="1"/>
        <v>-7.8</v>
      </c>
    </row>
    <row r="26" spans="1:5" x14ac:dyDescent="0.35">
      <c r="A26">
        <v>23</v>
      </c>
      <c r="B26">
        <f t="shared" si="0"/>
        <v>0.46</v>
      </c>
      <c r="C26">
        <v>9.33</v>
      </c>
      <c r="D26">
        <v>-3.7999999999999999E-2</v>
      </c>
      <c r="E26">
        <f t="shared" si="1"/>
        <v>-2.85</v>
      </c>
    </row>
    <row r="27" spans="1:5" x14ac:dyDescent="0.35">
      <c r="A27">
        <v>24</v>
      </c>
      <c r="B27">
        <f t="shared" si="0"/>
        <v>0.48</v>
      </c>
      <c r="C27">
        <v>11.88</v>
      </c>
      <c r="D27">
        <v>7.0999999999999994E-2</v>
      </c>
      <c r="E27">
        <f t="shared" si="1"/>
        <v>5.3249999999999993</v>
      </c>
    </row>
    <row r="28" spans="1:5" x14ac:dyDescent="0.35">
      <c r="A28">
        <v>25</v>
      </c>
      <c r="B28">
        <f t="shared" si="0"/>
        <v>0.5</v>
      </c>
      <c r="C28">
        <v>15.31</v>
      </c>
      <c r="D28">
        <v>0.18</v>
      </c>
      <c r="E28">
        <f t="shared" si="1"/>
        <v>13.5</v>
      </c>
    </row>
    <row r="29" spans="1:5" x14ac:dyDescent="0.35">
      <c r="A29">
        <v>26</v>
      </c>
      <c r="B29">
        <f t="shared" si="0"/>
        <v>0.52</v>
      </c>
      <c r="C29">
        <v>19.73</v>
      </c>
      <c r="D29">
        <v>0.24199999999999999</v>
      </c>
      <c r="E29">
        <f t="shared" si="1"/>
        <v>18.149999999999999</v>
      </c>
    </row>
    <row r="30" spans="1:5" x14ac:dyDescent="0.35">
      <c r="A30">
        <v>27</v>
      </c>
      <c r="B30">
        <f t="shared" si="0"/>
        <v>0.54</v>
      </c>
      <c r="C30">
        <v>25.14</v>
      </c>
      <c r="D30">
        <v>0.28699999999999998</v>
      </c>
      <c r="E30">
        <f t="shared" si="1"/>
        <v>21.524999999999999</v>
      </c>
    </row>
    <row r="31" spans="1:5" x14ac:dyDescent="0.35">
      <c r="A31">
        <v>28</v>
      </c>
      <c r="B31">
        <f t="shared" si="0"/>
        <v>0.56000000000000005</v>
      </c>
      <c r="C31">
        <v>31.48</v>
      </c>
      <c r="D31">
        <v>0.309</v>
      </c>
      <c r="E31">
        <f t="shared" si="1"/>
        <v>23.175000000000001</v>
      </c>
    </row>
    <row r="32" spans="1:5" x14ac:dyDescent="0.35">
      <c r="A32">
        <v>29</v>
      </c>
      <c r="B32">
        <f t="shared" si="0"/>
        <v>0.57999999999999996</v>
      </c>
      <c r="C32">
        <v>38.479999999999997</v>
      </c>
      <c r="D32">
        <v>0.28199999999999997</v>
      </c>
      <c r="E32">
        <f t="shared" si="1"/>
        <v>21.15</v>
      </c>
    </row>
    <row r="33" spans="1:5" x14ac:dyDescent="0.35">
      <c r="A33">
        <v>30</v>
      </c>
      <c r="B33">
        <f t="shared" si="0"/>
        <v>0.6</v>
      </c>
      <c r="C33">
        <v>45.63</v>
      </c>
      <c r="D33">
        <v>0.21099999999999999</v>
      </c>
      <c r="E33">
        <f t="shared" si="1"/>
        <v>15.824999999999999</v>
      </c>
    </row>
    <row r="34" spans="1:5" x14ac:dyDescent="0.35">
      <c r="A34">
        <v>31</v>
      </c>
      <c r="B34">
        <f t="shared" si="0"/>
        <v>0.62</v>
      </c>
      <c r="C34">
        <v>52.37</v>
      </c>
      <c r="D34">
        <v>0.17399999999999999</v>
      </c>
      <c r="E34">
        <f t="shared" si="1"/>
        <v>13.049999999999999</v>
      </c>
    </row>
    <row r="35" spans="1:5" x14ac:dyDescent="0.35">
      <c r="A35">
        <v>32</v>
      </c>
      <c r="B35">
        <f t="shared" si="0"/>
        <v>0.64</v>
      </c>
      <c r="C35">
        <v>58.15</v>
      </c>
      <c r="D35">
        <v>0.158</v>
      </c>
      <c r="E35">
        <f t="shared" si="1"/>
        <v>11.85</v>
      </c>
    </row>
    <row r="36" spans="1:5" x14ac:dyDescent="0.35">
      <c r="A36">
        <v>33</v>
      </c>
      <c r="B36">
        <f t="shared" si="0"/>
        <v>0.66</v>
      </c>
      <c r="C36">
        <v>62.58</v>
      </c>
      <c r="D36">
        <v>0.13300000000000001</v>
      </c>
      <c r="E36">
        <f t="shared" si="1"/>
        <v>9.9750000000000014</v>
      </c>
    </row>
    <row r="37" spans="1:5" x14ac:dyDescent="0.35">
      <c r="A37">
        <v>34</v>
      </c>
      <c r="B37">
        <f t="shared" si="0"/>
        <v>0.68</v>
      </c>
      <c r="C37">
        <v>65.39</v>
      </c>
      <c r="D37">
        <v>0.11600000000000001</v>
      </c>
      <c r="E37">
        <f t="shared" si="1"/>
        <v>8.7000000000000011</v>
      </c>
    </row>
    <row r="38" spans="1:5" x14ac:dyDescent="0.35">
      <c r="A38">
        <v>35</v>
      </c>
      <c r="B38">
        <f t="shared" si="0"/>
        <v>0.7</v>
      </c>
      <c r="C38">
        <v>66.52</v>
      </c>
      <c r="D38">
        <v>8.8999999999999996E-2</v>
      </c>
      <c r="E38">
        <f t="shared" si="1"/>
        <v>6.6749999999999998</v>
      </c>
    </row>
    <row r="39" spans="1:5" x14ac:dyDescent="0.35">
      <c r="A39">
        <v>36</v>
      </c>
      <c r="B39">
        <f t="shared" si="0"/>
        <v>0.72</v>
      </c>
      <c r="C39">
        <v>66.05</v>
      </c>
      <c r="D39">
        <v>5.8999999999999997E-2</v>
      </c>
      <c r="E39">
        <f t="shared" si="1"/>
        <v>4.4249999999999998</v>
      </c>
    </row>
    <row r="40" spans="1:5" x14ac:dyDescent="0.35">
      <c r="A40">
        <v>37</v>
      </c>
      <c r="B40">
        <f t="shared" si="0"/>
        <v>0.74</v>
      </c>
      <c r="C40">
        <v>64.09</v>
      </c>
      <c r="D40">
        <v>3.3000000000000002E-2</v>
      </c>
      <c r="E40">
        <f t="shared" si="1"/>
        <v>2.4750000000000001</v>
      </c>
    </row>
    <row r="41" spans="1:5" x14ac:dyDescent="0.35">
      <c r="A41">
        <v>38</v>
      </c>
      <c r="B41">
        <f t="shared" si="0"/>
        <v>0.76</v>
      </c>
      <c r="C41">
        <v>60.84</v>
      </c>
      <c r="D41">
        <v>1.4E-2</v>
      </c>
      <c r="E41">
        <f t="shared" si="1"/>
        <v>1.05</v>
      </c>
    </row>
    <row r="42" spans="1:5" x14ac:dyDescent="0.35">
      <c r="A42">
        <v>39</v>
      </c>
      <c r="B42">
        <f t="shared" si="0"/>
        <v>0.78</v>
      </c>
      <c r="C42">
        <v>56.46</v>
      </c>
      <c r="D42">
        <v>-1E-3</v>
      </c>
      <c r="E42">
        <f t="shared" si="1"/>
        <v>-7.4999999999999997E-2</v>
      </c>
    </row>
    <row r="43" spans="1:5" x14ac:dyDescent="0.35">
      <c r="A43">
        <v>40</v>
      </c>
      <c r="B43">
        <f t="shared" si="0"/>
        <v>0.8</v>
      </c>
      <c r="C43">
        <v>51.08</v>
      </c>
      <c r="D43">
        <v>-1.7999999999999999E-2</v>
      </c>
      <c r="E43">
        <f t="shared" si="1"/>
        <v>-1.3499999999999999</v>
      </c>
    </row>
    <row r="44" spans="1:5" x14ac:dyDescent="0.35">
      <c r="A44">
        <v>41</v>
      </c>
      <c r="B44">
        <f t="shared" si="0"/>
        <v>0.82</v>
      </c>
      <c r="C44">
        <v>44.79</v>
      </c>
      <c r="D44">
        <v>-4.1000000000000002E-2</v>
      </c>
      <c r="E44">
        <f t="shared" si="1"/>
        <v>-3.0750000000000002</v>
      </c>
    </row>
    <row r="45" spans="1:5" x14ac:dyDescent="0.35">
      <c r="A45">
        <v>42</v>
      </c>
      <c r="B45">
        <f t="shared" si="0"/>
        <v>0.84</v>
      </c>
      <c r="C45">
        <v>37.64</v>
      </c>
      <c r="D45">
        <v>-7.6999999999999999E-2</v>
      </c>
      <c r="E45">
        <f t="shared" si="1"/>
        <v>-5.7750000000000004</v>
      </c>
    </row>
    <row r="46" spans="1:5" x14ac:dyDescent="0.35">
      <c r="A46">
        <v>43</v>
      </c>
      <c r="B46">
        <f t="shared" si="0"/>
        <v>0.86</v>
      </c>
      <c r="C46">
        <v>29.81</v>
      </c>
      <c r="D46">
        <v>-0.126</v>
      </c>
      <c r="E46">
        <f t="shared" si="1"/>
        <v>-9.4499999999999993</v>
      </c>
    </row>
    <row r="47" spans="1:5" x14ac:dyDescent="0.35">
      <c r="A47">
        <v>44</v>
      </c>
      <c r="B47">
        <f t="shared" si="0"/>
        <v>0.88</v>
      </c>
      <c r="C47">
        <v>21.74</v>
      </c>
      <c r="D47">
        <v>-0.188</v>
      </c>
      <c r="E47">
        <f t="shared" si="1"/>
        <v>-14.1</v>
      </c>
    </row>
    <row r="48" spans="1:5" x14ac:dyDescent="0.35">
      <c r="A48">
        <v>45</v>
      </c>
      <c r="B48">
        <f t="shared" si="0"/>
        <v>0.9</v>
      </c>
      <c r="C48">
        <v>14.14</v>
      </c>
      <c r="D48">
        <v>-0.26100000000000001</v>
      </c>
      <c r="E48">
        <f t="shared" si="1"/>
        <v>-19.574999999999999</v>
      </c>
    </row>
    <row r="49" spans="1:5" x14ac:dyDescent="0.35">
      <c r="A49">
        <v>46</v>
      </c>
      <c r="B49">
        <f t="shared" si="0"/>
        <v>0.92</v>
      </c>
      <c r="C49">
        <v>7.86</v>
      </c>
      <c r="D49">
        <v>-0.33100000000000002</v>
      </c>
      <c r="E49">
        <f t="shared" si="1"/>
        <v>-24.825000000000003</v>
      </c>
    </row>
    <row r="50" spans="1:5" x14ac:dyDescent="0.35">
      <c r="A50">
        <v>47</v>
      </c>
      <c r="B50">
        <f t="shared" si="0"/>
        <v>0.94</v>
      </c>
      <c r="C50">
        <v>3.65</v>
      </c>
      <c r="D50">
        <v>-0.375</v>
      </c>
      <c r="E50">
        <f t="shared" si="1"/>
        <v>-28.125</v>
      </c>
    </row>
    <row r="51" spans="1:5" x14ac:dyDescent="0.35">
      <c r="A51">
        <v>48</v>
      </c>
      <c r="B51">
        <f t="shared" si="0"/>
        <v>0.96</v>
      </c>
      <c r="C51">
        <v>2.02</v>
      </c>
      <c r="D51">
        <v>-0.36599999999999999</v>
      </c>
      <c r="E51">
        <f t="shared" si="1"/>
        <v>-27.45</v>
      </c>
    </row>
    <row r="52" spans="1:5" x14ac:dyDescent="0.35">
      <c r="A52">
        <v>49</v>
      </c>
      <c r="B52">
        <f t="shared" si="0"/>
        <v>0.98</v>
      </c>
      <c r="C52">
        <v>2.8</v>
      </c>
      <c r="D52">
        <v>-0.30299999999999999</v>
      </c>
      <c r="E52">
        <f t="shared" si="1"/>
        <v>-22.724999999999998</v>
      </c>
    </row>
    <row r="53" spans="1:5" x14ac:dyDescent="0.35">
      <c r="A53">
        <v>50</v>
      </c>
      <c r="B53">
        <f t="shared" si="0"/>
        <v>1</v>
      </c>
      <c r="C53">
        <v>5.47</v>
      </c>
      <c r="D53">
        <v>-0.20799999999999999</v>
      </c>
      <c r="E53">
        <f t="shared" si="1"/>
        <v>-15.6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00F8-6D11-4548-9BB7-7DC5D8F5A991}">
  <dimension ref="A1:E53"/>
  <sheetViews>
    <sheetView workbookViewId="0">
      <selection activeCell="K42" sqref="K42"/>
    </sheetView>
  </sheetViews>
  <sheetFormatPr defaultRowHeight="14.5" x14ac:dyDescent="0.35"/>
  <cols>
    <col min="3" max="5" width="15.7265625" customWidth="1"/>
  </cols>
  <sheetData>
    <row r="1" spans="1:5" ht="21.5" thickBot="1" x14ac:dyDescent="0.55000000000000004">
      <c r="B1" s="6" t="s">
        <v>6</v>
      </c>
      <c r="C1" s="7"/>
      <c r="D1" s="7"/>
      <c r="E1" s="8"/>
    </row>
    <row r="2" spans="1:5" ht="29" x14ac:dyDescent="0.35">
      <c r="C2" s="1" t="s">
        <v>4</v>
      </c>
      <c r="D2" s="1" t="s">
        <v>0</v>
      </c>
      <c r="E2" s="1" t="s">
        <v>1</v>
      </c>
    </row>
    <row r="3" spans="1:5" x14ac:dyDescent="0.35">
      <c r="A3">
        <v>0</v>
      </c>
      <c r="B3">
        <f>A3/0.5</f>
        <v>0</v>
      </c>
      <c r="C3">
        <v>-0.56999999999999995</v>
      </c>
      <c r="D3">
        <v>-2E-3</v>
      </c>
      <c r="E3">
        <f t="shared" ref="E3:E53" si="0">75*D3</f>
        <v>-0.15</v>
      </c>
    </row>
    <row r="4" spans="1:5" x14ac:dyDescent="0.35">
      <c r="A4">
        <v>1</v>
      </c>
      <c r="B4">
        <f t="shared" ref="B4:B53" si="1">A4/0.5</f>
        <v>2</v>
      </c>
      <c r="C4">
        <v>-2.83</v>
      </c>
      <c r="D4">
        <v>-2.1999999999999999E-2</v>
      </c>
      <c r="E4">
        <f t="shared" si="0"/>
        <v>-1.65</v>
      </c>
    </row>
    <row r="5" spans="1:5" x14ac:dyDescent="0.35">
      <c r="A5">
        <v>2</v>
      </c>
      <c r="B5">
        <f t="shared" si="1"/>
        <v>4</v>
      </c>
      <c r="C5">
        <v>-5.27</v>
      </c>
      <c r="D5">
        <v>-5.3999999999999999E-2</v>
      </c>
      <c r="E5">
        <f t="shared" si="0"/>
        <v>-4.05</v>
      </c>
    </row>
    <row r="6" spans="1:5" x14ac:dyDescent="0.35">
      <c r="A6">
        <v>3</v>
      </c>
      <c r="B6">
        <f t="shared" si="1"/>
        <v>6</v>
      </c>
      <c r="C6">
        <v>-6.46</v>
      </c>
      <c r="D6">
        <v>-3.5999999999999997E-2</v>
      </c>
      <c r="E6">
        <f t="shared" si="0"/>
        <v>-2.6999999999999997</v>
      </c>
    </row>
    <row r="7" spans="1:5" x14ac:dyDescent="0.35">
      <c r="A7">
        <v>4</v>
      </c>
      <c r="B7">
        <f t="shared" si="1"/>
        <v>8</v>
      </c>
      <c r="C7">
        <v>-5.91</v>
      </c>
      <c r="D7">
        <v>3.1E-2</v>
      </c>
      <c r="E7">
        <f t="shared" si="0"/>
        <v>2.3250000000000002</v>
      </c>
    </row>
    <row r="8" spans="1:5" x14ac:dyDescent="0.35">
      <c r="A8">
        <v>5</v>
      </c>
      <c r="B8">
        <f t="shared" si="1"/>
        <v>10</v>
      </c>
      <c r="C8">
        <v>-4.18</v>
      </c>
      <c r="D8">
        <v>0.113</v>
      </c>
      <c r="E8">
        <f t="shared" si="0"/>
        <v>8.4749999999999996</v>
      </c>
    </row>
    <row r="9" spans="1:5" x14ac:dyDescent="0.35">
      <c r="A9">
        <v>6</v>
      </c>
      <c r="B9">
        <f t="shared" si="1"/>
        <v>12</v>
      </c>
      <c r="C9">
        <v>-2.19</v>
      </c>
      <c r="D9">
        <v>0.20399999999999999</v>
      </c>
      <c r="E9">
        <f t="shared" si="0"/>
        <v>15.299999999999999</v>
      </c>
    </row>
    <row r="10" spans="1:5" x14ac:dyDescent="0.35">
      <c r="A10">
        <v>7</v>
      </c>
      <c r="B10">
        <f t="shared" si="1"/>
        <v>14</v>
      </c>
      <c r="C10">
        <v>-0.46</v>
      </c>
      <c r="D10">
        <v>0.29899999999999999</v>
      </c>
      <c r="E10">
        <f t="shared" si="0"/>
        <v>22.425000000000001</v>
      </c>
    </row>
    <row r="11" spans="1:5" x14ac:dyDescent="0.35">
      <c r="A11">
        <v>8</v>
      </c>
      <c r="B11">
        <f t="shared" si="1"/>
        <v>16</v>
      </c>
      <c r="C11">
        <v>0.96</v>
      </c>
      <c r="D11">
        <v>0.39</v>
      </c>
      <c r="E11">
        <f t="shared" si="0"/>
        <v>29.25</v>
      </c>
    </row>
    <row r="12" spans="1:5" x14ac:dyDescent="0.35">
      <c r="A12">
        <v>9</v>
      </c>
      <c r="B12">
        <f t="shared" si="1"/>
        <v>18</v>
      </c>
      <c r="C12">
        <v>2.13</v>
      </c>
      <c r="D12">
        <v>0.48199999999999998</v>
      </c>
      <c r="E12">
        <f t="shared" si="0"/>
        <v>36.15</v>
      </c>
    </row>
    <row r="13" spans="1:5" x14ac:dyDescent="0.35">
      <c r="A13">
        <v>10</v>
      </c>
      <c r="B13">
        <f t="shared" si="1"/>
        <v>20</v>
      </c>
      <c r="C13">
        <v>3.07</v>
      </c>
      <c r="D13">
        <v>0.57799999999999996</v>
      </c>
      <c r="E13">
        <f t="shared" si="0"/>
        <v>43.349999999999994</v>
      </c>
    </row>
    <row r="14" spans="1:5" x14ac:dyDescent="0.35">
      <c r="A14">
        <v>11</v>
      </c>
      <c r="B14">
        <f t="shared" si="1"/>
        <v>22</v>
      </c>
      <c r="C14">
        <v>3.79</v>
      </c>
      <c r="D14">
        <v>0.66800000000000004</v>
      </c>
      <c r="E14">
        <f t="shared" si="0"/>
        <v>50.1</v>
      </c>
    </row>
    <row r="15" spans="1:5" x14ac:dyDescent="0.35">
      <c r="A15">
        <v>12</v>
      </c>
      <c r="B15">
        <f t="shared" si="1"/>
        <v>24</v>
      </c>
      <c r="C15">
        <v>4.3499999999999996</v>
      </c>
      <c r="D15">
        <v>0.75600000000000001</v>
      </c>
      <c r="E15">
        <f t="shared" si="0"/>
        <v>56.7</v>
      </c>
    </row>
    <row r="16" spans="1:5" x14ac:dyDescent="0.35">
      <c r="A16">
        <v>13</v>
      </c>
      <c r="B16">
        <f t="shared" si="1"/>
        <v>26</v>
      </c>
      <c r="C16">
        <v>4.84</v>
      </c>
      <c r="D16">
        <v>0.83799999999999997</v>
      </c>
      <c r="E16">
        <f t="shared" si="0"/>
        <v>62.849999999999994</v>
      </c>
    </row>
    <row r="17" spans="1:5" x14ac:dyDescent="0.35">
      <c r="A17">
        <v>14</v>
      </c>
      <c r="B17">
        <f t="shared" si="1"/>
        <v>28</v>
      </c>
      <c r="C17">
        <v>5.34</v>
      </c>
      <c r="D17">
        <v>0.91500000000000004</v>
      </c>
      <c r="E17">
        <f t="shared" si="0"/>
        <v>68.625</v>
      </c>
    </row>
    <row r="18" spans="1:5" x14ac:dyDescent="0.35">
      <c r="A18">
        <v>15</v>
      </c>
      <c r="B18">
        <f t="shared" si="1"/>
        <v>30</v>
      </c>
      <c r="C18">
        <v>5.84</v>
      </c>
      <c r="D18">
        <v>0.99</v>
      </c>
      <c r="E18">
        <f t="shared" si="0"/>
        <v>74.25</v>
      </c>
    </row>
    <row r="19" spans="1:5" x14ac:dyDescent="0.35">
      <c r="A19">
        <v>16</v>
      </c>
      <c r="B19">
        <f t="shared" si="1"/>
        <v>32</v>
      </c>
      <c r="C19">
        <v>6.29</v>
      </c>
      <c r="D19">
        <v>1.054</v>
      </c>
      <c r="E19">
        <f t="shared" si="0"/>
        <v>79.05</v>
      </c>
    </row>
    <row r="20" spans="1:5" x14ac:dyDescent="0.35">
      <c r="A20">
        <v>17</v>
      </c>
      <c r="B20">
        <f t="shared" si="1"/>
        <v>34</v>
      </c>
      <c r="C20">
        <v>6.71</v>
      </c>
      <c r="D20">
        <v>1.1160000000000001</v>
      </c>
      <c r="E20">
        <f t="shared" si="0"/>
        <v>83.7</v>
      </c>
    </row>
    <row r="21" spans="1:5" x14ac:dyDescent="0.35">
      <c r="A21">
        <v>18</v>
      </c>
      <c r="B21">
        <f t="shared" si="1"/>
        <v>36</v>
      </c>
      <c r="C21">
        <v>7.16</v>
      </c>
      <c r="D21">
        <v>1.179</v>
      </c>
      <c r="E21">
        <f t="shared" si="0"/>
        <v>88.424999999999997</v>
      </c>
    </row>
    <row r="22" spans="1:5" x14ac:dyDescent="0.35">
      <c r="A22">
        <v>19</v>
      </c>
      <c r="B22">
        <f t="shared" si="1"/>
        <v>38</v>
      </c>
      <c r="C22">
        <v>7.66</v>
      </c>
      <c r="D22">
        <v>1.246</v>
      </c>
      <c r="E22">
        <f t="shared" si="0"/>
        <v>93.45</v>
      </c>
    </row>
    <row r="23" spans="1:5" x14ac:dyDescent="0.35">
      <c r="A23">
        <v>20</v>
      </c>
      <c r="B23">
        <f t="shared" si="1"/>
        <v>40</v>
      </c>
      <c r="C23">
        <v>8.11</v>
      </c>
      <c r="D23">
        <v>1.319</v>
      </c>
      <c r="E23">
        <f t="shared" si="0"/>
        <v>98.924999999999997</v>
      </c>
    </row>
    <row r="24" spans="1:5" x14ac:dyDescent="0.35">
      <c r="A24">
        <v>21</v>
      </c>
      <c r="B24">
        <f t="shared" si="1"/>
        <v>42</v>
      </c>
      <c r="C24">
        <v>8.43</v>
      </c>
      <c r="D24">
        <v>1.3979999999999999</v>
      </c>
      <c r="E24">
        <f t="shared" si="0"/>
        <v>104.85</v>
      </c>
    </row>
    <row r="25" spans="1:5" x14ac:dyDescent="0.35">
      <c r="A25">
        <v>22</v>
      </c>
      <c r="B25">
        <f t="shared" si="1"/>
        <v>44</v>
      </c>
      <c r="C25">
        <v>8.56</v>
      </c>
      <c r="D25">
        <v>1.47</v>
      </c>
      <c r="E25">
        <f t="shared" si="0"/>
        <v>110.25</v>
      </c>
    </row>
    <row r="26" spans="1:5" x14ac:dyDescent="0.35">
      <c r="A26">
        <v>23</v>
      </c>
      <c r="B26">
        <f t="shared" si="1"/>
        <v>46</v>
      </c>
      <c r="C26">
        <v>8.4600000000000009</v>
      </c>
      <c r="D26">
        <v>1.5209999999999999</v>
      </c>
      <c r="E26">
        <f t="shared" si="0"/>
        <v>114.07499999999999</v>
      </c>
    </row>
    <row r="27" spans="1:5" x14ac:dyDescent="0.35">
      <c r="A27">
        <v>24</v>
      </c>
      <c r="B27">
        <f t="shared" si="1"/>
        <v>48</v>
      </c>
      <c r="C27">
        <v>8.0299999999999994</v>
      </c>
      <c r="D27">
        <v>1.5349999999999999</v>
      </c>
      <c r="E27">
        <f t="shared" si="0"/>
        <v>115.125</v>
      </c>
    </row>
    <row r="28" spans="1:5" x14ac:dyDescent="0.35">
      <c r="A28">
        <v>25</v>
      </c>
      <c r="B28">
        <f t="shared" si="1"/>
        <v>50</v>
      </c>
      <c r="C28">
        <v>7.14</v>
      </c>
      <c r="D28">
        <v>1.4970000000000001</v>
      </c>
      <c r="E28">
        <f t="shared" si="0"/>
        <v>112.27500000000001</v>
      </c>
    </row>
    <row r="29" spans="1:5" x14ac:dyDescent="0.35">
      <c r="A29">
        <v>26</v>
      </c>
      <c r="B29">
        <f t="shared" si="1"/>
        <v>52</v>
      </c>
      <c r="C29">
        <v>5.55</v>
      </c>
      <c r="D29">
        <v>1.369</v>
      </c>
      <c r="E29">
        <f t="shared" si="0"/>
        <v>102.675</v>
      </c>
    </row>
    <row r="30" spans="1:5" x14ac:dyDescent="0.35">
      <c r="A30">
        <v>27</v>
      </c>
      <c r="B30">
        <f t="shared" si="1"/>
        <v>54</v>
      </c>
      <c r="C30">
        <v>3.06</v>
      </c>
      <c r="D30">
        <v>1.1160000000000001</v>
      </c>
      <c r="E30">
        <f t="shared" si="0"/>
        <v>83.7</v>
      </c>
    </row>
    <row r="31" spans="1:5" x14ac:dyDescent="0.35">
      <c r="A31">
        <v>28</v>
      </c>
      <c r="B31">
        <f t="shared" si="1"/>
        <v>56</v>
      </c>
      <c r="C31">
        <v>-0.34</v>
      </c>
      <c r="D31">
        <v>0.76800000000000002</v>
      </c>
      <c r="E31">
        <f t="shared" si="0"/>
        <v>57.6</v>
      </c>
    </row>
    <row r="32" spans="1:5" x14ac:dyDescent="0.35">
      <c r="A32">
        <v>29</v>
      </c>
      <c r="B32">
        <f t="shared" si="1"/>
        <v>58</v>
      </c>
      <c r="C32">
        <v>-4.47</v>
      </c>
      <c r="D32">
        <v>0.438</v>
      </c>
      <c r="E32">
        <f t="shared" si="0"/>
        <v>32.85</v>
      </c>
    </row>
    <row r="33" spans="1:5" x14ac:dyDescent="0.35">
      <c r="A33">
        <v>30</v>
      </c>
      <c r="B33">
        <f t="shared" si="1"/>
        <v>60</v>
      </c>
      <c r="C33">
        <v>-8.91</v>
      </c>
      <c r="D33">
        <v>0.17899999999999999</v>
      </c>
      <c r="E33">
        <f t="shared" si="0"/>
        <v>13.424999999999999</v>
      </c>
    </row>
    <row r="34" spans="1:5" x14ac:dyDescent="0.35">
      <c r="A34">
        <v>31</v>
      </c>
      <c r="B34">
        <f t="shared" si="1"/>
        <v>62</v>
      </c>
      <c r="C34">
        <v>-13.12</v>
      </c>
      <c r="D34">
        <v>4.4999999999999998E-2</v>
      </c>
      <c r="E34">
        <f t="shared" si="0"/>
        <v>3.375</v>
      </c>
    </row>
    <row r="35" spans="1:5" x14ac:dyDescent="0.35">
      <c r="A35">
        <v>32</v>
      </c>
      <c r="B35">
        <f t="shared" si="1"/>
        <v>64</v>
      </c>
      <c r="C35">
        <v>-16.27</v>
      </c>
      <c r="D35">
        <v>-6.0000000000000001E-3</v>
      </c>
      <c r="E35">
        <f t="shared" si="0"/>
        <v>-0.45</v>
      </c>
    </row>
    <row r="36" spans="1:5" x14ac:dyDescent="0.35">
      <c r="A36">
        <v>33</v>
      </c>
      <c r="B36">
        <f t="shared" si="1"/>
        <v>66</v>
      </c>
      <c r="C36">
        <v>-17.55</v>
      </c>
      <c r="D36">
        <v>-1.4999999999999999E-2</v>
      </c>
      <c r="E36">
        <f t="shared" si="0"/>
        <v>-1.125</v>
      </c>
    </row>
    <row r="37" spans="1:5" x14ac:dyDescent="0.35">
      <c r="A37">
        <v>34</v>
      </c>
      <c r="B37">
        <f t="shared" si="1"/>
        <v>68</v>
      </c>
      <c r="C37">
        <v>-16.64</v>
      </c>
      <c r="D37">
        <v>-1.4E-2</v>
      </c>
      <c r="E37">
        <f t="shared" si="0"/>
        <v>-1.05</v>
      </c>
    </row>
    <row r="38" spans="1:5" x14ac:dyDescent="0.35">
      <c r="A38">
        <v>35</v>
      </c>
      <c r="B38">
        <f t="shared" si="1"/>
        <v>70</v>
      </c>
      <c r="C38">
        <v>-14</v>
      </c>
      <c r="D38">
        <v>-1.2E-2</v>
      </c>
      <c r="E38">
        <f t="shared" si="0"/>
        <v>-0.9</v>
      </c>
    </row>
    <row r="39" spans="1:5" x14ac:dyDescent="0.35">
      <c r="A39">
        <v>36</v>
      </c>
      <c r="B39">
        <f t="shared" si="1"/>
        <v>72</v>
      </c>
      <c r="C39">
        <v>-10.48</v>
      </c>
      <c r="D39">
        <v>-0.01</v>
      </c>
      <c r="E39">
        <f t="shared" si="0"/>
        <v>-0.75</v>
      </c>
    </row>
    <row r="40" spans="1:5" x14ac:dyDescent="0.35">
      <c r="A40">
        <v>37</v>
      </c>
      <c r="B40">
        <f t="shared" si="1"/>
        <v>74</v>
      </c>
      <c r="C40">
        <v>-6.91</v>
      </c>
      <c r="D40">
        <v>-8.9999999999999993E-3</v>
      </c>
      <c r="E40">
        <f t="shared" si="0"/>
        <v>-0.67499999999999993</v>
      </c>
    </row>
    <row r="41" spans="1:5" x14ac:dyDescent="0.35">
      <c r="A41">
        <v>38</v>
      </c>
      <c r="B41">
        <f t="shared" si="1"/>
        <v>76</v>
      </c>
      <c r="C41">
        <v>-3.81</v>
      </c>
      <c r="D41">
        <v>-8.0000000000000002E-3</v>
      </c>
      <c r="E41">
        <f t="shared" si="0"/>
        <v>-0.6</v>
      </c>
    </row>
    <row r="42" spans="1:5" x14ac:dyDescent="0.35">
      <c r="A42">
        <v>39</v>
      </c>
      <c r="B42">
        <f t="shared" si="1"/>
        <v>78</v>
      </c>
      <c r="C42">
        <v>-1.34</v>
      </c>
      <c r="D42">
        <v>-8.9999999999999993E-3</v>
      </c>
      <c r="E42">
        <f t="shared" si="0"/>
        <v>-0.67499999999999993</v>
      </c>
    </row>
    <row r="43" spans="1:5" x14ac:dyDescent="0.35">
      <c r="A43">
        <v>40</v>
      </c>
      <c r="B43">
        <f t="shared" si="1"/>
        <v>80</v>
      </c>
      <c r="C43">
        <v>0.51</v>
      </c>
      <c r="D43">
        <v>-8.9999999999999993E-3</v>
      </c>
      <c r="E43">
        <f t="shared" si="0"/>
        <v>-0.67499999999999993</v>
      </c>
    </row>
    <row r="44" spans="1:5" x14ac:dyDescent="0.35">
      <c r="A44">
        <v>41</v>
      </c>
      <c r="B44">
        <f t="shared" si="1"/>
        <v>82</v>
      </c>
      <c r="C44">
        <v>1.59</v>
      </c>
      <c r="D44">
        <v>-8.9999999999999993E-3</v>
      </c>
      <c r="E44">
        <f t="shared" si="0"/>
        <v>-0.67499999999999993</v>
      </c>
    </row>
    <row r="45" spans="1:5" x14ac:dyDescent="0.35">
      <c r="A45">
        <v>42</v>
      </c>
      <c r="B45">
        <f t="shared" si="1"/>
        <v>84</v>
      </c>
      <c r="C45">
        <v>1.72</v>
      </c>
      <c r="D45">
        <v>-0.01</v>
      </c>
      <c r="E45">
        <f t="shared" si="0"/>
        <v>-0.75</v>
      </c>
    </row>
    <row r="46" spans="1:5" x14ac:dyDescent="0.35">
      <c r="A46">
        <v>43</v>
      </c>
      <c r="B46">
        <f t="shared" si="1"/>
        <v>86</v>
      </c>
      <c r="C46">
        <v>1.1100000000000001</v>
      </c>
      <c r="D46">
        <v>-1.0999999999999999E-2</v>
      </c>
      <c r="E46">
        <f t="shared" si="0"/>
        <v>-0.82499999999999996</v>
      </c>
    </row>
    <row r="47" spans="1:5" x14ac:dyDescent="0.35">
      <c r="A47">
        <v>44</v>
      </c>
      <c r="B47">
        <f t="shared" si="1"/>
        <v>88</v>
      </c>
      <c r="C47">
        <v>0.25</v>
      </c>
      <c r="D47">
        <v>-1.0999999999999999E-2</v>
      </c>
      <c r="E47">
        <f t="shared" si="0"/>
        <v>-0.82499999999999996</v>
      </c>
    </row>
    <row r="48" spans="1:5" x14ac:dyDescent="0.35">
      <c r="A48">
        <v>45</v>
      </c>
      <c r="B48">
        <f t="shared" si="1"/>
        <v>90</v>
      </c>
      <c r="C48">
        <v>-0.34</v>
      </c>
      <c r="D48">
        <v>-7.0000000000000001E-3</v>
      </c>
      <c r="E48">
        <f t="shared" si="0"/>
        <v>-0.52500000000000002</v>
      </c>
    </row>
    <row r="49" spans="1:5" x14ac:dyDescent="0.35">
      <c r="A49">
        <v>46</v>
      </c>
      <c r="B49">
        <f t="shared" si="1"/>
        <v>92</v>
      </c>
      <c r="C49">
        <v>-0.45</v>
      </c>
      <c r="D49">
        <v>-3.0000000000000001E-3</v>
      </c>
      <c r="E49">
        <f t="shared" si="0"/>
        <v>-0.22500000000000001</v>
      </c>
    </row>
    <row r="50" spans="1:5" x14ac:dyDescent="0.35">
      <c r="A50">
        <v>47</v>
      </c>
      <c r="B50">
        <f t="shared" si="1"/>
        <v>94</v>
      </c>
      <c r="C50">
        <v>-0.19</v>
      </c>
      <c r="D50">
        <v>1E-3</v>
      </c>
      <c r="E50">
        <f t="shared" si="0"/>
        <v>7.4999999999999997E-2</v>
      </c>
    </row>
    <row r="51" spans="1:5" x14ac:dyDescent="0.35">
      <c r="A51">
        <v>48</v>
      </c>
      <c r="B51">
        <f t="shared" si="1"/>
        <v>96</v>
      </c>
      <c r="C51">
        <v>0.14000000000000001</v>
      </c>
      <c r="D51">
        <v>4.0000000000000001E-3</v>
      </c>
      <c r="E51">
        <f t="shared" si="0"/>
        <v>0.3</v>
      </c>
    </row>
    <row r="52" spans="1:5" x14ac:dyDescent="0.35">
      <c r="A52">
        <v>49</v>
      </c>
      <c r="B52">
        <f t="shared" si="1"/>
        <v>98</v>
      </c>
      <c r="C52">
        <v>0.04</v>
      </c>
      <c r="D52">
        <v>3.0000000000000001E-3</v>
      </c>
      <c r="E52">
        <f t="shared" si="0"/>
        <v>0.22500000000000001</v>
      </c>
    </row>
    <row r="53" spans="1:5" x14ac:dyDescent="0.35">
      <c r="A53">
        <v>50</v>
      </c>
      <c r="B53">
        <f t="shared" si="1"/>
        <v>100</v>
      </c>
      <c r="C53">
        <v>-0.89</v>
      </c>
      <c r="D53">
        <v>-1E-3</v>
      </c>
      <c r="E53">
        <f t="shared" si="0"/>
        <v>-7.4999999999999997E-2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STS data</vt:lpstr>
      <vt:lpstr>Gait data_Ankle</vt:lpstr>
      <vt:lpstr>Gait data_knee</vt:lpstr>
      <vt:lpstr>slow walk</vt:lpstr>
      <vt:lpstr>Sheet4</vt:lpstr>
      <vt:lpstr>Sheet1</vt:lpstr>
      <vt:lpstr>norm walk</vt:lpstr>
      <vt:lpstr>fast walk</vt:lpstr>
      <vt:lpstr>Sheet2</vt:lpstr>
      <vt:lpstr>Sheet3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Xiangrong Shen</dc:creator>
  <cp:lastModifiedBy>student</cp:lastModifiedBy>
  <cp:lastPrinted>2018-02-14T01:12:04Z</cp:lastPrinted>
  <dcterms:created xsi:type="dcterms:W3CDTF">2011-04-08T04:35:18Z</dcterms:created>
  <dcterms:modified xsi:type="dcterms:W3CDTF">2018-03-01T02:58:12Z</dcterms:modified>
</cp:coreProperties>
</file>