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g/Data/personal/Entertainment/TV Shows/Succession.S03.1080p.AMZN.WEBRip.DDP5.1.x264-NOSiViD[rartv]/"/>
    </mc:Choice>
  </mc:AlternateContent>
  <xr:revisionPtr revIDLastSave="0" documentId="13_ncr:1_{FA9C0596-AD74-0843-9886-D1F2BF57C2B8}" xr6:coauthVersionLast="47" xr6:coauthVersionMax="47" xr10:uidLastSave="{00000000-0000-0000-0000-000000000000}"/>
  <bookViews>
    <workbookView xWindow="0" yWindow="760" windowWidth="34560" windowHeight="21580" activeTab="1" xr2:uid="{D69C2265-E25F-2943-A158-C904A469E6E7}"/>
  </bookViews>
  <sheets>
    <sheet name="Shares" sheetId="1" r:id="rId1"/>
    <sheet name="Inves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F2" i="2" l="1"/>
  <c r="F3" i="2"/>
  <c r="F4" i="2"/>
  <c r="F5" i="2"/>
  <c r="F6" i="2"/>
  <c r="F7" i="2"/>
  <c r="F8" i="2"/>
  <c r="F9" i="2"/>
  <c r="F10" i="2"/>
  <c r="E2" i="2"/>
  <c r="D2" i="2"/>
  <c r="E4" i="2"/>
  <c r="E5" i="2"/>
  <c r="E6" i="2"/>
  <c r="E7" i="2"/>
  <c r="E8" i="2"/>
  <c r="E9" i="2"/>
  <c r="E10" i="2"/>
  <c r="E3" i="2"/>
  <c r="D3" i="2" l="1"/>
  <c r="D4" i="2"/>
  <c r="D5" i="2"/>
  <c r="D10" i="2"/>
  <c r="D9" i="2"/>
  <c r="D8" i="2"/>
  <c r="D6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<sst xmlns="http://schemas.openxmlformats.org/spreadsheetml/2006/main" count="95" uniqueCount="55">
  <si>
    <t>Security</t>
  </si>
  <si>
    <t>Stakeholder</t>
  </si>
  <si>
    <t>Status</t>
  </si>
  <si>
    <t>Shares</t>
  </si>
  <si>
    <t>Price/Share</t>
  </si>
  <si>
    <t>Transaction value</t>
  </si>
  <si>
    <t>Issue date</t>
  </si>
  <si>
    <t>Outstanding</t>
  </si>
  <si>
    <t>Common</t>
  </si>
  <si>
    <t>Name</t>
  </si>
  <si>
    <t>Investment amount</t>
  </si>
  <si>
    <t>Email</t>
  </si>
  <si>
    <t>Address</t>
  </si>
  <si>
    <t>Residence country</t>
  </si>
  <si>
    <t>US</t>
  </si>
  <si>
    <t>Type</t>
  </si>
  <si>
    <t>Sharang 1</t>
  </si>
  <si>
    <t>Sharang 2</t>
  </si>
  <si>
    <t>Sharang 3</t>
  </si>
  <si>
    <t>Sharang 4</t>
  </si>
  <si>
    <t>Sharang 5</t>
  </si>
  <si>
    <t>Series C</t>
  </si>
  <si>
    <t>Series D</t>
  </si>
  <si>
    <t>Series Seed</t>
  </si>
  <si>
    <t>Series A</t>
  </si>
  <si>
    <t>Series B</t>
  </si>
  <si>
    <t>Sharang 6</t>
  </si>
  <si>
    <t>S1-16</t>
  </si>
  <si>
    <t>S1-18</t>
  </si>
  <si>
    <t>S1-11</t>
  </si>
  <si>
    <t>S1-44</t>
  </si>
  <si>
    <t>S3-22</t>
  </si>
  <si>
    <t>K2-5</t>
  </si>
  <si>
    <t>L2-4</t>
  </si>
  <si>
    <t>P-12</t>
  </si>
  <si>
    <t>B-12</t>
  </si>
  <si>
    <t>M-1</t>
  </si>
  <si>
    <t>$0.7</t>
  </si>
  <si>
    <t>$8.65</t>
  </si>
  <si>
    <t>$0.3</t>
  </si>
  <si>
    <t>$0.23</t>
  </si>
  <si>
    <t>$0.45</t>
  </si>
  <si>
    <t>$3</t>
  </si>
  <si>
    <t>Sharang 7</t>
  </si>
  <si>
    <t>Sharang 8</t>
  </si>
  <si>
    <t>Sharang 9</t>
  </si>
  <si>
    <t>sharang.d+1@gmail.com</t>
  </si>
  <si>
    <t>sharang.d+2@gmail.com</t>
  </si>
  <si>
    <t>sharang.d+3@gmail.com</t>
  </si>
  <si>
    <t>sharang.d+4@gmail.com</t>
  </si>
  <si>
    <t>sharang.d+5@gmail.com</t>
  </si>
  <si>
    <t>sharang.d+6@gmail.com</t>
  </si>
  <si>
    <t>sharang.d+7@gmail.com</t>
  </si>
  <si>
    <t>sharang.d+8@gmail.com</t>
  </si>
  <si>
    <t>sharang.d+9@gmail.com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</si>
</sst>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35353"/>
      <name val="Inherit"/>
    </font>
    <font>
      <sz val="12"/>
      <color theme="1"/>
      <name val="Inherit"/>
    </font>
    <font>
      <sz val="12"/>
      <color theme="1"/>
      <name val="Inherit"/>
    </font>
    <font>
      <sz val="12"/>
      <color rgb="FF013B5E"/>
      <name val="Inherit"/>
    </font>
    <font>
      <sz val="11"/>
      <color theme="1"/>
      <name val="Calibri"/>
      <family val="2"/>
      <scheme val="minor"/>
    </font>
    <font>
      <b/>
      <sz val="12"/>
      <color rgb="FF2B3946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1" fillId="0" borderId="0" xfId="0" applyFont="1"/>
    <xf numFmtId="0" fontId="5" fillId="0" borderId="0" xfId="0" applyFont="1"/>
    <xf numFmtId="4" fontId="3" fillId="0" borderId="0" xfId="0" applyNumberFormat="1" applyFont="1"/>
    <xf numFmtId="0" fontId="7" fillId="0" borderId="0" xfId="0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/>
    <xf numFmtId="164" fontId="8" fillId="0" borderId="0" xfId="0" applyNumberFormat="1" applyFont="1"/>
  </cellXfs>
  <cellStyles count="2">
    <cellStyle name="Normal" xfId="0" builtinId="0"/>
    <cellStyle name="Normal 2" xfId="1" xr:uid="{21EC91DF-D214-E646-A73C-B35C53845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B772-6EFF-7E40-94F1-9299777EADE5}">
  <dimension ref="A1:H60"/>
  <sheetViews>
    <sheetView zoomScale="150" zoomScaleNormal="150" workbookViewId="0">
      <selection activeCell="D8" sqref="D8"/>
    </sheetView>
  </sheetViews>
  <sheetFormatPr baseColWidth="10" defaultRowHeight="16"/>
  <cols>
    <col min="1" max="1" width="22.83203125" customWidth="1"/>
    <col min="2" max="2" width="41.1640625" customWidth="1"/>
    <col min="3" max="3" width="12.5" customWidth="1"/>
    <col min="4" max="5" width="13.6640625" customWidth="1"/>
    <col min="6" max="8" width="22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15</v>
      </c>
    </row>
    <row r="2" spans="1:8">
      <c r="A2" s="2" t="s">
        <v>27</v>
      </c>
      <c r="B2" s="2" t="s">
        <v>16</v>
      </c>
      <c r="C2" s="2" t="s">
        <v>7</v>
      </c>
      <c r="D2" s="4">
        <v>12345</v>
      </c>
      <c r="E2" s="2" t="s">
        <v>37</v>
      </c>
      <c r="F2" s="7">
        <v>49999.77</v>
      </c>
      <c r="G2" s="9">
        <v>44805</v>
      </c>
      <c r="H2" t="s">
        <v>21</v>
      </c>
    </row>
    <row r="3" spans="1:8">
      <c r="A3" s="2" t="s">
        <v>28</v>
      </c>
      <c r="B3" s="2" t="s">
        <v>17</v>
      </c>
      <c r="C3" s="2" t="s">
        <v>7</v>
      </c>
      <c r="D3" s="4">
        <v>6789</v>
      </c>
      <c r="E3" s="2" t="s">
        <v>37</v>
      </c>
      <c r="F3" s="7">
        <v>99999.54</v>
      </c>
      <c r="G3" s="9">
        <v>44805</v>
      </c>
      <c r="H3" t="s">
        <v>21</v>
      </c>
    </row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8" t="s">
        <v>6</v>
      </c>
      <c r="H5" s="1" t="s">
        <v>15</v>
      </c>
    </row>
    <row r="6" spans="1:8">
      <c r="A6" s="2" t="s">
        <v>29</v>
      </c>
      <c r="B6" s="2" t="s">
        <v>19</v>
      </c>
      <c r="C6" s="2" t="s">
        <v>7</v>
      </c>
      <c r="D6" s="4">
        <v>1012</v>
      </c>
      <c r="E6" s="2" t="s">
        <v>38</v>
      </c>
      <c r="F6" s="7">
        <v>20831.63</v>
      </c>
      <c r="G6" s="9">
        <v>41037</v>
      </c>
      <c r="H6" t="s">
        <v>22</v>
      </c>
    </row>
    <row r="7" spans="1:8">
      <c r="A7" s="2" t="s">
        <v>30</v>
      </c>
      <c r="B7" s="2" t="s">
        <v>20</v>
      </c>
      <c r="C7" s="2" t="s">
        <v>7</v>
      </c>
      <c r="D7" s="4">
        <v>131451</v>
      </c>
      <c r="E7" s="2" t="s">
        <v>38</v>
      </c>
      <c r="F7" s="7">
        <v>2343242</v>
      </c>
      <c r="G7" s="9">
        <v>41037</v>
      </c>
      <c r="H7" t="s">
        <v>22</v>
      </c>
    </row>
    <row r="9" spans="1:8">
      <c r="A9" s="2" t="s">
        <v>31</v>
      </c>
      <c r="B9" s="2" t="s">
        <v>16</v>
      </c>
      <c r="C9" s="2" t="s">
        <v>7</v>
      </c>
      <c r="D9" s="4">
        <v>435345</v>
      </c>
      <c r="E9" s="2" t="s">
        <v>39</v>
      </c>
      <c r="F9" s="7">
        <v>49999.77</v>
      </c>
      <c r="G9" s="9">
        <v>41036</v>
      </c>
      <c r="H9" t="s">
        <v>23</v>
      </c>
    </row>
    <row r="11" spans="1:8">
      <c r="A11" s="2" t="s">
        <v>32</v>
      </c>
      <c r="B11" s="2" t="s">
        <v>26</v>
      </c>
      <c r="C11" s="2" t="s">
        <v>7</v>
      </c>
      <c r="D11" s="4">
        <v>3455</v>
      </c>
      <c r="E11" s="2" t="s">
        <v>40</v>
      </c>
      <c r="F11" s="7">
        <v>277386.82</v>
      </c>
      <c r="G11" s="9">
        <v>41036</v>
      </c>
      <c r="H11" t="s">
        <v>24</v>
      </c>
    </row>
    <row r="13" spans="1:8">
      <c r="A13" s="2" t="s">
        <v>33</v>
      </c>
      <c r="B13" s="2" t="s">
        <v>18</v>
      </c>
      <c r="C13" s="2" t="s">
        <v>7</v>
      </c>
      <c r="D13" s="4">
        <v>5345</v>
      </c>
      <c r="E13" s="2" t="s">
        <v>41</v>
      </c>
      <c r="F13" s="7">
        <v>99999.54</v>
      </c>
      <c r="G13" s="9">
        <v>41036</v>
      </c>
      <c r="H13" t="s">
        <v>25</v>
      </c>
    </row>
    <row r="15" spans="1:8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8" t="s">
        <v>6</v>
      </c>
      <c r="H15" s="1" t="s">
        <v>15</v>
      </c>
    </row>
    <row r="16" spans="1:8">
      <c r="A16" s="2" t="s">
        <v>34</v>
      </c>
      <c r="B16" s="2" t="s">
        <v>43</v>
      </c>
      <c r="C16" s="2" t="s">
        <v>7</v>
      </c>
      <c r="D16" s="4">
        <v>345345</v>
      </c>
      <c r="E16" s="2" t="s">
        <v>42</v>
      </c>
      <c r="F16" s="7">
        <v>26780.06</v>
      </c>
      <c r="G16" s="9">
        <v>41037</v>
      </c>
      <c r="H16" t="s">
        <v>8</v>
      </c>
    </row>
    <row r="17" spans="1:8">
      <c r="A17" s="2" t="s">
        <v>35</v>
      </c>
      <c r="B17" s="2" t="s">
        <v>44</v>
      </c>
      <c r="C17" s="2" t="s">
        <v>7</v>
      </c>
      <c r="D17" s="4">
        <v>112</v>
      </c>
      <c r="E17" s="2" t="s">
        <v>42</v>
      </c>
      <c r="F17" s="7">
        <v>39999.33</v>
      </c>
      <c r="G17" s="9">
        <v>41036</v>
      </c>
      <c r="H17" t="s">
        <v>8</v>
      </c>
    </row>
    <row r="18" spans="1:8">
      <c r="A18" s="2" t="s">
        <v>36</v>
      </c>
      <c r="B18" s="2" t="s">
        <v>45</v>
      </c>
      <c r="C18" s="2" t="s">
        <v>7</v>
      </c>
      <c r="D18" s="4">
        <v>444</v>
      </c>
      <c r="E18" s="2" t="s">
        <v>42</v>
      </c>
      <c r="F18" s="7">
        <v>25521.21</v>
      </c>
      <c r="G18" s="9">
        <v>41036</v>
      </c>
      <c r="H18" t="s">
        <v>8</v>
      </c>
    </row>
    <row r="19" spans="1:8">
      <c r="A19" s="3"/>
      <c r="B19" s="2"/>
      <c r="C19" s="2"/>
      <c r="D19" s="4"/>
      <c r="E19" s="2"/>
      <c r="F19" s="7"/>
      <c r="G19" s="10"/>
      <c r="H19" s="2"/>
    </row>
    <row r="20" spans="1:8">
      <c r="A20" s="3"/>
      <c r="B20" s="2"/>
      <c r="C20" s="2"/>
      <c r="D20" s="2"/>
      <c r="E20" s="2"/>
      <c r="F20" s="7"/>
      <c r="G20" s="10"/>
      <c r="H20" s="2"/>
    </row>
    <row r="21" spans="1:8">
      <c r="A21" s="3"/>
      <c r="B21" s="2"/>
      <c r="C21" s="2"/>
      <c r="D21" s="2"/>
      <c r="E21" s="2"/>
      <c r="F21" s="2"/>
      <c r="G21" s="10"/>
      <c r="H21" s="2"/>
    </row>
    <row r="22" spans="1:8">
      <c r="A22" s="3"/>
      <c r="B22" s="2"/>
      <c r="C22" s="2"/>
      <c r="D22" s="2"/>
      <c r="E22" s="2"/>
      <c r="F22" s="2"/>
      <c r="G22" s="10"/>
      <c r="H22" s="2"/>
    </row>
    <row r="23" spans="1:8">
      <c r="A23" s="3"/>
      <c r="B23" s="2"/>
      <c r="C23" s="2"/>
      <c r="D23" s="2"/>
      <c r="E23" s="2"/>
      <c r="F23" s="2"/>
      <c r="G23" s="10"/>
      <c r="H23" s="2"/>
    </row>
    <row r="24" spans="1:8">
      <c r="A24" s="3"/>
      <c r="B24" s="2"/>
      <c r="C24" s="2"/>
      <c r="D24" s="2"/>
      <c r="E24" s="2"/>
      <c r="F24" s="6"/>
      <c r="G24" s="10"/>
      <c r="H24" s="2"/>
    </row>
    <row r="25" spans="1:8">
      <c r="A25" s="3"/>
      <c r="B25" s="2"/>
      <c r="C25" s="2"/>
      <c r="D25" s="2"/>
      <c r="E25" s="2"/>
      <c r="F25" s="7"/>
      <c r="G25" s="10"/>
      <c r="H25" s="2"/>
    </row>
    <row r="26" spans="1:8">
      <c r="A26" s="3"/>
      <c r="B26" s="2"/>
      <c r="C26" s="2"/>
      <c r="D26" s="2"/>
      <c r="E26" s="2"/>
      <c r="F26" s="6"/>
      <c r="G26" s="10"/>
      <c r="H26" s="2"/>
    </row>
    <row r="27" spans="1:8">
      <c r="A27" s="3"/>
      <c r="B27" s="2"/>
      <c r="C27" s="2"/>
      <c r="D27" s="2"/>
      <c r="E27" s="2"/>
      <c r="F27" s="6"/>
      <c r="G27" s="10"/>
      <c r="H27" s="2"/>
    </row>
    <row r="28" spans="1:8">
      <c r="A28" s="3"/>
      <c r="B28" s="2"/>
      <c r="C28" s="2"/>
      <c r="D28" s="2"/>
      <c r="E28" s="2"/>
      <c r="F28" s="7"/>
      <c r="G28" s="10"/>
      <c r="H28" s="2"/>
    </row>
    <row r="29" spans="1:8">
      <c r="A29" s="3"/>
      <c r="B29" s="2"/>
      <c r="C29" s="2"/>
      <c r="D29" s="4"/>
      <c r="E29" s="2"/>
      <c r="F29" s="2"/>
      <c r="G29" s="10"/>
      <c r="H29" s="2"/>
    </row>
    <row r="30" spans="1:8">
      <c r="A30" s="3"/>
      <c r="B30" s="2"/>
      <c r="C30" s="2"/>
      <c r="D30" s="2"/>
      <c r="E30" s="2"/>
      <c r="F30" s="2"/>
      <c r="G30" s="10"/>
      <c r="H30" s="2"/>
    </row>
    <row r="31" spans="1:8">
      <c r="A31" s="3"/>
      <c r="B31" s="2"/>
      <c r="C31" s="2"/>
      <c r="D31" s="2"/>
      <c r="E31" s="2"/>
      <c r="F31" s="7"/>
      <c r="G31" s="10"/>
      <c r="H31" s="2"/>
    </row>
    <row r="32" spans="1:8">
      <c r="A32" s="3"/>
      <c r="B32" s="2"/>
      <c r="C32" s="2"/>
      <c r="D32" s="2"/>
      <c r="E32" s="2"/>
      <c r="F32" s="7"/>
      <c r="G32" s="10"/>
      <c r="H32" s="2"/>
    </row>
    <row r="33" spans="1:8">
      <c r="A33" s="3"/>
      <c r="B33" s="2"/>
      <c r="C33" s="2"/>
      <c r="D33" s="2"/>
      <c r="E33" s="2"/>
      <c r="F33" s="6"/>
      <c r="G33" s="10"/>
      <c r="H33" s="2"/>
    </row>
    <row r="34" spans="1:8">
      <c r="A34" s="3"/>
      <c r="B34" s="2"/>
      <c r="C34" s="2"/>
      <c r="D34" s="2"/>
      <c r="E34" s="2"/>
      <c r="F34" s="2"/>
      <c r="G34" s="10"/>
      <c r="H34" s="2"/>
    </row>
    <row r="35" spans="1:8">
      <c r="A35" s="3"/>
      <c r="B35" s="2"/>
      <c r="C35" s="2"/>
      <c r="D35" s="2"/>
      <c r="E35" s="2"/>
      <c r="F35" s="6"/>
      <c r="G35" s="10"/>
      <c r="H35" s="2"/>
    </row>
    <row r="36" spans="1:8">
      <c r="A36" s="3"/>
      <c r="B36" s="2"/>
      <c r="C36" s="2"/>
      <c r="D36" s="4"/>
      <c r="E36" s="2"/>
      <c r="F36" s="7"/>
      <c r="G36" s="10"/>
      <c r="H36" s="2"/>
    </row>
    <row r="37" spans="1:8">
      <c r="A37" s="3"/>
      <c r="B37" s="2"/>
      <c r="C37" s="2"/>
      <c r="D37" s="2"/>
      <c r="E37" s="2"/>
      <c r="F37" s="6"/>
      <c r="G37" s="11"/>
      <c r="H37" s="2"/>
    </row>
    <row r="38" spans="1:8">
      <c r="A38" s="3"/>
      <c r="B38" s="2"/>
      <c r="C38" s="2"/>
      <c r="D38" s="2"/>
      <c r="E38" s="2"/>
      <c r="F38" s="6"/>
      <c r="G38" s="11"/>
      <c r="H38" s="2"/>
    </row>
    <row r="39" spans="1:8">
      <c r="A39" s="3"/>
      <c r="B39" s="2"/>
      <c r="C39" s="2"/>
      <c r="D39" s="2"/>
      <c r="E39" s="2"/>
      <c r="F39" s="6"/>
      <c r="G39" s="11"/>
      <c r="H39" s="2"/>
    </row>
    <row r="40" spans="1:8">
      <c r="A40" s="3"/>
      <c r="B40" s="2"/>
      <c r="C40" s="2"/>
      <c r="D40" s="2"/>
      <c r="E40" s="2"/>
      <c r="F40" s="6"/>
      <c r="G40" s="11"/>
      <c r="H40" s="2"/>
    </row>
    <row r="41" spans="1:8">
      <c r="A41" s="3"/>
      <c r="B41" s="2"/>
      <c r="C41" s="2"/>
      <c r="D41" s="2"/>
      <c r="E41" s="2"/>
      <c r="F41" s="7"/>
      <c r="G41" s="10"/>
      <c r="H41" s="2"/>
    </row>
    <row r="42" spans="1:8">
      <c r="A42" s="3"/>
      <c r="B42" s="2"/>
      <c r="C42" s="2"/>
      <c r="D42" s="2"/>
      <c r="E42" s="2"/>
      <c r="F42" s="2"/>
      <c r="G42" s="10"/>
      <c r="H42" s="2"/>
    </row>
    <row r="43" spans="1:8">
      <c r="A43" s="3"/>
      <c r="B43" s="2"/>
      <c r="C43" s="2"/>
      <c r="D43" s="2"/>
      <c r="E43" s="2"/>
      <c r="F43" s="6"/>
      <c r="G43" s="10"/>
      <c r="H43" s="2"/>
    </row>
    <row r="44" spans="1:8">
      <c r="A44" s="3"/>
      <c r="B44" s="2"/>
      <c r="C44" s="2"/>
      <c r="D44" s="2"/>
      <c r="E44" s="2"/>
      <c r="F44" s="6"/>
      <c r="G44" s="10"/>
      <c r="H44" s="2"/>
    </row>
    <row r="45" spans="1:8">
      <c r="A45" s="3"/>
      <c r="B45" s="2"/>
      <c r="C45" s="2"/>
      <c r="D45" s="2"/>
      <c r="E45" s="2"/>
      <c r="F45" s="7"/>
      <c r="G45" s="10"/>
      <c r="H45" s="2"/>
    </row>
    <row r="46" spans="1:8">
      <c r="A46" s="3"/>
      <c r="B46" s="2"/>
      <c r="C46" s="2"/>
      <c r="D46" s="4"/>
      <c r="E46" s="2"/>
      <c r="F46" s="7"/>
      <c r="G46" s="10"/>
      <c r="H46" s="2"/>
    </row>
    <row r="47" spans="1:8">
      <c r="A47" s="3"/>
      <c r="B47" s="2"/>
      <c r="C47" s="2"/>
      <c r="D47" s="2"/>
      <c r="E47" s="2"/>
      <c r="F47" s="6"/>
      <c r="G47" s="10"/>
      <c r="H47" s="2"/>
    </row>
    <row r="48" spans="1:8">
      <c r="A48" s="3"/>
      <c r="B48" s="2"/>
      <c r="C48" s="2"/>
      <c r="D48" s="2"/>
      <c r="E48" s="2"/>
      <c r="F48" s="6"/>
      <c r="G48" s="10"/>
      <c r="H48" s="2"/>
    </row>
    <row r="49" spans="1:8">
      <c r="A49" s="3"/>
      <c r="B49" s="2"/>
      <c r="C49" s="2"/>
      <c r="D49" s="2"/>
      <c r="E49" s="2"/>
      <c r="F49" s="6"/>
      <c r="G49" s="10"/>
      <c r="H49" s="2"/>
    </row>
    <row r="50" spans="1:8">
      <c r="A50" s="3"/>
      <c r="B50" s="2"/>
      <c r="C50" s="2"/>
      <c r="D50" s="2"/>
      <c r="E50" s="2"/>
      <c r="F50" s="6"/>
      <c r="G50" s="10"/>
      <c r="H50" s="2"/>
    </row>
    <row r="51" spans="1:8">
      <c r="A51" s="3"/>
      <c r="B51" s="2"/>
      <c r="C51" s="2"/>
      <c r="D51" s="4"/>
      <c r="E51" s="2"/>
      <c r="F51" s="2"/>
      <c r="G51" s="10"/>
      <c r="H51" s="2"/>
    </row>
    <row r="52" spans="1:8">
      <c r="A52" s="3"/>
      <c r="B52" s="2"/>
      <c r="C52" s="2"/>
      <c r="D52" s="4"/>
      <c r="E52" s="2"/>
      <c r="F52" s="6"/>
      <c r="G52" s="10"/>
      <c r="H52" s="2"/>
    </row>
    <row r="53" spans="1:8">
      <c r="A53" s="3"/>
      <c r="B53" s="2"/>
      <c r="C53" s="2"/>
      <c r="D53" s="2"/>
      <c r="E53" s="2"/>
      <c r="F53" s="2"/>
      <c r="G53" s="10"/>
      <c r="H53" s="2"/>
    </row>
    <row r="54" spans="1:8">
      <c r="A54" s="3"/>
      <c r="B54" s="2"/>
      <c r="C54" s="2"/>
      <c r="D54" s="2"/>
      <c r="E54" s="2"/>
      <c r="F54" s="6"/>
      <c r="G54" s="10"/>
      <c r="H54" s="2"/>
    </row>
    <row r="55" spans="1:8">
      <c r="A55" s="3"/>
      <c r="B55" s="2"/>
      <c r="C55" s="2"/>
      <c r="D55" s="2"/>
      <c r="E55" s="2"/>
      <c r="F55" s="7"/>
      <c r="G55" s="10"/>
      <c r="H55" s="2"/>
    </row>
    <row r="56" spans="1:8">
      <c r="A56" s="3"/>
      <c r="B56" s="2"/>
      <c r="C56" s="2"/>
      <c r="D56" s="2"/>
      <c r="E56" s="2"/>
      <c r="F56" s="6"/>
      <c r="G56" s="10"/>
      <c r="H56" s="2"/>
    </row>
    <row r="57" spans="1:8">
      <c r="A57" s="3"/>
      <c r="B57" s="2"/>
      <c r="C57" s="2"/>
      <c r="D57" s="2"/>
      <c r="E57" s="2"/>
      <c r="F57" s="7"/>
      <c r="G57" s="10"/>
      <c r="H57" s="2"/>
    </row>
    <row r="58" spans="1:8">
      <c r="A58" s="3"/>
      <c r="B58" s="2"/>
      <c r="C58" s="2"/>
      <c r="D58" s="4"/>
      <c r="E58" s="2"/>
      <c r="F58" s="7"/>
      <c r="G58" s="10"/>
      <c r="H58" s="2"/>
    </row>
    <row r="59" spans="1:8">
      <c r="A59" s="3"/>
      <c r="B59" s="2"/>
      <c r="C59" s="2"/>
      <c r="D59" s="2"/>
      <c r="E59" s="2"/>
      <c r="F59" s="6"/>
      <c r="G59" s="10"/>
      <c r="H59" s="2"/>
    </row>
    <row r="60" spans="1:8">
      <c r="A60" s="3"/>
      <c r="B60" s="2"/>
      <c r="C60" s="2"/>
      <c r="D60" s="2"/>
      <c r="E60" s="2"/>
      <c r="F60" s="6"/>
      <c r="G60" s="10"/>
      <c r="H60" s="2"/>
    </row>
  </sheetData>
  <sortState xmlns:xlrd2="http://schemas.microsoft.com/office/spreadsheetml/2017/richdata2" ref="A16:H60">
    <sortCondition ref="B16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32DC-8DE6-7E49-860A-489D9B86114F}">
  <dimension ref="A1:F10"/>
  <sheetViews>
    <sheetView tabSelected="1" zoomScale="150" zoomScaleNormal="150" workbookViewId="0">
      <selection activeCell="C14" sqref="C14"/>
    </sheetView>
  </sheetViews>
  <sheetFormatPr baseColWidth="10" defaultRowHeight="16"/>
  <cols>
    <col min="1" max="1" width="37.5" customWidth="1"/>
    <col min="2" max="2" width="32" customWidth="1"/>
    <col min="3" max="3" width="16.6640625" customWidth="1"/>
    <col min="4" max="4" width="17.83203125" customWidth="1"/>
    <col min="5" max="5" width="9.1640625" customWidth="1"/>
    <col min="6" max="6" width="46" customWidth="1"/>
  </cols>
  <sheetData>
    <row r="1" spans="1:6">
      <c r="A1" s="5" t="s">
        <v>9</v>
      </c>
      <c r="B1" s="5" t="s">
        <v>11</v>
      </c>
      <c r="C1" s="5" t="s">
        <v>13</v>
      </c>
      <c r="D1" s="5" t="s">
        <v>10</v>
      </c>
      <c r="E1" s="5" t="s">
        <v>3</v>
      </c>
      <c r="F1" s="5" t="s">
        <v>12</v>
      </c>
    </row>
    <row r="2" spans="1:6">
      <c r="A2" t="str" cm="1">
        <f t="array" ref="A2:A10">_xlfn._xlws.SORT(_xlfn.UNIQUE(_xlfn._xlws.FILTER(Shares!B1:B60, (Shares!B1:B60&lt;&gt;"Stakeholder")*(Shares!B1:B60&lt;&gt;""))))</f>
        <v>Sharang 1</v>
      </c>
      <c r="B2" t="s">
        <v>46</v>
      </c>
      <c r="D2">
        <f ca="1">SUMIF(Shares!$B$2:$B$60,A2,Shares!$F$3:$F$60)</f>
        <v>99999.54</v>
      </c>
      <c r="E2">
        <f>SUMIF(Shares!$B$2:$B$60,A2,Shares!$D$2:$D$60)</f>
        <v>447690</v>
      </c>
      <c r="F2" t="e">
        <f>VLOOKUP(A2,#REF!,4,FALSE)</f>
        <v>#REF!</v>
      </c>
    </row>
    <row r="3" spans="1:6">
      <c r="A3" t="str">
        <v>Sharang 2</v>
      </c>
      <c r="B3" t="s">
        <v>47</v>
      </c>
      <c r="C3" t="s">
        <v>14</v>
      </c>
      <c r="D3">
        <f ca="1">SUMIF(Shares!$B$2:$B$60,A3,Shares!$F$3:$F$60)</f>
        <v>0</v>
      </c>
      <c r="E3">
        <f>SUMIF(Shares!$B$2:$B$60,A3,Shares!$D$2:$D$60)</f>
        <v>6789</v>
      </c>
      <c r="F3" t="e">
        <f>VLOOKUP(A3,#REF!,4,FALSE)</f>
        <v>#REF!</v>
      </c>
    </row>
    <row r="4" spans="1:6">
      <c r="A4" t="str">
        <v>Sharang 3</v>
      </c>
      <c r="B4" t="s">
        <v>48</v>
      </c>
      <c r="C4" t="s">
        <v>14</v>
      </c>
      <c r="D4">
        <f ca="1">SUMIF(Shares!$B$2:$B$60,A4,Shares!$F$3:$F$60)</f>
        <v>0</v>
      </c>
      <c r="E4">
        <f>SUMIF(Shares!$B$2:$B$60,A4,Shares!$D$2:$D$60)</f>
        <v>5345</v>
      </c>
      <c r="F4" t="e">
        <f>VLOOKUP(A4,#REF!,4,FALSE)</f>
        <v>#REF!</v>
      </c>
    </row>
    <row r="5" spans="1:6">
      <c r="A5" t="str">
        <v>Sharang 4</v>
      </c>
      <c r="B5" t="s">
        <v>49</v>
      </c>
      <c r="C5" t="s">
        <v>14</v>
      </c>
      <c r="D5">
        <f ca="1">SUMIF(Shares!$B$2:$B$60,A5,Shares!$F$3:$F$60)</f>
        <v>2343242</v>
      </c>
      <c r="E5">
        <f>SUMIF(Shares!$B$2:$B$60,A5,Shares!$D$2:$D$60)</f>
        <v>1012</v>
      </c>
      <c r="F5" t="e">
        <f>VLOOKUP(A5,#REF!,4,FALSE)</f>
        <v>#REF!</v>
      </c>
    </row>
    <row r="6" spans="1:6">
      <c r="A6" t="str">
        <v>Sharang 5</v>
      </c>
      <c r="B6" t="s">
        <v>50</v>
      </c>
      <c r="C6" t="s">
        <v>14</v>
      </c>
      <c r="D6">
        <f ca="1">SUMIF(Shares!$B$2:$B$60,A6,Shares!$F$3:$F$60)</f>
        <v>0</v>
      </c>
      <c r="E6">
        <f>SUMIF(Shares!$B$2:$B$60,A6,Shares!$D$2:$D$60)</f>
        <v>131451</v>
      </c>
      <c r="F6" t="e">
        <f>VLOOKUP(A6,#REF!,4,FALSE)</f>
        <v>#REF!</v>
      </c>
    </row>
    <row r="7" spans="1:6">
      <c r="A7" t="str">
        <v>Sharang 6</v>
      </c>
      <c r="B7" t="s">
        <v>51</v>
      </c>
      <c r="C7" t="s">
        <v>14</v>
      </c>
      <c r="D7">
        <f ca="1">SUMIF(Shares!$B$2:$B$60,A7,Shares!$F$3:$F$60)</f>
        <v>0</v>
      </c>
      <c r="E7">
        <f>SUMIF(Shares!$B$2:$B$60,A7,Shares!$D$2:$D$60)</f>
        <v>3455</v>
      </c>
      <c r="F7" t="e">
        <f>VLOOKUP(A7,#REF!,4,FALSE)</f>
        <v>#REF!</v>
      </c>
    </row>
    <row r="8" spans="1:6">
      <c r="A8" t="str">
        <v>Sharang 7</v>
      </c>
      <c r="B8" t="s">
        <v>52</v>
      </c>
      <c r="D8">
        <f ca="1">SUMIF(Shares!$B$2:$B$60,A8,Shares!$F$3:$F$60)</f>
        <v>39999.33</v>
      </c>
      <c r="E8">
        <f>SUMIF(Shares!$B$2:$B$60,A8,Shares!$D$2:$D$60)</f>
        <v>345345</v>
      </c>
      <c r="F8" t="e">
        <f>VLOOKUP(A8,#REF!,4,FALSE)</f>
        <v>#REF!</v>
      </c>
    </row>
    <row r="9" spans="1:6">
      <c r="A9" t="str">
        <v>Sharang 8</v>
      </c>
      <c r="B9" t="s">
        <v>53</v>
      </c>
      <c r="C9" t="s">
        <v>14</v>
      </c>
      <c r="D9">
        <f ca="1">SUMIF(Shares!$B$2:$B$60,A9,Shares!$F$3:$F$60)</f>
        <v>25521.21</v>
      </c>
      <c r="E9">
        <f>SUMIF(Shares!$B$2:$B$60,A9,Shares!$D$2:$D$60)</f>
        <v>112</v>
      </c>
      <c r="F9" t="e">
        <f>VLOOKUP(A9,#REF!,4,FALSE)</f>
        <v>#REF!</v>
      </c>
    </row>
    <row r="10" spans="1:6">
      <c r="A10" t="str">
        <v>Sharang 9</v>
      </c>
      <c r="B10" t="s">
        <v>54</v>
      </c>
      <c r="D10">
        <f ca="1">SUMIF(Shares!$B$2:$B$60,A10,Shares!$F$3:$F$60)</f>
        <v>0</v>
      </c>
      <c r="E10">
        <f>SUMIF(Shares!$B$2:$B$60,A10,Shares!$D$2:$D$60)</f>
        <v>444</v>
      </c>
      <c r="F10" t="e">
        <f>VLOOKUP(A10,#REF!,4,FALSE)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</vt:lpstr>
      <vt:lpstr>Investors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2023-05-19T14:56:24Z</dcterms:created>
  <dcterms:modified xsi:type="dcterms:W3CDTF">2023-06-06T15:56:45Z</dcterms:modified>
</cp:coreProperties>
</file>