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\Desktop\PSW\Projeto\GPR\"/>
    </mc:Choice>
  </mc:AlternateContent>
  <bookViews>
    <workbookView xWindow="0" yWindow="0" windowWidth="16380" windowHeight="8190" tabRatio="987"/>
  </bookViews>
  <sheets>
    <sheet name="CDP" sheetId="3" r:id="rId1"/>
  </sheets>
  <calcPr calcId="17102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7" i="3" l="1"/>
  <c r="I27" i="3" l="1"/>
  <c r="H27" i="3"/>
</calcChain>
</file>

<file path=xl/sharedStrings.xml><?xml version="1.0" encoding="utf-8"?>
<sst xmlns="http://schemas.openxmlformats.org/spreadsheetml/2006/main" count="160" uniqueCount="96">
  <si>
    <t>ID da Atividade</t>
  </si>
  <si>
    <t>Dependência</t>
  </si>
  <si>
    <t>Atividade</t>
  </si>
  <si>
    <t>Término</t>
  </si>
  <si>
    <t>Recurso</t>
  </si>
  <si>
    <t>Custo Total</t>
  </si>
  <si>
    <t>Status</t>
  </si>
  <si>
    <t>AT01</t>
  </si>
  <si>
    <t>Estabelecer Plano de Configuração do Projeto</t>
  </si>
  <si>
    <t>R3</t>
  </si>
  <si>
    <t>AT02</t>
  </si>
  <si>
    <t>Monitoramento Qualidade</t>
  </si>
  <si>
    <t>R5</t>
  </si>
  <si>
    <t>AT03</t>
  </si>
  <si>
    <t>AT04</t>
  </si>
  <si>
    <t>Monitorar Projeto</t>
  </si>
  <si>
    <t>R1</t>
  </si>
  <si>
    <t>AT05</t>
  </si>
  <si>
    <t>AT06</t>
  </si>
  <si>
    <t>Planejar Projeto</t>
  </si>
  <si>
    <t>AT07</t>
  </si>
  <si>
    <t>AT08</t>
  </si>
  <si>
    <t>Avaliar Viabilidade do Projeto</t>
  </si>
  <si>
    <t>AT09</t>
  </si>
  <si>
    <t>AT10</t>
  </si>
  <si>
    <t>Elicitação Detalhada de Requisito</t>
  </si>
  <si>
    <t>AT11</t>
  </si>
  <si>
    <t>AT13</t>
  </si>
  <si>
    <t>Realizar Prototipagem</t>
  </si>
  <si>
    <t>R7</t>
  </si>
  <si>
    <t>AT14</t>
  </si>
  <si>
    <t>AT15</t>
  </si>
  <si>
    <t>AT16</t>
  </si>
  <si>
    <t>AT17</t>
  </si>
  <si>
    <t>Encerrar Projeto</t>
  </si>
  <si>
    <t>ID. Do Recurso</t>
  </si>
  <si>
    <t>Carga horária</t>
  </si>
  <si>
    <t>Custo</t>
  </si>
  <si>
    <t>Gerente de Requisito</t>
  </si>
  <si>
    <t xml:space="preserve"> 4 hrs/dia</t>
  </si>
  <si>
    <t>R$ 50,00/hr</t>
  </si>
  <si>
    <t>R2</t>
  </si>
  <si>
    <t>Engenheiro de Requisito</t>
  </si>
  <si>
    <t>4 hrs/dia</t>
  </si>
  <si>
    <t>R$ 40,00/hr</t>
  </si>
  <si>
    <t>Gerente de Projeto</t>
  </si>
  <si>
    <t>6 hrs/dia</t>
  </si>
  <si>
    <t>R4</t>
  </si>
  <si>
    <t>Engenheiro de Projeto</t>
  </si>
  <si>
    <t>Gerente de Qualidade</t>
  </si>
  <si>
    <t>R6</t>
  </si>
  <si>
    <t>Engenheiro de Qualidade</t>
  </si>
  <si>
    <t>Design</t>
  </si>
  <si>
    <t>8 hrs/dias</t>
  </si>
  <si>
    <t>Total</t>
  </si>
  <si>
    <t>Inicio</t>
  </si>
  <si>
    <t>AT016</t>
  </si>
  <si>
    <t>AT017</t>
  </si>
  <si>
    <t>Concluída</t>
  </si>
  <si>
    <t>Elicitação Inicial de Requisito (Visão Geral)</t>
  </si>
  <si>
    <t>Obter Avaliação do Patrocinador</t>
  </si>
  <si>
    <t>Gerenciar Rastreabilidade dos Requisitos</t>
  </si>
  <si>
    <t>Tempo Previsto (em dias)</t>
  </si>
  <si>
    <t>Esforço (em horas)</t>
  </si>
  <si>
    <t>AT18</t>
  </si>
  <si>
    <t>AT19</t>
  </si>
  <si>
    <t>AT20</t>
  </si>
  <si>
    <t>AT21</t>
  </si>
  <si>
    <t>AT22</t>
  </si>
  <si>
    <t>R1, R2</t>
  </si>
  <si>
    <t>Avaliar Concistência dos Documentos de Requisitos</t>
  </si>
  <si>
    <t>AT23</t>
  </si>
  <si>
    <t>AT24</t>
  </si>
  <si>
    <t>AT25</t>
  </si>
  <si>
    <t>AT022</t>
  </si>
  <si>
    <t>R5, R6</t>
  </si>
  <si>
    <t>R3, R4</t>
  </si>
  <si>
    <t>R1, R3</t>
  </si>
  <si>
    <t>AT26</t>
  </si>
  <si>
    <t>AT018</t>
  </si>
  <si>
    <t>AT023</t>
  </si>
  <si>
    <t>PG2016-1 – Cronograma do Projeto (CPR)</t>
  </si>
  <si>
    <t>Recursos Humanos</t>
  </si>
  <si>
    <t>Recursos Não Humanos</t>
  </si>
  <si>
    <t>R8</t>
  </si>
  <si>
    <t>R9</t>
  </si>
  <si>
    <t>R10</t>
  </si>
  <si>
    <t>R11</t>
  </si>
  <si>
    <t>Pacote Microsoft Office</t>
  </si>
  <si>
    <t>Projetor de Imagem</t>
  </si>
  <si>
    <t>ID Do Recurso</t>
  </si>
  <si>
    <t>Espaço para evento de inauguração.</t>
  </si>
  <si>
    <t xml:space="preserve">Aquisição/Reserva de Recursos Não Humanos </t>
  </si>
  <si>
    <t>Espaço para evento de encerramento</t>
  </si>
  <si>
    <t>R4, R8, R9, R10</t>
  </si>
  <si>
    <t>29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</si>
</sst>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5" x14ac:knownFonts="1">
    <font>
      <sz val="10"/>
      <name val="Arial"/>
      <family val="2"/>
    </font>
    <font>
      <b/>
      <sz val="18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ela4" displayName="Tabela4" ref="A30:D37" totalsRowShown="0" headerRowDxfId="31" dataDxfId="29" headerRowBorderDxfId="30" tableBorderDxfId="28" totalsRowBorderDxfId="27">
  <autoFilter ref="A30:D37">
    <filterColumn colId="0" hiddenButton="1"/>
    <filterColumn colId="1" hiddenButton="1"/>
    <filterColumn colId="2" hiddenButton="1"/>
    <filterColumn colId="3" hiddenButton="1"/>
  </autoFilter>
  <tableColumns count="4">
    <tableColumn id="1" name="ID. Do Recurso" dataDxfId="26"/>
    <tableColumn id="2" name="Recurso" dataDxfId="25"/>
    <tableColumn id="3" name="Carga horária" dataDxfId="24"/>
    <tableColumn id="4" name="Custo" dataDxfId="23"/>
  </tableColumns>
  <tableStyleInfo name="TableStyleLight11" showFirstColumn="0" showLastColumn="0" showRowStripes="1" showColumnStripes="1"/>
</table>
</file>

<file path=xl/tables/table2.xml><?xml version="1.0" encoding="utf-8"?>
<table xmlns="http://schemas.openxmlformats.org/spreadsheetml/2006/main" id="3" name="Tabela3" displayName="Tabela3" ref="A2:J27" totalsRowCount="1" headerRowDxfId="22" dataDxfId="21" totalsRowDxfId="20">
  <autoFilter ref="A2:J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D da Atividade" totalsRowLabel="Total" dataDxfId="19" totalsRowDxfId="9"/>
    <tableColumn id="2" name="Dependência" dataDxfId="18" totalsRowDxfId="8"/>
    <tableColumn id="4" name="Atividade" dataDxfId="17" totalsRowDxfId="7"/>
    <tableColumn id="5" name="Inicio" dataDxfId="16" totalsRowDxfId="6"/>
    <tableColumn id="6" name="Término" totalsRowLabel="29 dias" dataDxfId="15" totalsRowDxfId="5"/>
    <tableColumn id="7" name="Tempo Previsto (em dias)" dataDxfId="14" totalsRowDxfId="4"/>
    <tableColumn id="8" name="Recurso" dataDxfId="13" totalsRowDxfId="3"/>
    <tableColumn id="9" name="Esforço (em horas)" totalsRowFunction="sum" dataDxfId="12" totalsRowDxfId="2"/>
    <tableColumn id="10" name="Custo Total" totalsRowFunction="custom" dataDxfId="11" totalsRowDxfId="1">
      <totalsRowFormula>SUM(I3:I26)</totalsRowFormula>
    </tableColumn>
    <tableColumn id="11" name="Status" totalsRowFunction="custom" dataDxfId="10" totalsRowDxfId="0">
      <totalsRowFormula>(COUNTIF(J3:J26,"Concluída")/(COUNTIF(J3:J26,"Concluída") + COUNTIF(J3:J26,"")))</totalsRowFormula>
    </tableColumn>
  </tableColumns>
  <tableStyleInfo name="TableStyleLight11" showFirstColumn="0" showLastColumn="0" showRowStripes="1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16" workbookViewId="0">
      <selection activeCell="J20" sqref="J20"/>
    </sheetView>
  </sheetViews>
  <sheetFormatPr defaultColWidth="10.7109375" defaultRowHeight="12.75" x14ac:dyDescent="0.2"/>
  <cols>
    <col min="1" max="1" width="10.7109375" style="2" customWidth="1"/>
    <col min="2" max="2" width="13.28515625" style="2" customWidth="1"/>
    <col min="3" max="3" width="30.5703125" style="2" customWidth="1"/>
    <col min="4" max="5" width="11.7109375" style="2" customWidth="1"/>
    <col min="6" max="6" width="15.85546875" style="2" customWidth="1"/>
    <col min="7" max="7" width="16.42578125" style="2" customWidth="1"/>
    <col min="8" max="8" width="10.5703125" style="2" customWidth="1"/>
    <col min="9" max="9" width="12.85546875" style="2" customWidth="1"/>
    <col min="10" max="16384" width="10.7109375" style="2"/>
  </cols>
  <sheetData>
    <row r="1" spans="1:12" ht="33.75" customHeight="1" x14ac:dyDescent="0.2">
      <c r="A1" s="35" t="s">
        <v>81</v>
      </c>
      <c r="B1" s="35"/>
      <c r="C1" s="35"/>
      <c r="D1" s="35"/>
      <c r="E1" s="35"/>
      <c r="F1" s="35"/>
      <c r="G1" s="35"/>
      <c r="H1" s="35"/>
      <c r="I1" s="35"/>
      <c r="J1" s="35"/>
      <c r="K1" s="24"/>
      <c r="L1" s="23"/>
    </row>
    <row r="2" spans="1:12" s="1" customFormat="1" ht="27.95" customHeight="1" x14ac:dyDescent="0.2">
      <c r="A2" s="3" t="s">
        <v>0</v>
      </c>
      <c r="B2" s="3" t="s">
        <v>1</v>
      </c>
      <c r="C2" s="3" t="s">
        <v>2</v>
      </c>
      <c r="D2" s="4" t="s">
        <v>55</v>
      </c>
      <c r="E2" s="4" t="s">
        <v>3</v>
      </c>
      <c r="F2" s="3" t="s">
        <v>62</v>
      </c>
      <c r="G2" s="3" t="s">
        <v>4</v>
      </c>
      <c r="H2" s="3" t="s">
        <v>63</v>
      </c>
      <c r="I2" s="5" t="s">
        <v>5</v>
      </c>
      <c r="J2" s="3" t="s">
        <v>6</v>
      </c>
    </row>
    <row r="3" spans="1:12" ht="27.95" customHeight="1" x14ac:dyDescent="0.2">
      <c r="A3" s="20" t="s">
        <v>7</v>
      </c>
      <c r="B3" s="20"/>
      <c r="C3" s="3" t="s">
        <v>59</v>
      </c>
      <c r="D3" s="6">
        <v>42644</v>
      </c>
      <c r="E3" s="6">
        <v>42644</v>
      </c>
      <c r="F3" s="20">
        <v>1</v>
      </c>
      <c r="G3" s="20" t="s">
        <v>69</v>
      </c>
      <c r="H3" s="20">
        <v>8</v>
      </c>
      <c r="I3" s="7">
        <v>360</v>
      </c>
      <c r="J3" s="20" t="s">
        <v>58</v>
      </c>
    </row>
    <row r="4" spans="1:12" ht="27.95" customHeight="1" x14ac:dyDescent="0.2">
      <c r="A4" s="20" t="s">
        <v>10</v>
      </c>
      <c r="B4" s="20" t="s">
        <v>7</v>
      </c>
      <c r="C4" s="3" t="s">
        <v>8</v>
      </c>
      <c r="D4" s="6">
        <v>42646</v>
      </c>
      <c r="E4" s="6">
        <v>42647</v>
      </c>
      <c r="F4" s="20">
        <v>2</v>
      </c>
      <c r="G4" s="20" t="s">
        <v>9</v>
      </c>
      <c r="H4" s="20">
        <v>12</v>
      </c>
      <c r="I4" s="7">
        <v>600</v>
      </c>
      <c r="J4" s="20" t="s">
        <v>58</v>
      </c>
    </row>
    <row r="5" spans="1:12" ht="27.95" customHeight="1" x14ac:dyDescent="0.2">
      <c r="A5" s="20" t="s">
        <v>13</v>
      </c>
      <c r="B5" s="20"/>
      <c r="C5" s="3" t="s">
        <v>11</v>
      </c>
      <c r="D5" s="6">
        <v>42647</v>
      </c>
      <c r="E5" s="6">
        <v>42647</v>
      </c>
      <c r="F5" s="20">
        <v>1</v>
      </c>
      <c r="G5" s="20" t="s">
        <v>75</v>
      </c>
      <c r="H5" s="20">
        <v>8</v>
      </c>
      <c r="I5" s="7">
        <v>360</v>
      </c>
      <c r="J5" s="20"/>
    </row>
    <row r="6" spans="1:12" ht="27.95" customHeight="1" x14ac:dyDescent="0.2">
      <c r="A6" s="20" t="s">
        <v>14</v>
      </c>
      <c r="B6" s="20" t="s">
        <v>10</v>
      </c>
      <c r="C6" s="3" t="s">
        <v>19</v>
      </c>
      <c r="D6" s="6">
        <v>42647</v>
      </c>
      <c r="E6" s="6">
        <v>42650</v>
      </c>
      <c r="F6" s="20">
        <v>4</v>
      </c>
      <c r="G6" s="20" t="s">
        <v>76</v>
      </c>
      <c r="H6" s="20">
        <v>40</v>
      </c>
      <c r="I6" s="7">
        <v>1840</v>
      </c>
      <c r="J6" s="20" t="s">
        <v>58</v>
      </c>
    </row>
    <row r="7" spans="1:12" ht="27.95" customHeight="1" x14ac:dyDescent="0.2">
      <c r="A7" s="20" t="s">
        <v>17</v>
      </c>
      <c r="B7" s="20" t="s">
        <v>14</v>
      </c>
      <c r="C7" s="3" t="s">
        <v>22</v>
      </c>
      <c r="D7" s="6">
        <v>42651</v>
      </c>
      <c r="E7" s="6">
        <v>42651</v>
      </c>
      <c r="F7" s="20">
        <v>1</v>
      </c>
      <c r="G7" s="20" t="s">
        <v>9</v>
      </c>
      <c r="H7" s="20">
        <v>6</v>
      </c>
      <c r="I7" s="7">
        <v>300</v>
      </c>
      <c r="J7" s="20" t="s">
        <v>58</v>
      </c>
    </row>
    <row r="8" spans="1:12" ht="27.95" customHeight="1" x14ac:dyDescent="0.2">
      <c r="A8" s="20" t="s">
        <v>18</v>
      </c>
      <c r="B8" s="20" t="s">
        <v>17</v>
      </c>
      <c r="C8" s="3" t="s">
        <v>25</v>
      </c>
      <c r="D8" s="6">
        <v>42651</v>
      </c>
      <c r="E8" s="6">
        <v>42656</v>
      </c>
      <c r="F8" s="20">
        <v>5</v>
      </c>
      <c r="G8" s="20" t="s">
        <v>69</v>
      </c>
      <c r="H8" s="20">
        <v>40</v>
      </c>
      <c r="I8" s="7">
        <v>1800</v>
      </c>
      <c r="J8" s="20" t="s">
        <v>58</v>
      </c>
    </row>
    <row r="9" spans="1:12" ht="27.95" customHeight="1" x14ac:dyDescent="0.2">
      <c r="A9" s="20" t="s">
        <v>20</v>
      </c>
      <c r="B9" s="20"/>
      <c r="C9" s="3" t="s">
        <v>15</v>
      </c>
      <c r="D9" s="6">
        <v>42653</v>
      </c>
      <c r="E9" s="6">
        <v>42653</v>
      </c>
      <c r="F9" s="20">
        <v>1</v>
      </c>
      <c r="G9" s="20" t="s">
        <v>76</v>
      </c>
      <c r="H9" s="20">
        <v>10</v>
      </c>
      <c r="I9" s="7">
        <v>460</v>
      </c>
      <c r="J9" s="20" t="s">
        <v>58</v>
      </c>
    </row>
    <row r="10" spans="1:12" ht="27.95" customHeight="1" x14ac:dyDescent="0.2">
      <c r="A10" s="20" t="s">
        <v>21</v>
      </c>
      <c r="B10" s="20" t="s">
        <v>17</v>
      </c>
      <c r="C10" s="3" t="s">
        <v>92</v>
      </c>
      <c r="D10" s="6">
        <v>42654</v>
      </c>
      <c r="E10" s="6">
        <v>42654</v>
      </c>
      <c r="F10" s="20">
        <v>1</v>
      </c>
      <c r="G10" s="20" t="s">
        <v>94</v>
      </c>
      <c r="H10" s="20">
        <v>2</v>
      </c>
      <c r="I10" s="7">
        <v>5180</v>
      </c>
      <c r="J10" s="20" t="s">
        <v>58</v>
      </c>
    </row>
    <row r="11" spans="1:12" ht="27.95" customHeight="1" x14ac:dyDescent="0.2">
      <c r="A11" s="20" t="s">
        <v>23</v>
      </c>
      <c r="B11" s="20" t="s">
        <v>18</v>
      </c>
      <c r="C11" s="3" t="s">
        <v>61</v>
      </c>
      <c r="D11" s="6">
        <v>42657</v>
      </c>
      <c r="E11" s="6">
        <v>42657</v>
      </c>
      <c r="F11" s="20">
        <v>1</v>
      </c>
      <c r="G11" s="20" t="s">
        <v>69</v>
      </c>
      <c r="H11" s="20">
        <v>4</v>
      </c>
      <c r="I11" s="7">
        <v>170</v>
      </c>
      <c r="J11" s="20" t="s">
        <v>58</v>
      </c>
    </row>
    <row r="12" spans="1:12" ht="27.95" customHeight="1" x14ac:dyDescent="0.2">
      <c r="A12" s="20" t="s">
        <v>24</v>
      </c>
      <c r="B12" s="20" t="s">
        <v>23</v>
      </c>
      <c r="C12" s="3" t="s">
        <v>70</v>
      </c>
      <c r="D12" s="6">
        <v>42657</v>
      </c>
      <c r="E12" s="6">
        <v>42657</v>
      </c>
      <c r="F12" s="20">
        <v>1</v>
      </c>
      <c r="G12" s="20" t="s">
        <v>16</v>
      </c>
      <c r="H12" s="20">
        <v>2</v>
      </c>
      <c r="I12" s="7">
        <v>100</v>
      </c>
      <c r="J12" s="20" t="s">
        <v>58</v>
      </c>
    </row>
    <row r="13" spans="1:12" ht="27.95" customHeight="1" x14ac:dyDescent="0.2">
      <c r="A13" s="20" t="s">
        <v>26</v>
      </c>
      <c r="B13" s="20" t="s">
        <v>24</v>
      </c>
      <c r="C13" s="3" t="s">
        <v>60</v>
      </c>
      <c r="D13" s="6">
        <v>42658</v>
      </c>
      <c r="E13" s="6">
        <v>42658</v>
      </c>
      <c r="F13" s="20">
        <v>1</v>
      </c>
      <c r="G13" s="20" t="s">
        <v>77</v>
      </c>
      <c r="H13" s="20">
        <v>8</v>
      </c>
      <c r="I13" s="7">
        <v>400</v>
      </c>
      <c r="J13" s="20" t="s">
        <v>58</v>
      </c>
    </row>
    <row r="14" spans="1:12" ht="27.95" customHeight="1" x14ac:dyDescent="0.2">
      <c r="A14" s="20" t="s">
        <v>27</v>
      </c>
      <c r="B14" s="20"/>
      <c r="C14" s="3" t="s">
        <v>15</v>
      </c>
      <c r="D14" s="6">
        <v>42660</v>
      </c>
      <c r="E14" s="6">
        <v>42660</v>
      </c>
      <c r="F14" s="20">
        <v>1</v>
      </c>
      <c r="G14" s="20" t="s">
        <v>76</v>
      </c>
      <c r="H14" s="20">
        <v>10</v>
      </c>
      <c r="I14" s="7">
        <v>460</v>
      </c>
      <c r="J14" s="20" t="s">
        <v>58</v>
      </c>
    </row>
    <row r="15" spans="1:12" ht="27.95" customHeight="1" x14ac:dyDescent="0.2">
      <c r="A15" s="20" t="s">
        <v>30</v>
      </c>
      <c r="B15" s="20"/>
      <c r="C15" s="3" t="s">
        <v>11</v>
      </c>
      <c r="D15" s="6">
        <v>42661</v>
      </c>
      <c r="E15" s="6">
        <v>42661</v>
      </c>
      <c r="F15" s="20">
        <v>1</v>
      </c>
      <c r="G15" s="20" t="s">
        <v>75</v>
      </c>
      <c r="H15" s="20">
        <v>8</v>
      </c>
      <c r="I15" s="7">
        <v>360</v>
      </c>
      <c r="J15" s="20"/>
    </row>
    <row r="16" spans="1:12" ht="27.95" customHeight="1" x14ac:dyDescent="0.2">
      <c r="A16" s="20" t="s">
        <v>32</v>
      </c>
      <c r="B16" s="20" t="s">
        <v>31</v>
      </c>
      <c r="C16" s="3" t="s">
        <v>70</v>
      </c>
      <c r="D16" s="6">
        <v>42662</v>
      </c>
      <c r="E16" s="6">
        <v>42664</v>
      </c>
      <c r="F16" s="20">
        <v>2</v>
      </c>
      <c r="G16" s="20" t="s">
        <v>16</v>
      </c>
      <c r="H16" s="20">
        <v>6</v>
      </c>
      <c r="I16" s="7">
        <v>300</v>
      </c>
      <c r="J16" s="20" t="s">
        <v>58</v>
      </c>
    </row>
    <row r="17" spans="1:10" ht="27.95" customHeight="1" x14ac:dyDescent="0.2">
      <c r="A17" s="20" t="s">
        <v>33</v>
      </c>
      <c r="B17" s="20" t="s">
        <v>56</v>
      </c>
      <c r="C17" s="3" t="s">
        <v>60</v>
      </c>
      <c r="D17" s="6">
        <v>42665</v>
      </c>
      <c r="E17" s="6">
        <v>42665</v>
      </c>
      <c r="F17" s="20">
        <v>1</v>
      </c>
      <c r="G17" s="20" t="s">
        <v>77</v>
      </c>
      <c r="H17" s="20">
        <v>8</v>
      </c>
      <c r="I17" s="7">
        <v>400</v>
      </c>
      <c r="J17" s="20" t="s">
        <v>58</v>
      </c>
    </row>
    <row r="18" spans="1:10" ht="27.95" customHeight="1" x14ac:dyDescent="0.2">
      <c r="A18" s="20" t="s">
        <v>64</v>
      </c>
      <c r="B18" s="20" t="s">
        <v>57</v>
      </c>
      <c r="C18" s="3" t="s">
        <v>25</v>
      </c>
      <c r="D18" s="6">
        <v>42665</v>
      </c>
      <c r="E18" s="6">
        <v>42671</v>
      </c>
      <c r="F18" s="20">
        <v>4</v>
      </c>
      <c r="G18" s="20" t="s">
        <v>69</v>
      </c>
      <c r="H18" s="20">
        <v>30</v>
      </c>
      <c r="I18" s="7">
        <v>1340</v>
      </c>
      <c r="J18" s="20" t="s">
        <v>58</v>
      </c>
    </row>
    <row r="19" spans="1:10" ht="27.95" customHeight="1" x14ac:dyDescent="0.2">
      <c r="A19" s="20" t="s">
        <v>65</v>
      </c>
      <c r="B19" s="20"/>
      <c r="C19" s="3" t="s">
        <v>15</v>
      </c>
      <c r="D19" s="6">
        <v>42667</v>
      </c>
      <c r="E19" s="6">
        <v>42667</v>
      </c>
      <c r="F19" s="20">
        <v>1</v>
      </c>
      <c r="G19" s="20" t="s">
        <v>76</v>
      </c>
      <c r="H19" s="20">
        <v>10</v>
      </c>
      <c r="I19" s="7">
        <v>460</v>
      </c>
      <c r="J19" s="20" t="s">
        <v>58</v>
      </c>
    </row>
    <row r="20" spans="1:10" ht="27.95" customHeight="1" x14ac:dyDescent="0.2">
      <c r="A20" s="20" t="s">
        <v>66</v>
      </c>
      <c r="B20" s="20"/>
      <c r="C20" s="3" t="s">
        <v>11</v>
      </c>
      <c r="D20" s="6">
        <v>42668</v>
      </c>
      <c r="E20" s="6">
        <v>42668</v>
      </c>
      <c r="F20" s="20">
        <v>1</v>
      </c>
      <c r="G20" s="20" t="s">
        <v>75</v>
      </c>
      <c r="H20" s="20">
        <v>8</v>
      </c>
      <c r="I20" s="7">
        <v>360</v>
      </c>
      <c r="J20" s="20"/>
    </row>
    <row r="21" spans="1:10" ht="27.95" customHeight="1" x14ac:dyDescent="0.2">
      <c r="A21" s="20" t="s">
        <v>67</v>
      </c>
      <c r="B21" s="20" t="s">
        <v>79</v>
      </c>
      <c r="C21" s="3" t="s">
        <v>61</v>
      </c>
      <c r="D21" s="6">
        <v>42672</v>
      </c>
      <c r="E21" s="6">
        <v>42672</v>
      </c>
      <c r="F21" s="20">
        <v>1</v>
      </c>
      <c r="G21" s="20" t="s">
        <v>69</v>
      </c>
      <c r="H21" s="20">
        <v>6</v>
      </c>
      <c r="I21" s="7">
        <v>260</v>
      </c>
      <c r="J21" s="20"/>
    </row>
    <row r="22" spans="1:10" ht="27.95" customHeight="1" x14ac:dyDescent="0.2">
      <c r="A22" s="20" t="s">
        <v>68</v>
      </c>
      <c r="B22" s="20" t="s">
        <v>67</v>
      </c>
      <c r="C22" s="3" t="s">
        <v>70</v>
      </c>
      <c r="D22" s="6">
        <v>42672</v>
      </c>
      <c r="E22" s="6">
        <v>42672</v>
      </c>
      <c r="F22" s="20">
        <v>1</v>
      </c>
      <c r="G22" s="20" t="s">
        <v>16</v>
      </c>
      <c r="H22" s="20">
        <v>2</v>
      </c>
      <c r="I22" s="7">
        <v>100</v>
      </c>
      <c r="J22" s="20"/>
    </row>
    <row r="23" spans="1:10" ht="27.95" customHeight="1" x14ac:dyDescent="0.2">
      <c r="A23" s="20" t="s">
        <v>71</v>
      </c>
      <c r="B23" s="20" t="s">
        <v>74</v>
      </c>
      <c r="C23" s="3" t="s">
        <v>28</v>
      </c>
      <c r="D23" s="6">
        <v>42669</v>
      </c>
      <c r="E23" s="6">
        <v>42675</v>
      </c>
      <c r="F23" s="20">
        <v>6</v>
      </c>
      <c r="G23" s="20" t="s">
        <v>29</v>
      </c>
      <c r="H23" s="20">
        <v>48</v>
      </c>
      <c r="I23" s="7">
        <v>2400</v>
      </c>
      <c r="J23" s="20"/>
    </row>
    <row r="24" spans="1:10" ht="27.95" customHeight="1" x14ac:dyDescent="0.2">
      <c r="A24" s="20" t="s">
        <v>72</v>
      </c>
      <c r="B24" s="20"/>
      <c r="C24" s="3" t="s">
        <v>15</v>
      </c>
      <c r="D24" s="6">
        <v>42675</v>
      </c>
      <c r="E24" s="6">
        <v>42676</v>
      </c>
      <c r="F24" s="20">
        <v>2</v>
      </c>
      <c r="G24" s="20" t="s">
        <v>76</v>
      </c>
      <c r="H24" s="20">
        <v>20</v>
      </c>
      <c r="I24" s="7">
        <v>920</v>
      </c>
      <c r="J24" s="20"/>
    </row>
    <row r="25" spans="1:10" ht="27.95" customHeight="1" x14ac:dyDescent="0.2">
      <c r="A25" s="20" t="s">
        <v>73</v>
      </c>
      <c r="B25" s="20"/>
      <c r="C25" s="3" t="s">
        <v>11</v>
      </c>
      <c r="D25" s="6">
        <v>42676</v>
      </c>
      <c r="E25" s="6">
        <v>42677</v>
      </c>
      <c r="F25" s="20">
        <v>2</v>
      </c>
      <c r="G25" s="20" t="s">
        <v>75</v>
      </c>
      <c r="H25" s="20">
        <v>16</v>
      </c>
      <c r="I25" s="7">
        <v>720</v>
      </c>
      <c r="J25" s="20"/>
    </row>
    <row r="26" spans="1:10" ht="27.95" customHeight="1" x14ac:dyDescent="0.2">
      <c r="A26" s="20" t="s">
        <v>78</v>
      </c>
      <c r="B26" s="20" t="s">
        <v>80</v>
      </c>
      <c r="C26" s="3" t="s">
        <v>34</v>
      </c>
      <c r="D26" s="6">
        <v>42678</v>
      </c>
      <c r="E26" s="6">
        <v>42679</v>
      </c>
      <c r="F26" s="20">
        <v>2</v>
      </c>
      <c r="G26" s="20" t="s">
        <v>9</v>
      </c>
      <c r="H26" s="20">
        <v>12</v>
      </c>
      <c r="I26" s="7">
        <v>600</v>
      </c>
      <c r="J26" s="20"/>
    </row>
    <row r="27" spans="1:10" ht="27.95" customHeight="1" x14ac:dyDescent="0.2">
      <c r="A27" s="20" t="s">
        <v>54</v>
      </c>
      <c r="B27" s="20"/>
      <c r="C27" s="3"/>
      <c r="D27" s="6"/>
      <c r="E27" s="6" t="s">
        <v>95</v>
      </c>
      <c r="F27" s="20"/>
      <c r="G27" s="20"/>
      <c r="H27" s="20">
        <f>SUBTOTAL(109,Tabela3[Esforço (em horas)])</f>
        <v>324</v>
      </c>
      <c r="I27" s="7">
        <f>SUM(I3:I26)</f>
        <v>20250</v>
      </c>
      <c r="J27" s="8">
        <f>(COUNTIF(J3:J26,"Concluída")/(COUNTIF(J3:J26,"Concluída") + COUNTIF(J3:J26,"")))</f>
        <v>0.625</v>
      </c>
    </row>
    <row r="28" spans="1:10" x14ac:dyDescent="0.2">
      <c r="A28" s="21"/>
      <c r="B28" s="21"/>
      <c r="C28" s="17"/>
      <c r="D28" s="18"/>
      <c r="E28" s="18"/>
      <c r="F28" s="21"/>
      <c r="G28" s="21"/>
      <c r="H28" s="21"/>
      <c r="I28" s="21"/>
      <c r="J28" s="19"/>
    </row>
    <row r="29" spans="1:10" ht="15.75" x14ac:dyDescent="0.2">
      <c r="A29" s="28" t="s">
        <v>82</v>
      </c>
      <c r="B29" s="29"/>
      <c r="C29" s="29"/>
      <c r="D29" s="30"/>
      <c r="F29" s="28" t="s">
        <v>83</v>
      </c>
      <c r="G29" s="33"/>
      <c r="H29" s="33"/>
      <c r="I29" s="34"/>
    </row>
    <row r="30" spans="1:10" ht="25.5" x14ac:dyDescent="0.2">
      <c r="A30" s="9" t="s">
        <v>35</v>
      </c>
      <c r="B30" s="10" t="s">
        <v>4</v>
      </c>
      <c r="C30" s="10" t="s">
        <v>36</v>
      </c>
      <c r="D30" s="11" t="s">
        <v>37</v>
      </c>
      <c r="F30" s="22" t="s">
        <v>90</v>
      </c>
      <c r="G30" s="31" t="s">
        <v>4</v>
      </c>
      <c r="H30" s="32"/>
      <c r="I30" s="22" t="s">
        <v>37</v>
      </c>
    </row>
    <row r="31" spans="1:10" ht="25.5" x14ac:dyDescent="0.2">
      <c r="A31" s="12" t="s">
        <v>16</v>
      </c>
      <c r="B31" s="3" t="s">
        <v>38</v>
      </c>
      <c r="C31" s="3" t="s">
        <v>39</v>
      </c>
      <c r="D31" s="13" t="s">
        <v>40</v>
      </c>
      <c r="F31" s="20" t="s">
        <v>84</v>
      </c>
      <c r="G31" s="25" t="s">
        <v>88</v>
      </c>
      <c r="H31" s="26"/>
      <c r="I31" s="7">
        <v>500</v>
      </c>
    </row>
    <row r="32" spans="1:10" ht="25.5" x14ac:dyDescent="0.2">
      <c r="A32" s="12" t="s">
        <v>41</v>
      </c>
      <c r="B32" s="3" t="s">
        <v>42</v>
      </c>
      <c r="C32" s="3" t="s">
        <v>43</v>
      </c>
      <c r="D32" s="13" t="s">
        <v>44</v>
      </c>
      <c r="F32" s="20" t="s">
        <v>85</v>
      </c>
      <c r="G32" s="25" t="s">
        <v>89</v>
      </c>
      <c r="H32" s="26"/>
      <c r="I32" s="7">
        <v>600</v>
      </c>
    </row>
    <row r="33" spans="1:9" ht="25.5" x14ac:dyDescent="0.2">
      <c r="A33" s="12" t="s">
        <v>9</v>
      </c>
      <c r="B33" s="3" t="s">
        <v>45</v>
      </c>
      <c r="C33" s="3" t="s">
        <v>46</v>
      </c>
      <c r="D33" s="13" t="s">
        <v>40</v>
      </c>
      <c r="F33" s="20" t="s">
        <v>86</v>
      </c>
      <c r="G33" s="25" t="s">
        <v>91</v>
      </c>
      <c r="H33" s="26"/>
      <c r="I33" s="7">
        <v>2000</v>
      </c>
    </row>
    <row r="34" spans="1:9" ht="25.5" x14ac:dyDescent="0.2">
      <c r="A34" s="12" t="s">
        <v>47</v>
      </c>
      <c r="B34" s="3" t="s">
        <v>48</v>
      </c>
      <c r="C34" s="3" t="s">
        <v>43</v>
      </c>
      <c r="D34" s="13" t="s">
        <v>44</v>
      </c>
      <c r="F34" s="20" t="s">
        <v>87</v>
      </c>
      <c r="G34" s="25" t="s">
        <v>93</v>
      </c>
      <c r="H34" s="26"/>
      <c r="I34" s="7">
        <v>2000</v>
      </c>
    </row>
    <row r="35" spans="1:9" ht="25.5" x14ac:dyDescent="0.2">
      <c r="A35" s="12" t="s">
        <v>12</v>
      </c>
      <c r="B35" s="3" t="s">
        <v>49</v>
      </c>
      <c r="C35" s="3" t="s">
        <v>43</v>
      </c>
      <c r="D35" s="13" t="s">
        <v>40</v>
      </c>
      <c r="F35" s="21"/>
      <c r="G35" s="27"/>
      <c r="H35" s="27"/>
      <c r="I35" s="21"/>
    </row>
    <row r="36" spans="1:9" ht="25.5" x14ac:dyDescent="0.2">
      <c r="A36" s="12" t="s">
        <v>50</v>
      </c>
      <c r="B36" s="3" t="s">
        <v>51</v>
      </c>
      <c r="C36" s="3" t="s">
        <v>43</v>
      </c>
      <c r="D36" s="13" t="s">
        <v>44</v>
      </c>
    </row>
    <row r="37" spans="1:9" ht="18.75" customHeight="1" x14ac:dyDescent="0.2">
      <c r="A37" s="14" t="s">
        <v>29</v>
      </c>
      <c r="B37" s="15" t="s">
        <v>52</v>
      </c>
      <c r="C37" s="15" t="s">
        <v>53</v>
      </c>
      <c r="D37" s="16" t="s">
        <v>40</v>
      </c>
    </row>
  </sheetData>
  <mergeCells count="9">
    <mergeCell ref="A1:J1"/>
    <mergeCell ref="G32:H32"/>
    <mergeCell ref="G33:H33"/>
    <mergeCell ref="G34:H34"/>
    <mergeCell ref="G35:H35"/>
    <mergeCell ref="A29:D29"/>
    <mergeCell ref="G30:H30"/>
    <mergeCell ref="F29:I29"/>
    <mergeCell ref="G31:H31"/>
  </mergeCells>
  <pageMargins left="0.511811024" right="0.511811024" top="0.78740157499999996" bottom="0.78740157499999996" header="0.31496062000000002" footer="0.31496062000000002"/>
  <pageSetup paperSize="9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Matheus Pimenta</cp:lastModifiedBy>
  <cp:revision>1</cp:revision>
  <cp:lastPrinted>2016-10-27T15:42:38Z</cp:lastPrinted>
  <dcterms:created xsi:type="dcterms:W3CDTF">2016-10-25T23:10:17Z</dcterms:created>
  <dcterms:modified xsi:type="dcterms:W3CDTF">2016-11-04T18:56:08Z</dcterms:modified>
  <dc:language>pt-BR</dc:language>
</cp:coreProperties>
</file>