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9" i="3" l="1"/>
  <c r="I29" i="3" l="1"/>
  <c r="H29" i="3"/>
</calcChain>
</file>

<file path=xl/sharedStrings.xml><?xml version="1.0" encoding="utf-8"?>
<sst xmlns="http://schemas.openxmlformats.org/spreadsheetml/2006/main" count="170" uniqueCount="100">
  <si>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</si>
  <si>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</si>
  <si>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</si>
  <si>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</si>
  <si>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</si>
  <si>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</si>
  <si>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</si>
  <si>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</si>
  <si>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</si>
  <si>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</si>
  <si>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</si>
  <si>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</si>
  <si>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</si>
  <si>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</si>
  <si>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</si>
  <si>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</si>
  <si>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</si>
  <si>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</si>
  <si>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</si>
  <si>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</si>
  <si>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</si>
  <si>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</si>
  <si>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</si>
  <si>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</si>
  <si>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</si>
  <si>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</si>
  <si>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</si>
  <si>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</si>
  <si>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</si>
  <si>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</si>
  <si>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</si>
  <si>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</si>
  <si>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</si>
  <si>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</si>
  <si>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</si>
  <si>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</si>
  <si>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</si>
  <si>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</si>
  <si>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</si>
  <si>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</si>
  <si>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</si>
  <si>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</si>
  <si>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</si>
  <si>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</si>
  <si>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</si>
  <si>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</si>
  <si>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</si>
  <si>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</si>
  <si>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</si>
  <si>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</si>
  <si>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</si>
  <si>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</si>
  <si>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</si>
  <si>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</si>
  <si>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</si>
  <si>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</si>
  <si>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</si>
  <si>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</si>
  <si>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</si>
  <si>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</si>
  <si>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</si>
  <si>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</si>
  <si>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</si>
  <si>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</si>
  <si>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</si>
  <si>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</si>
  <si>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</si>
  <si>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</si>
  <si>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</si>
  <si>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</si>
  <si>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</si>
  <si>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</si>
  <si>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</si>
  <si>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</si>
  <si>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</si>
  <si>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</si>
  <si>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</si>
  <si>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</si>
  <si>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</si>
  <si>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</si>
  <si>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</si>
  <si>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</si>
  <si>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</si>
  <si>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</si>
  <si>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</si>
  <si>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</si>
  <si>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</si>
  <si>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</si>
  <si>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</si>
  <si>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</si>
  <si>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</si>
  <si>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</si>
  <si>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</si>
  <si>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</si>
  <si>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</si>
  <si>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</si>
  <si>
    <t>AT27</t>
  </si>
  <si>
    <t>2R7</t>
  </si>
  <si>
    <t>AT28</t>
  </si>
  <si>
    <t>Estentida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</si>
</sst>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1" dataDxfId="29" headerRowBorderDxfId="30" tableBorderDxfId="28" totalsRowBorderDxfId="27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29" totalsRowCount="1" headerRowDxfId="22" dataDxfId="21" totalsRowDxfId="20">
  <autoFilter ref="A2: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29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SUM(I3:I28)</totalsRowFormula>
    </tableColumn>
    <tableColumn id="11" name="Status" totalsRowFunction="custom" dataDxfId="10" totalsRowDxfId="0">
      <totalsRowFormula>(COUNTIF(J3:J28,"Concluída")/(COUNTIF(J3:J28,"Concluída") + COUNTIF(J3:J28,"")))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9" zoomScaleNormal="100" workbookViewId="0">
      <selection activeCell="J23" sqref="J23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35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92</v>
      </c>
      <c r="D10" s="6">
        <v>42654</v>
      </c>
      <c r="E10" s="6">
        <v>42654</v>
      </c>
      <c r="F10" s="20">
        <v>1</v>
      </c>
      <c r="G10" s="20" t="s">
        <v>94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 t="s">
        <v>58</v>
      </c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 t="s">
        <v>58</v>
      </c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 t="s">
        <v>99</v>
      </c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42675</v>
      </c>
      <c r="F24" s="20">
        <v>1</v>
      </c>
      <c r="G24" s="20" t="s">
        <v>76</v>
      </c>
      <c r="H24" s="20">
        <v>10</v>
      </c>
      <c r="I24" s="7">
        <v>460</v>
      </c>
      <c r="J24" s="20"/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71</v>
      </c>
      <c r="C26" s="3" t="s">
        <v>28</v>
      </c>
      <c r="D26" s="6">
        <v>42676</v>
      </c>
      <c r="E26" s="6">
        <v>42677</v>
      </c>
      <c r="F26" s="20">
        <v>2</v>
      </c>
      <c r="G26" s="20" t="s">
        <v>97</v>
      </c>
      <c r="H26" s="20">
        <v>32</v>
      </c>
      <c r="I26" s="7">
        <v>1600</v>
      </c>
      <c r="J26" s="20"/>
    </row>
    <row r="27" spans="1:10" ht="27.95" customHeight="1" x14ac:dyDescent="0.2">
      <c r="A27" s="20" t="s">
        <v>96</v>
      </c>
      <c r="B27" s="20"/>
      <c r="C27" s="3" t="s">
        <v>15</v>
      </c>
      <c r="D27" s="6">
        <v>42678</v>
      </c>
      <c r="E27" s="6">
        <v>42678</v>
      </c>
      <c r="F27" s="20">
        <v>1</v>
      </c>
      <c r="G27" s="20" t="s">
        <v>76</v>
      </c>
      <c r="H27" s="20">
        <v>10</v>
      </c>
      <c r="I27" s="7">
        <v>460</v>
      </c>
      <c r="J27" s="20"/>
    </row>
    <row r="28" spans="1:10" ht="27.95" customHeight="1" x14ac:dyDescent="0.2">
      <c r="A28" s="20" t="s">
        <v>98</v>
      </c>
      <c r="B28" s="20" t="s">
        <v>80</v>
      </c>
      <c r="C28" s="3" t="s">
        <v>34</v>
      </c>
      <c r="D28" s="6">
        <v>42678</v>
      </c>
      <c r="E28" s="6">
        <v>42679</v>
      </c>
      <c r="F28" s="20">
        <v>2</v>
      </c>
      <c r="G28" s="20" t="s">
        <v>9</v>
      </c>
      <c r="H28" s="20">
        <v>12</v>
      </c>
      <c r="I28" s="7">
        <v>600</v>
      </c>
      <c r="J28" s="20"/>
    </row>
    <row r="29" spans="1:10" ht="27.95" customHeight="1" x14ac:dyDescent="0.2">
      <c r="A29" s="20" t="s">
        <v>54</v>
      </c>
      <c r="B29" s="20"/>
      <c r="C29" s="3"/>
      <c r="D29" s="6"/>
      <c r="E29" s="6" t="s">
        <v>95</v>
      </c>
      <c r="F29" s="20"/>
      <c r="G29" s="20"/>
      <c r="H29" s="20">
        <f>SUBTOTAL(109,Tabela3[Esforço (em horas)])</f>
        <v>356</v>
      </c>
      <c r="I29" s="7">
        <f>SUM(I3:I28)</f>
        <v>21850</v>
      </c>
      <c r="J29" s="8">
        <f>(COUNTIF(J3:J28,"Concluída")/(COUNTIF(J3:J28,"Concluída") + COUNTIF(J3:J28,"")))</f>
        <v>0.68</v>
      </c>
    </row>
    <row r="30" spans="1:10" x14ac:dyDescent="0.2">
      <c r="A30" s="21"/>
      <c r="B30" s="21"/>
      <c r="C30" s="17"/>
      <c r="D30" s="18"/>
      <c r="E30" s="18"/>
      <c r="F30" s="21"/>
      <c r="G30" s="21"/>
      <c r="H30" s="21"/>
      <c r="I30" s="21"/>
      <c r="J30" s="19"/>
    </row>
    <row r="31" spans="1:10" ht="15.75" x14ac:dyDescent="0.2">
      <c r="A31" s="28" t="s">
        <v>82</v>
      </c>
      <c r="B31" s="29"/>
      <c r="C31" s="29"/>
      <c r="D31" s="30"/>
      <c r="F31" s="28" t="s">
        <v>83</v>
      </c>
      <c r="G31" s="33"/>
      <c r="H31" s="33"/>
      <c r="I31" s="34"/>
    </row>
    <row r="32" spans="1:10" ht="25.5" x14ac:dyDescent="0.2">
      <c r="A32" s="9" t="s">
        <v>35</v>
      </c>
      <c r="B32" s="10" t="s">
        <v>4</v>
      </c>
      <c r="C32" s="10" t="s">
        <v>36</v>
      </c>
      <c r="D32" s="11" t="s">
        <v>37</v>
      </c>
      <c r="F32" s="22" t="s">
        <v>90</v>
      </c>
      <c r="G32" s="31" t="s">
        <v>4</v>
      </c>
      <c r="H32" s="32"/>
      <c r="I32" s="22" t="s">
        <v>37</v>
      </c>
    </row>
    <row r="33" spans="1:9" ht="25.5" x14ac:dyDescent="0.2">
      <c r="A33" s="12" t="s">
        <v>16</v>
      </c>
      <c r="B33" s="3" t="s">
        <v>38</v>
      </c>
      <c r="C33" s="3" t="s">
        <v>39</v>
      </c>
      <c r="D33" s="13" t="s">
        <v>40</v>
      </c>
      <c r="F33" s="20" t="s">
        <v>84</v>
      </c>
      <c r="G33" s="25" t="s">
        <v>88</v>
      </c>
      <c r="H33" s="26"/>
      <c r="I33" s="7">
        <v>500</v>
      </c>
    </row>
    <row r="34" spans="1:9" ht="25.5" x14ac:dyDescent="0.2">
      <c r="A34" s="12" t="s">
        <v>41</v>
      </c>
      <c r="B34" s="3" t="s">
        <v>42</v>
      </c>
      <c r="C34" s="3" t="s">
        <v>43</v>
      </c>
      <c r="D34" s="13" t="s">
        <v>44</v>
      </c>
      <c r="F34" s="20" t="s">
        <v>85</v>
      </c>
      <c r="G34" s="25" t="s">
        <v>89</v>
      </c>
      <c r="H34" s="26"/>
      <c r="I34" s="7">
        <v>600</v>
      </c>
    </row>
    <row r="35" spans="1:9" ht="25.5" x14ac:dyDescent="0.2">
      <c r="A35" s="12" t="s">
        <v>9</v>
      </c>
      <c r="B35" s="3" t="s">
        <v>45</v>
      </c>
      <c r="C35" s="3" t="s">
        <v>46</v>
      </c>
      <c r="D35" s="13" t="s">
        <v>40</v>
      </c>
      <c r="F35" s="20" t="s">
        <v>86</v>
      </c>
      <c r="G35" s="25" t="s">
        <v>91</v>
      </c>
      <c r="H35" s="26"/>
      <c r="I35" s="7">
        <v>2000</v>
      </c>
    </row>
    <row r="36" spans="1:9" ht="25.5" x14ac:dyDescent="0.2">
      <c r="A36" s="12" t="s">
        <v>47</v>
      </c>
      <c r="B36" s="3" t="s">
        <v>48</v>
      </c>
      <c r="C36" s="3" t="s">
        <v>43</v>
      </c>
      <c r="D36" s="13" t="s">
        <v>44</v>
      </c>
      <c r="F36" s="20" t="s">
        <v>87</v>
      </c>
      <c r="G36" s="25" t="s">
        <v>93</v>
      </c>
      <c r="H36" s="26"/>
      <c r="I36" s="7">
        <v>2000</v>
      </c>
    </row>
    <row r="37" spans="1:9" ht="25.5" x14ac:dyDescent="0.2">
      <c r="A37" s="12" t="s">
        <v>12</v>
      </c>
      <c r="B37" s="3" t="s">
        <v>49</v>
      </c>
      <c r="C37" s="3" t="s">
        <v>43</v>
      </c>
      <c r="D37" s="13" t="s">
        <v>40</v>
      </c>
      <c r="F37" s="21"/>
      <c r="G37" s="27"/>
      <c r="H37" s="27"/>
      <c r="I37" s="21"/>
    </row>
    <row r="38" spans="1:9" ht="25.5" x14ac:dyDescent="0.2">
      <c r="A38" s="12" t="s">
        <v>50</v>
      </c>
      <c r="B38" s="3" t="s">
        <v>51</v>
      </c>
      <c r="C38" s="3" t="s">
        <v>43</v>
      </c>
      <c r="D38" s="13" t="s">
        <v>44</v>
      </c>
    </row>
    <row r="39" spans="1:9" ht="18.75" customHeight="1" x14ac:dyDescent="0.2">
      <c r="A39" s="14" t="s">
        <v>29</v>
      </c>
      <c r="B39" s="15" t="s">
        <v>52</v>
      </c>
      <c r="C39" s="15" t="s">
        <v>53</v>
      </c>
      <c r="D39" s="16" t="s">
        <v>40</v>
      </c>
    </row>
  </sheetData>
  <mergeCells count="9">
    <mergeCell ref="A1:J1"/>
    <mergeCell ref="G34:H34"/>
    <mergeCell ref="G35:H35"/>
    <mergeCell ref="G36:H36"/>
    <mergeCell ref="G37:H37"/>
    <mergeCell ref="A31:D31"/>
    <mergeCell ref="G32:H32"/>
    <mergeCell ref="F31:I31"/>
    <mergeCell ref="G33:H33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2016-11-04T19:33:35Z</dcterms:modified>
  <dc:language>pt-BR</dc:language>
</cp:coreProperties>
</file>