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<sst xmlns="http://schemas.openxmlformats.org/spreadsheetml/2006/main" count="162" uniqueCount="101">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</sst>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6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5" dataDxfId="33" headerRowBorderDxfId="34" tableBorderDxfId="32" totalsRowBorderDxfId="31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30"/>
    <tableColumn id="2" name="Recurso" dataDxfId="29"/>
    <tableColumn id="3" name="Carga horária" dataDxfId="28"/>
    <tableColumn id="4" name="Custo" dataDxfId="27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26" dataDxfId="25" totalsRowDxfId="24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23" totalsRowDxfId="22"/>
    <tableColumn id="2" name="Dependência" dataDxfId="21" totalsRowDxfId="20"/>
    <tableColumn id="4" name="Atividade" dataDxfId="19" totalsRowDxfId="18"/>
    <tableColumn id="5" name="Inicio" dataDxfId="17" totalsRowDxfId="16"/>
    <tableColumn id="6" name="Término" totalsRowLabel="29 dias" dataDxfId="15" totalsRowDxfId="14"/>
    <tableColumn id="7" name="Tempo Previsto (em dias)" dataDxfId="13" totalsRowDxfId="12"/>
    <tableColumn id="8" name="Recurso" dataDxfId="11" totalsRowDxfId="10"/>
    <tableColumn id="9" name="Esforço (em horas)" totalsRowFunction="sum" dataDxfId="9" totalsRowDxfId="8"/>
    <tableColumn id="10" name="Custo Total" totalsRowFunction="custom" dataDxfId="7" totalsRowDxfId="6">
      <totalsRowFormula>SUM(I3:I28)</totalsRowFormula>
    </tableColumn>
    <tableColumn id="11" name="Status" dataDxfId="5" totalsRowDxfId="4"/>
    <tableColumn id="12" name="Taxa de Conclusão" totalsRowFunction="custom" dataDxfId="3" totalsRowDxfId="2">
      <totalsRowFormula>AVERAGE(K3:K28)</totalsRowFormula>
    </tableColumn>
    <tableColumn id="13" name="Desvio" totalsRowFunction="sum" dataDxfId="1" totalsRow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9" workbookViewId="0">
      <selection activeCell="G27" sqref="G27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0.7109375" style="2"/>
    <col min="6" max="6" width="15.85546875" style="2" customWidth="1"/>
    <col min="7" max="7" width="16.42578125" style="2" customWidth="1"/>
    <col min="8" max="8" width="10.7109375" style="2"/>
    <col min="9" max="9" width="12.5703125" style="2" customWidth="1"/>
    <col min="10" max="10" width="12.85546875" style="2" customWidth="1"/>
    <col min="11" max="16384" width="10.7109375" style="2"/>
  </cols>
  <sheetData>
    <row r="1" spans="1:12" ht="33.75" customHeight="1" x14ac:dyDescent="0.2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58</v>
      </c>
      <c r="E2" s="4" t="s">
        <v>3</v>
      </c>
      <c r="F2" s="3" t="s">
        <v>67</v>
      </c>
      <c r="G2" s="3" t="s">
        <v>4</v>
      </c>
      <c r="H2" s="3" t="s">
        <v>68</v>
      </c>
      <c r="I2" s="5" t="s">
        <v>5</v>
      </c>
      <c r="J2" s="3" t="s">
        <v>6</v>
      </c>
      <c r="K2" s="6" t="s">
        <v>7</v>
      </c>
      <c r="L2" s="3" t="s">
        <v>8</v>
      </c>
    </row>
    <row r="3" spans="1:12" ht="27.95" customHeight="1" x14ac:dyDescent="0.2">
      <c r="A3" s="7" t="s">
        <v>9</v>
      </c>
      <c r="B3" s="7"/>
      <c r="C3" s="3" t="s">
        <v>64</v>
      </c>
      <c r="D3" s="8">
        <v>42644</v>
      </c>
      <c r="E3" s="8">
        <v>42644</v>
      </c>
      <c r="F3" s="7">
        <v>1</v>
      </c>
      <c r="G3" s="7" t="s">
        <v>74</v>
      </c>
      <c r="H3" s="7">
        <v>8</v>
      </c>
      <c r="I3" s="9">
        <v>360</v>
      </c>
      <c r="J3" s="7" t="s">
        <v>63</v>
      </c>
      <c r="K3" s="10">
        <v>1</v>
      </c>
      <c r="L3" s="10">
        <v>0</v>
      </c>
    </row>
    <row r="4" spans="1:12" ht="27.95" customHeight="1" x14ac:dyDescent="0.2">
      <c r="A4" s="7" t="s">
        <v>12</v>
      </c>
      <c r="B4" s="7" t="s">
        <v>9</v>
      </c>
      <c r="C4" s="3" t="s">
        <v>10</v>
      </c>
      <c r="D4" s="8">
        <v>42646</v>
      </c>
      <c r="E4" s="8">
        <v>42647</v>
      </c>
      <c r="F4" s="7">
        <v>2</v>
      </c>
      <c r="G4" s="7" t="s">
        <v>11</v>
      </c>
      <c r="H4" s="7">
        <v>12</v>
      </c>
      <c r="I4" s="9">
        <v>600</v>
      </c>
      <c r="J4" s="7" t="s">
        <v>63</v>
      </c>
      <c r="K4" s="10">
        <v>1</v>
      </c>
      <c r="L4" s="10">
        <v>0</v>
      </c>
    </row>
    <row r="5" spans="1:12" ht="27.95" customHeight="1" x14ac:dyDescent="0.2">
      <c r="A5" s="7" t="s">
        <v>15</v>
      </c>
      <c r="B5" s="7"/>
      <c r="C5" s="3" t="s">
        <v>13</v>
      </c>
      <c r="D5" s="8">
        <v>42647</v>
      </c>
      <c r="E5" s="8">
        <v>42647</v>
      </c>
      <c r="F5" s="7">
        <v>1</v>
      </c>
      <c r="G5" s="7" t="s">
        <v>80</v>
      </c>
      <c r="H5" s="7">
        <v>8</v>
      </c>
      <c r="I5" s="9">
        <v>360</v>
      </c>
      <c r="J5" s="7"/>
      <c r="K5" s="10">
        <v>0</v>
      </c>
      <c r="L5" s="10"/>
    </row>
    <row r="6" spans="1:12" ht="27.95" customHeight="1" x14ac:dyDescent="0.2">
      <c r="A6" s="7" t="s">
        <v>16</v>
      </c>
      <c r="B6" s="7" t="s">
        <v>12</v>
      </c>
      <c r="C6" s="3" t="s">
        <v>21</v>
      </c>
      <c r="D6" s="8">
        <v>42647</v>
      </c>
      <c r="E6" s="8">
        <v>42650</v>
      </c>
      <c r="F6" s="7">
        <v>4</v>
      </c>
      <c r="G6" s="7" t="s">
        <v>81</v>
      </c>
      <c r="H6" s="7">
        <v>40</v>
      </c>
      <c r="I6" s="9">
        <v>1840</v>
      </c>
      <c r="J6" s="7" t="s">
        <v>63</v>
      </c>
      <c r="K6" s="10">
        <v>1</v>
      </c>
      <c r="L6" s="10">
        <v>0</v>
      </c>
    </row>
    <row r="7" spans="1:12" ht="27.95" customHeight="1" x14ac:dyDescent="0.2">
      <c r="A7" s="7" t="s">
        <v>19</v>
      </c>
      <c r="B7" s="7" t="s">
        <v>16</v>
      </c>
      <c r="C7" s="3" t="s">
        <v>24</v>
      </c>
      <c r="D7" s="8">
        <v>42651</v>
      </c>
      <c r="E7" s="8">
        <v>42651</v>
      </c>
      <c r="F7" s="7">
        <v>1</v>
      </c>
      <c r="G7" s="7" t="s">
        <v>11</v>
      </c>
      <c r="H7" s="7">
        <v>6</v>
      </c>
      <c r="I7" s="9">
        <v>300</v>
      </c>
      <c r="J7" s="7" t="s">
        <v>63</v>
      </c>
      <c r="K7" s="10">
        <v>1</v>
      </c>
      <c r="L7" s="10">
        <v>0</v>
      </c>
    </row>
    <row r="8" spans="1:12" ht="27.95" customHeight="1" x14ac:dyDescent="0.2">
      <c r="A8" s="7" t="s">
        <v>20</v>
      </c>
      <c r="B8" s="7" t="s">
        <v>19</v>
      </c>
      <c r="C8" s="3" t="s">
        <v>27</v>
      </c>
      <c r="D8" s="8">
        <v>42651</v>
      </c>
      <c r="E8" s="8">
        <v>42656</v>
      </c>
      <c r="F8" s="7">
        <v>5</v>
      </c>
      <c r="G8" s="7" t="s">
        <v>74</v>
      </c>
      <c r="H8" s="7">
        <v>40</v>
      </c>
      <c r="I8" s="9">
        <v>1800</v>
      </c>
      <c r="J8" s="7" t="s">
        <v>63</v>
      </c>
      <c r="K8" s="10">
        <v>1</v>
      </c>
      <c r="L8" s="10">
        <v>0</v>
      </c>
    </row>
    <row r="9" spans="1:12" ht="27.95" customHeight="1" x14ac:dyDescent="0.2">
      <c r="A9" s="7" t="s">
        <v>22</v>
      </c>
      <c r="B9" s="7"/>
      <c r="C9" s="3" t="s">
        <v>17</v>
      </c>
      <c r="D9" s="8">
        <v>42653</v>
      </c>
      <c r="E9" s="8">
        <v>42653</v>
      </c>
      <c r="F9" s="7">
        <v>1</v>
      </c>
      <c r="G9" s="7" t="s">
        <v>81</v>
      </c>
      <c r="H9" s="7">
        <v>10</v>
      </c>
      <c r="I9" s="9">
        <v>460</v>
      </c>
      <c r="J9" s="7" t="s">
        <v>63</v>
      </c>
      <c r="K9" s="10">
        <v>1</v>
      </c>
      <c r="L9" s="10">
        <v>0</v>
      </c>
    </row>
    <row r="10" spans="1:12" ht="27.95" customHeight="1" x14ac:dyDescent="0.2">
      <c r="A10" s="7" t="s">
        <v>23</v>
      </c>
      <c r="B10" s="7" t="s">
        <v>19</v>
      </c>
      <c r="C10" s="3" t="s">
        <v>97</v>
      </c>
      <c r="D10" s="8">
        <v>42654</v>
      </c>
      <c r="E10" s="8">
        <v>42654</v>
      </c>
      <c r="F10" s="7">
        <v>1</v>
      </c>
      <c r="G10" s="7" t="s">
        <v>99</v>
      </c>
      <c r="H10" s="7">
        <v>2</v>
      </c>
      <c r="I10" s="9">
        <v>5180</v>
      </c>
      <c r="J10" s="7" t="s">
        <v>63</v>
      </c>
      <c r="K10" s="10">
        <v>1</v>
      </c>
      <c r="L10" s="10">
        <v>0</v>
      </c>
    </row>
    <row r="11" spans="1:12" ht="27.95" customHeight="1" x14ac:dyDescent="0.2">
      <c r="A11" s="7" t="s">
        <v>25</v>
      </c>
      <c r="B11" s="7" t="s">
        <v>20</v>
      </c>
      <c r="C11" s="3" t="s">
        <v>66</v>
      </c>
      <c r="D11" s="8">
        <v>42657</v>
      </c>
      <c r="E11" s="8">
        <v>42657</v>
      </c>
      <c r="F11" s="7">
        <v>1</v>
      </c>
      <c r="G11" s="7" t="s">
        <v>74</v>
      </c>
      <c r="H11" s="7">
        <v>6</v>
      </c>
      <c r="I11" s="9">
        <v>260</v>
      </c>
      <c r="J11" s="7"/>
      <c r="K11" s="10">
        <v>0</v>
      </c>
      <c r="L11" s="10"/>
    </row>
    <row r="12" spans="1:12" ht="27.95" customHeight="1" x14ac:dyDescent="0.2">
      <c r="A12" s="7" t="s">
        <v>26</v>
      </c>
      <c r="B12" s="7" t="s">
        <v>25</v>
      </c>
      <c r="C12" s="3" t="s">
        <v>75</v>
      </c>
      <c r="D12" s="8">
        <v>42657</v>
      </c>
      <c r="E12" s="8">
        <v>42657</v>
      </c>
      <c r="F12" s="7">
        <v>1</v>
      </c>
      <c r="G12" s="7" t="s">
        <v>18</v>
      </c>
      <c r="H12" s="7">
        <v>2</v>
      </c>
      <c r="I12" s="9">
        <v>100</v>
      </c>
      <c r="J12" s="7"/>
      <c r="K12" s="10">
        <v>0</v>
      </c>
      <c r="L12" s="10"/>
    </row>
    <row r="13" spans="1:12" ht="27.95" customHeight="1" x14ac:dyDescent="0.2">
      <c r="A13" s="7" t="s">
        <v>28</v>
      </c>
      <c r="B13" s="7" t="s">
        <v>26</v>
      </c>
      <c r="C13" s="3" t="s">
        <v>65</v>
      </c>
      <c r="D13" s="8">
        <v>42658</v>
      </c>
      <c r="E13" s="8">
        <v>42658</v>
      </c>
      <c r="F13" s="7">
        <v>1</v>
      </c>
      <c r="G13" s="7" t="s">
        <v>82</v>
      </c>
      <c r="H13" s="7">
        <v>8</v>
      </c>
      <c r="I13" s="9">
        <v>380</v>
      </c>
      <c r="J13" s="7"/>
      <c r="K13" s="10">
        <v>0</v>
      </c>
      <c r="L13" s="10"/>
    </row>
    <row r="14" spans="1:12" ht="27.95" customHeight="1" x14ac:dyDescent="0.2">
      <c r="A14" s="7" t="s">
        <v>29</v>
      </c>
      <c r="B14" s="7" t="s">
        <v>59</v>
      </c>
      <c r="C14" s="3" t="s">
        <v>27</v>
      </c>
      <c r="D14" s="8">
        <v>42658</v>
      </c>
      <c r="E14" s="8">
        <v>42663</v>
      </c>
      <c r="F14" s="7">
        <v>5</v>
      </c>
      <c r="G14" s="7" t="s">
        <v>74</v>
      </c>
      <c r="H14" s="7">
        <v>38</v>
      </c>
      <c r="I14" s="9">
        <v>1700</v>
      </c>
      <c r="J14" s="7"/>
      <c r="K14" s="10">
        <v>0</v>
      </c>
      <c r="L14" s="10"/>
    </row>
    <row r="15" spans="1:12" ht="27.95" customHeight="1" x14ac:dyDescent="0.2">
      <c r="A15" s="7" t="s">
        <v>30</v>
      </c>
      <c r="B15" s="7"/>
      <c r="C15" s="3" t="s">
        <v>17</v>
      </c>
      <c r="D15" s="8">
        <v>42660</v>
      </c>
      <c r="E15" s="8">
        <v>42660</v>
      </c>
      <c r="F15" s="7">
        <v>1</v>
      </c>
      <c r="G15" s="7" t="s">
        <v>81</v>
      </c>
      <c r="H15" s="7">
        <v>10</v>
      </c>
      <c r="I15" s="9">
        <v>460</v>
      </c>
      <c r="J15" s="7"/>
      <c r="K15" s="10">
        <v>0</v>
      </c>
      <c r="L15" s="10"/>
    </row>
    <row r="16" spans="1:12" ht="27.95" customHeight="1" x14ac:dyDescent="0.2">
      <c r="A16" s="7" t="s">
        <v>33</v>
      </c>
      <c r="B16" s="7"/>
      <c r="C16" s="3" t="s">
        <v>13</v>
      </c>
      <c r="D16" s="8">
        <v>42661</v>
      </c>
      <c r="E16" s="8">
        <v>42661</v>
      </c>
      <c r="F16" s="7">
        <v>1</v>
      </c>
      <c r="G16" s="7" t="s">
        <v>80</v>
      </c>
      <c r="H16" s="7">
        <v>8</v>
      </c>
      <c r="I16" s="9">
        <v>360</v>
      </c>
      <c r="J16" s="7"/>
      <c r="K16" s="10">
        <v>0</v>
      </c>
      <c r="L16" s="10"/>
    </row>
    <row r="17" spans="1:12" ht="27.95" customHeight="1" x14ac:dyDescent="0.2">
      <c r="A17" s="7" t="s">
        <v>34</v>
      </c>
      <c r="B17" s="7" t="s">
        <v>60</v>
      </c>
      <c r="C17" s="3" t="s">
        <v>66</v>
      </c>
      <c r="D17" s="8">
        <v>42664</v>
      </c>
      <c r="E17" s="8">
        <v>42664</v>
      </c>
      <c r="F17" s="7">
        <v>1</v>
      </c>
      <c r="G17" s="7" t="s">
        <v>74</v>
      </c>
      <c r="H17" s="7">
        <v>6</v>
      </c>
      <c r="I17" s="9">
        <v>260</v>
      </c>
      <c r="J17" s="7"/>
      <c r="K17" s="10">
        <v>0</v>
      </c>
      <c r="L17" s="10"/>
    </row>
    <row r="18" spans="1:12" ht="27.95" customHeight="1" x14ac:dyDescent="0.2">
      <c r="A18" s="7" t="s">
        <v>35</v>
      </c>
      <c r="B18" s="7" t="s">
        <v>34</v>
      </c>
      <c r="C18" s="3" t="s">
        <v>75</v>
      </c>
      <c r="D18" s="8">
        <v>42664</v>
      </c>
      <c r="E18" s="8">
        <v>42664</v>
      </c>
      <c r="F18" s="7">
        <v>1</v>
      </c>
      <c r="G18" s="7" t="s">
        <v>18</v>
      </c>
      <c r="H18" s="7">
        <v>2</v>
      </c>
      <c r="I18" s="9">
        <v>100</v>
      </c>
      <c r="J18" s="7"/>
      <c r="K18" s="10">
        <v>0</v>
      </c>
      <c r="L18" s="10"/>
    </row>
    <row r="19" spans="1:12" ht="27.95" customHeight="1" x14ac:dyDescent="0.2">
      <c r="A19" s="7" t="s">
        <v>36</v>
      </c>
      <c r="B19" s="7" t="s">
        <v>61</v>
      </c>
      <c r="C19" s="3" t="s">
        <v>65</v>
      </c>
      <c r="D19" s="8">
        <v>42665</v>
      </c>
      <c r="E19" s="8">
        <v>42665</v>
      </c>
      <c r="F19" s="7">
        <v>1</v>
      </c>
      <c r="G19" s="7" t="s">
        <v>82</v>
      </c>
      <c r="H19" s="7">
        <v>8</v>
      </c>
      <c r="I19" s="9">
        <v>380</v>
      </c>
      <c r="J19" s="7"/>
      <c r="K19" s="10">
        <v>0</v>
      </c>
      <c r="L19" s="10"/>
    </row>
    <row r="20" spans="1:12" ht="27.95" customHeight="1" x14ac:dyDescent="0.2">
      <c r="A20" s="7" t="s">
        <v>69</v>
      </c>
      <c r="B20" s="7" t="s">
        <v>62</v>
      </c>
      <c r="C20" s="3" t="s">
        <v>27</v>
      </c>
      <c r="D20" s="8">
        <v>42665</v>
      </c>
      <c r="E20" s="8">
        <v>42670</v>
      </c>
      <c r="F20" s="7">
        <v>5</v>
      </c>
      <c r="G20" s="7" t="s">
        <v>74</v>
      </c>
      <c r="H20" s="7">
        <v>38</v>
      </c>
      <c r="I20" s="9">
        <v>1700</v>
      </c>
      <c r="J20" s="7"/>
      <c r="K20" s="10">
        <v>0</v>
      </c>
      <c r="L20" s="10"/>
    </row>
    <row r="21" spans="1:12" ht="27.95" customHeight="1" x14ac:dyDescent="0.2">
      <c r="A21" s="7" t="s">
        <v>70</v>
      </c>
      <c r="B21" s="7"/>
      <c r="C21" s="3" t="s">
        <v>17</v>
      </c>
      <c r="D21" s="8">
        <v>42667</v>
      </c>
      <c r="E21" s="8">
        <v>42667</v>
      </c>
      <c r="F21" s="7">
        <v>1</v>
      </c>
      <c r="G21" s="7" t="s">
        <v>81</v>
      </c>
      <c r="H21" s="7">
        <v>10</v>
      </c>
      <c r="I21" s="9">
        <v>460</v>
      </c>
      <c r="J21" s="7"/>
      <c r="K21" s="10">
        <v>0</v>
      </c>
      <c r="L21" s="10"/>
    </row>
    <row r="22" spans="1:12" ht="27.95" customHeight="1" x14ac:dyDescent="0.2">
      <c r="A22" s="7" t="s">
        <v>71</v>
      </c>
      <c r="B22" s="7"/>
      <c r="C22" s="3" t="s">
        <v>13</v>
      </c>
      <c r="D22" s="8">
        <v>42668</v>
      </c>
      <c r="E22" s="8">
        <v>42668</v>
      </c>
      <c r="F22" s="7">
        <v>1</v>
      </c>
      <c r="G22" s="7" t="s">
        <v>80</v>
      </c>
      <c r="H22" s="7">
        <v>8</v>
      </c>
      <c r="I22" s="9">
        <v>360</v>
      </c>
      <c r="J22" s="7"/>
      <c r="K22" s="10">
        <v>0</v>
      </c>
      <c r="L22" s="10"/>
    </row>
    <row r="23" spans="1:12" ht="27.95" customHeight="1" x14ac:dyDescent="0.2">
      <c r="A23" s="7" t="s">
        <v>72</v>
      </c>
      <c r="B23" s="7" t="s">
        <v>84</v>
      </c>
      <c r="C23" s="3" t="s">
        <v>66</v>
      </c>
      <c r="D23" s="8">
        <v>42670</v>
      </c>
      <c r="E23" s="8">
        <v>42670</v>
      </c>
      <c r="F23" s="7">
        <v>1</v>
      </c>
      <c r="G23" s="7" t="s">
        <v>74</v>
      </c>
      <c r="H23" s="7">
        <v>6</v>
      </c>
      <c r="I23" s="9">
        <v>260</v>
      </c>
      <c r="J23" s="7"/>
      <c r="K23" s="10">
        <v>0</v>
      </c>
      <c r="L23" s="10"/>
    </row>
    <row r="24" spans="1:12" ht="27.95" customHeight="1" x14ac:dyDescent="0.2">
      <c r="A24" s="7" t="s">
        <v>73</v>
      </c>
      <c r="B24" s="7" t="s">
        <v>72</v>
      </c>
      <c r="C24" s="3" t="s">
        <v>75</v>
      </c>
      <c r="D24" s="8">
        <v>42670</v>
      </c>
      <c r="E24" s="8">
        <v>42670</v>
      </c>
      <c r="F24" s="7">
        <v>1</v>
      </c>
      <c r="G24" s="7" t="s">
        <v>18</v>
      </c>
      <c r="H24" s="7">
        <v>2</v>
      </c>
      <c r="I24" s="9">
        <v>100</v>
      </c>
      <c r="J24" s="7"/>
      <c r="K24" s="10">
        <v>0</v>
      </c>
      <c r="L24" s="10"/>
    </row>
    <row r="25" spans="1:12" ht="27.95" customHeight="1" x14ac:dyDescent="0.2">
      <c r="A25" s="7" t="s">
        <v>76</v>
      </c>
      <c r="B25" s="7" t="s">
        <v>79</v>
      </c>
      <c r="C25" s="3" t="s">
        <v>31</v>
      </c>
      <c r="D25" s="8">
        <v>42669</v>
      </c>
      <c r="E25" s="8">
        <v>42675</v>
      </c>
      <c r="F25" s="7">
        <v>6</v>
      </c>
      <c r="G25" s="7" t="s">
        <v>32</v>
      </c>
      <c r="H25" s="7">
        <v>48</v>
      </c>
      <c r="I25" s="9">
        <v>2400</v>
      </c>
      <c r="J25" s="7"/>
      <c r="K25" s="10">
        <v>0</v>
      </c>
      <c r="L25" s="10"/>
    </row>
    <row r="26" spans="1:12" ht="27.95" customHeight="1" x14ac:dyDescent="0.2">
      <c r="A26" s="7" t="s">
        <v>77</v>
      </c>
      <c r="B26" s="7"/>
      <c r="C26" s="3" t="s">
        <v>17</v>
      </c>
      <c r="D26" s="8">
        <v>42675</v>
      </c>
      <c r="E26" s="8">
        <v>42676</v>
      </c>
      <c r="F26" s="7">
        <v>2</v>
      </c>
      <c r="G26" s="7" t="s">
        <v>81</v>
      </c>
      <c r="H26" s="7">
        <v>20</v>
      </c>
      <c r="I26" s="9">
        <v>920</v>
      </c>
      <c r="J26" s="7"/>
      <c r="K26" s="10">
        <v>0</v>
      </c>
      <c r="L26" s="10"/>
    </row>
    <row r="27" spans="1:12" ht="27.95" customHeight="1" x14ac:dyDescent="0.2">
      <c r="A27" s="7" t="s">
        <v>78</v>
      </c>
      <c r="B27" s="7"/>
      <c r="C27" s="3" t="s">
        <v>13</v>
      </c>
      <c r="D27" s="8">
        <v>42676</v>
      </c>
      <c r="E27" s="8">
        <v>42677</v>
      </c>
      <c r="F27" s="7">
        <v>2</v>
      </c>
      <c r="G27" s="7" t="s">
        <v>80</v>
      </c>
      <c r="H27" s="7">
        <v>16</v>
      </c>
      <c r="I27" s="9">
        <v>720</v>
      </c>
      <c r="J27" s="7"/>
      <c r="K27" s="10">
        <v>0</v>
      </c>
      <c r="L27" s="10"/>
    </row>
    <row r="28" spans="1:12" ht="27.95" customHeight="1" x14ac:dyDescent="0.2">
      <c r="A28" s="7" t="s">
        <v>83</v>
      </c>
      <c r="B28" s="7" t="s">
        <v>85</v>
      </c>
      <c r="C28" s="3" t="s">
        <v>37</v>
      </c>
      <c r="D28" s="8">
        <v>42678</v>
      </c>
      <c r="E28" s="8">
        <v>42679</v>
      </c>
      <c r="F28" s="7">
        <v>2</v>
      </c>
      <c r="G28" s="7" t="s">
        <v>11</v>
      </c>
      <c r="H28" s="7">
        <v>12</v>
      </c>
      <c r="I28" s="9">
        <v>600</v>
      </c>
      <c r="J28" s="7"/>
      <c r="K28" s="10">
        <v>0</v>
      </c>
      <c r="L28" s="10"/>
    </row>
    <row r="29" spans="1:12" ht="27.95" customHeight="1" x14ac:dyDescent="0.2">
      <c r="A29" s="7" t="s">
        <v>57</v>
      </c>
      <c r="B29" s="7"/>
      <c r="C29" s="3"/>
      <c r="D29" s="8"/>
      <c r="E29" s="8" t="s">
        <v>100</v>
      </c>
      <c r="F29" s="7"/>
      <c r="G29" s="7"/>
      <c r="H29" s="7">
        <f>SUBTOTAL(109,Tabela3[Esforço (em horas)])</f>
        <v>374</v>
      </c>
      <c r="I29" s="9">
        <f>SUM(I3:I28)</f>
        <v>22420</v>
      </c>
      <c r="J29" s="7"/>
      <c r="K29" s="10">
        <f>AVERAGE(K3:K28)</f>
        <v>0.26923076923076922</v>
      </c>
      <c r="L29" s="10">
        <f>SUBTOTAL(109,Tabela3[Desvio])</f>
        <v>0</v>
      </c>
    </row>
    <row r="30" spans="1:12" x14ac:dyDescent="0.2">
      <c r="A30" s="19"/>
      <c r="B30" s="19"/>
      <c r="C30" s="20"/>
      <c r="D30" s="21"/>
      <c r="E30" s="21"/>
      <c r="F30" s="19"/>
      <c r="G30" s="19"/>
      <c r="H30" s="19"/>
      <c r="I30" s="22"/>
      <c r="J30" s="19"/>
      <c r="K30" s="23"/>
      <c r="L30" s="23"/>
    </row>
    <row r="31" spans="1:12" ht="15.75" x14ac:dyDescent="0.2">
      <c r="A31" s="31" t="s">
        <v>87</v>
      </c>
      <c r="B31" s="32"/>
      <c r="C31" s="32"/>
      <c r="D31" s="32"/>
      <c r="F31" s="31" t="s">
        <v>88</v>
      </c>
      <c r="G31" s="31"/>
      <c r="H31" s="31"/>
      <c r="I31" s="31"/>
      <c r="J31" s="31"/>
    </row>
    <row r="32" spans="1:12" ht="25.5" x14ac:dyDescent="0.2">
      <c r="A32" s="11" t="s">
        <v>38</v>
      </c>
      <c r="B32" s="12" t="s">
        <v>4</v>
      </c>
      <c r="C32" s="12" t="s">
        <v>39</v>
      </c>
      <c r="D32" s="13" t="s">
        <v>40</v>
      </c>
      <c r="F32" s="24" t="s">
        <v>95</v>
      </c>
      <c r="G32" s="33" t="s">
        <v>4</v>
      </c>
      <c r="H32" s="34"/>
      <c r="I32" s="34"/>
      <c r="J32" s="24" t="s">
        <v>40</v>
      </c>
    </row>
    <row r="33" spans="1:10" ht="25.5" x14ac:dyDescent="0.2">
      <c r="A33" s="14" t="s">
        <v>18</v>
      </c>
      <c r="B33" s="3" t="s">
        <v>41</v>
      </c>
      <c r="C33" s="3" t="s">
        <v>42</v>
      </c>
      <c r="D33" s="15" t="s">
        <v>43</v>
      </c>
      <c r="F33" s="7" t="s">
        <v>89</v>
      </c>
      <c r="G33" s="25" t="s">
        <v>93</v>
      </c>
      <c r="H33" s="26"/>
      <c r="I33" s="27"/>
      <c r="J33" s="9">
        <v>500</v>
      </c>
    </row>
    <row r="34" spans="1:10" ht="25.5" x14ac:dyDescent="0.2">
      <c r="A34" s="14" t="s">
        <v>44</v>
      </c>
      <c r="B34" s="3" t="s">
        <v>45</v>
      </c>
      <c r="C34" s="3" t="s">
        <v>46</v>
      </c>
      <c r="D34" s="15" t="s">
        <v>47</v>
      </c>
      <c r="F34" s="7" t="s">
        <v>90</v>
      </c>
      <c r="G34" s="25" t="s">
        <v>94</v>
      </c>
      <c r="H34" s="26"/>
      <c r="I34" s="27"/>
      <c r="J34" s="9">
        <v>600</v>
      </c>
    </row>
    <row r="35" spans="1:10" ht="25.5" x14ac:dyDescent="0.2">
      <c r="A35" s="14" t="s">
        <v>11</v>
      </c>
      <c r="B35" s="3" t="s">
        <v>48</v>
      </c>
      <c r="C35" s="3" t="s">
        <v>49</v>
      </c>
      <c r="D35" s="15" t="s">
        <v>43</v>
      </c>
      <c r="F35" s="7" t="s">
        <v>91</v>
      </c>
      <c r="G35" s="25" t="s">
        <v>96</v>
      </c>
      <c r="H35" s="26"/>
      <c r="I35" s="27"/>
      <c r="J35" s="9">
        <v>2000</v>
      </c>
    </row>
    <row r="36" spans="1:10" ht="25.5" x14ac:dyDescent="0.2">
      <c r="A36" s="14" t="s">
        <v>50</v>
      </c>
      <c r="B36" s="3" t="s">
        <v>51</v>
      </c>
      <c r="C36" s="3" t="s">
        <v>46</v>
      </c>
      <c r="D36" s="15" t="s">
        <v>47</v>
      </c>
      <c r="F36" s="7" t="s">
        <v>92</v>
      </c>
      <c r="G36" s="28" t="s">
        <v>98</v>
      </c>
      <c r="H36" s="28"/>
      <c r="I36" s="28"/>
      <c r="J36" s="9">
        <v>2000</v>
      </c>
    </row>
    <row r="37" spans="1:10" ht="25.5" x14ac:dyDescent="0.2">
      <c r="A37" s="14" t="s">
        <v>14</v>
      </c>
      <c r="B37" s="3" t="s">
        <v>52</v>
      </c>
      <c r="C37" s="3" t="s">
        <v>46</v>
      </c>
      <c r="D37" s="15" t="s">
        <v>43</v>
      </c>
      <c r="F37" s="19"/>
      <c r="G37" s="29"/>
      <c r="H37" s="29"/>
      <c r="I37" s="29"/>
      <c r="J37" s="19"/>
    </row>
    <row r="38" spans="1:10" ht="25.5" x14ac:dyDescent="0.2">
      <c r="A38" s="14" t="s">
        <v>53</v>
      </c>
      <c r="B38" s="3" t="s">
        <v>54</v>
      </c>
      <c r="C38" s="3" t="s">
        <v>46</v>
      </c>
      <c r="D38" s="15" t="s">
        <v>47</v>
      </c>
    </row>
    <row r="39" spans="1:10" ht="18.75" customHeight="1" x14ac:dyDescent="0.2">
      <c r="A39" s="16" t="s">
        <v>32</v>
      </c>
      <c r="B39" s="17" t="s">
        <v>55</v>
      </c>
      <c r="C39" s="17" t="s">
        <v>56</v>
      </c>
      <c r="D39" s="18" t="s">
        <v>43</v>
      </c>
    </row>
  </sheetData>
  <mergeCells count="9">
    <mergeCell ref="G34:I34"/>
    <mergeCell ref="G35:I35"/>
    <mergeCell ref="G36:I36"/>
    <mergeCell ref="G37:I37"/>
    <mergeCell ref="A1:L1"/>
    <mergeCell ref="A31:D31"/>
    <mergeCell ref="G32:I32"/>
    <mergeCell ref="F31:J31"/>
    <mergeCell ref="G33:I33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2016-11-01T17:24:31Z</dcterms:modified>
  <dc:language>pt-BR</dc:language>
</cp:coreProperties>
</file>