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'P3-BJ'!$A$1:$K$27</definedName>
    <definedName name="Print_Area_MI">#REF!</definedName>
    <definedName name="_xlnm.Print_Titles" localSheetId="0">'P3-BJ'!$1:$1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'P3-BJ'!#REF!</definedName>
  </definedNames>
  <calcPr calcId="125725"/>
</workbook>
</file>

<file path=xl/calcChain.xml><?xml version="1.0" encoding="utf-8"?>
<calcChain xmlns="http://schemas.openxmlformats.org/spreadsheetml/2006/main">
  <c r="J5" i="1"/>
  <c r="J9"/>
  <c r="J8"/>
  <c r="J7"/>
  <c r="J6"/>
  <c r="J4"/>
  <c r="J3"/>
  <c r="J2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J24" l="1"/>
</calcChain>
</file>

<file path=xl/sharedStrings.xml><?xml version="1.0" encoding="utf-8"?>
<sst xmlns="http://schemas.openxmlformats.org/spreadsheetml/2006/main" count="57" uniqueCount="39">
  <si>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</si>
  <si>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</si>
  <si>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</si>
  <si>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</si>
  <si>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</si>
  <si>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</si>
  <si>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</si>
  <si>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</si>
  <si>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</si>
  <si>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</si>
  <si>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</si>
  <si>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</si>
  <si>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</si>
  <si>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合计：</t>
    <phoneticPr fontId="3" type="noConversion"/>
  </si>
  <si>
    <t>物料类别</t>
    <phoneticPr fontId="3" type="noConversion"/>
  </si>
  <si>
    <t>税收类型</t>
    <phoneticPr fontId="3" type="noConversion"/>
  </si>
  <si>
    <t>品牌</t>
    <phoneticPr fontId="3" type="noConversion"/>
  </si>
  <si>
    <t>120.04.40100</t>
    <phoneticPr fontId="3" type="noConversion"/>
  </si>
  <si>
    <t>主控管理模块</t>
    <phoneticPr fontId="3" type="noConversion"/>
  </si>
  <si>
    <t>Techcon 509-MCU-CC</t>
    <phoneticPr fontId="3" type="noConversion"/>
  </si>
  <si>
    <t>120.04.41600</t>
    <phoneticPr fontId="3" type="noConversion"/>
  </si>
  <si>
    <r>
      <rPr>
        <sz val="9"/>
        <rFont val="宋体"/>
        <charset val="134"/>
      </rPr>
      <t>电机控制模块</t>
    </r>
    <r>
      <rPr>
        <sz val="9"/>
        <rFont val="Arial"/>
        <family val="2"/>
      </rPr>
      <t>A</t>
    </r>
    <r>
      <rPr>
        <sz val="9"/>
        <rFont val="宋体"/>
        <charset val="134"/>
      </rPr>
      <t>型</t>
    </r>
    <phoneticPr fontId="3" type="noConversion"/>
  </si>
  <si>
    <t>Techcon409-MCA</t>
    <phoneticPr fontId="3" type="noConversion"/>
  </si>
  <si>
    <t>120.02.40100</t>
  </si>
  <si>
    <t>楼宇控制系统上位机组网配置软件 V3.6</t>
  </si>
  <si>
    <t>Techview-SYS</t>
    <phoneticPr fontId="3" type="noConversion"/>
  </si>
  <si>
    <t>120.02.40200</t>
  </si>
  <si>
    <t>楼宇控制系统手操器软件 V4.3</t>
  </si>
  <si>
    <t>Techview-INET</t>
    <phoneticPr fontId="3" type="noConversion"/>
  </si>
  <si>
    <t>120.01.40210</t>
  </si>
  <si>
    <t>楼宇控制系统上位机组态软件 V4.3</t>
  </si>
  <si>
    <t>Techview-iDCS-RN</t>
    <phoneticPr fontId="3" type="noConversion"/>
  </si>
  <si>
    <t>120.03.41000</t>
  </si>
  <si>
    <r>
      <t>CAN</t>
    </r>
    <r>
      <rPr>
        <sz val="9"/>
        <rFont val="宋体"/>
        <charset val="134"/>
      </rPr>
      <t>通讯模块</t>
    </r>
    <phoneticPr fontId="3" type="noConversion"/>
  </si>
  <si>
    <t>Techcon 809-PC-CAN</t>
    <phoneticPr fontId="3" type="noConversion"/>
  </si>
  <si>
    <t>120.04.40100</t>
  </si>
  <si>
    <r>
      <rPr>
        <sz val="9"/>
        <rFont val="宋体"/>
        <charset val="134"/>
      </rPr>
      <t>主控管理模块</t>
    </r>
    <phoneticPr fontId="3" type="noConversion"/>
  </si>
  <si>
    <t>电子类</t>
    <phoneticPr fontId="3" type="noConversion"/>
  </si>
  <si>
    <t>增值税</t>
    <phoneticPr fontId="3" type="noConversion"/>
  </si>
</sst>
</file>

<file path=xl/styles.xml><?xml version="1.0" encoding="utf-8"?>
<styleSheet xmlns="http://schemas.openxmlformats.org/spreadsheetml/2006/main">
  <numFmts count="18"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_-* #,##0_-;\-* #,##0_-;_-* &quot;-&quot;_-;_-@_-"/>
    <numFmt numFmtId="178" formatCode="_-* #,##0.00_-;\-* #,##0.00_-;_-* &quot;-&quot;_-;_-@_-"/>
    <numFmt numFmtId="179" formatCode="_(&quot;$&quot;* #,##0_);_(&quot;$&quot;* \(#,##0\);_(&quot;$&quot;* &quot;-&quot;_);_(@_)"/>
    <numFmt numFmtId="180" formatCode="_(* #,##0_);_(* \(#,##0\);_(* &quot;-&quot;_);_(@_)"/>
    <numFmt numFmtId="181" formatCode="#,##0;\-#,##0;&quot;-&quot;"/>
    <numFmt numFmtId="182" formatCode="#,##0.00_);[Red]\(#,##0.00\)"/>
    <numFmt numFmtId="183" formatCode="0.00_)"/>
    <numFmt numFmtId="184" formatCode="_-&quot;$&quot;* #,##0.00_-;\-&quot;$&quot;* #,##0.00_-;_-&quot;$&quot;* &quot;-&quot;??_-;_-@_-"/>
    <numFmt numFmtId="185" formatCode="m/d"/>
    <numFmt numFmtId="186" formatCode="##,#0&quot;?_);[Red]\(#,##0&quot;?\)"/>
    <numFmt numFmtId="187" formatCode="_-&quot;\&quot;* #,##0_-;\-&quot;\&quot;* #,##0_-;_-&quot;\&quot;* &quot;-&quot;_-;_-@_-"/>
    <numFmt numFmtId="188" formatCode="_-&quot;\&quot;* #,##0.00_-;\-&quot;\&quot;* #,##0.00_-;_-&quot;\&quot;* &quot;-&quot;??_-;_-@_-"/>
    <numFmt numFmtId="189" formatCode="0.00_);[Red]\(0.00\)"/>
    <numFmt numFmtId="190" formatCode="0_);[Red]\(0\)"/>
    <numFmt numFmtId="191" formatCode="0_ "/>
  </numFmts>
  <fonts count="54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color indexed="10"/>
      <name val="宋体"/>
      <charset val="134"/>
    </font>
    <font>
      <sz val="9"/>
      <name val="Arial"/>
      <family val="2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1"/>
      <color indexed="8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3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9" fontId="14" fillId="10" borderId="0" applyFill="0"/>
    <xf numFmtId="0" fontId="16" fillId="0" borderId="0" applyNumberFormat="0" applyFill="0" applyBorder="0" applyAlignment="0" applyProtection="0">
      <alignment vertical="top"/>
      <protection locked="0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18" fillId="0" borderId="0" applyFill="0" applyBorder="0" applyAlignment="0"/>
    <xf numFmtId="41" fontId="14" fillId="0" borderId="0" applyFont="0" applyFill="0" applyBorder="0" applyAlignment="0" applyProtection="0"/>
    <xf numFmtId="182" fontId="19" fillId="0" borderId="0" applyFont="0" applyFill="0" applyBorder="0" applyAlignment="0" applyProtection="0">
      <alignment vertical="center"/>
    </xf>
    <xf numFmtId="38" fontId="20" fillId="19" borderId="0" applyNumberFormat="0" applyBorder="0" applyAlignment="0" applyProtection="0"/>
    <xf numFmtId="0" fontId="21" fillId="0" borderId="4" applyNumberFormat="0" applyAlignment="0" applyProtection="0">
      <alignment horizontal="left" vertical="center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2" fillId="0" borderId="5"/>
    <xf numFmtId="0" fontId="23" fillId="3" borderId="1" applyNumberFormat="0" applyFont="0" applyBorder="0" applyAlignment="0" applyProtection="0">
      <alignment vertical="center"/>
    </xf>
    <xf numFmtId="37" fontId="24" fillId="0" borderId="0"/>
    <xf numFmtId="183" fontId="25" fillId="0" borderId="0"/>
    <xf numFmtId="0" fontId="1" fillId="0" borderId="0"/>
    <xf numFmtId="0" fontId="1" fillId="0" borderId="0"/>
    <xf numFmtId="0" fontId="13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10" fontId="14" fillId="0" borderId="0" applyFont="0" applyFill="0" applyBorder="0" applyAlignment="0" applyProtection="0"/>
    <xf numFmtId="0" fontId="27" fillId="0" borderId="0"/>
    <xf numFmtId="0" fontId="28" fillId="0" borderId="0" applyNumberFormat="0">
      <alignment horizontal="left"/>
    </xf>
    <xf numFmtId="0" fontId="28" fillId="0" borderId="0" applyNumberFormat="0" applyFont="0" applyFill="0" applyBorder="0" applyAlignment="0" applyProtection="0">
      <alignment horizontal="left"/>
    </xf>
    <xf numFmtId="0" fontId="29" fillId="0" borderId="5">
      <alignment horizontal="center"/>
    </xf>
    <xf numFmtId="0" fontId="30" fillId="0" borderId="1" applyProtection="0">
      <alignment vertical="center"/>
    </xf>
    <xf numFmtId="0" fontId="28" fillId="0" borderId="0"/>
    <xf numFmtId="0" fontId="28" fillId="0" borderId="0"/>
    <xf numFmtId="184" fontId="31" fillId="0" borderId="0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14" fillId="0" borderId="0"/>
    <xf numFmtId="17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8" fillId="6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21" borderId="10" applyNumberFormat="0" applyAlignment="0" applyProtection="0">
      <alignment vertical="center"/>
    </xf>
    <xf numFmtId="0" fontId="41" fillId="22" borderId="11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5" fillId="21" borderId="13" applyNumberFormat="0" applyAlignment="0" applyProtection="0">
      <alignment vertical="center"/>
    </xf>
    <xf numFmtId="0" fontId="46" fillId="9" borderId="10" applyNumberFormat="0" applyAlignment="0" applyProtection="0">
      <alignment vertical="center"/>
    </xf>
    <xf numFmtId="0" fontId="14" fillId="0" borderId="0"/>
    <xf numFmtId="0" fontId="15" fillId="27" borderId="14" applyNumberFormat="0" applyFont="0" applyAlignment="0" applyProtection="0">
      <alignment vertical="center"/>
    </xf>
    <xf numFmtId="0" fontId="1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3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43" fontId="5" fillId="0" borderId="1" xfId="3" applyFont="1" applyFill="1" applyBorder="1" applyAlignment="1">
      <alignment horizontal="left" vertical="center"/>
    </xf>
    <xf numFmtId="9" fontId="5" fillId="0" borderId="1" xfId="2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5" applyFont="1" applyBorder="1" applyAlignment="1">
      <alignment horizontal="left" vertical="center" wrapText="1"/>
    </xf>
    <xf numFmtId="0" fontId="8" fillId="0" borderId="1" xfId="5" applyFont="1" applyBorder="1" applyAlignment="1">
      <alignment horizontal="center" vertical="center" wrapText="1"/>
    </xf>
    <xf numFmtId="0" fontId="10" fillId="0" borderId="1" xfId="5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vertical="center"/>
    </xf>
    <xf numFmtId="9" fontId="8" fillId="0" borderId="1" xfId="2" applyFont="1" applyFill="1" applyBorder="1" applyAlignment="1">
      <alignment horizontal="center" vertical="center"/>
    </xf>
    <xf numFmtId="43" fontId="8" fillId="0" borderId="1" xfId="1" applyNumberFormat="1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7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48" fillId="0" borderId="17" xfId="0" applyFont="1" applyFill="1" applyBorder="1" applyAlignment="1">
      <alignment horizontal="left" vertical="center" wrapText="1"/>
    </xf>
    <xf numFmtId="0" fontId="49" fillId="0" borderId="1" xfId="80" applyFont="1" applyBorder="1" applyAlignment="1">
      <alignment horizontal="center" vertical="top"/>
    </xf>
    <xf numFmtId="0" fontId="47" fillId="0" borderId="1" xfId="0" applyFont="1" applyFill="1" applyBorder="1" applyAlignment="1">
      <alignment horizontal="center" vertical="center"/>
    </xf>
    <xf numFmtId="0" fontId="50" fillId="0" borderId="18" xfId="0" applyFont="1" applyFill="1" applyBorder="1" applyAlignment="1">
      <alignment vertical="center" wrapText="1"/>
    </xf>
    <xf numFmtId="189" fontId="48" fillId="0" borderId="1" xfId="0" applyNumberFormat="1" applyFont="1" applyFill="1" applyBorder="1" applyAlignment="1">
      <alignment horizontal="left" vertical="center" wrapText="1"/>
    </xf>
    <xf numFmtId="0" fontId="50" fillId="0" borderId="19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 vertical="center" wrapText="1"/>
    </xf>
    <xf numFmtId="190" fontId="51" fillId="28" borderId="1" xfId="116" applyNumberFormat="1" applyFont="1" applyFill="1" applyBorder="1" applyAlignment="1">
      <alignment horizontal="center" vertical="center" wrapText="1"/>
    </xf>
    <xf numFmtId="178" fontId="3" fillId="29" borderId="1" xfId="1" applyNumberFormat="1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vertical="center" wrapText="1"/>
    </xf>
    <xf numFmtId="191" fontId="52" fillId="28" borderId="1" xfId="116" applyNumberFormat="1" applyFont="1" applyFill="1" applyBorder="1" applyAlignment="1">
      <alignment horizontal="center" vertical="center" wrapText="1"/>
    </xf>
    <xf numFmtId="190" fontId="52" fillId="28" borderId="1" xfId="116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4" fontId="53" fillId="0" borderId="1" xfId="0" applyNumberFormat="1" applyFont="1" applyBorder="1">
      <alignment vertical="center"/>
    </xf>
  </cellXfs>
  <cellStyles count="117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_x000a_NA_x000d__x000a_" xfId="16"/>
    <cellStyle name="0,0_x000d__x000a_NA_x000d__x000a_ 2 2" xfId="1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_x000a_Comment=open=/f ?ew¡¯¨¨?¡¤?¨¦??A??[?U[¡¯¨¨?`??¡?e??¡±¡°\?¨¨?t?¡¥?¨¬?¨º¡ª¡ª?¨¦¡°o?^?¡¤?¨¦?¡À???a?????¨¹?¡¤B_x000d__x000a_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zhifei/Downloads/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  <sheetName val="Open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P62"/>
  <sheetViews>
    <sheetView tabSelected="1" zoomScaleNormal="85" workbookViewId="0">
      <pane ySplit="1" topLeftCell="A2" activePane="bottomLeft" state="frozen"/>
      <selection activeCell="AE3" sqref="AE3"/>
      <selection pane="bottomLeft" activeCell="K25" sqref="K25"/>
    </sheetView>
  </sheetViews>
  <sheetFormatPr defaultRowHeight="14.25" outlineLevelRow="1"/>
  <cols>
    <col min="1" max="1" width="4.25" style="1" customWidth="1"/>
    <col min="2" max="2" width="15.75" style="2" customWidth="1"/>
    <col min="3" max="3" width="31" style="2" customWidth="1"/>
    <col min="4" max="4" width="17.75" style="6" customWidth="1"/>
    <col min="5" max="5" width="7.125" style="3" bestFit="1" customWidth="1"/>
    <col min="6" max="6" width="5.875" style="3" customWidth="1"/>
    <col min="7" max="7" width="10.875" style="4" customWidth="1"/>
    <col min="8" max="8" width="12" style="37" customWidth="1"/>
    <col min="9" max="9" width="11.25" style="4" customWidth="1"/>
    <col min="10" max="10" width="14.125" style="4" customWidth="1"/>
    <col min="11" max="11" width="14.625" style="1" bestFit="1" customWidth="1"/>
    <col min="12" max="12" width="13.25" style="3" customWidth="1"/>
    <col min="13" max="13" width="17.75" style="6" customWidth="1"/>
    <col min="14" max="15" width="11.25" style="4" customWidth="1"/>
  </cols>
  <sheetData>
    <row r="1" spans="1:15" ht="14.1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11</v>
      </c>
      <c r="H1" s="14" t="s">
        <v>6</v>
      </c>
      <c r="I1" s="13" t="s">
        <v>12</v>
      </c>
      <c r="J1" s="13" t="s">
        <v>7</v>
      </c>
      <c r="K1" s="12" t="s">
        <v>8</v>
      </c>
      <c r="L1" s="12" t="s">
        <v>10</v>
      </c>
      <c r="M1" s="12" t="s">
        <v>16</v>
      </c>
      <c r="N1" s="13" t="s">
        <v>14</v>
      </c>
      <c r="O1" s="13" t="s">
        <v>15</v>
      </c>
    </row>
    <row r="2" spans="1:15" ht="14.1" customHeight="1" outlineLevel="1">
      <c r="A2" s="15"/>
      <c r="B2" s="38" t="s">
        <v>17</v>
      </c>
      <c r="C2" s="39" t="s">
        <v>18</v>
      </c>
      <c r="D2" s="40" t="s">
        <v>19</v>
      </c>
      <c r="E2" s="53"/>
      <c r="F2" s="41">
        <v>6</v>
      </c>
      <c r="G2" s="31">
        <v>2430</v>
      </c>
      <c r="H2" s="19">
        <v>1</v>
      </c>
      <c r="I2" s="20"/>
      <c r="J2" s="20">
        <f>I2*F2</f>
        <v>0</v>
      </c>
      <c r="K2" s="16"/>
      <c r="L2" s="54">
        <v>2610</v>
      </c>
      <c r="M2" s="17"/>
      <c r="N2" s="20" t="s">
        <v>37</v>
      </c>
      <c r="O2" s="20" t="s">
        <v>38</v>
      </c>
    </row>
    <row r="3" spans="1:15" ht="14.1" customHeight="1" outlineLevel="1">
      <c r="A3" s="15"/>
      <c r="B3" s="42" t="s">
        <v>20</v>
      </c>
      <c r="C3" s="43" t="s">
        <v>21</v>
      </c>
      <c r="D3" s="44" t="s">
        <v>22</v>
      </c>
      <c r="E3" s="53"/>
      <c r="F3" s="41">
        <v>15</v>
      </c>
      <c r="G3" s="31">
        <v>794</v>
      </c>
      <c r="H3" s="19">
        <v>1</v>
      </c>
      <c r="I3" s="20"/>
      <c r="J3" s="20">
        <f>I3*F3</f>
        <v>0</v>
      </c>
      <c r="K3" s="16"/>
      <c r="L3" s="54">
        <v>853</v>
      </c>
      <c r="M3" s="17"/>
      <c r="N3" s="20" t="s">
        <v>37</v>
      </c>
      <c r="O3" s="20" t="s">
        <v>38</v>
      </c>
    </row>
    <row r="4" spans="1:15" ht="14.1" customHeight="1" outlineLevel="1">
      <c r="A4" s="15"/>
      <c r="B4" s="38" t="s">
        <v>23</v>
      </c>
      <c r="C4" s="45" t="s">
        <v>24</v>
      </c>
      <c r="D4" s="40" t="s">
        <v>25</v>
      </c>
      <c r="E4" s="53"/>
      <c r="F4" s="41">
        <v>1</v>
      </c>
      <c r="G4" s="31">
        <v>1107</v>
      </c>
      <c r="H4" s="19">
        <v>1</v>
      </c>
      <c r="I4" s="20"/>
      <c r="J4" s="20">
        <f>I4*F4</f>
        <v>0</v>
      </c>
      <c r="K4" s="16"/>
      <c r="L4" s="54">
        <v>1189</v>
      </c>
      <c r="M4" s="17"/>
      <c r="N4" s="20" t="s">
        <v>37</v>
      </c>
      <c r="O4" s="20" t="s">
        <v>38</v>
      </c>
    </row>
    <row r="5" spans="1:15" ht="14.1" customHeight="1" outlineLevel="1">
      <c r="A5" s="15"/>
      <c r="B5" s="46" t="s">
        <v>26</v>
      </c>
      <c r="C5" s="45" t="s">
        <v>27</v>
      </c>
      <c r="D5" s="47" t="s">
        <v>28</v>
      </c>
      <c r="E5" s="53"/>
      <c r="F5" s="41">
        <v>1</v>
      </c>
      <c r="G5" s="31">
        <v>1107</v>
      </c>
      <c r="H5" s="19">
        <v>1</v>
      </c>
      <c r="I5" s="20"/>
      <c r="J5" s="20">
        <f>I5*F5</f>
        <v>0</v>
      </c>
      <c r="K5" s="16"/>
      <c r="L5" s="54">
        <v>1189</v>
      </c>
      <c r="M5" s="17"/>
      <c r="N5" s="20" t="s">
        <v>37</v>
      </c>
      <c r="O5" s="20" t="s">
        <v>38</v>
      </c>
    </row>
    <row r="6" spans="1:15" ht="14.1" customHeight="1" outlineLevel="1">
      <c r="A6" s="15"/>
      <c r="B6" s="46" t="s">
        <v>29</v>
      </c>
      <c r="C6" s="43" t="s">
        <v>30</v>
      </c>
      <c r="D6" s="47" t="s">
        <v>31</v>
      </c>
      <c r="E6" s="53"/>
      <c r="F6" s="48">
        <v>1</v>
      </c>
      <c r="G6" s="49">
        <v>6750</v>
      </c>
      <c r="H6" s="19">
        <v>1</v>
      </c>
      <c r="I6" s="20"/>
      <c r="J6" s="20">
        <f>I6*F6</f>
        <v>0</v>
      </c>
      <c r="K6" s="16"/>
      <c r="L6" s="54">
        <v>7250</v>
      </c>
      <c r="M6" s="16"/>
      <c r="N6" s="20" t="s">
        <v>37</v>
      </c>
      <c r="O6" s="20" t="s">
        <v>38</v>
      </c>
    </row>
    <row r="7" spans="1:15" ht="14.1" customHeight="1" outlineLevel="1">
      <c r="A7" s="15"/>
      <c r="B7" s="46" t="s">
        <v>32</v>
      </c>
      <c r="C7" s="43" t="s">
        <v>33</v>
      </c>
      <c r="D7" s="47" t="s">
        <v>34</v>
      </c>
      <c r="E7" s="53"/>
      <c r="F7" s="48">
        <v>1</v>
      </c>
      <c r="G7" s="18">
        <v>3510</v>
      </c>
      <c r="H7" s="19">
        <v>1</v>
      </c>
      <c r="I7" s="20"/>
      <c r="J7" s="20">
        <f>I7*F7</f>
        <v>0</v>
      </c>
      <c r="K7" s="16"/>
      <c r="L7" s="54">
        <v>3770</v>
      </c>
      <c r="M7" s="16"/>
      <c r="N7" s="20" t="s">
        <v>37</v>
      </c>
      <c r="O7" s="20" t="s">
        <v>38</v>
      </c>
    </row>
    <row r="8" spans="1:15" ht="14.1" customHeight="1" outlineLevel="1">
      <c r="A8" s="15"/>
      <c r="B8" s="38" t="s">
        <v>35</v>
      </c>
      <c r="C8" s="50" t="s">
        <v>36</v>
      </c>
      <c r="D8" s="40" t="s">
        <v>19</v>
      </c>
      <c r="E8" s="53"/>
      <c r="F8" s="51">
        <v>-2</v>
      </c>
      <c r="G8" s="31">
        <v>2430</v>
      </c>
      <c r="H8" s="19">
        <v>1</v>
      </c>
      <c r="I8" s="20"/>
      <c r="J8" s="20">
        <f>I8*F8</f>
        <v>0</v>
      </c>
      <c r="K8" s="16"/>
      <c r="L8" s="54">
        <v>2610</v>
      </c>
      <c r="M8" s="16"/>
      <c r="N8" s="20" t="s">
        <v>37</v>
      </c>
      <c r="O8" s="20" t="s">
        <v>38</v>
      </c>
    </row>
    <row r="9" spans="1:15" ht="14.1" customHeight="1" outlineLevel="1">
      <c r="A9" s="15"/>
      <c r="B9" s="42" t="s">
        <v>20</v>
      </c>
      <c r="C9" s="43" t="s">
        <v>21</v>
      </c>
      <c r="D9" s="44" t="s">
        <v>22</v>
      </c>
      <c r="E9" s="53"/>
      <c r="F9" s="52">
        <v>5</v>
      </c>
      <c r="G9" s="31">
        <v>794</v>
      </c>
      <c r="H9" s="19">
        <v>1</v>
      </c>
      <c r="I9" s="20"/>
      <c r="J9" s="20">
        <f>I9*F9</f>
        <v>0</v>
      </c>
      <c r="K9" s="16"/>
      <c r="L9" s="54">
        <v>853</v>
      </c>
      <c r="M9" s="17"/>
      <c r="N9" s="20" t="s">
        <v>37</v>
      </c>
      <c r="O9" s="20" t="s">
        <v>38</v>
      </c>
    </row>
    <row r="10" spans="1:15" ht="14.1" customHeight="1" outlineLevel="1">
      <c r="A10" s="15"/>
      <c r="B10" s="16"/>
      <c r="C10" s="21"/>
      <c r="D10" s="16"/>
      <c r="E10" s="16"/>
      <c r="F10" s="16"/>
      <c r="G10" s="20"/>
      <c r="H10" s="19">
        <v>1.03</v>
      </c>
      <c r="I10" s="20">
        <f t="shared" ref="I10:I11" si="0">ROUNDUP(G10*H10,2)</f>
        <v>0</v>
      </c>
      <c r="J10" s="20">
        <f>I10*F10</f>
        <v>0</v>
      </c>
      <c r="K10" s="16"/>
      <c r="L10" s="16"/>
      <c r="M10" s="16"/>
      <c r="N10" s="20"/>
      <c r="O10" s="20"/>
    </row>
    <row r="11" spans="1:15" ht="14.1" customHeight="1" outlineLevel="1">
      <c r="A11" s="15"/>
      <c r="B11" s="16"/>
      <c r="C11" s="21"/>
      <c r="D11" s="16"/>
      <c r="E11" s="16"/>
      <c r="F11" s="16"/>
      <c r="G11" s="20"/>
      <c r="H11" s="19">
        <v>1.03</v>
      </c>
      <c r="I11" s="20">
        <f t="shared" si="0"/>
        <v>0</v>
      </c>
      <c r="J11" s="20">
        <f>I11*F11</f>
        <v>0</v>
      </c>
      <c r="K11" s="16"/>
      <c r="L11" s="16"/>
      <c r="M11" s="16"/>
      <c r="N11" s="20"/>
      <c r="O11" s="20"/>
    </row>
    <row r="12" spans="1:15" ht="14.1" customHeight="1" outlineLevel="1">
      <c r="A12" s="27"/>
      <c r="B12" s="27"/>
      <c r="C12" s="28"/>
      <c r="D12" s="29"/>
      <c r="E12" s="30"/>
      <c r="F12" s="30"/>
      <c r="G12" s="31"/>
      <c r="H12" s="32">
        <v>1.03</v>
      </c>
      <c r="I12" s="33">
        <f t="shared" ref="I12:I23" si="1">H12*G12</f>
        <v>0</v>
      </c>
      <c r="J12" s="33">
        <f>F12*I12</f>
        <v>0</v>
      </c>
      <c r="K12" s="34"/>
      <c r="L12" s="30"/>
      <c r="M12" s="29"/>
      <c r="N12" s="33"/>
      <c r="O12" s="33"/>
    </row>
    <row r="13" spans="1:15" ht="14.1" customHeight="1" outlineLevel="1">
      <c r="A13" s="27"/>
      <c r="B13" s="27"/>
      <c r="C13" s="28"/>
      <c r="D13" s="29"/>
      <c r="E13" s="30"/>
      <c r="F13" s="30"/>
      <c r="G13" s="31"/>
      <c r="H13" s="32">
        <v>1.03</v>
      </c>
      <c r="I13" s="33">
        <f t="shared" si="1"/>
        <v>0</v>
      </c>
      <c r="J13" s="33">
        <f>F13*I13</f>
        <v>0</v>
      </c>
      <c r="K13" s="34"/>
      <c r="L13" s="30"/>
      <c r="M13" s="29"/>
      <c r="N13" s="33"/>
      <c r="O13" s="33"/>
    </row>
    <row r="14" spans="1:15" ht="14.1" customHeight="1" outlineLevel="1">
      <c r="A14" s="27"/>
      <c r="B14" s="27"/>
      <c r="C14" s="28"/>
      <c r="D14" s="29"/>
      <c r="E14" s="30"/>
      <c r="F14" s="30"/>
      <c r="G14" s="31"/>
      <c r="H14" s="32">
        <v>1.03</v>
      </c>
      <c r="I14" s="33">
        <f t="shared" si="1"/>
        <v>0</v>
      </c>
      <c r="J14" s="33">
        <f>F14*I14</f>
        <v>0</v>
      </c>
      <c r="K14" s="34"/>
      <c r="L14" s="30"/>
      <c r="M14" s="29"/>
      <c r="N14" s="33"/>
      <c r="O14" s="33"/>
    </row>
    <row r="15" spans="1:15" ht="14.1" customHeight="1" outlineLevel="1">
      <c r="A15" s="27"/>
      <c r="B15" s="27"/>
      <c r="C15" s="28"/>
      <c r="D15" s="29"/>
      <c r="E15" s="30"/>
      <c r="F15" s="30"/>
      <c r="G15" s="31"/>
      <c r="H15" s="32">
        <v>1.03</v>
      </c>
      <c r="I15" s="33">
        <f t="shared" si="1"/>
        <v>0</v>
      </c>
      <c r="J15" s="33">
        <f>F15*I15</f>
        <v>0</v>
      </c>
      <c r="K15" s="34"/>
      <c r="L15" s="30"/>
      <c r="M15" s="29"/>
      <c r="N15" s="33"/>
      <c r="O15" s="33"/>
    </row>
    <row r="16" spans="1:15" ht="14.1" customHeight="1" outlineLevel="1">
      <c r="A16" s="27"/>
      <c r="B16" s="27"/>
      <c r="C16" s="28"/>
      <c r="D16" s="29"/>
      <c r="E16" s="30"/>
      <c r="F16" s="30"/>
      <c r="G16" s="31"/>
      <c r="H16" s="32">
        <v>1.03</v>
      </c>
      <c r="I16" s="33">
        <f t="shared" si="1"/>
        <v>0</v>
      </c>
      <c r="J16" s="33">
        <f>F16*I16</f>
        <v>0</v>
      </c>
      <c r="K16" s="34"/>
      <c r="L16" s="30"/>
      <c r="M16" s="29"/>
      <c r="N16" s="33"/>
      <c r="O16" s="33"/>
    </row>
    <row r="17" spans="1:16" ht="14.1" customHeight="1" outlineLevel="1">
      <c r="A17" s="27"/>
      <c r="B17" s="27"/>
      <c r="C17" s="28"/>
      <c r="D17" s="29"/>
      <c r="E17" s="30"/>
      <c r="F17" s="30"/>
      <c r="G17" s="31"/>
      <c r="H17" s="32">
        <v>1.03</v>
      </c>
      <c r="I17" s="33">
        <f t="shared" si="1"/>
        <v>0</v>
      </c>
      <c r="J17" s="33">
        <f>F17*I17</f>
        <v>0</v>
      </c>
      <c r="K17" s="34"/>
      <c r="L17" s="30"/>
      <c r="M17" s="29"/>
      <c r="N17" s="33"/>
      <c r="O17" s="33"/>
    </row>
    <row r="18" spans="1:16" ht="14.1" customHeight="1" outlineLevel="1">
      <c r="A18" s="27"/>
      <c r="B18" s="27"/>
      <c r="C18" s="28"/>
      <c r="D18" s="29"/>
      <c r="E18" s="30"/>
      <c r="F18" s="30"/>
      <c r="G18" s="31"/>
      <c r="H18" s="32">
        <v>1.03</v>
      </c>
      <c r="I18" s="33">
        <f t="shared" si="1"/>
        <v>0</v>
      </c>
      <c r="J18" s="33">
        <f>F18*I18</f>
        <v>0</v>
      </c>
      <c r="K18" s="34"/>
      <c r="L18" s="30"/>
      <c r="M18" s="29"/>
      <c r="N18" s="33"/>
      <c r="O18" s="33"/>
    </row>
    <row r="19" spans="1:16" ht="14.1" customHeight="1" outlineLevel="1">
      <c r="A19" s="27"/>
      <c r="B19" s="27"/>
      <c r="C19" s="28"/>
      <c r="D19" s="29"/>
      <c r="E19" s="30"/>
      <c r="F19" s="30"/>
      <c r="G19" s="31"/>
      <c r="H19" s="32">
        <v>1.03</v>
      </c>
      <c r="I19" s="33">
        <f t="shared" si="1"/>
        <v>0</v>
      </c>
      <c r="J19" s="33">
        <f>F19*I19</f>
        <v>0</v>
      </c>
      <c r="K19" s="34"/>
      <c r="L19" s="30"/>
      <c r="M19" s="29"/>
      <c r="N19" s="33"/>
      <c r="O19" s="33"/>
    </row>
    <row r="20" spans="1:16" ht="14.1" customHeight="1" outlineLevel="1">
      <c r="A20" s="27"/>
      <c r="B20" s="27"/>
      <c r="C20" s="28"/>
      <c r="D20" s="29"/>
      <c r="E20" s="30"/>
      <c r="F20" s="30"/>
      <c r="G20" s="31"/>
      <c r="H20" s="32">
        <v>1.03</v>
      </c>
      <c r="I20" s="33">
        <f t="shared" si="1"/>
        <v>0</v>
      </c>
      <c r="J20" s="33">
        <f>F20*I20</f>
        <v>0</v>
      </c>
      <c r="K20" s="34"/>
      <c r="L20" s="30"/>
      <c r="M20" s="29"/>
      <c r="N20" s="33"/>
      <c r="O20" s="33"/>
    </row>
    <row r="21" spans="1:16" ht="14.1" customHeight="1" outlineLevel="1">
      <c r="A21" s="27"/>
      <c r="B21" s="27"/>
      <c r="C21" s="28"/>
      <c r="D21" s="29"/>
      <c r="E21" s="30"/>
      <c r="F21" s="30"/>
      <c r="G21" s="31"/>
      <c r="H21" s="32">
        <v>1.03</v>
      </c>
      <c r="I21" s="33">
        <f t="shared" si="1"/>
        <v>0</v>
      </c>
      <c r="J21" s="33">
        <f>F21*I21</f>
        <v>0</v>
      </c>
      <c r="K21" s="34"/>
      <c r="L21" s="30"/>
      <c r="M21" s="29"/>
      <c r="N21" s="33"/>
      <c r="O21" s="33"/>
    </row>
    <row r="22" spans="1:16" ht="14.1" customHeight="1" outlineLevel="1">
      <c r="A22" s="27"/>
      <c r="B22" s="27"/>
      <c r="C22" s="28"/>
      <c r="D22" s="29"/>
      <c r="E22" s="30"/>
      <c r="F22" s="30"/>
      <c r="G22" s="31"/>
      <c r="H22" s="32">
        <v>1.03</v>
      </c>
      <c r="I22" s="33">
        <f t="shared" si="1"/>
        <v>0</v>
      </c>
      <c r="J22" s="33">
        <f>F22*I22</f>
        <v>0</v>
      </c>
      <c r="K22" s="34"/>
      <c r="L22" s="30"/>
      <c r="M22" s="29"/>
      <c r="N22" s="33"/>
      <c r="O22" s="33"/>
    </row>
    <row r="23" spans="1:16" ht="14.1" customHeight="1" outlineLevel="1">
      <c r="A23" s="27"/>
      <c r="B23" s="27"/>
      <c r="C23" s="28"/>
      <c r="D23" s="29"/>
      <c r="E23" s="30"/>
      <c r="F23" s="30"/>
      <c r="G23" s="31"/>
      <c r="H23" s="32">
        <v>1.03</v>
      </c>
      <c r="I23" s="33">
        <f t="shared" si="1"/>
        <v>0</v>
      </c>
      <c r="J23" s="33">
        <f>F23*I23</f>
        <v>0</v>
      </c>
      <c r="K23" s="34"/>
      <c r="L23" s="30"/>
      <c r="M23" s="29"/>
      <c r="N23" s="33"/>
      <c r="O23" s="33"/>
    </row>
    <row r="24" spans="1:16" ht="14.1" customHeight="1" outlineLevel="1">
      <c r="A24" s="22"/>
      <c r="B24" s="23" t="s">
        <v>9</v>
      </c>
      <c r="C24" s="24"/>
      <c r="D24" s="24"/>
      <c r="E24" s="21"/>
      <c r="F24" s="21"/>
      <c r="G24" s="25"/>
      <c r="H24" s="26"/>
      <c r="I24" s="20" t="s">
        <v>13</v>
      </c>
      <c r="J24" s="20">
        <f>SUM(J2:J23)</f>
        <v>0</v>
      </c>
      <c r="K24" s="21"/>
      <c r="L24" s="21"/>
      <c r="M24" s="24"/>
      <c r="N24" s="20"/>
      <c r="O24" s="20"/>
    </row>
    <row r="25" spans="1:16" ht="14.1" customHeight="1">
      <c r="A25" s="7"/>
      <c r="B25" s="9"/>
      <c r="C25" s="9"/>
      <c r="D25" s="10"/>
      <c r="E25" s="5"/>
      <c r="F25" s="5"/>
      <c r="G25" s="8"/>
      <c r="H25" s="11"/>
      <c r="I25" s="8"/>
      <c r="J25" s="8"/>
      <c r="K25" s="10"/>
      <c r="L25" s="5"/>
      <c r="M25" s="10"/>
      <c r="N25" s="8"/>
      <c r="O25" s="8"/>
    </row>
    <row r="26" spans="1:16" ht="14.1" customHeight="1">
      <c r="A26" s="7"/>
      <c r="B26" s="9"/>
      <c r="C26" s="9"/>
      <c r="D26" s="10"/>
      <c r="E26" s="5"/>
      <c r="F26" s="5"/>
      <c r="G26" s="8"/>
      <c r="H26" s="11"/>
      <c r="I26" s="8"/>
      <c r="J26" s="8"/>
      <c r="K26" s="10"/>
      <c r="L26" s="5"/>
      <c r="M26" s="10"/>
      <c r="N26" s="8"/>
      <c r="O26" s="8"/>
    </row>
    <row r="27" spans="1:16" ht="14.1" customHeight="1">
      <c r="A27" s="7"/>
      <c r="B27" s="9"/>
      <c r="C27" s="9"/>
      <c r="D27" s="10"/>
      <c r="E27" s="5"/>
      <c r="F27" s="5"/>
      <c r="G27" s="8"/>
      <c r="H27" s="11"/>
      <c r="I27" s="8"/>
      <c r="J27" s="8"/>
      <c r="K27" s="10"/>
      <c r="L27" s="5"/>
      <c r="M27" s="10"/>
      <c r="N27" s="8"/>
      <c r="O27" s="8"/>
    </row>
    <row r="28" spans="1:16" ht="14.1" customHeight="1">
      <c r="D28" s="3"/>
      <c r="F28" s="35"/>
      <c r="G28" s="36"/>
      <c r="H28" s="35"/>
      <c r="I28" s="35"/>
      <c r="J28" s="6"/>
      <c r="K28"/>
      <c r="L28" s="35"/>
      <c r="M28" s="3"/>
      <c r="N28" s="35"/>
      <c r="O28" s="35"/>
    </row>
    <row r="29" spans="1:16" s="1" customFormat="1" ht="14.1" customHeight="1">
      <c r="B29" s="2"/>
      <c r="C29" s="2"/>
      <c r="D29" s="3"/>
      <c r="E29" s="3"/>
      <c r="F29" s="35"/>
      <c r="G29" s="36"/>
      <c r="H29" s="35"/>
      <c r="I29" s="35"/>
      <c r="J29" s="6"/>
      <c r="K29"/>
      <c r="L29" s="35"/>
      <c r="M29" s="3"/>
      <c r="N29" s="35"/>
      <c r="O29" s="35"/>
      <c r="P29"/>
    </row>
    <row r="30" spans="1:16" s="1" customFormat="1" ht="14.1" customHeight="1">
      <c r="B30" s="2"/>
      <c r="C30" s="2"/>
      <c r="D30" s="3"/>
      <c r="E30" s="3"/>
      <c r="F30" s="35"/>
      <c r="G30" s="36"/>
      <c r="H30" s="35"/>
      <c r="I30" s="35"/>
      <c r="J30" s="6"/>
      <c r="K30"/>
      <c r="L30" s="35"/>
      <c r="M30" s="3"/>
      <c r="N30" s="35"/>
      <c r="O30" s="35"/>
      <c r="P30"/>
    </row>
    <row r="31" spans="1:16" s="1" customFormat="1" ht="14.1" customHeight="1">
      <c r="B31" s="2"/>
      <c r="C31" s="2"/>
      <c r="D31" s="3"/>
      <c r="E31" s="3"/>
      <c r="F31" s="35"/>
      <c r="G31" s="36"/>
      <c r="H31" s="35"/>
      <c r="I31" s="35"/>
      <c r="J31" s="6"/>
      <c r="K31"/>
      <c r="L31" s="35"/>
      <c r="M31" s="3"/>
      <c r="N31" s="35"/>
      <c r="O31" s="35"/>
      <c r="P31"/>
    </row>
    <row r="32" spans="1:16" s="1" customFormat="1" ht="14.1" customHeight="1">
      <c r="B32" s="2"/>
      <c r="C32" s="2"/>
      <c r="D32" s="6"/>
      <c r="E32" s="3"/>
      <c r="F32" s="3"/>
      <c r="G32" s="4"/>
      <c r="H32" s="37"/>
      <c r="I32" s="4"/>
      <c r="J32" s="4"/>
      <c r="L32" s="3"/>
      <c r="M32" s="6"/>
      <c r="N32" s="4"/>
      <c r="O32" s="4"/>
      <c r="P32"/>
    </row>
    <row r="33" spans="2:16" s="1" customFormat="1" ht="14.1" customHeight="1">
      <c r="B33" s="2"/>
      <c r="C33" s="2"/>
      <c r="D33" s="6"/>
      <c r="E33" s="3"/>
      <c r="F33" s="3"/>
      <c r="G33" s="4"/>
      <c r="H33" s="37"/>
      <c r="I33" s="4"/>
      <c r="J33" s="4"/>
      <c r="L33" s="3"/>
      <c r="M33" s="6"/>
      <c r="N33" s="4"/>
      <c r="O33" s="4"/>
      <c r="P33"/>
    </row>
    <row r="34" spans="2:16" s="1" customFormat="1" ht="14.1" customHeight="1">
      <c r="B34" s="2"/>
      <c r="C34" s="2"/>
      <c r="D34" s="6"/>
      <c r="E34" s="3"/>
      <c r="F34" s="3"/>
      <c r="G34" s="4"/>
      <c r="H34" s="37"/>
      <c r="I34" s="4"/>
      <c r="J34" s="4"/>
      <c r="L34" s="3"/>
      <c r="M34" s="6"/>
      <c r="N34" s="4"/>
      <c r="O34" s="4"/>
      <c r="P34"/>
    </row>
    <row r="35" spans="2:16" s="1" customFormat="1" ht="14.1" customHeight="1">
      <c r="B35" s="2"/>
      <c r="C35" s="2"/>
      <c r="D35" s="6"/>
      <c r="E35" s="3"/>
      <c r="F35" s="3"/>
      <c r="G35" s="4"/>
      <c r="H35" s="37"/>
      <c r="I35" s="4"/>
      <c r="J35" s="4"/>
      <c r="L35" s="3"/>
      <c r="M35" s="6"/>
      <c r="N35" s="4"/>
      <c r="O35" s="4"/>
      <c r="P35"/>
    </row>
    <row r="36" spans="2:16" s="1" customFormat="1" ht="14.1" customHeight="1">
      <c r="B36" s="2"/>
      <c r="C36" s="2"/>
      <c r="D36" s="6"/>
      <c r="E36" s="3"/>
      <c r="F36" s="3"/>
      <c r="G36" s="4"/>
      <c r="H36" s="37"/>
      <c r="I36" s="4"/>
      <c r="J36" s="4"/>
      <c r="L36" s="3"/>
      <c r="M36" s="6"/>
      <c r="N36" s="4"/>
      <c r="O36" s="4"/>
      <c r="P36"/>
    </row>
    <row r="37" spans="2:16" s="1" customFormat="1" ht="14.1" customHeight="1">
      <c r="B37" s="2"/>
      <c r="C37" s="2"/>
      <c r="D37" s="6"/>
      <c r="E37" s="3"/>
      <c r="F37" s="3"/>
      <c r="G37" s="4"/>
      <c r="H37" s="37"/>
      <c r="I37" s="4"/>
      <c r="J37" s="4"/>
      <c r="L37" s="3"/>
      <c r="M37" s="6"/>
      <c r="N37" s="4"/>
      <c r="O37" s="4"/>
      <c r="P37"/>
    </row>
    <row r="38" spans="2:16" s="1" customFormat="1" ht="14.1" customHeight="1">
      <c r="B38" s="2"/>
      <c r="C38" s="2"/>
      <c r="D38" s="6"/>
      <c r="E38" s="3"/>
      <c r="F38" s="3"/>
      <c r="G38" s="4"/>
      <c r="H38" s="37"/>
      <c r="I38" s="4"/>
      <c r="J38" s="4"/>
      <c r="L38" s="3"/>
      <c r="M38" s="6"/>
      <c r="N38" s="4"/>
      <c r="O38" s="4"/>
      <c r="P38"/>
    </row>
    <row r="39" spans="2:16" s="1" customFormat="1" ht="14.1" customHeight="1">
      <c r="B39" s="2"/>
      <c r="C39" s="2"/>
      <c r="D39" s="6"/>
      <c r="E39" s="3"/>
      <c r="F39" s="3"/>
      <c r="G39" s="4"/>
      <c r="H39" s="37"/>
      <c r="I39" s="4"/>
      <c r="J39" s="4"/>
      <c r="L39" s="3"/>
      <c r="M39" s="6"/>
      <c r="N39" s="4"/>
      <c r="O39" s="4"/>
      <c r="P39"/>
    </row>
    <row r="40" spans="2:16" s="1" customFormat="1" ht="14.1" customHeight="1">
      <c r="B40" s="2"/>
      <c r="C40" s="2"/>
      <c r="D40" s="6"/>
      <c r="E40" s="3"/>
      <c r="F40" s="3"/>
      <c r="G40" s="4"/>
      <c r="H40" s="37"/>
      <c r="I40" s="4"/>
      <c r="J40" s="4"/>
      <c r="L40" s="3"/>
      <c r="M40" s="6"/>
      <c r="N40" s="4"/>
      <c r="O40" s="4"/>
      <c r="P40"/>
    </row>
    <row r="41" spans="2:16" s="1" customFormat="1" ht="14.1" customHeight="1">
      <c r="B41" s="2"/>
      <c r="C41" s="2"/>
      <c r="D41" s="6"/>
      <c r="E41" s="3"/>
      <c r="F41" s="3"/>
      <c r="G41" s="4"/>
      <c r="H41" s="37"/>
      <c r="I41" s="4"/>
      <c r="J41" s="4"/>
      <c r="L41" s="3"/>
      <c r="M41" s="6"/>
      <c r="N41" s="4"/>
      <c r="O41" s="4"/>
      <c r="P41"/>
    </row>
    <row r="42" spans="2:16" s="1" customFormat="1" ht="14.1" customHeight="1">
      <c r="B42" s="2"/>
      <c r="C42" s="2"/>
      <c r="D42" s="6"/>
      <c r="E42" s="3"/>
      <c r="F42" s="3"/>
      <c r="G42" s="4"/>
      <c r="H42" s="37"/>
      <c r="I42" s="4"/>
      <c r="J42" s="4"/>
      <c r="L42" s="3"/>
      <c r="M42" s="6"/>
      <c r="N42" s="4"/>
      <c r="O42" s="4"/>
      <c r="P42"/>
    </row>
    <row r="43" spans="2:16" s="1" customFormat="1" ht="14.1" customHeight="1">
      <c r="B43" s="2"/>
      <c r="C43" s="2"/>
      <c r="D43" s="6"/>
      <c r="E43" s="3"/>
      <c r="F43" s="3"/>
      <c r="G43" s="4"/>
      <c r="H43" s="37"/>
      <c r="I43" s="4"/>
      <c r="J43" s="4"/>
      <c r="L43" s="3"/>
      <c r="M43" s="6"/>
      <c r="N43" s="4"/>
      <c r="O43" s="4"/>
      <c r="P43"/>
    </row>
    <row r="44" spans="2:16" s="1" customFormat="1" ht="14.1" customHeight="1">
      <c r="B44" s="2"/>
      <c r="C44" s="2"/>
      <c r="D44" s="6"/>
      <c r="E44" s="3"/>
      <c r="F44" s="3"/>
      <c r="G44" s="4"/>
      <c r="H44" s="37"/>
      <c r="I44" s="4"/>
      <c r="J44" s="4"/>
      <c r="L44" s="3"/>
      <c r="M44" s="6"/>
      <c r="N44" s="4"/>
      <c r="O44" s="4"/>
      <c r="P44"/>
    </row>
    <row r="45" spans="2:16" ht="14.1" customHeight="1"/>
    <row r="46" spans="2:16" ht="14.1" customHeight="1"/>
    <row r="47" spans="2:16" ht="14.1" customHeight="1"/>
    <row r="48" spans="2:16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</sheetData>
  <protectedRanges>
    <protectedRange sqref="C15:C16 C21" name="区域1_1"/>
    <protectedRange sqref="C14" name="区域1_1_1"/>
    <protectedRange sqref="M17:M18 D17:D18" name="区域1_1_3"/>
    <protectedRange sqref="B4" name="区域1_1_3_1"/>
  </protectedRanges>
  <phoneticPr fontId="3" type="noConversion"/>
  <conditionalFormatting sqref="H2:H23">
    <cfRule type="cellIs" dxfId="1" priority="13" stopIfTrue="1" operator="notEqual">
      <formula>1</formula>
    </cfRule>
  </conditionalFormatting>
  <conditionalFormatting sqref="L12:O23 G2:G5 G8:G9 D8:D9 B12:G23 C5:C9 B4:B9 D2:D5 I12:J23">
    <cfRule type="cellIs" dxfId="0" priority="12" operator="equal">
      <formula>"查询不到！"</formula>
    </cfRule>
  </conditionalFormatting>
  <dataValidations count="1">
    <dataValidation type="list" allowBlank="1" showInputMessage="1" showErrorMessage="1" sqref="K12:K24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P3-BJ</vt:lpstr>
      <vt:lpstr>'P3-BJ'!Print_Area</vt:lpstr>
      <vt:lpstr>'P3-BJ'!Print_Titles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xuzhifei</cp:lastModifiedBy>
  <dcterms:created xsi:type="dcterms:W3CDTF">2013-06-13T15:05:44Z</dcterms:created>
  <dcterms:modified xsi:type="dcterms:W3CDTF">2013-08-15T07:03:13Z</dcterms:modified>
</cp:coreProperties>
</file>