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g8430\results\"/>
    </mc:Choice>
  </mc:AlternateContent>
  <xr:revisionPtr revIDLastSave="0" documentId="8_{CAF3529E-E1DA-44A7-9F52-C6ABC62C2759}" xr6:coauthVersionLast="47" xr6:coauthVersionMax="47" xr10:uidLastSave="{00000000-0000-0000-0000-000000000000}"/>
  <bookViews>
    <workbookView xWindow="-120" yWindow="-120" windowWidth="29040" windowHeight="15720" xr2:uid="{056C3F22-7CAC-404A-95EF-7D2F37DB7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36" i="1"/>
  <c r="L38" i="1"/>
  <c r="L49" i="1"/>
  <c r="L48" i="1"/>
  <c r="L47" i="1"/>
  <c r="L46" i="1"/>
  <c r="L45" i="1"/>
  <c r="L44" i="1"/>
  <c r="L42" i="1"/>
  <c r="L41" i="1"/>
  <c r="L40" i="1"/>
  <c r="L39" i="1"/>
  <c r="L37" i="1"/>
  <c r="L33" i="1"/>
  <c r="L32" i="1"/>
  <c r="L29" i="1"/>
  <c r="L28" i="1"/>
  <c r="L16" i="1"/>
  <c r="L2" i="1"/>
  <c r="L11" i="1"/>
  <c r="L6" i="1"/>
  <c r="L4" i="1"/>
  <c r="L3" i="1"/>
  <c r="E65" i="1"/>
  <c r="L17" i="1" s="1"/>
  <c r="D65" i="1"/>
  <c r="C65" i="1"/>
  <c r="F83" i="1"/>
  <c r="L23" i="1" s="1"/>
  <c r="D83" i="1"/>
  <c r="L8" i="1" s="1"/>
  <c r="C83" i="1"/>
  <c r="H119" i="1"/>
  <c r="D119" i="1"/>
  <c r="C119" i="1"/>
  <c r="G101" i="1"/>
  <c r="F101" i="1"/>
  <c r="L24" i="1" s="1"/>
  <c r="C101" i="1"/>
  <c r="H115" i="1"/>
  <c r="D115" i="1"/>
  <c r="C115" i="1"/>
  <c r="G97" i="1"/>
  <c r="F97" i="1"/>
  <c r="L21" i="1" s="1"/>
  <c r="C97" i="1"/>
  <c r="F79" i="1"/>
  <c r="L20" i="1" s="1"/>
  <c r="D79" i="1"/>
  <c r="L5" i="1" s="1"/>
  <c r="C79" i="1"/>
  <c r="E61" i="1"/>
  <c r="L15" i="1" s="1"/>
  <c r="D61" i="1"/>
  <c r="C61" i="1"/>
  <c r="F47" i="1"/>
  <c r="L25" i="1" s="1"/>
  <c r="C47" i="1"/>
  <c r="F43" i="1"/>
  <c r="L22" i="1" s="1"/>
  <c r="C43" i="1"/>
  <c r="D29" i="1"/>
  <c r="L9" i="1" s="1"/>
  <c r="C29" i="1"/>
  <c r="D25" i="1"/>
  <c r="C25" i="1"/>
  <c r="D11" i="1"/>
  <c r="L7" i="1" s="1"/>
  <c r="E11" i="1"/>
  <c r="D7" i="1"/>
  <c r="E7" i="1"/>
  <c r="L14" i="1" s="1"/>
  <c r="C11" i="1"/>
  <c r="C7" i="1"/>
  <c r="L10" i="1" l="1"/>
</calcChain>
</file>

<file path=xl/sharedStrings.xml><?xml version="1.0" encoding="utf-8"?>
<sst xmlns="http://schemas.openxmlformats.org/spreadsheetml/2006/main" count="136" uniqueCount="34">
  <si>
    <t>workload</t>
  </si>
  <si>
    <t>a</t>
  </si>
  <si>
    <t>operations</t>
  </si>
  <si>
    <t>50 read, 50 update</t>
  </si>
  <si>
    <t>mongo</t>
  </si>
  <si>
    <t>tests</t>
  </si>
  <si>
    <t>mongodb</t>
  </si>
  <si>
    <t>redis</t>
  </si>
  <si>
    <t>throughput</t>
  </si>
  <si>
    <t>avg read latency</t>
  </si>
  <si>
    <t>avg update latency</t>
  </si>
  <si>
    <t>avg insert latency</t>
  </si>
  <si>
    <t>c</t>
  </si>
  <si>
    <t>100 read</t>
  </si>
  <si>
    <t>i</t>
  </si>
  <si>
    <t>100 insert</t>
  </si>
  <si>
    <t>workload a</t>
  </si>
  <si>
    <t>workload c</t>
  </si>
  <si>
    <t>workload b</t>
  </si>
  <si>
    <t>workload i</t>
  </si>
  <si>
    <t>b</t>
  </si>
  <si>
    <t>95 read 5 update</t>
  </si>
  <si>
    <t>d</t>
  </si>
  <si>
    <t>95 read 5 insert</t>
  </si>
  <si>
    <t>e</t>
  </si>
  <si>
    <t>avg scan latency</t>
  </si>
  <si>
    <t>95 scan 5 insert</t>
  </si>
  <si>
    <t>f</t>
  </si>
  <si>
    <t>50 read 50 rmw</t>
  </si>
  <si>
    <t>avg read-modify-write latency</t>
  </si>
  <si>
    <t>workload d</t>
  </si>
  <si>
    <t>workload f</t>
  </si>
  <si>
    <t>workload e</t>
  </si>
  <si>
    <t>avg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</si>
</sst>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7F64-2982-42FA-847E-3CE9D23682BD}">
  <dimension ref="A1:L119"/>
  <sheetViews>
    <sheetView tabSelected="1" workbookViewId="0">
      <selection activeCell="L14" sqref="L14"/>
    </sheetView>
  </sheetViews>
  <sheetFormatPr baseColWidth="10" defaultRowHeight="15" x14ac:dyDescent="0.25"/>
  <cols>
    <col min="2" max="2" width="17.28515625" bestFit="1" customWidth="1"/>
    <col min="4" max="4" width="15.28515625" bestFit="1" customWidth="1"/>
    <col min="5" max="5" width="17.7109375" bestFit="1" customWidth="1"/>
    <col min="6" max="6" width="16.5703125" bestFit="1" customWidth="1"/>
    <col min="7" max="7" width="15.140625" bestFit="1" customWidth="1"/>
    <col min="8" max="8" width="28.140625" bestFit="1" customWidth="1"/>
  </cols>
  <sheetData>
    <row r="1" spans="1:12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J1" s="4" t="s">
        <v>9</v>
      </c>
      <c r="K1" s="5"/>
      <c r="L1" s="6"/>
    </row>
    <row r="2" spans="1:12" x14ac:dyDescent="0.25">
      <c r="A2" t="s">
        <v>2</v>
      </c>
      <c r="B2" t="s">
        <v>3</v>
      </c>
      <c r="J2" s="7" t="s">
        <v>4</v>
      </c>
      <c r="K2" s="8" t="s">
        <v>16</v>
      </c>
      <c r="L2" s="9">
        <f>D7</f>
        <v>1241.7771062009499</v>
      </c>
    </row>
    <row r="3" spans="1:12" x14ac:dyDescent="0.25">
      <c r="A3" t="s">
        <v>5</v>
      </c>
      <c r="J3" s="7"/>
      <c r="K3" s="8" t="s">
        <v>18</v>
      </c>
      <c r="L3" s="9">
        <f>D61</f>
        <v>961.56509214850394</v>
      </c>
    </row>
    <row r="4" spans="1:12" x14ac:dyDescent="0.25">
      <c r="A4" s="1" t="s">
        <v>6</v>
      </c>
      <c r="C4">
        <v>164.122763827342</v>
      </c>
      <c r="D4">
        <v>1175.4083665338601</v>
      </c>
      <c r="E4">
        <v>9613.7831325301195</v>
      </c>
      <c r="J4" s="7"/>
      <c r="K4" s="8" t="s">
        <v>17</v>
      </c>
      <c r="L4" s="9">
        <f>D25</f>
        <v>908.83766666666668</v>
      </c>
    </row>
    <row r="5" spans="1:12" x14ac:dyDescent="0.25">
      <c r="A5" s="1"/>
      <c r="C5">
        <v>164.25755584756899</v>
      </c>
      <c r="D5">
        <v>1389.5933852139999</v>
      </c>
      <c r="E5">
        <v>9596.0946502057595</v>
      </c>
      <c r="J5" s="7"/>
      <c r="K5" s="8" t="s">
        <v>30</v>
      </c>
      <c r="L5" s="9">
        <f>D79</f>
        <v>1002.2371817664385</v>
      </c>
    </row>
    <row r="6" spans="1:12" x14ac:dyDescent="0.25">
      <c r="A6" s="1"/>
      <c r="C6">
        <v>166.88918558077401</v>
      </c>
      <c r="D6">
        <v>1160.3295668549899</v>
      </c>
      <c r="E6">
        <v>9876.6737739872005</v>
      </c>
      <c r="J6" s="7"/>
      <c r="K6" s="8" t="s">
        <v>31</v>
      </c>
      <c r="L6" s="9">
        <f>D115</f>
        <v>1070.5056666666667</v>
      </c>
    </row>
    <row r="7" spans="1:12" x14ac:dyDescent="0.25">
      <c r="C7" s="2">
        <f>AVERAGE(C4:C6)</f>
        <v>165.08983508522832</v>
      </c>
      <c r="D7" s="2">
        <f t="shared" ref="D7:E7" si="0">AVERAGE(D4:D6)</f>
        <v>1241.7771062009499</v>
      </c>
      <c r="E7" s="2">
        <f t="shared" si="0"/>
        <v>9695.5171855743592</v>
      </c>
      <c r="J7" s="7" t="s">
        <v>7</v>
      </c>
      <c r="K7" s="8" t="s">
        <v>16</v>
      </c>
      <c r="L7" s="9">
        <f>D11</f>
        <v>191.25448366606233</v>
      </c>
    </row>
    <row r="8" spans="1:12" x14ac:dyDescent="0.25">
      <c r="A8" s="1" t="s">
        <v>7</v>
      </c>
      <c r="C8">
        <v>1795.3321364452399</v>
      </c>
      <c r="D8">
        <v>197.73396226414999</v>
      </c>
      <c r="E8">
        <v>243.45744680851001</v>
      </c>
      <c r="J8" s="7"/>
      <c r="K8" s="8" t="s">
        <v>18</v>
      </c>
      <c r="L8" s="9">
        <f>D83</f>
        <v>182.30180173903634</v>
      </c>
    </row>
    <row r="9" spans="1:12" x14ac:dyDescent="0.25">
      <c r="A9" s="1"/>
      <c r="C9">
        <v>1814.8820326678699</v>
      </c>
      <c r="D9">
        <v>198.330078125</v>
      </c>
      <c r="E9">
        <v>239.07581967213099</v>
      </c>
      <c r="J9" s="7"/>
      <c r="K9" s="8" t="s">
        <v>17</v>
      </c>
      <c r="L9" s="9">
        <f>D29</f>
        <v>188.36666666666667</v>
      </c>
    </row>
    <row r="10" spans="1:12" x14ac:dyDescent="0.25">
      <c r="A10" s="1"/>
      <c r="C10">
        <v>1972.3865877712001</v>
      </c>
      <c r="D10">
        <v>177.69941060903699</v>
      </c>
      <c r="E10">
        <v>205.81262729124199</v>
      </c>
      <c r="J10" s="7"/>
      <c r="K10" s="8" t="s">
        <v>30</v>
      </c>
      <c r="L10" s="9">
        <f>D83</f>
        <v>182.30180173903634</v>
      </c>
    </row>
    <row r="11" spans="1:12" ht="15.75" thickBot="1" x14ac:dyDescent="0.3">
      <c r="C11" s="2">
        <f>AVERAGE(C8:C10)</f>
        <v>1860.8669189614368</v>
      </c>
      <c r="D11" s="2">
        <f t="shared" ref="D11:E11" si="1">AVERAGE(D8:D10)</f>
        <v>191.25448366606233</v>
      </c>
      <c r="E11" s="2">
        <f t="shared" si="1"/>
        <v>229.44863125729435</v>
      </c>
      <c r="J11" s="10"/>
      <c r="K11" s="11" t="s">
        <v>31</v>
      </c>
      <c r="L11" s="12">
        <f>D119</f>
        <v>180.50366666666665</v>
      </c>
    </row>
    <row r="12" spans="1:12" ht="15.75" thickBot="1" x14ac:dyDescent="0.3"/>
    <row r="13" spans="1:12" x14ac:dyDescent="0.25">
      <c r="J13" s="4" t="s">
        <v>10</v>
      </c>
      <c r="K13" s="5"/>
      <c r="L13" s="6"/>
    </row>
    <row r="14" spans="1:12" x14ac:dyDescent="0.25">
      <c r="J14" s="7" t="s">
        <v>4</v>
      </c>
      <c r="K14" s="8" t="s">
        <v>16</v>
      </c>
      <c r="L14" s="9">
        <f>E7</f>
        <v>9695.5171855743592</v>
      </c>
    </row>
    <row r="15" spans="1:12" x14ac:dyDescent="0.25">
      <c r="J15" s="7"/>
      <c r="K15" s="8" t="s">
        <v>18</v>
      </c>
      <c r="L15" s="9">
        <f>E61</f>
        <v>12681.727542152234</v>
      </c>
    </row>
    <row r="16" spans="1:12" x14ac:dyDescent="0.25">
      <c r="J16" s="7" t="s">
        <v>7</v>
      </c>
      <c r="K16" s="8" t="s">
        <v>16</v>
      </c>
      <c r="L16" s="9">
        <f>E11</f>
        <v>229.44863125729435</v>
      </c>
    </row>
    <row r="17" spans="1:12" ht="15.75" thickBot="1" x14ac:dyDescent="0.3">
      <c r="J17" s="10"/>
      <c r="K17" s="11" t="s">
        <v>18</v>
      </c>
      <c r="L17" s="12">
        <f>E65</f>
        <v>287.72358689734801</v>
      </c>
    </row>
    <row r="18" spans="1:12" ht="15.75" thickBot="1" x14ac:dyDescent="0.3"/>
    <row r="19" spans="1:12" x14ac:dyDescent="0.25">
      <c r="A19" t="s">
        <v>0</v>
      </c>
      <c r="B19" t="s">
        <v>12</v>
      </c>
      <c r="C19" t="s">
        <v>8</v>
      </c>
      <c r="D19" t="s">
        <v>9</v>
      </c>
      <c r="E19" t="s">
        <v>10</v>
      </c>
      <c r="F19" t="s">
        <v>11</v>
      </c>
      <c r="J19" s="4" t="s">
        <v>11</v>
      </c>
      <c r="K19" s="5"/>
      <c r="L19" s="6"/>
    </row>
    <row r="20" spans="1:12" x14ac:dyDescent="0.25">
      <c r="A20" t="s">
        <v>2</v>
      </c>
      <c r="B20" t="s">
        <v>13</v>
      </c>
      <c r="J20" s="7" t="s">
        <v>4</v>
      </c>
      <c r="K20" s="8" t="s">
        <v>30</v>
      </c>
      <c r="L20" s="9">
        <f>F79</f>
        <v>12944.492716049368</v>
      </c>
    </row>
    <row r="21" spans="1:12" x14ac:dyDescent="0.25">
      <c r="A21" t="s">
        <v>5</v>
      </c>
      <c r="J21" s="7"/>
      <c r="K21" s="8" t="s">
        <v>32</v>
      </c>
      <c r="L21" s="9">
        <f>F97</f>
        <v>12132.177400036802</v>
      </c>
    </row>
    <row r="22" spans="1:12" x14ac:dyDescent="0.25">
      <c r="A22" s="1" t="s">
        <v>6</v>
      </c>
      <c r="C22">
        <v>609.01339829476206</v>
      </c>
      <c r="D22">
        <v>921.28</v>
      </c>
      <c r="J22" s="7"/>
      <c r="K22" s="8" t="s">
        <v>19</v>
      </c>
      <c r="L22" s="9">
        <f>F43</f>
        <v>9579.7853333333333</v>
      </c>
    </row>
    <row r="23" spans="1:12" x14ac:dyDescent="0.25">
      <c r="A23" s="1"/>
      <c r="C23">
        <v>593.82422802850294</v>
      </c>
      <c r="D23">
        <v>921.98500000000001</v>
      </c>
      <c r="J23" s="7" t="s">
        <v>7</v>
      </c>
      <c r="K23" s="8" t="s">
        <v>30</v>
      </c>
      <c r="L23" s="9">
        <f>F83</f>
        <v>906.27727501256561</v>
      </c>
    </row>
    <row r="24" spans="1:12" x14ac:dyDescent="0.25">
      <c r="A24" s="1"/>
      <c r="C24">
        <v>610.87354917532002</v>
      </c>
      <c r="D24">
        <v>883.24800000000005</v>
      </c>
      <c r="J24" s="7"/>
      <c r="K24" s="8" t="s">
        <v>32</v>
      </c>
      <c r="L24" s="9">
        <f>F101</f>
        <v>1098.5471752439767</v>
      </c>
    </row>
    <row r="25" spans="1:12" ht="15.75" thickBot="1" x14ac:dyDescent="0.3">
      <c r="C25" s="2">
        <f>AVERAGE(C22:C24)</f>
        <v>604.57039183286167</v>
      </c>
      <c r="D25" s="2">
        <f>AVERAGE(D22:D24)</f>
        <v>908.83766666666668</v>
      </c>
      <c r="J25" s="10"/>
      <c r="K25" s="11" t="s">
        <v>19</v>
      </c>
      <c r="L25" s="12">
        <f>F47</f>
        <v>477.89833333333331</v>
      </c>
    </row>
    <row r="26" spans="1:12" ht="15.75" thickBot="1" x14ac:dyDescent="0.3">
      <c r="A26" s="1" t="s">
        <v>7</v>
      </c>
      <c r="C26">
        <v>1876.17260787992</v>
      </c>
      <c r="D26">
        <v>210.68100000000001</v>
      </c>
    </row>
    <row r="27" spans="1:12" x14ac:dyDescent="0.25">
      <c r="A27" s="1"/>
      <c r="C27">
        <v>1824.81751824817</v>
      </c>
      <c r="D27">
        <v>207.18</v>
      </c>
      <c r="J27" s="4" t="s">
        <v>25</v>
      </c>
      <c r="K27" s="5"/>
      <c r="L27" s="6"/>
    </row>
    <row r="28" spans="1:12" x14ac:dyDescent="0.25">
      <c r="A28" s="1"/>
      <c r="C28">
        <v>2173.9130434782601</v>
      </c>
      <c r="D28">
        <v>147.239</v>
      </c>
      <c r="J28" s="13" t="s">
        <v>4</v>
      </c>
      <c r="K28" s="8" t="s">
        <v>32</v>
      </c>
      <c r="L28" s="9">
        <f>G97</f>
        <v>1580.9264074040366</v>
      </c>
    </row>
    <row r="29" spans="1:12" ht="15.75" thickBot="1" x14ac:dyDescent="0.3">
      <c r="C29" s="2">
        <f>AVERAGE(C26:C28)</f>
        <v>1958.30105653545</v>
      </c>
      <c r="D29" s="2">
        <f>AVERAGE(D26:D28)</f>
        <v>188.36666666666667</v>
      </c>
      <c r="J29" s="14" t="s">
        <v>7</v>
      </c>
      <c r="K29" s="11" t="s">
        <v>32</v>
      </c>
      <c r="L29" s="12">
        <f>G101</f>
        <v>4891.2473357005192</v>
      </c>
    </row>
    <row r="30" spans="1:12" ht="15.75" thickBot="1" x14ac:dyDescent="0.3"/>
    <row r="31" spans="1:12" x14ac:dyDescent="0.25">
      <c r="J31" s="4" t="s">
        <v>29</v>
      </c>
      <c r="K31" s="5"/>
      <c r="L31" s="6"/>
    </row>
    <row r="32" spans="1:12" x14ac:dyDescent="0.25">
      <c r="J32" s="13" t="s">
        <v>4</v>
      </c>
      <c r="K32" s="8" t="s">
        <v>31</v>
      </c>
      <c r="L32" s="9">
        <f>H115</f>
        <v>7746.1239030938668</v>
      </c>
    </row>
    <row r="33" spans="1:12" ht="15.75" thickBot="1" x14ac:dyDescent="0.3">
      <c r="J33" s="14" t="s">
        <v>7</v>
      </c>
      <c r="K33" s="11" t="s">
        <v>31</v>
      </c>
      <c r="L33" s="12">
        <f>H119</f>
        <v>473.58636232537538</v>
      </c>
    </row>
    <row r="34" spans="1:12" ht="15.75" thickBot="1" x14ac:dyDescent="0.3"/>
    <row r="35" spans="1:12" x14ac:dyDescent="0.25">
      <c r="J35" s="4" t="s">
        <v>33</v>
      </c>
      <c r="K35" s="5"/>
      <c r="L35" s="6"/>
    </row>
    <row r="36" spans="1:12" x14ac:dyDescent="0.25">
      <c r="J36" s="7" t="s">
        <v>4</v>
      </c>
      <c r="K36" s="8" t="s">
        <v>16</v>
      </c>
      <c r="L36" s="9">
        <f>C7</f>
        <v>165.08983508522832</v>
      </c>
    </row>
    <row r="37" spans="1:12" x14ac:dyDescent="0.25">
      <c r="A37" t="s">
        <v>0</v>
      </c>
      <c r="B37" t="s">
        <v>14</v>
      </c>
      <c r="C37" t="s">
        <v>8</v>
      </c>
      <c r="D37" t="s">
        <v>9</v>
      </c>
      <c r="E37" t="s">
        <v>10</v>
      </c>
      <c r="F37" t="s">
        <v>11</v>
      </c>
      <c r="J37" s="7"/>
      <c r="K37" s="8" t="s">
        <v>18</v>
      </c>
      <c r="L37" s="9">
        <f>C61</f>
        <v>437.57447389545536</v>
      </c>
    </row>
    <row r="38" spans="1:12" x14ac:dyDescent="0.25">
      <c r="A38" t="s">
        <v>2</v>
      </c>
      <c r="B38" t="s">
        <v>15</v>
      </c>
      <c r="J38" s="7"/>
      <c r="K38" s="8" t="s">
        <v>17</v>
      </c>
      <c r="L38" s="9">
        <f>C25</f>
        <v>604.57039183286167</v>
      </c>
    </row>
    <row r="39" spans="1:12" x14ac:dyDescent="0.25">
      <c r="A39" t="s">
        <v>5</v>
      </c>
      <c r="J39" s="7"/>
      <c r="K39" s="8" t="s">
        <v>30</v>
      </c>
      <c r="L39" s="9">
        <f>C79</f>
        <v>434.85279212346268</v>
      </c>
    </row>
    <row r="40" spans="1:12" x14ac:dyDescent="0.25">
      <c r="A40" s="1" t="s">
        <v>6</v>
      </c>
      <c r="C40">
        <v>99.176832291976595</v>
      </c>
      <c r="F40">
        <v>9275.866</v>
      </c>
      <c r="J40" s="7"/>
      <c r="K40" s="8" t="s">
        <v>32</v>
      </c>
      <c r="L40" s="9">
        <f>C97</f>
        <v>346.2613704830207</v>
      </c>
    </row>
    <row r="41" spans="1:12" x14ac:dyDescent="0.25">
      <c r="A41" s="1"/>
      <c r="C41">
        <v>93.196644920782802</v>
      </c>
      <c r="F41">
        <v>9963.9619999999995</v>
      </c>
      <c r="J41" s="7"/>
      <c r="K41" s="8" t="s">
        <v>31</v>
      </c>
      <c r="L41" s="9">
        <f>C115</f>
        <v>145.61665537978232</v>
      </c>
    </row>
    <row r="42" spans="1:12" x14ac:dyDescent="0.25">
      <c r="A42" s="1"/>
      <c r="C42">
        <v>97.295193617435302</v>
      </c>
      <c r="F42">
        <v>9499.5280000000002</v>
      </c>
      <c r="J42" s="7"/>
      <c r="K42" s="8" t="s">
        <v>19</v>
      </c>
      <c r="L42" s="9">
        <f>C43</f>
        <v>96.55622361006489</v>
      </c>
    </row>
    <row r="43" spans="1:12" x14ac:dyDescent="0.25">
      <c r="C43" s="2">
        <f>AVERAGE(C40:C42)</f>
        <v>96.55622361006489</v>
      </c>
      <c r="F43" s="2">
        <f>AVERAGE(F40:F42)</f>
        <v>9579.7853333333333</v>
      </c>
      <c r="J43" s="7" t="s">
        <v>7</v>
      </c>
      <c r="K43" s="8" t="s">
        <v>16</v>
      </c>
      <c r="L43" s="9">
        <f>C11</f>
        <v>1860.8669189614368</v>
      </c>
    </row>
    <row r="44" spans="1:12" x14ac:dyDescent="0.25">
      <c r="A44" s="1" t="s">
        <v>7</v>
      </c>
      <c r="C44">
        <v>1216.5450121654501</v>
      </c>
      <c r="F44">
        <v>459.14600000000002</v>
      </c>
      <c r="J44" s="7"/>
      <c r="K44" s="8" t="s">
        <v>18</v>
      </c>
      <c r="L44" s="9">
        <f>C65</f>
        <v>2023.3223965987434</v>
      </c>
    </row>
    <row r="45" spans="1:12" x14ac:dyDescent="0.25">
      <c r="A45" s="1"/>
      <c r="C45">
        <v>1197.6047904191601</v>
      </c>
      <c r="F45">
        <v>509.166</v>
      </c>
      <c r="J45" s="7"/>
      <c r="K45" s="8" t="s">
        <v>17</v>
      </c>
      <c r="L45" s="9">
        <f>C29</f>
        <v>1958.30105653545</v>
      </c>
    </row>
    <row r="46" spans="1:12" x14ac:dyDescent="0.25">
      <c r="A46" s="1"/>
      <c r="C46">
        <v>1245.3300124533</v>
      </c>
      <c r="F46">
        <v>465.38299999999998</v>
      </c>
      <c r="J46" s="7"/>
      <c r="K46" s="8" t="s">
        <v>30</v>
      </c>
      <c r="L46" s="9">
        <f>C83</f>
        <v>1818.5705350502967</v>
      </c>
    </row>
    <row r="47" spans="1:12" x14ac:dyDescent="0.25">
      <c r="C47" s="2">
        <f>AVERAGE(C44:C46)</f>
        <v>1219.8266050126367</v>
      </c>
      <c r="F47" s="2">
        <f>AVERAGE(F44:F46)</f>
        <v>477.89833333333331</v>
      </c>
      <c r="J47" s="7"/>
      <c r="K47" s="8" t="s">
        <v>32</v>
      </c>
      <c r="L47" s="9">
        <f>C101</f>
        <v>197.43981330699432</v>
      </c>
    </row>
    <row r="48" spans="1:12" x14ac:dyDescent="0.25">
      <c r="J48" s="7"/>
      <c r="K48" s="8" t="s">
        <v>31</v>
      </c>
      <c r="L48" s="9">
        <f>C119</f>
        <v>1555.5151935152569</v>
      </c>
    </row>
    <row r="49" spans="1:12" ht="15.75" thickBot="1" x14ac:dyDescent="0.3">
      <c r="J49" s="10"/>
      <c r="K49" s="11" t="s">
        <v>19</v>
      </c>
      <c r="L49" s="12">
        <f>C47</f>
        <v>1219.8266050126367</v>
      </c>
    </row>
    <row r="55" spans="1:12" x14ac:dyDescent="0.25">
      <c r="A55" t="s">
        <v>0</v>
      </c>
      <c r="B55" t="s">
        <v>20</v>
      </c>
      <c r="C55" t="s">
        <v>8</v>
      </c>
      <c r="D55" t="s">
        <v>9</v>
      </c>
      <c r="E55" t="s">
        <v>10</v>
      </c>
      <c r="F55" t="s">
        <v>11</v>
      </c>
    </row>
    <row r="56" spans="1:12" x14ac:dyDescent="0.25">
      <c r="A56" t="s">
        <v>2</v>
      </c>
      <c r="B56" t="s">
        <v>21</v>
      </c>
    </row>
    <row r="57" spans="1:12" x14ac:dyDescent="0.25">
      <c r="A57" t="s">
        <v>5</v>
      </c>
    </row>
    <row r="58" spans="1:12" x14ac:dyDescent="0.25">
      <c r="A58" s="1" t="s">
        <v>6</v>
      </c>
      <c r="C58">
        <v>471.03155911445998</v>
      </c>
      <c r="D58">
        <v>959.58706986444201</v>
      </c>
      <c r="E58">
        <v>12285.4634146341</v>
      </c>
    </row>
    <row r="59" spans="1:12" x14ac:dyDescent="0.25">
      <c r="A59" s="1"/>
      <c r="C59">
        <v>434.02777777777698</v>
      </c>
      <c r="D59">
        <v>941.11882229232299</v>
      </c>
      <c r="E59">
        <v>13416.857142857099</v>
      </c>
    </row>
    <row r="60" spans="1:12" x14ac:dyDescent="0.25">
      <c r="A60" s="1"/>
      <c r="C60">
        <v>407.664084794129</v>
      </c>
      <c r="D60">
        <v>983.98938428874703</v>
      </c>
      <c r="E60">
        <v>12342.8620689655</v>
      </c>
    </row>
    <row r="61" spans="1:12" x14ac:dyDescent="0.25">
      <c r="C61" s="2">
        <f>AVERAGE(C58:C60)</f>
        <v>437.57447389545536</v>
      </c>
      <c r="D61" s="2">
        <f>AVERAGE(D58:D60)</f>
        <v>961.56509214850394</v>
      </c>
      <c r="E61" s="2">
        <f>AVERAGE(E58:E60)</f>
        <v>12681.727542152234</v>
      </c>
      <c r="F61" s="3"/>
    </row>
    <row r="62" spans="1:12" x14ac:dyDescent="0.25">
      <c r="A62" s="1" t="s">
        <v>7</v>
      </c>
      <c r="C62">
        <v>1984.12698412698</v>
      </c>
      <c r="D62">
        <v>177.904311251314</v>
      </c>
      <c r="E62">
        <v>275.775510204081</v>
      </c>
    </row>
    <row r="63" spans="1:12" x14ac:dyDescent="0.25">
      <c r="A63" s="1"/>
      <c r="C63">
        <v>2049.1803278688499</v>
      </c>
      <c r="D63">
        <v>162.754777070063</v>
      </c>
      <c r="E63">
        <v>300.81034482758599</v>
      </c>
    </row>
    <row r="64" spans="1:12" x14ac:dyDescent="0.25">
      <c r="A64" s="1"/>
      <c r="C64">
        <v>2036.6598778004</v>
      </c>
      <c r="D64">
        <v>163.23970432946101</v>
      </c>
      <c r="E64">
        <v>286.58490566037699</v>
      </c>
    </row>
    <row r="65" spans="1:6" x14ac:dyDescent="0.25">
      <c r="C65" s="2">
        <f>AVERAGE(C62:C64)</f>
        <v>2023.3223965987434</v>
      </c>
      <c r="D65" s="2">
        <f>AVERAGE(D62:D64)</f>
        <v>167.966264216946</v>
      </c>
      <c r="E65" s="2">
        <f>AVERAGE(E62:E64)</f>
        <v>287.72358689734801</v>
      </c>
      <c r="F65" s="3"/>
    </row>
    <row r="73" spans="1:6" x14ac:dyDescent="0.25">
      <c r="A73" t="s">
        <v>0</v>
      </c>
      <c r="B73" t="s">
        <v>22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5">
      <c r="A74" t="s">
        <v>2</v>
      </c>
      <c r="B74" t="s">
        <v>23</v>
      </c>
    </row>
    <row r="75" spans="1:6" x14ac:dyDescent="0.25">
      <c r="A75" t="s">
        <v>5</v>
      </c>
    </row>
    <row r="76" spans="1:6" x14ac:dyDescent="0.25">
      <c r="A76" s="1" t="s">
        <v>6</v>
      </c>
      <c r="C76">
        <v>437.63676148796498</v>
      </c>
      <c r="D76">
        <v>1005.4820295983</v>
      </c>
      <c r="F76">
        <v>11996.148148148101</v>
      </c>
    </row>
    <row r="77" spans="1:6" x14ac:dyDescent="0.25">
      <c r="A77" s="1"/>
      <c r="C77">
        <v>439.75373790677202</v>
      </c>
      <c r="D77">
        <v>982.98004201680601</v>
      </c>
      <c r="F77">
        <v>13897.25</v>
      </c>
    </row>
    <row r="78" spans="1:6" x14ac:dyDescent="0.25">
      <c r="A78" s="1"/>
      <c r="C78">
        <v>427.16787697565098</v>
      </c>
      <c r="D78">
        <v>1018.24947368421</v>
      </c>
      <c r="F78">
        <v>12940.08</v>
      </c>
    </row>
    <row r="79" spans="1:6" x14ac:dyDescent="0.25">
      <c r="C79" s="2">
        <f>AVERAGE(C76:C78)</f>
        <v>434.85279212346268</v>
      </c>
      <c r="D79" s="2">
        <f>AVERAGE(D76:D78)</f>
        <v>1002.2371817664385</v>
      </c>
      <c r="E79" s="3"/>
      <c r="F79" s="2">
        <f>AVERAGE(F76:F78)</f>
        <v>12944.492716049368</v>
      </c>
    </row>
    <row r="80" spans="1:6" x14ac:dyDescent="0.25">
      <c r="A80" s="1" t="s">
        <v>7</v>
      </c>
      <c r="C80">
        <v>1893.9393939393899</v>
      </c>
      <c r="D80">
        <v>165.85563751317099</v>
      </c>
      <c r="F80">
        <v>766.588235294117</v>
      </c>
    </row>
    <row r="81" spans="1:7" x14ac:dyDescent="0.25">
      <c r="A81" s="1"/>
      <c r="C81">
        <v>1706.48464163822</v>
      </c>
      <c r="D81">
        <v>196.65868886576399</v>
      </c>
      <c r="F81">
        <v>1208.7435897435801</v>
      </c>
    </row>
    <row r="82" spans="1:7" x14ac:dyDescent="0.25">
      <c r="A82" s="1"/>
      <c r="C82">
        <v>1855.2875695732801</v>
      </c>
      <c r="D82">
        <v>184.391078838174</v>
      </c>
      <c r="F82">
        <v>743.5</v>
      </c>
    </row>
    <row r="83" spans="1:7" x14ac:dyDescent="0.25">
      <c r="C83" s="2">
        <f>AVERAGE(C80:C82)</f>
        <v>1818.5705350502967</v>
      </c>
      <c r="D83" s="2">
        <f>AVERAGE(D80:D82)</f>
        <v>182.30180173903634</v>
      </c>
      <c r="F83" s="2">
        <f>AVERAGE(F80:F82)</f>
        <v>906.27727501256561</v>
      </c>
    </row>
    <row r="91" spans="1:7" x14ac:dyDescent="0.25">
      <c r="A91" t="s">
        <v>0</v>
      </c>
      <c r="B91" t="s">
        <v>24</v>
      </c>
      <c r="C91" t="s">
        <v>8</v>
      </c>
      <c r="D91" t="s">
        <v>9</v>
      </c>
      <c r="E91" t="s">
        <v>10</v>
      </c>
      <c r="F91" t="s">
        <v>11</v>
      </c>
      <c r="G91" t="s">
        <v>25</v>
      </c>
    </row>
    <row r="92" spans="1:7" x14ac:dyDescent="0.25">
      <c r="A92" t="s">
        <v>2</v>
      </c>
      <c r="B92" t="s">
        <v>26</v>
      </c>
    </row>
    <row r="93" spans="1:7" x14ac:dyDescent="0.25">
      <c r="A93" t="s">
        <v>5</v>
      </c>
    </row>
    <row r="94" spans="1:7" x14ac:dyDescent="0.25">
      <c r="A94" s="1" t="s">
        <v>6</v>
      </c>
      <c r="C94">
        <v>362.97640653357502</v>
      </c>
      <c r="F94">
        <v>12077.75</v>
      </c>
      <c r="G94">
        <v>1558.03991596638</v>
      </c>
    </row>
    <row r="95" spans="1:7" x14ac:dyDescent="0.25">
      <c r="A95" s="1"/>
      <c r="C95">
        <v>344.352617079889</v>
      </c>
      <c r="F95">
        <v>12508.185185185101</v>
      </c>
      <c r="G95">
        <v>1593.8636363636299</v>
      </c>
    </row>
    <row r="96" spans="1:7" x14ac:dyDescent="0.25">
      <c r="A96" s="1"/>
      <c r="C96">
        <v>331.45508783559802</v>
      </c>
      <c r="F96">
        <v>11810.597014925301</v>
      </c>
      <c r="G96">
        <v>1590.8756698821001</v>
      </c>
    </row>
    <row r="97" spans="1:8" x14ac:dyDescent="0.25">
      <c r="C97" s="2">
        <f>AVERAGE(C94:C96)</f>
        <v>346.2613704830207</v>
      </c>
      <c r="D97" s="3"/>
      <c r="E97" s="3"/>
      <c r="F97" s="2">
        <f>AVERAGE(F94:F96)</f>
        <v>12132.177400036802</v>
      </c>
      <c r="G97" s="2">
        <f>AVERAGE(G94:G96)</f>
        <v>1580.9264074040366</v>
      </c>
    </row>
    <row r="98" spans="1:8" x14ac:dyDescent="0.25">
      <c r="A98" s="1" t="s">
        <v>7</v>
      </c>
      <c r="C98">
        <v>197.55037534571301</v>
      </c>
      <c r="F98">
        <v>1042.3829787233999</v>
      </c>
      <c r="G98">
        <v>4881.1290661070298</v>
      </c>
    </row>
    <row r="99" spans="1:8" x14ac:dyDescent="0.25">
      <c r="A99" s="1"/>
      <c r="C99">
        <v>192.78966647387699</v>
      </c>
      <c r="F99">
        <v>1134.48076923076</v>
      </c>
      <c r="G99">
        <v>5047.1940928269996</v>
      </c>
    </row>
    <row r="100" spans="1:8" x14ac:dyDescent="0.25">
      <c r="A100" s="1"/>
      <c r="C100">
        <v>201.979398101393</v>
      </c>
      <c r="F100">
        <v>1118.7777777777701</v>
      </c>
      <c r="G100">
        <v>4745.4188481675301</v>
      </c>
    </row>
    <row r="101" spans="1:8" x14ac:dyDescent="0.25">
      <c r="C101" s="2">
        <f>AVERAGE(C98:C100)</f>
        <v>197.43981330699432</v>
      </c>
      <c r="F101" s="2">
        <f>AVERAGE(F98:F100)</f>
        <v>1098.5471752439767</v>
      </c>
      <c r="G101" s="2">
        <f>AVERAGE(G98:G100)</f>
        <v>4891.2473357005192</v>
      </c>
    </row>
    <row r="109" spans="1:8" x14ac:dyDescent="0.25">
      <c r="A109" t="s">
        <v>0</v>
      </c>
      <c r="B109" t="s">
        <v>27</v>
      </c>
      <c r="C109" t="s">
        <v>8</v>
      </c>
      <c r="D109" t="s">
        <v>9</v>
      </c>
      <c r="E109" t="s">
        <v>10</v>
      </c>
      <c r="F109" t="s">
        <v>11</v>
      </c>
      <c r="G109" t="s">
        <v>25</v>
      </c>
      <c r="H109" t="s">
        <v>29</v>
      </c>
    </row>
    <row r="110" spans="1:8" x14ac:dyDescent="0.25">
      <c r="A110" t="s">
        <v>2</v>
      </c>
      <c r="B110" t="s">
        <v>28</v>
      </c>
    </row>
    <row r="111" spans="1:8" x14ac:dyDescent="0.25">
      <c r="A111" t="s">
        <v>5</v>
      </c>
    </row>
    <row r="112" spans="1:8" x14ac:dyDescent="0.25">
      <c r="A112" s="1" t="s">
        <v>6</v>
      </c>
      <c r="C112">
        <v>143.06151645207399</v>
      </c>
      <c r="D112">
        <v>1092.1179999999999</v>
      </c>
      <c r="H112">
        <v>1092.1179999999999</v>
      </c>
    </row>
    <row r="113" spans="1:8" x14ac:dyDescent="0.25">
      <c r="A113" s="1"/>
      <c r="C113">
        <v>152.04500532157499</v>
      </c>
      <c r="D113">
        <v>1066.0540000000001</v>
      </c>
      <c r="H113">
        <v>10956.681724845899</v>
      </c>
    </row>
    <row r="114" spans="1:8" x14ac:dyDescent="0.25">
      <c r="A114" s="1"/>
      <c r="C114">
        <v>141.743444365698</v>
      </c>
      <c r="D114">
        <v>1053.345</v>
      </c>
      <c r="H114">
        <v>11189.571984435701</v>
      </c>
    </row>
    <row r="115" spans="1:8" x14ac:dyDescent="0.25">
      <c r="C115" s="2">
        <f>AVERAGE(C112:C114)</f>
        <v>145.61665537978232</v>
      </c>
      <c r="D115" s="2">
        <f>AVERAGE(D112:D114)</f>
        <v>1070.5056666666667</v>
      </c>
      <c r="E115" s="3"/>
      <c r="F115" s="3"/>
      <c r="G115" s="3"/>
      <c r="H115" s="2">
        <f>AVERAGE(H112:H114)</f>
        <v>7746.1239030938668</v>
      </c>
    </row>
    <row r="116" spans="1:8" x14ac:dyDescent="0.25">
      <c r="A116" s="1" t="s">
        <v>7</v>
      </c>
      <c r="C116">
        <v>1474.92625368731</v>
      </c>
      <c r="D116">
        <v>207.61099999999999</v>
      </c>
      <c r="H116">
        <v>496.574297188755</v>
      </c>
    </row>
    <row r="117" spans="1:8" x14ac:dyDescent="0.25">
      <c r="A117" s="1"/>
      <c r="C117">
        <v>1557.6323987538899</v>
      </c>
      <c r="D117">
        <v>172.27799999999999</v>
      </c>
      <c r="H117">
        <v>512.162109375</v>
      </c>
    </row>
    <row r="118" spans="1:8" x14ac:dyDescent="0.25">
      <c r="A118" s="1"/>
      <c r="C118">
        <v>1633.9869281045701</v>
      </c>
      <c r="D118">
        <v>161.62200000000001</v>
      </c>
      <c r="H118">
        <v>412.02268041237102</v>
      </c>
    </row>
    <row r="119" spans="1:8" x14ac:dyDescent="0.25">
      <c r="C119" s="2">
        <f>AVERAGE(C116:C118)</f>
        <v>1555.5151935152569</v>
      </c>
      <c r="D119" s="2">
        <f>AVERAGE(D116:D118)</f>
        <v>180.50366666666665</v>
      </c>
      <c r="F119" s="3"/>
      <c r="H119" s="2">
        <f>AVERAGE(H116:H118)</f>
        <v>473.58636232537538</v>
      </c>
    </row>
  </sheetData>
  <mergeCells count="22">
    <mergeCell ref="A112:A114"/>
    <mergeCell ref="A116:A118"/>
    <mergeCell ref="J2:J6"/>
    <mergeCell ref="J7:J11"/>
    <mergeCell ref="J14:J15"/>
    <mergeCell ref="J16:J17"/>
    <mergeCell ref="J20:J22"/>
    <mergeCell ref="J23:J25"/>
    <mergeCell ref="J36:J42"/>
    <mergeCell ref="J43:J49"/>
    <mergeCell ref="A58:A60"/>
    <mergeCell ref="A62:A64"/>
    <mergeCell ref="A76:A78"/>
    <mergeCell ref="A80:A82"/>
    <mergeCell ref="A94:A96"/>
    <mergeCell ref="A98:A100"/>
    <mergeCell ref="A22:A24"/>
    <mergeCell ref="A26:A28"/>
    <mergeCell ref="A4:A6"/>
    <mergeCell ref="A8:A10"/>
    <mergeCell ref="A40:A42"/>
    <mergeCell ref="A44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mtx</dc:creator>
  <cp:lastModifiedBy>mtx</cp:lastModifiedBy>
  <dcterms:created xsi:type="dcterms:W3CDTF">2022-11-30T19:15:02Z</dcterms:created>
  <dcterms:modified xsi:type="dcterms:W3CDTF">2022-11-30T20:18:53Z</dcterms:modified>
</cp:coreProperties>
</file>